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defaultThemeVersion="124226"/>
  <mc:AlternateContent xmlns:mc="http://schemas.openxmlformats.org/markup-compatibility/2006">
    <mc:Choice Requires="x15">
      <x15ac:absPath xmlns:x15ac="http://schemas.microsoft.com/office/spreadsheetml/2010/11/ac" url="/Users/olga/Documents/Документы — iMac — Ольга/01_НИФИ/01_2022_Рейтинг/06_Рейтинг 2022/"/>
    </mc:Choice>
  </mc:AlternateContent>
  <xr:revisionPtr revIDLastSave="0" documentId="13_ncr:1_{F3554446-07ED-A24C-B792-87E540364A42}" xr6:coauthVersionLast="47" xr6:coauthVersionMax="47" xr10:uidLastSave="{00000000-0000-0000-0000-000000000000}"/>
  <bookViews>
    <workbookView xWindow="1180" yWindow="540" windowWidth="34940" windowHeight="19500" tabRatio="786" xr2:uid="{00000000-000D-0000-FFFF-FFFF00000000}"/>
  </bookViews>
  <sheets>
    <sheet name="Рейтинг (раздел 5)" sheetId="118" r:id="rId1"/>
    <sheet name="Оценка (раздел 5)" sheetId="12" r:id="rId2"/>
    <sheet name="Методика (раздел 5)" sheetId="31" r:id="rId3"/>
    <sheet name="Источники данных" sheetId="112" r:id="rId4"/>
    <sheet name="5.1" sheetId="14" r:id="rId5"/>
    <sheet name="5.2" sheetId="95" r:id="rId6"/>
    <sheet name="5.3" sheetId="96" r:id="rId7"/>
    <sheet name="5.4" sheetId="97" r:id="rId8"/>
    <sheet name="5.5" sheetId="98" r:id="rId9"/>
    <sheet name="5.6" sheetId="99" r:id="rId10"/>
    <sheet name="5.7" sheetId="100" r:id="rId11"/>
    <sheet name="5.8" sheetId="101" r:id="rId12"/>
    <sheet name="5.9" sheetId="102" r:id="rId13"/>
    <sheet name="5.10" sheetId="116" r:id="rId14"/>
    <sheet name="5.11" sheetId="104" r:id="rId15"/>
    <sheet name="5.12" sheetId="105"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4" hidden="1">'5.1'!$A$7:$Q$99</definedName>
    <definedName name="_xlnm._FilterDatabase" localSheetId="13" hidden="1">'5.10'!$A$6:$WVY$99</definedName>
    <definedName name="_xlnm._FilterDatabase" localSheetId="14" hidden="1">'5.11'!$A$6:$L$98</definedName>
    <definedName name="_xlnm._FilterDatabase" localSheetId="15" hidden="1">'5.12'!$A$6:$L$98</definedName>
    <definedName name="_xlnm._FilterDatabase" localSheetId="5" hidden="1">'5.2'!$A$6:$AV$98</definedName>
    <definedName name="_xlnm._FilterDatabase" localSheetId="6" hidden="1">'5.3'!$A$7:$BD$99</definedName>
    <definedName name="_xlnm._FilterDatabase" localSheetId="7" hidden="1">'5.4'!$A$6:$R$98</definedName>
    <definedName name="_xlnm._FilterDatabase" localSheetId="8" hidden="1">'5.5'!$A$6:$WVU$98</definedName>
    <definedName name="_xlnm._FilterDatabase" localSheetId="9" hidden="1">'5.6'!$A$6:$P$98</definedName>
    <definedName name="_xlnm._FilterDatabase" localSheetId="10" hidden="1">'5.7'!$A$6:$O$98</definedName>
    <definedName name="_xlnm._FilterDatabase" localSheetId="11" hidden="1">'5.8'!$A$6:$R$98</definedName>
    <definedName name="_xlnm._FilterDatabase" localSheetId="12" hidden="1">'5.9'!$A$6:$O$98</definedName>
    <definedName name="_xlnm._FilterDatabase" localSheetId="3" hidden="1">'Источники данных'!$A$4:$J$96</definedName>
    <definedName name="_xlnm._FilterDatabase" localSheetId="1" hidden="1">'Оценка (раздел 5)'!$A$6:$S$99</definedName>
    <definedName name="_xlnm._FilterDatabase" localSheetId="0" hidden="1">'Рейтинг (раздел 5)'!$A$7:$S$96</definedName>
    <definedName name="_Hlk38997692" localSheetId="2">'Методика (раздел 5)'!#REF!</definedName>
    <definedName name="_Hlk56186472" localSheetId="2">'Методика (раздел 5)'!$B$21</definedName>
    <definedName name="_Hlk56443920" localSheetId="2">'Методика (раздел 5)'!$B$34</definedName>
    <definedName name="_Toc32672478" localSheetId="2">'Методика (раздел 5)'!$B$4</definedName>
    <definedName name="_Toc510692583" localSheetId="2">'Методика (раздел 5)'!#REF!</definedName>
    <definedName name="_Toc95384691" localSheetId="2">'Методика (раздел 5)'!$B$4</definedName>
    <definedName name="а">'[1]4.1'!$B$4:$B$5</definedName>
    <definedName name="Выбор_5.1" localSheetId="13">'[2]4.1'!$B$4:$B$5</definedName>
    <definedName name="Выбор_5.1" localSheetId="5">'5.2'!$B$4:$B$5</definedName>
    <definedName name="Выбор_5.1" localSheetId="3">'Источники данных'!#REF!</definedName>
    <definedName name="Выбор_5.1">'[3]4.1'!$B$4:$B$5</definedName>
    <definedName name="Выбор_5.5" localSheetId="13">#REF!</definedName>
    <definedName name="Выбор_5.5" localSheetId="14">#REF!</definedName>
    <definedName name="Выбор_5.5" localSheetId="15">#REF!</definedName>
    <definedName name="Выбор_5.5" localSheetId="7">#REF!</definedName>
    <definedName name="Выбор_5.5" localSheetId="8">#REF!</definedName>
    <definedName name="Выбор_5.5" localSheetId="9">#REF!</definedName>
    <definedName name="Выбор_5.5" localSheetId="10">#REF!</definedName>
    <definedName name="Выбор_5.5" localSheetId="11">#REF!</definedName>
    <definedName name="Выбор_5.5" localSheetId="12">#REF!</definedName>
    <definedName name="Выбор_5.5" localSheetId="3">#REF!</definedName>
    <definedName name="Выбор_5.5">#REF!</definedName>
    <definedName name="_xlnm.Print_Titles" localSheetId="4">'5.1'!$A:$A,'5.1'!$3:$6</definedName>
    <definedName name="_xlnm.Print_Titles" localSheetId="13">'5.10'!$A:$A,'5.10'!$3:$5</definedName>
    <definedName name="_xlnm.Print_Titles" localSheetId="14">'5.11'!$3:$5</definedName>
    <definedName name="_xlnm.Print_Titles" localSheetId="15">'5.12'!$3:$5</definedName>
    <definedName name="_xlnm.Print_Titles" localSheetId="5">'5.2'!$A:$A,'5.2'!$3:$5</definedName>
    <definedName name="_xlnm.Print_Titles" localSheetId="6">'5.3'!$A:$A,'5.3'!$3:$5</definedName>
    <definedName name="_xlnm.Print_Titles" localSheetId="7">'5.4'!$A:$A,'5.4'!$3:$3</definedName>
    <definedName name="_xlnm.Print_Titles" localSheetId="8">'5.5'!$A:$A,'5.5'!$3:$5</definedName>
    <definedName name="_xlnm.Print_Titles" localSheetId="9">'5.6'!$A:$A,'5.6'!$3:$5</definedName>
    <definedName name="_xlnm.Print_Titles" localSheetId="10">'5.7'!$A:$A,'5.7'!$3:$5</definedName>
    <definedName name="_xlnm.Print_Titles" localSheetId="11">'5.8'!$A:$A,'5.8'!$3:$5</definedName>
    <definedName name="_xlnm.Print_Titles" localSheetId="12">'5.9'!$A:$A,'5.9'!$3:$5</definedName>
    <definedName name="_xlnm.Print_Titles" localSheetId="3">'Источники данных'!$A:$A,'Источники данных'!$2:$3</definedName>
    <definedName name="_xlnm.Print_Titles" localSheetId="2">'Методика (раздел 5)'!$2:$3</definedName>
    <definedName name="_xlnm.Print_Titles" localSheetId="1">'Оценка (раздел 5)'!$A:$A,'Оценка (раздел 5)'!$3:$5</definedName>
    <definedName name="_xlnm.Print_Titles" localSheetId="0">'Рейтинг (раздел 5)'!$A:$A,'Рейтинг (раздел 5)'!$3:$5</definedName>
    <definedName name="нет">'[4]4.1'!$B$4:$B$5</definedName>
    <definedName name="новое" localSheetId="13">'[5]4.1'!$B$4:$B$5</definedName>
    <definedName name="новое" localSheetId="5">'[6]4.1'!$B$4:$B$5</definedName>
    <definedName name="новое" localSheetId="3">'[7]4.1'!$B$4:$B$5</definedName>
    <definedName name="новое">'[8]4.1'!$B$4:$B$5</definedName>
    <definedName name="_xlnm.Print_Area" localSheetId="4">'5.1'!$A$1:$Q$100</definedName>
    <definedName name="_xlnm.Print_Area" localSheetId="13">'5.10'!$A$1:$R$99</definedName>
    <definedName name="_xlnm.Print_Area" localSheetId="14">'5.11'!$A$1:$K$98</definedName>
    <definedName name="_xlnm.Print_Area" localSheetId="15">'5.12'!$A$1:$K$98</definedName>
    <definedName name="_xlnm.Print_Area" localSheetId="5">'5.2'!$A$1:$O$98</definedName>
    <definedName name="_xlnm.Print_Area" localSheetId="6">'5.3'!$A$1:$S$99</definedName>
    <definedName name="_xlnm.Print_Area" localSheetId="7">'5.4'!$A$1:$P$98</definedName>
    <definedName name="_xlnm.Print_Area" localSheetId="8">'5.5'!$A$1:$N$98</definedName>
    <definedName name="_xlnm.Print_Area" localSheetId="9">'5.6'!$A$1:$N$98</definedName>
    <definedName name="_xlnm.Print_Area" localSheetId="10">'5.7'!$A$1:$N$98</definedName>
    <definedName name="_xlnm.Print_Area" localSheetId="11">'5.8'!$A$1:$Q$98</definedName>
    <definedName name="_xlnm.Print_Area" localSheetId="12">'5.9'!$A$1:$N$98</definedName>
    <definedName name="_xlnm.Print_Area" localSheetId="3">'Источники данных'!$A$1:$J$96</definedName>
    <definedName name="_xlnm.Print_Area" localSheetId="2">'Методика (раздел 5)'!$A$1:$E$102</definedName>
    <definedName name="_xlnm.Print_Area" localSheetId="1">'Оценка (раздел 5)'!$A$1:$P$99</definedName>
    <definedName name="_xlnm.Print_Area" localSheetId="0">'Рейтинг (раздел 5)'!$A$1:$P$96</definedName>
    <definedName name="т" localSheetId="5">#N/A</definedName>
    <definedName name="т" localSheetId="3">'[9]4.1'!$B$4:$B$5</definedName>
    <definedName name="т">#N/A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118" l="1"/>
  <c r="E7" i="118"/>
  <c r="F7" i="118"/>
  <c r="G7" i="118"/>
  <c r="H7" i="118"/>
  <c r="I7" i="118"/>
  <c r="J7" i="118"/>
  <c r="K7" i="118"/>
  <c r="L7" i="118"/>
  <c r="M7" i="118"/>
  <c r="N7" i="118"/>
  <c r="O7" i="118"/>
  <c r="P7" i="118"/>
  <c r="P95" i="118"/>
  <c r="O95" i="118"/>
  <c r="N95" i="118"/>
  <c r="M95" i="118"/>
  <c r="L95" i="118"/>
  <c r="K95" i="118"/>
  <c r="J95" i="118"/>
  <c r="I95" i="118"/>
  <c r="H95" i="118"/>
  <c r="G95" i="118"/>
  <c r="F95" i="118"/>
  <c r="E95" i="118"/>
  <c r="P84" i="118"/>
  <c r="O84" i="118"/>
  <c r="N84" i="118"/>
  <c r="M84" i="118"/>
  <c r="L84" i="118"/>
  <c r="K84" i="118"/>
  <c r="J84" i="118"/>
  <c r="I84" i="118"/>
  <c r="H84" i="118"/>
  <c r="G84" i="118"/>
  <c r="F84" i="118"/>
  <c r="E84" i="118"/>
  <c r="P15" i="118"/>
  <c r="O15" i="118"/>
  <c r="N15" i="118"/>
  <c r="M15" i="118"/>
  <c r="L15" i="118"/>
  <c r="K15" i="118"/>
  <c r="J15" i="118"/>
  <c r="I15" i="118"/>
  <c r="H15" i="118"/>
  <c r="G15" i="118"/>
  <c r="F15" i="118"/>
  <c r="E15" i="118"/>
  <c r="P58" i="118"/>
  <c r="O58" i="118"/>
  <c r="N58" i="118"/>
  <c r="M58" i="118"/>
  <c r="L58" i="118"/>
  <c r="K58" i="118"/>
  <c r="J58" i="118"/>
  <c r="I58" i="118"/>
  <c r="H58" i="118"/>
  <c r="G58" i="118"/>
  <c r="F58" i="118"/>
  <c r="E58" i="118"/>
  <c r="P14" i="118"/>
  <c r="O14" i="118"/>
  <c r="N14" i="118"/>
  <c r="M14" i="118"/>
  <c r="L14" i="118"/>
  <c r="K14" i="118"/>
  <c r="J14" i="118"/>
  <c r="I14" i="118"/>
  <c r="H14" i="118"/>
  <c r="G14" i="118"/>
  <c r="F14" i="118"/>
  <c r="E14" i="118"/>
  <c r="P37" i="118"/>
  <c r="O37" i="118"/>
  <c r="N37" i="118"/>
  <c r="M37" i="118"/>
  <c r="L37" i="118"/>
  <c r="K37" i="118"/>
  <c r="J37" i="118"/>
  <c r="I37" i="118"/>
  <c r="H37" i="118"/>
  <c r="G37" i="118"/>
  <c r="F37" i="118"/>
  <c r="E37" i="118"/>
  <c r="P13" i="118"/>
  <c r="O13" i="118"/>
  <c r="N13" i="118"/>
  <c r="M13" i="118"/>
  <c r="L13" i="118"/>
  <c r="K13" i="118"/>
  <c r="J13" i="118"/>
  <c r="I13" i="118"/>
  <c r="H13" i="118"/>
  <c r="G13" i="118"/>
  <c r="F13" i="118"/>
  <c r="E13" i="118"/>
  <c r="P81" i="118"/>
  <c r="O81" i="118"/>
  <c r="N81" i="118"/>
  <c r="M81" i="118"/>
  <c r="L81" i="118"/>
  <c r="K81" i="118"/>
  <c r="J81" i="118"/>
  <c r="I81" i="118"/>
  <c r="H81" i="118"/>
  <c r="G81" i="118"/>
  <c r="F81" i="118"/>
  <c r="E81" i="118"/>
  <c r="P50" i="118"/>
  <c r="O50" i="118"/>
  <c r="N50" i="118"/>
  <c r="M50" i="118"/>
  <c r="L50" i="118"/>
  <c r="K50" i="118"/>
  <c r="J50" i="118"/>
  <c r="I50" i="118"/>
  <c r="H50" i="118"/>
  <c r="G50" i="118"/>
  <c r="F50" i="118"/>
  <c r="E50" i="118"/>
  <c r="P76" i="118"/>
  <c r="O76" i="118"/>
  <c r="N76" i="118"/>
  <c r="M76" i="118"/>
  <c r="L76" i="118"/>
  <c r="K76" i="118"/>
  <c r="J76" i="118"/>
  <c r="I76" i="118"/>
  <c r="H76" i="118"/>
  <c r="G76" i="118"/>
  <c r="F76" i="118"/>
  <c r="E76" i="118"/>
  <c r="P68" i="118"/>
  <c r="O68" i="118"/>
  <c r="N68" i="118"/>
  <c r="M68" i="118"/>
  <c r="L68" i="118"/>
  <c r="K68" i="118"/>
  <c r="J68" i="118"/>
  <c r="I68" i="118"/>
  <c r="H68" i="118"/>
  <c r="G68" i="118"/>
  <c r="F68" i="118"/>
  <c r="E68" i="118"/>
  <c r="P49" i="118"/>
  <c r="O49" i="118"/>
  <c r="N49" i="118"/>
  <c r="M49" i="118"/>
  <c r="L49" i="118"/>
  <c r="K49" i="118"/>
  <c r="J49" i="118"/>
  <c r="I49" i="118"/>
  <c r="H49" i="118"/>
  <c r="G49" i="118"/>
  <c r="F49" i="118"/>
  <c r="E49" i="118"/>
  <c r="P12" i="118"/>
  <c r="O12" i="118"/>
  <c r="N12" i="118"/>
  <c r="M12" i="118"/>
  <c r="L12" i="118"/>
  <c r="K12" i="118"/>
  <c r="J12" i="118"/>
  <c r="I12" i="118"/>
  <c r="H12" i="118"/>
  <c r="G12" i="118"/>
  <c r="F12" i="118"/>
  <c r="E12" i="118"/>
  <c r="P30" i="118"/>
  <c r="O30" i="118"/>
  <c r="N30" i="118"/>
  <c r="M30" i="118"/>
  <c r="L30" i="118"/>
  <c r="K30" i="118"/>
  <c r="J30" i="118"/>
  <c r="I30" i="118"/>
  <c r="H30" i="118"/>
  <c r="G30" i="118"/>
  <c r="F30" i="118"/>
  <c r="E30" i="118"/>
  <c r="P11" i="118"/>
  <c r="O11" i="118"/>
  <c r="N11" i="118"/>
  <c r="M11" i="118"/>
  <c r="L11" i="118"/>
  <c r="K11" i="118"/>
  <c r="J11" i="118"/>
  <c r="I11" i="118"/>
  <c r="H11" i="118"/>
  <c r="G11" i="118"/>
  <c r="F11" i="118"/>
  <c r="E11" i="118"/>
  <c r="P29" i="118"/>
  <c r="O29" i="118"/>
  <c r="N29" i="118"/>
  <c r="M29" i="118"/>
  <c r="L29" i="118"/>
  <c r="K29" i="118"/>
  <c r="J29" i="118"/>
  <c r="I29" i="118"/>
  <c r="H29" i="118"/>
  <c r="G29" i="118"/>
  <c r="F29" i="118"/>
  <c r="E29" i="118"/>
  <c r="P17" i="118"/>
  <c r="O17" i="118"/>
  <c r="N17" i="118"/>
  <c r="M17" i="118"/>
  <c r="L17" i="118"/>
  <c r="K17" i="118"/>
  <c r="J17" i="118"/>
  <c r="I17" i="118"/>
  <c r="H17" i="118"/>
  <c r="G17" i="118"/>
  <c r="F17" i="118"/>
  <c r="E17" i="118"/>
  <c r="P48" i="118"/>
  <c r="O48" i="118"/>
  <c r="N48" i="118"/>
  <c r="M48" i="118"/>
  <c r="L48" i="118"/>
  <c r="K48" i="118"/>
  <c r="J48" i="118"/>
  <c r="I48" i="118"/>
  <c r="H48" i="118"/>
  <c r="G48" i="118"/>
  <c r="F48" i="118"/>
  <c r="E48" i="118"/>
  <c r="P89" i="118"/>
  <c r="O89" i="118"/>
  <c r="N89" i="118"/>
  <c r="M89" i="118"/>
  <c r="L89" i="118"/>
  <c r="K89" i="118"/>
  <c r="J89" i="118"/>
  <c r="I89" i="118"/>
  <c r="H89" i="118"/>
  <c r="G89" i="118"/>
  <c r="F89" i="118"/>
  <c r="E89" i="118"/>
  <c r="P85" i="118"/>
  <c r="O85" i="118"/>
  <c r="N85" i="118"/>
  <c r="M85" i="118"/>
  <c r="L85" i="118"/>
  <c r="K85" i="118"/>
  <c r="J85" i="118"/>
  <c r="I85" i="118"/>
  <c r="H85" i="118"/>
  <c r="G85" i="118"/>
  <c r="F85" i="118"/>
  <c r="E85" i="118"/>
  <c r="P47" i="118"/>
  <c r="O47" i="118"/>
  <c r="N47" i="118"/>
  <c r="M47" i="118"/>
  <c r="L47" i="118"/>
  <c r="K47" i="118"/>
  <c r="J47" i="118"/>
  <c r="I47" i="118"/>
  <c r="H47" i="118"/>
  <c r="G47" i="118"/>
  <c r="F47" i="118"/>
  <c r="E47" i="118"/>
  <c r="P40" i="118"/>
  <c r="O40" i="118"/>
  <c r="N40" i="118"/>
  <c r="M40" i="118"/>
  <c r="L40" i="118"/>
  <c r="K40" i="118"/>
  <c r="J40" i="118"/>
  <c r="I40" i="118"/>
  <c r="H40" i="118"/>
  <c r="G40" i="118"/>
  <c r="F40" i="118"/>
  <c r="E40" i="118"/>
  <c r="P10" i="118"/>
  <c r="O10" i="118"/>
  <c r="N10" i="118"/>
  <c r="M10" i="118"/>
  <c r="L10" i="118"/>
  <c r="K10" i="118"/>
  <c r="J10" i="118"/>
  <c r="I10" i="118"/>
  <c r="H10" i="118"/>
  <c r="G10" i="118"/>
  <c r="F10" i="118"/>
  <c r="E10" i="118"/>
  <c r="P16" i="118"/>
  <c r="O16" i="118"/>
  <c r="N16" i="118"/>
  <c r="M16" i="118"/>
  <c r="L16" i="118"/>
  <c r="K16" i="118"/>
  <c r="J16" i="118"/>
  <c r="I16" i="118"/>
  <c r="H16" i="118"/>
  <c r="G16" i="118"/>
  <c r="F16" i="118"/>
  <c r="E16" i="118"/>
  <c r="P28" i="118"/>
  <c r="O28" i="118"/>
  <c r="N28" i="118"/>
  <c r="M28" i="118"/>
  <c r="L28" i="118"/>
  <c r="K28" i="118"/>
  <c r="J28" i="118"/>
  <c r="I28" i="118"/>
  <c r="H28" i="118"/>
  <c r="G28" i="118"/>
  <c r="F28" i="118"/>
  <c r="E28" i="118"/>
  <c r="P63" i="118"/>
  <c r="O63" i="118"/>
  <c r="N63" i="118"/>
  <c r="M63" i="118"/>
  <c r="L63" i="118"/>
  <c r="K63" i="118"/>
  <c r="J63" i="118"/>
  <c r="I63" i="118"/>
  <c r="H63" i="118"/>
  <c r="G63" i="118"/>
  <c r="F63" i="118"/>
  <c r="E63" i="118"/>
  <c r="P88" i="118"/>
  <c r="O88" i="118"/>
  <c r="N88" i="118"/>
  <c r="M88" i="118"/>
  <c r="L88" i="118"/>
  <c r="K88" i="118"/>
  <c r="J88" i="118"/>
  <c r="I88" i="118"/>
  <c r="H88" i="118"/>
  <c r="G88" i="118"/>
  <c r="F88" i="118"/>
  <c r="E88" i="118"/>
  <c r="P57" i="118"/>
  <c r="O57" i="118"/>
  <c r="N57" i="118"/>
  <c r="M57" i="118"/>
  <c r="L57" i="118"/>
  <c r="K57" i="118"/>
  <c r="J57" i="118"/>
  <c r="I57" i="118"/>
  <c r="H57" i="118"/>
  <c r="G57" i="118"/>
  <c r="F57" i="118"/>
  <c r="E57" i="118"/>
  <c r="P27" i="118"/>
  <c r="O27" i="118"/>
  <c r="N27" i="118"/>
  <c r="M27" i="118"/>
  <c r="L27" i="118"/>
  <c r="K27" i="118"/>
  <c r="J27" i="118"/>
  <c r="I27" i="118"/>
  <c r="H27" i="118"/>
  <c r="G27" i="118"/>
  <c r="F27" i="118"/>
  <c r="E27" i="118"/>
  <c r="P55" i="118"/>
  <c r="O55" i="118"/>
  <c r="N55" i="118"/>
  <c r="M55" i="118"/>
  <c r="L55" i="118"/>
  <c r="K55" i="118"/>
  <c r="J55" i="118"/>
  <c r="I55" i="118"/>
  <c r="H55" i="118"/>
  <c r="G55" i="118"/>
  <c r="F55" i="118"/>
  <c r="E55" i="118"/>
  <c r="P72" i="118"/>
  <c r="O72" i="118"/>
  <c r="N72" i="118"/>
  <c r="M72" i="118"/>
  <c r="L72" i="118"/>
  <c r="K72" i="118"/>
  <c r="J72" i="118"/>
  <c r="I72" i="118"/>
  <c r="H72" i="118"/>
  <c r="G72" i="118"/>
  <c r="F72" i="118"/>
  <c r="E72" i="118"/>
  <c r="P9" i="118"/>
  <c r="O9" i="118"/>
  <c r="N9" i="118"/>
  <c r="M9" i="118"/>
  <c r="L9" i="118"/>
  <c r="K9" i="118"/>
  <c r="J9" i="118"/>
  <c r="I9" i="118"/>
  <c r="H9" i="118"/>
  <c r="G9" i="118"/>
  <c r="F9" i="118"/>
  <c r="E9" i="118"/>
  <c r="P26" i="118"/>
  <c r="O26" i="118"/>
  <c r="N26" i="118"/>
  <c r="M26" i="118"/>
  <c r="L26" i="118"/>
  <c r="K26" i="118"/>
  <c r="J26" i="118"/>
  <c r="I26" i="118"/>
  <c r="H26" i="118"/>
  <c r="G26" i="118"/>
  <c r="F26" i="118"/>
  <c r="E26" i="118"/>
  <c r="P46" i="118"/>
  <c r="O46" i="118"/>
  <c r="N46" i="118"/>
  <c r="M46" i="118"/>
  <c r="L46" i="118"/>
  <c r="K46" i="118"/>
  <c r="J46" i="118"/>
  <c r="I46" i="118"/>
  <c r="H46" i="118"/>
  <c r="G46" i="118"/>
  <c r="F46" i="118"/>
  <c r="E46" i="118"/>
  <c r="P87" i="118"/>
  <c r="O87" i="118"/>
  <c r="N87" i="118"/>
  <c r="M87" i="118"/>
  <c r="L87" i="118"/>
  <c r="K87" i="118"/>
  <c r="J87" i="118"/>
  <c r="I87" i="118"/>
  <c r="H87" i="118"/>
  <c r="G87" i="118"/>
  <c r="F87" i="118"/>
  <c r="E87" i="118"/>
  <c r="P8" i="118"/>
  <c r="O8" i="118"/>
  <c r="N8" i="118"/>
  <c r="M8" i="118"/>
  <c r="L8" i="118"/>
  <c r="K8" i="118"/>
  <c r="J8" i="118"/>
  <c r="I8" i="118"/>
  <c r="H8" i="118"/>
  <c r="G8" i="118"/>
  <c r="F8" i="118"/>
  <c r="E8" i="118"/>
  <c r="P25" i="118"/>
  <c r="O25" i="118"/>
  <c r="N25" i="118"/>
  <c r="M25" i="118"/>
  <c r="L25" i="118"/>
  <c r="K25" i="118"/>
  <c r="J25" i="118"/>
  <c r="I25" i="118"/>
  <c r="H25" i="118"/>
  <c r="G25" i="118"/>
  <c r="F25" i="118"/>
  <c r="E25" i="118"/>
  <c r="P70" i="118"/>
  <c r="O70" i="118"/>
  <c r="N70" i="118"/>
  <c r="M70" i="118"/>
  <c r="L70" i="118"/>
  <c r="K70" i="118"/>
  <c r="J70" i="118"/>
  <c r="I70" i="118"/>
  <c r="H70" i="118"/>
  <c r="G70" i="118"/>
  <c r="F70" i="118"/>
  <c r="E70" i="118"/>
  <c r="P92" i="118"/>
  <c r="O92" i="118"/>
  <c r="N92" i="118"/>
  <c r="M92" i="118"/>
  <c r="L92" i="118"/>
  <c r="K92" i="118"/>
  <c r="J92" i="118"/>
  <c r="I92" i="118"/>
  <c r="H92" i="118"/>
  <c r="G92" i="118"/>
  <c r="F92" i="118"/>
  <c r="E92" i="118"/>
  <c r="P45" i="118"/>
  <c r="O45" i="118"/>
  <c r="N45" i="118"/>
  <c r="M45" i="118"/>
  <c r="L45" i="118"/>
  <c r="K45" i="118"/>
  <c r="J45" i="118"/>
  <c r="I45" i="118"/>
  <c r="H45" i="118"/>
  <c r="G45" i="118"/>
  <c r="F45" i="118"/>
  <c r="E45" i="118"/>
  <c r="P36" i="118"/>
  <c r="O36" i="118"/>
  <c r="N36" i="118"/>
  <c r="M36" i="118"/>
  <c r="L36" i="118"/>
  <c r="K36" i="118"/>
  <c r="J36" i="118"/>
  <c r="I36" i="118"/>
  <c r="H36" i="118"/>
  <c r="G36" i="118"/>
  <c r="F36" i="118"/>
  <c r="E36" i="118"/>
  <c r="P24" i="118"/>
  <c r="O24" i="118"/>
  <c r="N24" i="118"/>
  <c r="M24" i="118"/>
  <c r="L24" i="118"/>
  <c r="K24" i="118"/>
  <c r="J24" i="118"/>
  <c r="I24" i="118"/>
  <c r="H24" i="118"/>
  <c r="G24" i="118"/>
  <c r="F24" i="118"/>
  <c r="E24" i="118"/>
  <c r="P86" i="118"/>
  <c r="O86" i="118"/>
  <c r="N86" i="118"/>
  <c r="M86" i="118"/>
  <c r="L86" i="118"/>
  <c r="K86" i="118"/>
  <c r="J86" i="118"/>
  <c r="I86" i="118"/>
  <c r="H86" i="118"/>
  <c r="G86" i="118"/>
  <c r="F86" i="118"/>
  <c r="E86" i="118"/>
  <c r="P94" i="118"/>
  <c r="O94" i="118"/>
  <c r="N94" i="118"/>
  <c r="M94" i="118"/>
  <c r="L94" i="118"/>
  <c r="K94" i="118"/>
  <c r="J94" i="118"/>
  <c r="I94" i="118"/>
  <c r="H94" i="118"/>
  <c r="G94" i="118"/>
  <c r="F94" i="118"/>
  <c r="E94" i="118"/>
  <c r="P78" i="118"/>
  <c r="O78" i="118"/>
  <c r="N78" i="118"/>
  <c r="M78" i="118"/>
  <c r="L78" i="118"/>
  <c r="K78" i="118"/>
  <c r="J78" i="118"/>
  <c r="I78" i="118"/>
  <c r="H78" i="118"/>
  <c r="G78" i="118"/>
  <c r="F78" i="118"/>
  <c r="E78" i="118"/>
  <c r="P44" i="118"/>
  <c r="O44" i="118"/>
  <c r="N44" i="118"/>
  <c r="M44" i="118"/>
  <c r="L44" i="118"/>
  <c r="K44" i="118"/>
  <c r="J44" i="118"/>
  <c r="I44" i="118"/>
  <c r="H44" i="118"/>
  <c r="G44" i="118"/>
  <c r="F44" i="118"/>
  <c r="E44" i="118"/>
  <c r="P83" i="118"/>
  <c r="O83" i="118"/>
  <c r="N83" i="118"/>
  <c r="M83" i="118"/>
  <c r="L83" i="118"/>
  <c r="K83" i="118"/>
  <c r="J83" i="118"/>
  <c r="I83" i="118"/>
  <c r="H83" i="118"/>
  <c r="G83" i="118"/>
  <c r="F83" i="118"/>
  <c r="E83" i="118"/>
  <c r="P91" i="118"/>
  <c r="O91" i="118"/>
  <c r="N91" i="118"/>
  <c r="M91" i="118"/>
  <c r="L91" i="118"/>
  <c r="K91" i="118"/>
  <c r="J91" i="118"/>
  <c r="I91" i="118"/>
  <c r="H91" i="118"/>
  <c r="G91" i="118"/>
  <c r="F91" i="118"/>
  <c r="E91" i="118"/>
  <c r="P90" i="118"/>
  <c r="O90" i="118"/>
  <c r="N90" i="118"/>
  <c r="M90" i="118"/>
  <c r="L90" i="118"/>
  <c r="K90" i="118"/>
  <c r="J90" i="118"/>
  <c r="I90" i="118"/>
  <c r="H90" i="118"/>
  <c r="G90" i="118"/>
  <c r="F90" i="118"/>
  <c r="E90" i="118"/>
  <c r="P35" i="118"/>
  <c r="O35" i="118"/>
  <c r="N35" i="118"/>
  <c r="M35" i="118"/>
  <c r="L35" i="118"/>
  <c r="K35" i="118"/>
  <c r="J35" i="118"/>
  <c r="I35" i="118"/>
  <c r="H35" i="118"/>
  <c r="G35" i="118"/>
  <c r="F35" i="118"/>
  <c r="E35" i="118"/>
  <c r="P62" i="118"/>
  <c r="O62" i="118"/>
  <c r="N62" i="118"/>
  <c r="M62" i="118"/>
  <c r="L62" i="118"/>
  <c r="K62" i="118"/>
  <c r="J62" i="118"/>
  <c r="I62" i="118"/>
  <c r="H62" i="118"/>
  <c r="G62" i="118"/>
  <c r="F62" i="118"/>
  <c r="E62" i="118"/>
  <c r="P75" i="118"/>
  <c r="O75" i="118"/>
  <c r="N75" i="118"/>
  <c r="M75" i="118"/>
  <c r="L75" i="118"/>
  <c r="K75" i="118"/>
  <c r="J75" i="118"/>
  <c r="I75" i="118"/>
  <c r="H75" i="118"/>
  <c r="G75" i="118"/>
  <c r="F75" i="118"/>
  <c r="E75" i="118"/>
  <c r="P23" i="118"/>
  <c r="O23" i="118"/>
  <c r="N23" i="118"/>
  <c r="M23" i="118"/>
  <c r="L23" i="118"/>
  <c r="K23" i="118"/>
  <c r="J23" i="118"/>
  <c r="I23" i="118"/>
  <c r="H23" i="118"/>
  <c r="G23" i="118"/>
  <c r="F23" i="118"/>
  <c r="E23" i="118"/>
  <c r="P39" i="118"/>
  <c r="O39" i="118"/>
  <c r="N39" i="118"/>
  <c r="M39" i="118"/>
  <c r="L39" i="118"/>
  <c r="K39" i="118"/>
  <c r="J39" i="118"/>
  <c r="I39" i="118"/>
  <c r="H39" i="118"/>
  <c r="G39" i="118"/>
  <c r="F39" i="118"/>
  <c r="E39" i="118"/>
  <c r="P74" i="118"/>
  <c r="O74" i="118"/>
  <c r="N74" i="118"/>
  <c r="M74" i="118"/>
  <c r="L74" i="118"/>
  <c r="K74" i="118"/>
  <c r="J74" i="118"/>
  <c r="I74" i="118"/>
  <c r="H74" i="118"/>
  <c r="G74" i="118"/>
  <c r="F74" i="118"/>
  <c r="E74" i="118"/>
  <c r="P54" i="118"/>
  <c r="O54" i="118"/>
  <c r="N54" i="118"/>
  <c r="M54" i="118"/>
  <c r="L54" i="118"/>
  <c r="K54" i="118"/>
  <c r="J54" i="118"/>
  <c r="I54" i="118"/>
  <c r="H54" i="118"/>
  <c r="G54" i="118"/>
  <c r="F54" i="118"/>
  <c r="E54" i="118"/>
  <c r="P66" i="118"/>
  <c r="O66" i="118"/>
  <c r="N66" i="118"/>
  <c r="M66" i="118"/>
  <c r="L66" i="118"/>
  <c r="K66" i="118"/>
  <c r="J66" i="118"/>
  <c r="I66" i="118"/>
  <c r="H66" i="118"/>
  <c r="G66" i="118"/>
  <c r="F66" i="118"/>
  <c r="E66" i="118"/>
  <c r="P80" i="118"/>
  <c r="O80" i="118"/>
  <c r="N80" i="118"/>
  <c r="M80" i="118"/>
  <c r="L80" i="118"/>
  <c r="K80" i="118"/>
  <c r="J80" i="118"/>
  <c r="I80" i="118"/>
  <c r="H80" i="118"/>
  <c r="G80" i="118"/>
  <c r="F80" i="118"/>
  <c r="E80" i="118"/>
  <c r="P43" i="118"/>
  <c r="O43" i="118"/>
  <c r="N43" i="118"/>
  <c r="M43" i="118"/>
  <c r="L43" i="118"/>
  <c r="K43" i="118"/>
  <c r="J43" i="118"/>
  <c r="I43" i="118"/>
  <c r="H43" i="118"/>
  <c r="G43" i="118"/>
  <c r="F43" i="118"/>
  <c r="E43" i="118"/>
  <c r="P34" i="118"/>
  <c r="O34" i="118"/>
  <c r="N34" i="118"/>
  <c r="M34" i="118"/>
  <c r="L34" i="118"/>
  <c r="K34" i="118"/>
  <c r="J34" i="118"/>
  <c r="I34" i="118"/>
  <c r="H34" i="118"/>
  <c r="G34" i="118"/>
  <c r="F34" i="118"/>
  <c r="E34" i="118"/>
  <c r="P65" i="118"/>
  <c r="O65" i="118"/>
  <c r="N65" i="118"/>
  <c r="M65" i="118"/>
  <c r="L65" i="118"/>
  <c r="K65" i="118"/>
  <c r="J65" i="118"/>
  <c r="I65" i="118"/>
  <c r="H65" i="118"/>
  <c r="G65" i="118"/>
  <c r="F65" i="118"/>
  <c r="E65" i="118"/>
  <c r="P33" i="118"/>
  <c r="O33" i="118"/>
  <c r="N33" i="118"/>
  <c r="M33" i="118"/>
  <c r="L33" i="118"/>
  <c r="K33" i="118"/>
  <c r="J33" i="118"/>
  <c r="I33" i="118"/>
  <c r="H33" i="118"/>
  <c r="G33" i="118"/>
  <c r="F33" i="118"/>
  <c r="E33" i="118"/>
  <c r="P22" i="118"/>
  <c r="O22" i="118"/>
  <c r="N22" i="118"/>
  <c r="M22" i="118"/>
  <c r="L22" i="118"/>
  <c r="K22" i="118"/>
  <c r="J22" i="118"/>
  <c r="I22" i="118"/>
  <c r="H22" i="118"/>
  <c r="G22" i="118"/>
  <c r="F22" i="118"/>
  <c r="E22" i="118"/>
  <c r="P61" i="118"/>
  <c r="O61" i="118"/>
  <c r="N61" i="118"/>
  <c r="M61" i="118"/>
  <c r="L61" i="118"/>
  <c r="K61" i="118"/>
  <c r="J61" i="118"/>
  <c r="I61" i="118"/>
  <c r="H61" i="118"/>
  <c r="G61" i="118"/>
  <c r="F61" i="118"/>
  <c r="E61" i="118"/>
  <c r="P53" i="118"/>
  <c r="O53" i="118"/>
  <c r="N53" i="118"/>
  <c r="M53" i="118"/>
  <c r="L53" i="118"/>
  <c r="K53" i="118"/>
  <c r="J53" i="118"/>
  <c r="I53" i="118"/>
  <c r="H53" i="118"/>
  <c r="G53" i="118"/>
  <c r="F53" i="118"/>
  <c r="E53" i="118"/>
  <c r="P32" i="118"/>
  <c r="O32" i="118"/>
  <c r="N32" i="118"/>
  <c r="M32" i="118"/>
  <c r="L32" i="118"/>
  <c r="K32" i="118"/>
  <c r="J32" i="118"/>
  <c r="I32" i="118"/>
  <c r="H32" i="118"/>
  <c r="G32" i="118"/>
  <c r="F32" i="118"/>
  <c r="E32" i="118"/>
  <c r="P51" i="118"/>
  <c r="O51" i="118"/>
  <c r="N51" i="118"/>
  <c r="M51" i="118"/>
  <c r="L51" i="118"/>
  <c r="K51" i="118"/>
  <c r="J51" i="118"/>
  <c r="I51" i="118"/>
  <c r="H51" i="118"/>
  <c r="G51" i="118"/>
  <c r="F51" i="118"/>
  <c r="E51" i="118"/>
  <c r="P52" i="118"/>
  <c r="O52" i="118"/>
  <c r="N52" i="118"/>
  <c r="M52" i="118"/>
  <c r="L52" i="118"/>
  <c r="K52" i="118"/>
  <c r="J52" i="118"/>
  <c r="I52" i="118"/>
  <c r="H52" i="118"/>
  <c r="G52" i="118"/>
  <c r="F52" i="118"/>
  <c r="E52" i="118"/>
  <c r="P31" i="118"/>
  <c r="O31" i="118"/>
  <c r="N31" i="118"/>
  <c r="M31" i="118"/>
  <c r="L31" i="118"/>
  <c r="K31" i="118"/>
  <c r="J31" i="118"/>
  <c r="I31" i="118"/>
  <c r="H31" i="118"/>
  <c r="G31" i="118"/>
  <c r="F31" i="118"/>
  <c r="E31" i="118"/>
  <c r="P93" i="118"/>
  <c r="O93" i="118"/>
  <c r="N93" i="118"/>
  <c r="M93" i="118"/>
  <c r="L93" i="118"/>
  <c r="K93" i="118"/>
  <c r="J93" i="118"/>
  <c r="I93" i="118"/>
  <c r="H93" i="118"/>
  <c r="G93" i="118"/>
  <c r="F93" i="118"/>
  <c r="E93" i="118"/>
  <c r="P69" i="118"/>
  <c r="O69" i="118"/>
  <c r="N69" i="118"/>
  <c r="M69" i="118"/>
  <c r="L69" i="118"/>
  <c r="K69" i="118"/>
  <c r="J69" i="118"/>
  <c r="I69" i="118"/>
  <c r="H69" i="118"/>
  <c r="G69" i="118"/>
  <c r="F69" i="118"/>
  <c r="E69" i="118"/>
  <c r="P64" i="118"/>
  <c r="O64" i="118"/>
  <c r="N64" i="118"/>
  <c r="M64" i="118"/>
  <c r="L64" i="118"/>
  <c r="K64" i="118"/>
  <c r="J64" i="118"/>
  <c r="I64" i="118"/>
  <c r="H64" i="118"/>
  <c r="G64" i="118"/>
  <c r="F64" i="118"/>
  <c r="E64" i="118"/>
  <c r="P73" i="118"/>
  <c r="O73" i="118"/>
  <c r="N73" i="118"/>
  <c r="M73" i="118"/>
  <c r="L73" i="118"/>
  <c r="K73" i="118"/>
  <c r="J73" i="118"/>
  <c r="I73" i="118"/>
  <c r="H73" i="118"/>
  <c r="G73" i="118"/>
  <c r="F73" i="118"/>
  <c r="E73" i="118"/>
  <c r="P67" i="118"/>
  <c r="O67" i="118"/>
  <c r="N67" i="118"/>
  <c r="M67" i="118"/>
  <c r="L67" i="118"/>
  <c r="K67" i="118"/>
  <c r="J67" i="118"/>
  <c r="I67" i="118"/>
  <c r="H67" i="118"/>
  <c r="G67" i="118"/>
  <c r="F67" i="118"/>
  <c r="E67" i="118"/>
  <c r="P21" i="118"/>
  <c r="O21" i="118"/>
  <c r="N21" i="118"/>
  <c r="M21" i="118"/>
  <c r="L21" i="118"/>
  <c r="K21" i="118"/>
  <c r="J21" i="118"/>
  <c r="I21" i="118"/>
  <c r="H21" i="118"/>
  <c r="G21" i="118"/>
  <c r="F21" i="118"/>
  <c r="E21" i="118"/>
  <c r="P79" i="118"/>
  <c r="O79" i="118"/>
  <c r="N79" i="118"/>
  <c r="M79" i="118"/>
  <c r="L79" i="118"/>
  <c r="K79" i="118"/>
  <c r="J79" i="118"/>
  <c r="I79" i="118"/>
  <c r="H79" i="118"/>
  <c r="G79" i="118"/>
  <c r="F79" i="118"/>
  <c r="E79" i="118"/>
  <c r="P60" i="118"/>
  <c r="O60" i="118"/>
  <c r="N60" i="118"/>
  <c r="M60" i="118"/>
  <c r="L60" i="118"/>
  <c r="K60" i="118"/>
  <c r="J60" i="118"/>
  <c r="I60" i="118"/>
  <c r="H60" i="118"/>
  <c r="G60" i="118"/>
  <c r="F60" i="118"/>
  <c r="E60" i="118"/>
  <c r="P42" i="118"/>
  <c r="O42" i="118"/>
  <c r="N42" i="118"/>
  <c r="M42" i="118"/>
  <c r="L42" i="118"/>
  <c r="K42" i="118"/>
  <c r="J42" i="118"/>
  <c r="I42" i="118"/>
  <c r="H42" i="118"/>
  <c r="G42" i="118"/>
  <c r="F42" i="118"/>
  <c r="E42" i="118"/>
  <c r="P20" i="118"/>
  <c r="O20" i="118"/>
  <c r="N20" i="118"/>
  <c r="M20" i="118"/>
  <c r="L20" i="118"/>
  <c r="K20" i="118"/>
  <c r="J20" i="118"/>
  <c r="I20" i="118"/>
  <c r="H20" i="118"/>
  <c r="G20" i="118"/>
  <c r="F20" i="118"/>
  <c r="E20" i="118"/>
  <c r="P19" i="118"/>
  <c r="O19" i="118"/>
  <c r="N19" i="118"/>
  <c r="M19" i="118"/>
  <c r="L19" i="118"/>
  <c r="K19" i="118"/>
  <c r="J19" i="118"/>
  <c r="I19" i="118"/>
  <c r="H19" i="118"/>
  <c r="G19" i="118"/>
  <c r="F19" i="118"/>
  <c r="E19" i="118"/>
  <c r="P41" i="118"/>
  <c r="O41" i="118"/>
  <c r="N41" i="118"/>
  <c r="M41" i="118"/>
  <c r="L41" i="118"/>
  <c r="K41" i="118"/>
  <c r="J41" i="118"/>
  <c r="I41" i="118"/>
  <c r="H41" i="118"/>
  <c r="G41" i="118"/>
  <c r="F41" i="118"/>
  <c r="E41" i="118"/>
  <c r="P59" i="118"/>
  <c r="O59" i="118"/>
  <c r="N59" i="118"/>
  <c r="M59" i="118"/>
  <c r="L59" i="118"/>
  <c r="K59" i="118"/>
  <c r="J59" i="118"/>
  <c r="I59" i="118"/>
  <c r="H59" i="118"/>
  <c r="G59" i="118"/>
  <c r="F59" i="118"/>
  <c r="E59" i="118"/>
  <c r="P18" i="118"/>
  <c r="O18" i="118"/>
  <c r="N18" i="118"/>
  <c r="M18" i="118"/>
  <c r="L18" i="118"/>
  <c r="K18" i="118"/>
  <c r="J18" i="118"/>
  <c r="I18" i="118"/>
  <c r="H18" i="118"/>
  <c r="G18" i="118"/>
  <c r="F18" i="118"/>
  <c r="E18" i="118"/>
  <c r="P38" i="118"/>
  <c r="O38" i="118"/>
  <c r="N38" i="118"/>
  <c r="M38" i="118"/>
  <c r="L38" i="118"/>
  <c r="K38" i="118"/>
  <c r="J38" i="118"/>
  <c r="I38" i="118"/>
  <c r="H38" i="118"/>
  <c r="G38" i="118"/>
  <c r="F38" i="118"/>
  <c r="E38" i="118"/>
  <c r="C37" i="118"/>
  <c r="C24" i="12"/>
  <c r="N8" i="12"/>
  <c r="N9" i="12"/>
  <c r="N10" i="12"/>
  <c r="N11" i="12"/>
  <c r="N12" i="12"/>
  <c r="N13" i="12"/>
  <c r="N14" i="12"/>
  <c r="N15" i="12"/>
  <c r="N16" i="12"/>
  <c r="N17" i="12"/>
  <c r="N18" i="12"/>
  <c r="N19" i="12"/>
  <c r="N20" i="12"/>
  <c r="N21" i="12"/>
  <c r="N22" i="12"/>
  <c r="N23" i="12"/>
  <c r="N24" i="12"/>
  <c r="N26" i="12"/>
  <c r="N27" i="12"/>
  <c r="N28" i="12"/>
  <c r="N29" i="12"/>
  <c r="N30" i="12"/>
  <c r="N31" i="12"/>
  <c r="N32" i="12"/>
  <c r="N33" i="12"/>
  <c r="N34" i="12"/>
  <c r="N35" i="12"/>
  <c r="N36" i="12"/>
  <c r="N38" i="12"/>
  <c r="N39" i="12"/>
  <c r="N40" i="12"/>
  <c r="N41" i="12"/>
  <c r="N42" i="12"/>
  <c r="N43" i="12"/>
  <c r="N44" i="12"/>
  <c r="N45" i="12"/>
  <c r="N47" i="12"/>
  <c r="N48" i="12"/>
  <c r="N49" i="12"/>
  <c r="N50" i="12"/>
  <c r="N51" i="12"/>
  <c r="N52" i="12"/>
  <c r="N53" i="12"/>
  <c r="N55" i="12"/>
  <c r="N56" i="12"/>
  <c r="N57" i="12"/>
  <c r="N58" i="12"/>
  <c r="N59" i="12"/>
  <c r="N60" i="12"/>
  <c r="N61" i="12"/>
  <c r="N62" i="12"/>
  <c r="N63" i="12"/>
  <c r="N64" i="12"/>
  <c r="N65" i="12"/>
  <c r="N66" i="12"/>
  <c r="N67" i="12"/>
  <c r="N68" i="12"/>
  <c r="N70" i="12"/>
  <c r="N71" i="12"/>
  <c r="N72" i="12"/>
  <c r="N74" i="12"/>
  <c r="N77" i="12"/>
  <c r="N78" i="12"/>
  <c r="N79" i="12"/>
  <c r="N80" i="12"/>
  <c r="N81" i="12"/>
  <c r="N82" i="12"/>
  <c r="N83" i="12"/>
  <c r="N84" i="12"/>
  <c r="N85" i="12"/>
  <c r="N86" i="12"/>
  <c r="N88" i="12"/>
  <c r="N89" i="12"/>
  <c r="N90" i="12"/>
  <c r="N91" i="12"/>
  <c r="N92" i="12"/>
  <c r="N93" i="12"/>
  <c r="N94" i="12"/>
  <c r="N95" i="12"/>
  <c r="N96" i="12"/>
  <c r="N97" i="12"/>
  <c r="N98" i="12"/>
  <c r="N7" i="12"/>
  <c r="D7" i="118" l="1"/>
  <c r="C7" i="118"/>
  <c r="C20" i="118"/>
  <c r="D10" i="118"/>
  <c r="D46" i="118"/>
  <c r="D66" i="118"/>
  <c r="D54" i="118"/>
  <c r="D76" i="118"/>
  <c r="D95" i="118"/>
  <c r="D58" i="118"/>
  <c r="D48" i="118"/>
  <c r="D63" i="118"/>
  <c r="D28" i="118"/>
  <c r="D20" i="118"/>
  <c r="B20" i="118" s="1"/>
  <c r="D92" i="118"/>
  <c r="D87" i="118"/>
  <c r="D35" i="118"/>
  <c r="D86" i="118"/>
  <c r="D74" i="118"/>
  <c r="D39" i="118"/>
  <c r="D24" i="118"/>
  <c r="D19" i="118"/>
  <c r="D91" i="118"/>
  <c r="D44" i="118"/>
  <c r="D72" i="118"/>
  <c r="D88" i="118"/>
  <c r="D47" i="118"/>
  <c r="D89" i="118"/>
  <c r="D45" i="118"/>
  <c r="D17" i="118"/>
  <c r="D11" i="118"/>
  <c r="D12" i="118"/>
  <c r="D68" i="118"/>
  <c r="D50" i="118"/>
  <c r="D14" i="118"/>
  <c r="D52" i="118"/>
  <c r="D93" i="118"/>
  <c r="D75" i="118"/>
  <c r="D70" i="118"/>
  <c r="D41" i="118"/>
  <c r="D33" i="118"/>
  <c r="D9" i="118"/>
  <c r="C69" i="118"/>
  <c r="D32" i="118"/>
  <c r="D53" i="118"/>
  <c r="D80" i="118"/>
  <c r="D57" i="118"/>
  <c r="D16" i="118"/>
  <c r="D13" i="118"/>
  <c r="D60" i="118"/>
  <c r="D59" i="118"/>
  <c r="D64" i="118"/>
  <c r="D69" i="118"/>
  <c r="D31" i="118"/>
  <c r="D22" i="118"/>
  <c r="D65" i="118"/>
  <c r="D23" i="118"/>
  <c r="D90" i="118"/>
  <c r="D78" i="118"/>
  <c r="D40" i="118"/>
  <c r="D15" i="118"/>
  <c r="D84" i="118"/>
  <c r="D61" i="118"/>
  <c r="D38" i="118"/>
  <c r="D34" i="118"/>
  <c r="D8" i="118"/>
  <c r="D55" i="118"/>
  <c r="C41" i="118"/>
  <c r="D42" i="118"/>
  <c r="D79" i="118"/>
  <c r="D36" i="118"/>
  <c r="D25" i="118"/>
  <c r="D85" i="118"/>
  <c r="D29" i="118"/>
  <c r="D30" i="118"/>
  <c r="D67" i="118"/>
  <c r="C73" i="118"/>
  <c r="D94" i="118"/>
  <c r="C19" i="118"/>
  <c r="D21" i="118"/>
  <c r="D18" i="118"/>
  <c r="D73" i="118"/>
  <c r="C64" i="118"/>
  <c r="D51" i="118"/>
  <c r="D43" i="118"/>
  <c r="D62" i="118"/>
  <c r="D83" i="118"/>
  <c r="D26" i="118"/>
  <c r="D27" i="118"/>
  <c r="D49" i="118"/>
  <c r="D81" i="118"/>
  <c r="D37" i="118"/>
  <c r="B37" i="118" s="1"/>
  <c r="C59" i="118"/>
  <c r="C42" i="118"/>
  <c r="C93" i="118"/>
  <c r="C33" i="118"/>
  <c r="C74" i="118"/>
  <c r="C83" i="118"/>
  <c r="C92" i="118"/>
  <c r="C72" i="118"/>
  <c r="C10" i="118"/>
  <c r="B10" i="118" s="1"/>
  <c r="C11" i="118"/>
  <c r="C13" i="118"/>
  <c r="C22" i="118"/>
  <c r="C91" i="118"/>
  <c r="C45" i="118"/>
  <c r="C9" i="118"/>
  <c r="C16" i="118"/>
  <c r="C29" i="118"/>
  <c r="C81" i="118"/>
  <c r="C61" i="118"/>
  <c r="C54" i="118"/>
  <c r="C90" i="118"/>
  <c r="C36" i="118"/>
  <c r="C26" i="118"/>
  <c r="C28" i="118"/>
  <c r="C17" i="118"/>
  <c r="C50" i="118"/>
  <c r="C95" i="118"/>
  <c r="C53" i="118"/>
  <c r="C66" i="118"/>
  <c r="C35" i="118"/>
  <c r="C24" i="118"/>
  <c r="C46" i="118"/>
  <c r="C63" i="118"/>
  <c r="B63" i="118" s="1"/>
  <c r="C48" i="118"/>
  <c r="C76" i="118"/>
  <c r="C84" i="118"/>
  <c r="C32" i="118"/>
  <c r="C80" i="118"/>
  <c r="C62" i="118"/>
  <c r="C86" i="118"/>
  <c r="C87" i="118"/>
  <c r="C88" i="118"/>
  <c r="C89" i="118"/>
  <c r="C68" i="118"/>
  <c r="C15" i="118"/>
  <c r="C18" i="118"/>
  <c r="C21" i="118"/>
  <c r="C51" i="118"/>
  <c r="B51" i="118" s="1"/>
  <c r="C43" i="118"/>
  <c r="C75" i="118"/>
  <c r="C94" i="118"/>
  <c r="C8" i="118"/>
  <c r="C57" i="118"/>
  <c r="C85" i="118"/>
  <c r="C49" i="118"/>
  <c r="C58" i="118"/>
  <c r="C67" i="118"/>
  <c r="B67" i="118" s="1"/>
  <c r="C38" i="118"/>
  <c r="C79" i="118"/>
  <c r="C52" i="118"/>
  <c r="C34" i="118"/>
  <c r="C23" i="118"/>
  <c r="C78" i="118"/>
  <c r="C25" i="118"/>
  <c r="C27" i="118"/>
  <c r="C47" i="118"/>
  <c r="C12" i="118"/>
  <c r="C14" i="118"/>
  <c r="C60" i="118"/>
  <c r="C31" i="118"/>
  <c r="C65" i="118"/>
  <c r="C39" i="118"/>
  <c r="B39" i="118" s="1"/>
  <c r="C44" i="118"/>
  <c r="C70" i="118"/>
  <c r="C55" i="118"/>
  <c r="C40" i="118"/>
  <c r="C30" i="118"/>
  <c r="C97" i="116"/>
  <c r="F97" i="116" s="1"/>
  <c r="B69" i="118" l="1"/>
  <c r="B7" i="118"/>
  <c r="B79" i="118"/>
  <c r="B28" i="118"/>
  <c r="B46" i="118"/>
  <c r="B24" i="118"/>
  <c r="B75" i="118"/>
  <c r="B68" i="118"/>
  <c r="B31" i="118"/>
  <c r="B80" i="118"/>
  <c r="B92" i="118"/>
  <c r="B12" i="118"/>
  <c r="B88" i="118"/>
  <c r="B50" i="118"/>
  <c r="B91" i="118"/>
  <c r="B57" i="118"/>
  <c r="B13" i="118"/>
  <c r="B38" i="118"/>
  <c r="B54" i="118"/>
  <c r="B66" i="118"/>
  <c r="B27" i="118"/>
  <c r="B36" i="118"/>
  <c r="B43" i="118"/>
  <c r="B42" i="118"/>
  <c r="B95" i="118"/>
  <c r="B84" i="118"/>
  <c r="B62" i="118"/>
  <c r="B34" i="118"/>
  <c r="B53" i="118"/>
  <c r="B93" i="118"/>
  <c r="B81" i="118"/>
  <c r="B64" i="118"/>
  <c r="B94" i="118"/>
  <c r="B17" i="118"/>
  <c r="B55" i="118"/>
  <c r="B76" i="118"/>
  <c r="B61" i="118"/>
  <c r="B22" i="118"/>
  <c r="B70" i="118"/>
  <c r="B44" i="118"/>
  <c r="B87" i="118"/>
  <c r="B11" i="118"/>
  <c r="B25" i="118"/>
  <c r="B16" i="118"/>
  <c r="B74" i="118"/>
  <c r="B48" i="118"/>
  <c r="B65" i="118"/>
  <c r="B78" i="118"/>
  <c r="B49" i="118"/>
  <c r="B21" i="118"/>
  <c r="B26" i="118"/>
  <c r="B9" i="118"/>
  <c r="B72" i="118"/>
  <c r="B58" i="118"/>
  <c r="B59" i="118"/>
  <c r="B23" i="118"/>
  <c r="B85" i="118"/>
  <c r="B18" i="118"/>
  <c r="B35" i="118"/>
  <c r="B29" i="118"/>
  <c r="B86" i="118"/>
  <c r="B60" i="118"/>
  <c r="B90" i="118"/>
  <c r="B83" i="118"/>
  <c r="B32" i="118"/>
  <c r="B14" i="118"/>
  <c r="B52" i="118"/>
  <c r="B8" i="118"/>
  <c r="B41" i="118"/>
  <c r="B45" i="118"/>
  <c r="B15" i="118"/>
  <c r="B40" i="118"/>
  <c r="B89" i="118"/>
  <c r="B33" i="118"/>
  <c r="B73" i="118"/>
  <c r="B30" i="118"/>
  <c r="B47" i="118"/>
  <c r="B19" i="118"/>
  <c r="C95" i="116"/>
  <c r="F95" i="116" s="1"/>
  <c r="C11" i="116"/>
  <c r="F11" i="116" s="1"/>
  <c r="C15" i="116"/>
  <c r="F15" i="116" s="1"/>
  <c r="C23" i="116"/>
  <c r="F23" i="116" s="1"/>
  <c r="C33" i="116"/>
  <c r="F33" i="116" s="1"/>
  <c r="C39" i="116"/>
  <c r="F39" i="116" s="1"/>
  <c r="C49" i="116"/>
  <c r="F49" i="116" s="1"/>
  <c r="C53" i="116"/>
  <c r="F53" i="116" s="1"/>
  <c r="C58" i="116"/>
  <c r="F58" i="116" s="1"/>
  <c r="C62" i="116"/>
  <c r="F62" i="116" s="1"/>
  <c r="C66" i="116"/>
  <c r="F66" i="116" s="1"/>
  <c r="C71" i="116"/>
  <c r="F71" i="116" s="1"/>
  <c r="C75" i="116"/>
  <c r="F75" i="116" s="1"/>
  <c r="C80" i="116"/>
  <c r="F80" i="116" s="1"/>
  <c r="C84" i="116"/>
  <c r="F84" i="116" s="1"/>
  <c r="C89" i="116"/>
  <c r="F89" i="116" s="1"/>
  <c r="C9" i="116"/>
  <c r="F9" i="116" s="1"/>
  <c r="C13" i="116"/>
  <c r="F13" i="116" s="1"/>
  <c r="C17" i="116"/>
  <c r="F17" i="116" s="1"/>
  <c r="C21" i="116"/>
  <c r="F21" i="116" s="1"/>
  <c r="C27" i="116"/>
  <c r="F27" i="116" s="1"/>
  <c r="C31" i="116"/>
  <c r="F31" i="116" s="1"/>
  <c r="C36" i="116"/>
  <c r="F36" i="116" s="1"/>
  <c r="C41" i="116"/>
  <c r="F41" i="116" s="1"/>
  <c r="C47" i="116"/>
  <c r="F47" i="116" s="1"/>
  <c r="C51" i="116"/>
  <c r="F51" i="116" s="1"/>
  <c r="C56" i="116"/>
  <c r="F56" i="116" s="1"/>
  <c r="C60" i="116"/>
  <c r="F60" i="116" s="1"/>
  <c r="C64" i="116"/>
  <c r="F64" i="116" s="1"/>
  <c r="C68" i="116"/>
  <c r="F68" i="116" s="1"/>
  <c r="C73" i="116"/>
  <c r="F73" i="116" s="1"/>
  <c r="C78" i="116"/>
  <c r="F78" i="116" s="1"/>
  <c r="C82" i="116"/>
  <c r="F82" i="116" s="1"/>
  <c r="C86" i="116"/>
  <c r="F86" i="116" s="1"/>
  <c r="C91" i="116"/>
  <c r="F91" i="116" s="1"/>
  <c r="C10" i="116"/>
  <c r="F10" i="116" s="1"/>
  <c r="C18" i="116"/>
  <c r="F18" i="116" s="1"/>
  <c r="C28" i="116"/>
  <c r="F28" i="116" s="1"/>
  <c r="C38" i="116"/>
  <c r="F38" i="116" s="1"/>
  <c r="C48" i="116"/>
  <c r="F48" i="116" s="1"/>
  <c r="C61" i="116"/>
  <c r="F61" i="116" s="1"/>
  <c r="C70" i="116"/>
  <c r="F70" i="116" s="1"/>
  <c r="C79" i="116"/>
  <c r="F79" i="116" s="1"/>
  <c r="C92" i="116"/>
  <c r="F92" i="116" s="1"/>
  <c r="C7" i="116"/>
  <c r="F7" i="116" s="1"/>
  <c r="C29" i="116"/>
  <c r="F29" i="116" s="1"/>
  <c r="C93" i="116"/>
  <c r="F93" i="116" s="1"/>
  <c r="C8" i="116"/>
  <c r="F8" i="116" s="1"/>
  <c r="C12" i="116"/>
  <c r="F12" i="116" s="1"/>
  <c r="C16" i="116"/>
  <c r="F16" i="116" s="1"/>
  <c r="C20" i="116"/>
  <c r="F20" i="116" s="1"/>
  <c r="C26" i="116"/>
  <c r="F26" i="116" s="1"/>
  <c r="C30" i="116"/>
  <c r="F30" i="116" s="1"/>
  <c r="C34" i="116"/>
  <c r="F34" i="116" s="1"/>
  <c r="C40" i="116"/>
  <c r="F40" i="116" s="1"/>
  <c r="C44" i="116"/>
  <c r="F44" i="116" s="1"/>
  <c r="C50" i="116"/>
  <c r="F50" i="116" s="1"/>
  <c r="C55" i="116"/>
  <c r="F55" i="116" s="1"/>
  <c r="C59" i="116"/>
  <c r="F59" i="116" s="1"/>
  <c r="C63" i="116"/>
  <c r="F63" i="116" s="1"/>
  <c r="C67" i="116"/>
  <c r="F67" i="116" s="1"/>
  <c r="C72" i="116"/>
  <c r="F72" i="116" s="1"/>
  <c r="C77" i="116"/>
  <c r="F77" i="116" s="1"/>
  <c r="C81" i="116"/>
  <c r="F81" i="116" s="1"/>
  <c r="C85" i="116"/>
  <c r="F85" i="116" s="1"/>
  <c r="C90" i="116"/>
  <c r="F90" i="116" s="1"/>
  <c r="C94" i="116"/>
  <c r="F94" i="116" s="1"/>
  <c r="C98" i="116"/>
  <c r="F98" i="116" s="1"/>
  <c r="C14" i="116"/>
  <c r="F14" i="116" s="1"/>
  <c r="C22" i="116"/>
  <c r="F22" i="116" s="1"/>
  <c r="C32" i="116"/>
  <c r="F32" i="116" s="1"/>
  <c r="C42" i="116"/>
  <c r="F42" i="116" s="1"/>
  <c r="C52" i="116"/>
  <c r="F52" i="116" s="1"/>
  <c r="C57" i="116"/>
  <c r="F57" i="116" s="1"/>
  <c r="C65" i="116"/>
  <c r="F65" i="116" s="1"/>
  <c r="C74" i="116"/>
  <c r="F74" i="116" s="1"/>
  <c r="C83" i="116"/>
  <c r="F83" i="116" s="1"/>
  <c r="C88" i="116"/>
  <c r="F88" i="116" s="1"/>
  <c r="C96" i="116"/>
  <c r="F96" i="116" s="1"/>
  <c r="C19" i="116"/>
  <c r="F19" i="116" s="1"/>
  <c r="C43" i="116"/>
  <c r="F43" i="116" s="1"/>
  <c r="N73" i="12" l="1"/>
  <c r="N75" i="12"/>
  <c r="H57" i="105"/>
  <c r="H21" i="105"/>
  <c r="H98" i="105" l="1"/>
  <c r="H79" i="105"/>
  <c r="C70" i="99" l="1"/>
  <c r="C74" i="14" l="1"/>
  <c r="F74" i="14" s="1"/>
  <c r="C8" i="14" l="1"/>
  <c r="F8" i="14" s="1"/>
  <c r="C11" i="105" l="1"/>
  <c r="E11" i="105" s="1"/>
  <c r="C12" i="105"/>
  <c r="E12" i="105" s="1"/>
  <c r="C13" i="105"/>
  <c r="E13" i="105" s="1"/>
  <c r="C14" i="105"/>
  <c r="E14" i="105" s="1"/>
  <c r="C15" i="105"/>
  <c r="E15" i="105" s="1"/>
  <c r="C16" i="105"/>
  <c r="E16" i="105" s="1"/>
  <c r="C17" i="105"/>
  <c r="E17" i="105" s="1"/>
  <c r="C18" i="105"/>
  <c r="E18" i="105" s="1"/>
  <c r="C19" i="105"/>
  <c r="E19" i="105" s="1"/>
  <c r="C20" i="105"/>
  <c r="E20" i="105" s="1"/>
  <c r="C21" i="105"/>
  <c r="E21" i="105" s="1"/>
  <c r="C22" i="105"/>
  <c r="E22" i="105" s="1"/>
  <c r="C23" i="105"/>
  <c r="E23" i="105" s="1"/>
  <c r="C24" i="105"/>
  <c r="E24" i="105" s="1"/>
  <c r="C26" i="105"/>
  <c r="E26" i="105" s="1"/>
  <c r="C27" i="105"/>
  <c r="E27" i="105" s="1"/>
  <c r="C28" i="105"/>
  <c r="E28" i="105" s="1"/>
  <c r="C29" i="105"/>
  <c r="E29" i="105" s="1"/>
  <c r="C30" i="105"/>
  <c r="E30" i="105" s="1"/>
  <c r="C31" i="105"/>
  <c r="E31" i="105" s="1"/>
  <c r="C32" i="105"/>
  <c r="E32" i="105" s="1"/>
  <c r="C33" i="105"/>
  <c r="E33" i="105" s="1"/>
  <c r="C34" i="105"/>
  <c r="E34" i="105" s="1"/>
  <c r="C35" i="105"/>
  <c r="E35" i="105" s="1"/>
  <c r="C36" i="105"/>
  <c r="E36" i="105" s="1"/>
  <c r="C38" i="105"/>
  <c r="E38" i="105" s="1"/>
  <c r="C39" i="105"/>
  <c r="E39" i="105" s="1"/>
  <c r="C40" i="105"/>
  <c r="E40" i="105" s="1"/>
  <c r="C41" i="105"/>
  <c r="E41" i="105" s="1"/>
  <c r="C42" i="105"/>
  <c r="E42" i="105" s="1"/>
  <c r="C43" i="105"/>
  <c r="E43" i="105" s="1"/>
  <c r="C44" i="105"/>
  <c r="E44" i="105" s="1"/>
  <c r="C45" i="105"/>
  <c r="E45" i="105" s="1"/>
  <c r="C47" i="105"/>
  <c r="E47" i="105" s="1"/>
  <c r="C48" i="105"/>
  <c r="E48" i="105" s="1"/>
  <c r="C49" i="105"/>
  <c r="E49" i="105" s="1"/>
  <c r="C50" i="105"/>
  <c r="E50" i="105" s="1"/>
  <c r="C51" i="105"/>
  <c r="E51" i="105" s="1"/>
  <c r="C52" i="105"/>
  <c r="E52" i="105" s="1"/>
  <c r="C53" i="105"/>
  <c r="E53" i="105" s="1"/>
  <c r="C55" i="105"/>
  <c r="E55" i="105" s="1"/>
  <c r="C56" i="105"/>
  <c r="E56" i="105" s="1"/>
  <c r="C57" i="105"/>
  <c r="E57" i="105" s="1"/>
  <c r="C58" i="105"/>
  <c r="E58" i="105" s="1"/>
  <c r="C59" i="105"/>
  <c r="E59" i="105" s="1"/>
  <c r="C60" i="105"/>
  <c r="E60" i="105" s="1"/>
  <c r="C61" i="105"/>
  <c r="E61" i="105" s="1"/>
  <c r="C62" i="105"/>
  <c r="E62" i="105" s="1"/>
  <c r="C63" i="105"/>
  <c r="E63" i="105" s="1"/>
  <c r="C64" i="105"/>
  <c r="E64" i="105" s="1"/>
  <c r="C65" i="105"/>
  <c r="E65" i="105" s="1"/>
  <c r="C66" i="105"/>
  <c r="E66" i="105" s="1"/>
  <c r="C67" i="105"/>
  <c r="E67" i="105" s="1"/>
  <c r="C68" i="105"/>
  <c r="E68" i="105" s="1"/>
  <c r="C70" i="105"/>
  <c r="E70" i="105" s="1"/>
  <c r="C71" i="105"/>
  <c r="E71" i="105" s="1"/>
  <c r="C72" i="105"/>
  <c r="E72" i="105" s="1"/>
  <c r="C73" i="105"/>
  <c r="E73" i="105" s="1"/>
  <c r="C74" i="105"/>
  <c r="E74" i="105" s="1"/>
  <c r="C75" i="105"/>
  <c r="E75" i="105" s="1"/>
  <c r="C77" i="105"/>
  <c r="E77" i="105" s="1"/>
  <c r="C78" i="105"/>
  <c r="E78" i="105" s="1"/>
  <c r="C79" i="105"/>
  <c r="E79" i="105" s="1"/>
  <c r="C80" i="105"/>
  <c r="E80" i="105" s="1"/>
  <c r="C81" i="105"/>
  <c r="E81" i="105" s="1"/>
  <c r="C82" i="105"/>
  <c r="E82" i="105" s="1"/>
  <c r="C83" i="105"/>
  <c r="E83" i="105" s="1"/>
  <c r="C84" i="105"/>
  <c r="E84" i="105" s="1"/>
  <c r="C85" i="105"/>
  <c r="E85" i="105" s="1"/>
  <c r="C86" i="105"/>
  <c r="E86" i="105" s="1"/>
  <c r="C88" i="105"/>
  <c r="E88" i="105" s="1"/>
  <c r="C89" i="105"/>
  <c r="E89" i="105" s="1"/>
  <c r="C90" i="105"/>
  <c r="E90" i="105" s="1"/>
  <c r="C91" i="105"/>
  <c r="E91" i="105" s="1"/>
  <c r="C92" i="105"/>
  <c r="E92" i="105" s="1"/>
  <c r="C93" i="105"/>
  <c r="E93" i="105" s="1"/>
  <c r="C94" i="105"/>
  <c r="E94" i="105" s="1"/>
  <c r="C95" i="105"/>
  <c r="E95" i="105" s="1"/>
  <c r="C96" i="105"/>
  <c r="E96" i="105" s="1"/>
  <c r="C97" i="105"/>
  <c r="E97" i="105" s="1"/>
  <c r="C98" i="105"/>
  <c r="E98" i="105" s="1"/>
  <c r="C9" i="105"/>
  <c r="E9" i="105" s="1"/>
  <c r="C10" i="105"/>
  <c r="E10" i="105" s="1"/>
  <c r="C8" i="105"/>
  <c r="E8" i="105" s="1"/>
  <c r="C7" i="105"/>
  <c r="E7" i="105" s="1"/>
  <c r="C9" i="14" l="1"/>
  <c r="F9" i="14" s="1"/>
  <c r="H8" i="105" l="1"/>
  <c r="H9" i="105"/>
  <c r="H10" i="105"/>
  <c r="H11" i="105"/>
  <c r="H12" i="105"/>
  <c r="H13" i="105"/>
  <c r="H14" i="105"/>
  <c r="H15" i="105"/>
  <c r="H16" i="105"/>
  <c r="H17" i="105"/>
  <c r="H18" i="105"/>
  <c r="H19" i="105"/>
  <c r="H20" i="105"/>
  <c r="H22" i="105"/>
  <c r="H23" i="105"/>
  <c r="H24" i="105"/>
  <c r="H26" i="105"/>
  <c r="H27" i="105"/>
  <c r="H28" i="105"/>
  <c r="H29" i="105"/>
  <c r="H30" i="105"/>
  <c r="H31" i="105"/>
  <c r="H32" i="105"/>
  <c r="H33" i="105"/>
  <c r="H34" i="105"/>
  <c r="H35" i="105"/>
  <c r="H36" i="105"/>
  <c r="H38" i="105"/>
  <c r="H39" i="105"/>
  <c r="H40" i="105"/>
  <c r="H41" i="105"/>
  <c r="H42" i="105"/>
  <c r="H43" i="105"/>
  <c r="H44" i="105"/>
  <c r="H45" i="105"/>
  <c r="H47" i="105"/>
  <c r="H48" i="105"/>
  <c r="H49" i="105"/>
  <c r="H50" i="105"/>
  <c r="H51" i="105"/>
  <c r="H52" i="105"/>
  <c r="H53" i="105"/>
  <c r="H55" i="105"/>
  <c r="H56" i="105"/>
  <c r="H58" i="105"/>
  <c r="H59" i="105"/>
  <c r="H60" i="105"/>
  <c r="H61" i="105"/>
  <c r="H62" i="105"/>
  <c r="H63" i="105"/>
  <c r="H64" i="105"/>
  <c r="H65" i="105"/>
  <c r="H66" i="105"/>
  <c r="H67" i="105"/>
  <c r="H68" i="105"/>
  <c r="H70" i="105"/>
  <c r="H71" i="105"/>
  <c r="H72" i="105"/>
  <c r="H73" i="105"/>
  <c r="H74" i="105"/>
  <c r="H75" i="105"/>
  <c r="H77" i="105"/>
  <c r="H78" i="105"/>
  <c r="H80" i="105"/>
  <c r="H81" i="105"/>
  <c r="H82" i="105"/>
  <c r="H83" i="105"/>
  <c r="H84" i="105"/>
  <c r="H85" i="105"/>
  <c r="H86" i="105"/>
  <c r="H88" i="105"/>
  <c r="H89" i="105"/>
  <c r="H90" i="105"/>
  <c r="H91" i="105"/>
  <c r="H92" i="105"/>
  <c r="H93" i="105"/>
  <c r="H94" i="105"/>
  <c r="H95" i="105"/>
  <c r="H96" i="105"/>
  <c r="H97" i="105"/>
  <c r="H7" i="105"/>
  <c r="C62" i="104" l="1"/>
  <c r="F62" i="104" s="1"/>
  <c r="C63" i="104"/>
  <c r="F63" i="104" s="1"/>
  <c r="C64" i="104"/>
  <c r="F64" i="104" s="1"/>
  <c r="C65" i="104"/>
  <c r="F65" i="104" s="1"/>
  <c r="C66" i="104"/>
  <c r="F66" i="104" s="1"/>
  <c r="C67" i="104"/>
  <c r="F67" i="104" s="1"/>
  <c r="C68" i="104"/>
  <c r="F68" i="104" s="1"/>
  <c r="C70" i="104"/>
  <c r="F70" i="104" s="1"/>
  <c r="C71" i="104"/>
  <c r="F71" i="104" s="1"/>
  <c r="C72" i="104"/>
  <c r="F72" i="104" s="1"/>
  <c r="C73" i="104"/>
  <c r="F73" i="104" s="1"/>
  <c r="C74" i="104"/>
  <c r="F74" i="104" s="1"/>
  <c r="C75" i="104"/>
  <c r="F75" i="104" s="1"/>
  <c r="C77" i="104"/>
  <c r="F77" i="104" s="1"/>
  <c r="C78" i="104"/>
  <c r="F78" i="104" s="1"/>
  <c r="C79" i="104"/>
  <c r="F79" i="104" s="1"/>
  <c r="C80" i="104"/>
  <c r="F80" i="104" s="1"/>
  <c r="C81" i="104"/>
  <c r="F81" i="104" s="1"/>
  <c r="C82" i="104"/>
  <c r="F82" i="104" s="1"/>
  <c r="C83" i="104"/>
  <c r="F83" i="104" s="1"/>
  <c r="C84" i="104"/>
  <c r="F84" i="104" s="1"/>
  <c r="C85" i="104"/>
  <c r="F85" i="104" s="1"/>
  <c r="C86" i="104"/>
  <c r="F86" i="104" s="1"/>
  <c r="C88" i="104"/>
  <c r="F88" i="104" s="1"/>
  <c r="C89" i="104"/>
  <c r="F89" i="104" s="1"/>
  <c r="C90" i="104"/>
  <c r="F90" i="104" s="1"/>
  <c r="C91" i="104"/>
  <c r="F91" i="104" s="1"/>
  <c r="C92" i="104"/>
  <c r="F92" i="104" s="1"/>
  <c r="C93" i="104"/>
  <c r="F93" i="104" s="1"/>
  <c r="C94" i="104"/>
  <c r="F94" i="104" s="1"/>
  <c r="C95" i="104"/>
  <c r="F95" i="104" s="1"/>
  <c r="C96" i="104"/>
  <c r="F96" i="104" s="1"/>
  <c r="C97" i="104"/>
  <c r="F97" i="104" s="1"/>
  <c r="C98" i="104"/>
  <c r="F98" i="104" s="1"/>
  <c r="C7" i="104"/>
  <c r="F7" i="104" s="1"/>
  <c r="C8" i="104"/>
  <c r="F8" i="104" s="1"/>
  <c r="C9" i="104"/>
  <c r="F9" i="104" s="1"/>
  <c r="C10" i="104"/>
  <c r="F10" i="104" s="1"/>
  <c r="C11" i="104"/>
  <c r="F11" i="104" s="1"/>
  <c r="C12" i="104"/>
  <c r="F12" i="104" s="1"/>
  <c r="C13" i="104"/>
  <c r="F13" i="104" s="1"/>
  <c r="C14" i="104"/>
  <c r="F14" i="104" s="1"/>
  <c r="C15" i="104"/>
  <c r="F15" i="104" s="1"/>
  <c r="C16" i="104"/>
  <c r="F16" i="104" s="1"/>
  <c r="C17" i="104"/>
  <c r="F17" i="104" s="1"/>
  <c r="C18" i="104"/>
  <c r="F18" i="104" s="1"/>
  <c r="C19" i="104"/>
  <c r="F19" i="104" s="1"/>
  <c r="C20" i="104"/>
  <c r="F20" i="104" s="1"/>
  <c r="C21" i="104"/>
  <c r="F21" i="104" s="1"/>
  <c r="C22" i="104"/>
  <c r="F22" i="104" s="1"/>
  <c r="C23" i="104"/>
  <c r="F23" i="104" s="1"/>
  <c r="C24" i="104"/>
  <c r="F24" i="104" s="1"/>
  <c r="C26" i="104"/>
  <c r="F26" i="104" s="1"/>
  <c r="C27" i="104"/>
  <c r="F27" i="104" s="1"/>
  <c r="C28" i="104"/>
  <c r="F28" i="104" s="1"/>
  <c r="C29" i="104"/>
  <c r="F29" i="104" s="1"/>
  <c r="C30" i="104"/>
  <c r="F30" i="104" s="1"/>
  <c r="C31" i="104"/>
  <c r="F31" i="104" s="1"/>
  <c r="C32" i="104"/>
  <c r="F32" i="104" s="1"/>
  <c r="C33" i="104"/>
  <c r="F33" i="104" s="1"/>
  <c r="C34" i="104"/>
  <c r="F34" i="104" s="1"/>
  <c r="C35" i="104"/>
  <c r="F35" i="104" s="1"/>
  <c r="C36" i="104"/>
  <c r="F36" i="104" s="1"/>
  <c r="C38" i="104"/>
  <c r="F38" i="104" s="1"/>
  <c r="C39" i="104"/>
  <c r="F39" i="104" s="1"/>
  <c r="C40" i="104"/>
  <c r="F40" i="104" s="1"/>
  <c r="C41" i="104"/>
  <c r="F41" i="104" s="1"/>
  <c r="C42" i="104"/>
  <c r="F42" i="104" s="1"/>
  <c r="C43" i="104"/>
  <c r="F43" i="104" s="1"/>
  <c r="C44" i="104"/>
  <c r="F44" i="104" s="1"/>
  <c r="C45" i="104"/>
  <c r="F45" i="104" s="1"/>
  <c r="C47" i="104"/>
  <c r="F47" i="104" s="1"/>
  <c r="C48" i="104"/>
  <c r="F48" i="104" s="1"/>
  <c r="C49" i="104"/>
  <c r="F49" i="104" s="1"/>
  <c r="C50" i="104"/>
  <c r="F50" i="104" s="1"/>
  <c r="C51" i="104"/>
  <c r="F51" i="104" s="1"/>
  <c r="C52" i="104"/>
  <c r="F52" i="104" s="1"/>
  <c r="C53" i="104"/>
  <c r="F53" i="104" s="1"/>
  <c r="C55" i="104"/>
  <c r="F55" i="104" s="1"/>
  <c r="C56" i="104"/>
  <c r="F56" i="104" s="1"/>
  <c r="C57" i="104"/>
  <c r="F57" i="104" s="1"/>
  <c r="C58" i="104"/>
  <c r="F58" i="104" s="1"/>
  <c r="C59" i="104"/>
  <c r="F59" i="104" s="1"/>
  <c r="C60" i="104"/>
  <c r="F60" i="104" s="1"/>
  <c r="C61" i="104"/>
  <c r="F61" i="104" s="1"/>
  <c r="C62" i="102"/>
  <c r="F62" i="102" s="1"/>
  <c r="C63" i="102"/>
  <c r="F63" i="102" s="1"/>
  <c r="C64" i="102"/>
  <c r="F64" i="102" s="1"/>
  <c r="C65" i="102"/>
  <c r="F65" i="102" s="1"/>
  <c r="C66" i="102"/>
  <c r="F66" i="102" s="1"/>
  <c r="C67" i="102"/>
  <c r="F67" i="102" s="1"/>
  <c r="C68" i="102"/>
  <c r="F68" i="102" s="1"/>
  <c r="C70" i="102"/>
  <c r="F70" i="102" s="1"/>
  <c r="C71" i="102"/>
  <c r="F71" i="102" s="1"/>
  <c r="C72" i="102"/>
  <c r="F72" i="102" s="1"/>
  <c r="C73" i="102"/>
  <c r="F73" i="102" s="1"/>
  <c r="C74" i="102"/>
  <c r="F74" i="102" s="1"/>
  <c r="C75" i="102"/>
  <c r="F75" i="102" s="1"/>
  <c r="C77" i="102"/>
  <c r="F77" i="102" s="1"/>
  <c r="C78" i="102"/>
  <c r="F78" i="102" s="1"/>
  <c r="C79" i="102"/>
  <c r="F79" i="102" s="1"/>
  <c r="C80" i="102"/>
  <c r="F80" i="102" s="1"/>
  <c r="C81" i="102"/>
  <c r="F81" i="102" s="1"/>
  <c r="C82" i="102"/>
  <c r="F82" i="102" s="1"/>
  <c r="C83" i="102"/>
  <c r="F83" i="102" s="1"/>
  <c r="C84" i="102"/>
  <c r="F84" i="102" s="1"/>
  <c r="C85" i="102"/>
  <c r="F85" i="102" s="1"/>
  <c r="C86" i="102"/>
  <c r="F86" i="102" s="1"/>
  <c r="C88" i="102"/>
  <c r="F88" i="102" s="1"/>
  <c r="C89" i="102"/>
  <c r="F89" i="102" s="1"/>
  <c r="C90" i="102"/>
  <c r="F90" i="102" s="1"/>
  <c r="C91" i="102"/>
  <c r="F91" i="102" s="1"/>
  <c r="C92" i="102"/>
  <c r="F92" i="102" s="1"/>
  <c r="C93" i="102"/>
  <c r="F93" i="102" s="1"/>
  <c r="C94" i="102"/>
  <c r="F94" i="102" s="1"/>
  <c r="C95" i="102"/>
  <c r="F95" i="102" s="1"/>
  <c r="C96" i="102"/>
  <c r="F96" i="102" s="1"/>
  <c r="C97" i="102"/>
  <c r="F97" i="102" s="1"/>
  <c r="C98" i="102"/>
  <c r="F98" i="102" s="1"/>
  <c r="C7" i="102"/>
  <c r="F7" i="102" s="1"/>
  <c r="C8" i="102"/>
  <c r="F8" i="102" s="1"/>
  <c r="C9" i="102"/>
  <c r="F9" i="102" s="1"/>
  <c r="C10" i="102"/>
  <c r="F10" i="102" s="1"/>
  <c r="C11" i="102"/>
  <c r="F11" i="102" s="1"/>
  <c r="C12" i="102"/>
  <c r="F12" i="102" s="1"/>
  <c r="C13" i="102"/>
  <c r="F13" i="102" s="1"/>
  <c r="C14" i="102"/>
  <c r="F14" i="102" s="1"/>
  <c r="C15" i="102"/>
  <c r="F15" i="102" s="1"/>
  <c r="C16" i="102"/>
  <c r="F16" i="102" s="1"/>
  <c r="C17" i="102"/>
  <c r="F17" i="102" s="1"/>
  <c r="C18" i="102"/>
  <c r="F18" i="102" s="1"/>
  <c r="C19" i="102"/>
  <c r="F19" i="102" s="1"/>
  <c r="C20" i="102"/>
  <c r="F20" i="102" s="1"/>
  <c r="C21" i="102"/>
  <c r="F21" i="102" s="1"/>
  <c r="C22" i="102"/>
  <c r="F22" i="102" s="1"/>
  <c r="C23" i="102"/>
  <c r="F23" i="102" s="1"/>
  <c r="C24" i="102"/>
  <c r="F24" i="102" s="1"/>
  <c r="C26" i="102"/>
  <c r="F26" i="102" s="1"/>
  <c r="C27" i="102"/>
  <c r="F27" i="102" s="1"/>
  <c r="C28" i="102"/>
  <c r="F28" i="102" s="1"/>
  <c r="C29" i="102"/>
  <c r="F29" i="102" s="1"/>
  <c r="C30" i="102"/>
  <c r="F30" i="102" s="1"/>
  <c r="C31" i="102"/>
  <c r="F31" i="102" s="1"/>
  <c r="C32" i="102"/>
  <c r="F32" i="102" s="1"/>
  <c r="C33" i="102"/>
  <c r="F33" i="102" s="1"/>
  <c r="C34" i="102"/>
  <c r="F34" i="102" s="1"/>
  <c r="C35" i="102"/>
  <c r="F35" i="102" s="1"/>
  <c r="C36" i="102"/>
  <c r="F36" i="102" s="1"/>
  <c r="C38" i="102"/>
  <c r="F38" i="102" s="1"/>
  <c r="C39" i="102"/>
  <c r="F39" i="102" s="1"/>
  <c r="C40" i="102"/>
  <c r="F40" i="102" s="1"/>
  <c r="C41" i="102"/>
  <c r="F41" i="102" s="1"/>
  <c r="C42" i="102"/>
  <c r="F42" i="102" s="1"/>
  <c r="C43" i="102"/>
  <c r="F43" i="102" s="1"/>
  <c r="C44" i="102"/>
  <c r="F44" i="102" s="1"/>
  <c r="C45" i="102"/>
  <c r="F45" i="102" s="1"/>
  <c r="C47" i="102"/>
  <c r="F47" i="102" s="1"/>
  <c r="C48" i="102"/>
  <c r="F48" i="102" s="1"/>
  <c r="C49" i="102"/>
  <c r="F49" i="102" s="1"/>
  <c r="C50" i="102"/>
  <c r="F50" i="102" s="1"/>
  <c r="C51" i="102"/>
  <c r="F51" i="102" s="1"/>
  <c r="C52" i="102"/>
  <c r="F52" i="102" s="1"/>
  <c r="C53" i="102"/>
  <c r="F53" i="102" s="1"/>
  <c r="C55" i="102"/>
  <c r="F55" i="102" s="1"/>
  <c r="C56" i="102"/>
  <c r="F56" i="102" s="1"/>
  <c r="C57" i="102"/>
  <c r="F57" i="102" s="1"/>
  <c r="C58" i="102"/>
  <c r="F58" i="102" s="1"/>
  <c r="C59" i="102"/>
  <c r="F59" i="102" s="1"/>
  <c r="C60" i="102"/>
  <c r="F60" i="102" s="1"/>
  <c r="C61" i="102"/>
  <c r="F61" i="102" s="1"/>
  <c r="C62" i="99"/>
  <c r="F62" i="99" s="1"/>
  <c r="C63" i="99"/>
  <c r="F63" i="99" s="1"/>
  <c r="C64" i="99"/>
  <c r="F64" i="99" s="1"/>
  <c r="C65" i="99"/>
  <c r="F65" i="99" s="1"/>
  <c r="C66" i="99"/>
  <c r="F66" i="99" s="1"/>
  <c r="C67" i="99"/>
  <c r="F67" i="99" s="1"/>
  <c r="C68" i="99"/>
  <c r="F68" i="99" s="1"/>
  <c r="F70" i="99"/>
  <c r="C71" i="99"/>
  <c r="F71" i="99" s="1"/>
  <c r="C72" i="99"/>
  <c r="F72" i="99" s="1"/>
  <c r="C73" i="99"/>
  <c r="F73" i="99" s="1"/>
  <c r="C74" i="99"/>
  <c r="F74" i="99" s="1"/>
  <c r="C75" i="99"/>
  <c r="F75" i="99" s="1"/>
  <c r="C77" i="99"/>
  <c r="F77" i="99" s="1"/>
  <c r="C78" i="99"/>
  <c r="F78" i="99" s="1"/>
  <c r="C79" i="99"/>
  <c r="F79" i="99" s="1"/>
  <c r="C80" i="99"/>
  <c r="F80" i="99" s="1"/>
  <c r="C81" i="99"/>
  <c r="F81" i="99" s="1"/>
  <c r="C82" i="99"/>
  <c r="F82" i="99" s="1"/>
  <c r="C83" i="99"/>
  <c r="F83" i="99" s="1"/>
  <c r="C84" i="99"/>
  <c r="F84" i="99" s="1"/>
  <c r="C85" i="99"/>
  <c r="F85" i="99" s="1"/>
  <c r="C86" i="99"/>
  <c r="F86" i="99" s="1"/>
  <c r="C88" i="99"/>
  <c r="F88" i="99" s="1"/>
  <c r="C89" i="99"/>
  <c r="F89" i="99" s="1"/>
  <c r="C90" i="99"/>
  <c r="F90" i="99" s="1"/>
  <c r="C91" i="99"/>
  <c r="F91" i="99" s="1"/>
  <c r="C92" i="99"/>
  <c r="F92" i="99" s="1"/>
  <c r="C93" i="99"/>
  <c r="F93" i="99" s="1"/>
  <c r="C94" i="99"/>
  <c r="F94" i="99" s="1"/>
  <c r="C95" i="99"/>
  <c r="F95" i="99" s="1"/>
  <c r="C96" i="99"/>
  <c r="F96" i="99" s="1"/>
  <c r="C97" i="99"/>
  <c r="F97" i="99" s="1"/>
  <c r="C98" i="99"/>
  <c r="F98" i="99" s="1"/>
  <c r="C7" i="99"/>
  <c r="F7" i="99" s="1"/>
  <c r="C8" i="99"/>
  <c r="F8" i="99" s="1"/>
  <c r="C9" i="99"/>
  <c r="F9" i="99" s="1"/>
  <c r="C10" i="99"/>
  <c r="F10" i="99" s="1"/>
  <c r="C11" i="99"/>
  <c r="F11" i="99" s="1"/>
  <c r="C12" i="99"/>
  <c r="F12" i="99" s="1"/>
  <c r="C13" i="99"/>
  <c r="F13" i="99" s="1"/>
  <c r="C14" i="99"/>
  <c r="F14" i="99" s="1"/>
  <c r="C15" i="99"/>
  <c r="F15" i="99" s="1"/>
  <c r="C16" i="99"/>
  <c r="F16" i="99" s="1"/>
  <c r="C17" i="99"/>
  <c r="F17" i="99" s="1"/>
  <c r="C18" i="99"/>
  <c r="F18" i="99" s="1"/>
  <c r="C19" i="99"/>
  <c r="F19" i="99" s="1"/>
  <c r="C20" i="99"/>
  <c r="F20" i="99" s="1"/>
  <c r="C21" i="99"/>
  <c r="F21" i="99" s="1"/>
  <c r="C22" i="99"/>
  <c r="F22" i="99" s="1"/>
  <c r="C23" i="99"/>
  <c r="F23" i="99" s="1"/>
  <c r="C24" i="99"/>
  <c r="F24" i="99" s="1"/>
  <c r="C26" i="99"/>
  <c r="F26" i="99" s="1"/>
  <c r="C27" i="99"/>
  <c r="F27" i="99" s="1"/>
  <c r="C28" i="99"/>
  <c r="F28" i="99" s="1"/>
  <c r="C29" i="99"/>
  <c r="F29" i="99" s="1"/>
  <c r="C30" i="99"/>
  <c r="F30" i="99" s="1"/>
  <c r="C31" i="99"/>
  <c r="F31" i="99" s="1"/>
  <c r="C32" i="99"/>
  <c r="F32" i="99" s="1"/>
  <c r="C33" i="99"/>
  <c r="F33" i="99" s="1"/>
  <c r="C34" i="99"/>
  <c r="F34" i="99" s="1"/>
  <c r="C35" i="99"/>
  <c r="F35" i="99" s="1"/>
  <c r="C36" i="99"/>
  <c r="F36" i="99" s="1"/>
  <c r="C38" i="99"/>
  <c r="F38" i="99" s="1"/>
  <c r="C39" i="99"/>
  <c r="F39" i="99" s="1"/>
  <c r="C40" i="99"/>
  <c r="F40" i="99" s="1"/>
  <c r="C41" i="99"/>
  <c r="F41" i="99" s="1"/>
  <c r="C42" i="99"/>
  <c r="F42" i="99" s="1"/>
  <c r="C43" i="99"/>
  <c r="F43" i="99" s="1"/>
  <c r="C44" i="99"/>
  <c r="F44" i="99" s="1"/>
  <c r="C45" i="99"/>
  <c r="F45" i="99" s="1"/>
  <c r="C47" i="99"/>
  <c r="F47" i="99" s="1"/>
  <c r="C48" i="99"/>
  <c r="F48" i="99" s="1"/>
  <c r="C49" i="99"/>
  <c r="F49" i="99" s="1"/>
  <c r="C50" i="99"/>
  <c r="F50" i="99" s="1"/>
  <c r="C51" i="99"/>
  <c r="F51" i="99" s="1"/>
  <c r="C52" i="99"/>
  <c r="F52" i="99" s="1"/>
  <c r="C53" i="99"/>
  <c r="F53" i="99" s="1"/>
  <c r="C55" i="99"/>
  <c r="F55" i="99" s="1"/>
  <c r="C56" i="99"/>
  <c r="F56" i="99" s="1"/>
  <c r="C57" i="99"/>
  <c r="F57" i="99" s="1"/>
  <c r="C58" i="99"/>
  <c r="F58" i="99" s="1"/>
  <c r="C59" i="99"/>
  <c r="F59" i="99" s="1"/>
  <c r="C60" i="99"/>
  <c r="F60" i="99" s="1"/>
  <c r="C61" i="99"/>
  <c r="F61" i="99" s="1"/>
  <c r="C63" i="14"/>
  <c r="F63" i="14" s="1"/>
  <c r="C64" i="14"/>
  <c r="F64" i="14" s="1"/>
  <c r="C65" i="14"/>
  <c r="F65" i="14" s="1"/>
  <c r="C66" i="14"/>
  <c r="F66" i="14" s="1"/>
  <c r="C67" i="14"/>
  <c r="F67" i="14" s="1"/>
  <c r="C68" i="14"/>
  <c r="F68" i="14" s="1"/>
  <c r="C69" i="14"/>
  <c r="F69" i="14" s="1"/>
  <c r="C71" i="14"/>
  <c r="F71" i="14" s="1"/>
  <c r="C72" i="14"/>
  <c r="F72" i="14" s="1"/>
  <c r="C73" i="14"/>
  <c r="F73" i="14" s="1"/>
  <c r="C75" i="14"/>
  <c r="F75" i="14" s="1"/>
  <c r="C76" i="14"/>
  <c r="F76" i="14" s="1"/>
  <c r="C78" i="14"/>
  <c r="F78" i="14" s="1"/>
  <c r="C79" i="14"/>
  <c r="F79" i="14" s="1"/>
  <c r="C80" i="14"/>
  <c r="F80" i="14" s="1"/>
  <c r="C81" i="14"/>
  <c r="F81" i="14" s="1"/>
  <c r="C82" i="14"/>
  <c r="F82" i="14" s="1"/>
  <c r="C83" i="14"/>
  <c r="F83" i="14" s="1"/>
  <c r="C84" i="14"/>
  <c r="F84" i="14" s="1"/>
  <c r="C85" i="14"/>
  <c r="F85" i="14" s="1"/>
  <c r="C86" i="14"/>
  <c r="F86" i="14" s="1"/>
  <c r="C87" i="14"/>
  <c r="F87" i="14" s="1"/>
  <c r="C89" i="14"/>
  <c r="F89" i="14" s="1"/>
  <c r="C90" i="14"/>
  <c r="F90" i="14" s="1"/>
  <c r="C91" i="14"/>
  <c r="F91" i="14" s="1"/>
  <c r="C92" i="14"/>
  <c r="F92" i="14" s="1"/>
  <c r="C93" i="14"/>
  <c r="F93" i="14" s="1"/>
  <c r="C94" i="14"/>
  <c r="F94" i="14" s="1"/>
  <c r="C95" i="14"/>
  <c r="F95" i="14" s="1"/>
  <c r="C96" i="14"/>
  <c r="F96" i="14" s="1"/>
  <c r="C97" i="14"/>
  <c r="F97" i="14" s="1"/>
  <c r="C98" i="14"/>
  <c r="F98" i="14" s="1"/>
  <c r="C99" i="14"/>
  <c r="F99" i="14" s="1"/>
  <c r="C10" i="14"/>
  <c r="F10" i="14" s="1"/>
  <c r="C11" i="14"/>
  <c r="F11" i="14" s="1"/>
  <c r="C12" i="14"/>
  <c r="F12" i="14" s="1"/>
  <c r="C13" i="14"/>
  <c r="F13" i="14" s="1"/>
  <c r="C14" i="14"/>
  <c r="F14" i="14" s="1"/>
  <c r="C15" i="14"/>
  <c r="F15" i="14" s="1"/>
  <c r="C16" i="14"/>
  <c r="F16" i="14" s="1"/>
  <c r="C17" i="14"/>
  <c r="F17" i="14" s="1"/>
  <c r="C18" i="14"/>
  <c r="F18" i="14" s="1"/>
  <c r="C19" i="14"/>
  <c r="F19" i="14" s="1"/>
  <c r="C20" i="14"/>
  <c r="F20" i="14" s="1"/>
  <c r="C21" i="14"/>
  <c r="F21" i="14" s="1"/>
  <c r="C22" i="14"/>
  <c r="F22" i="14" s="1"/>
  <c r="C23" i="14"/>
  <c r="F23" i="14" s="1"/>
  <c r="C24" i="14"/>
  <c r="F24" i="14" s="1"/>
  <c r="C25" i="14"/>
  <c r="F25" i="14" s="1"/>
  <c r="C27" i="14"/>
  <c r="F27" i="14" s="1"/>
  <c r="C28" i="14"/>
  <c r="F28" i="14" s="1"/>
  <c r="C29" i="14"/>
  <c r="F29" i="14" s="1"/>
  <c r="C30" i="14"/>
  <c r="F30" i="14" s="1"/>
  <c r="C31" i="14"/>
  <c r="F31" i="14" s="1"/>
  <c r="C32" i="14"/>
  <c r="F32" i="14" s="1"/>
  <c r="C33" i="14"/>
  <c r="F33" i="14" s="1"/>
  <c r="C34" i="14"/>
  <c r="F34" i="14" s="1"/>
  <c r="C35" i="14"/>
  <c r="F35" i="14" s="1"/>
  <c r="C36" i="14"/>
  <c r="F36" i="14" s="1"/>
  <c r="C37" i="14"/>
  <c r="F37" i="14" s="1"/>
  <c r="C39" i="14"/>
  <c r="F39" i="14" s="1"/>
  <c r="C40" i="14"/>
  <c r="F40" i="14" s="1"/>
  <c r="C41" i="14"/>
  <c r="F41" i="14" s="1"/>
  <c r="C42" i="14"/>
  <c r="F42" i="14" s="1"/>
  <c r="C43" i="14"/>
  <c r="F43" i="14" s="1"/>
  <c r="C44" i="14"/>
  <c r="F44" i="14" s="1"/>
  <c r="C45" i="14"/>
  <c r="F45" i="14" s="1"/>
  <c r="C46" i="14"/>
  <c r="F46" i="14" s="1"/>
  <c r="C48" i="14"/>
  <c r="F48" i="14" s="1"/>
  <c r="C49" i="14"/>
  <c r="F49" i="14" s="1"/>
  <c r="C50" i="14"/>
  <c r="F50" i="14" s="1"/>
  <c r="C51" i="14"/>
  <c r="F51" i="14" s="1"/>
  <c r="C52" i="14"/>
  <c r="F52" i="14" s="1"/>
  <c r="C53" i="14"/>
  <c r="F53" i="14" s="1"/>
  <c r="C54" i="14"/>
  <c r="F54" i="14" s="1"/>
  <c r="C56" i="14"/>
  <c r="F56" i="14" s="1"/>
  <c r="C57" i="14"/>
  <c r="F57" i="14" s="1"/>
  <c r="C58" i="14"/>
  <c r="F58" i="14" s="1"/>
  <c r="C59" i="14"/>
  <c r="F59" i="14" s="1"/>
  <c r="C60" i="14"/>
  <c r="F60" i="14" s="1"/>
  <c r="C61" i="14"/>
  <c r="F61" i="14" s="1"/>
  <c r="C62" i="14"/>
  <c r="F62" i="14" s="1"/>
  <c r="D5" i="12" l="1"/>
  <c r="C35" i="12" s="1"/>
  <c r="B3" i="105" l="1"/>
  <c r="B3" i="104"/>
  <c r="M63" i="12" l="1"/>
  <c r="M64" i="12"/>
  <c r="B3" i="102"/>
  <c r="M10" i="12" l="1"/>
  <c r="M18" i="12"/>
  <c r="M27" i="12"/>
  <c r="M35" i="12"/>
  <c r="M44" i="12"/>
  <c r="M53" i="12"/>
  <c r="M62" i="12"/>
  <c r="M73" i="12"/>
  <c r="M82" i="12"/>
  <c r="M95" i="12"/>
  <c r="M11" i="12"/>
  <c r="M19" i="12"/>
  <c r="M28" i="12"/>
  <c r="M36" i="12"/>
  <c r="M45" i="12"/>
  <c r="M55" i="12"/>
  <c r="M65" i="12"/>
  <c r="M79" i="12"/>
  <c r="M88" i="12"/>
  <c r="M96" i="12"/>
  <c r="M8" i="12"/>
  <c r="M12" i="12"/>
  <c r="M16" i="12"/>
  <c r="M20" i="12"/>
  <c r="M24" i="12"/>
  <c r="M29" i="12"/>
  <c r="M33" i="12"/>
  <c r="M38" i="12"/>
  <c r="M42" i="12"/>
  <c r="M47" i="12"/>
  <c r="M51" i="12"/>
  <c r="M56" i="12"/>
  <c r="M60" i="12"/>
  <c r="M66" i="12"/>
  <c r="M71" i="12"/>
  <c r="M75" i="12"/>
  <c r="M80" i="12"/>
  <c r="M84" i="12"/>
  <c r="M89" i="12"/>
  <c r="M93" i="12"/>
  <c r="M97" i="12"/>
  <c r="M14" i="12"/>
  <c r="M22" i="12"/>
  <c r="M31" i="12"/>
  <c r="M40" i="12"/>
  <c r="M49" i="12"/>
  <c r="M58" i="12"/>
  <c r="M68" i="12"/>
  <c r="M78" i="12"/>
  <c r="M86" i="12"/>
  <c r="M91" i="12"/>
  <c r="M7" i="12"/>
  <c r="M15" i="12"/>
  <c r="M23" i="12"/>
  <c r="M32" i="12"/>
  <c r="M41" i="12"/>
  <c r="M50" i="12"/>
  <c r="M59" i="12"/>
  <c r="M70" i="12"/>
  <c r="M74" i="12"/>
  <c r="M83" i="12"/>
  <c r="M92" i="12"/>
  <c r="M9" i="12"/>
  <c r="M13" i="12"/>
  <c r="M17" i="12"/>
  <c r="M21" i="12"/>
  <c r="M26" i="12"/>
  <c r="M30" i="12"/>
  <c r="M34" i="12"/>
  <c r="M39" i="12"/>
  <c r="M43" i="12"/>
  <c r="M48" i="12"/>
  <c r="M52" i="12"/>
  <c r="M57" i="12"/>
  <c r="M61" i="12"/>
  <c r="M67" i="12"/>
  <c r="M72" i="12"/>
  <c r="M77" i="12"/>
  <c r="M81" i="12"/>
  <c r="M85" i="12"/>
  <c r="M90" i="12"/>
  <c r="M94" i="12"/>
  <c r="M98" i="12"/>
  <c r="P16" i="12"/>
  <c r="P24" i="12"/>
  <c r="P33" i="12"/>
  <c r="P47" i="12"/>
  <c r="P60" i="12"/>
  <c r="P68" i="12"/>
  <c r="P78" i="12"/>
  <c r="P86" i="12"/>
  <c r="P91" i="12"/>
  <c r="P95" i="12"/>
  <c r="P9" i="12"/>
  <c r="P13" i="12"/>
  <c r="P17" i="12"/>
  <c r="P21" i="12"/>
  <c r="P26" i="12"/>
  <c r="P30" i="12"/>
  <c r="P34" i="12"/>
  <c r="P39" i="12"/>
  <c r="P43" i="12"/>
  <c r="P48" i="12"/>
  <c r="P52" i="12"/>
  <c r="P57" i="12"/>
  <c r="P61" i="12"/>
  <c r="P65" i="12"/>
  <c r="P70" i="12"/>
  <c r="P74" i="12"/>
  <c r="P79" i="12"/>
  <c r="P83" i="12"/>
  <c r="P88" i="12"/>
  <c r="P92" i="12"/>
  <c r="P96" i="12"/>
  <c r="P8" i="12"/>
  <c r="P20" i="12"/>
  <c r="P38" i="12"/>
  <c r="P51" i="12"/>
  <c r="P64" i="12"/>
  <c r="P82" i="12"/>
  <c r="P10" i="12"/>
  <c r="P14" i="12"/>
  <c r="P18" i="12"/>
  <c r="P22" i="12"/>
  <c r="P27" i="12"/>
  <c r="P31" i="12"/>
  <c r="P35" i="12"/>
  <c r="P40" i="12"/>
  <c r="P44" i="12"/>
  <c r="P49" i="12"/>
  <c r="P53" i="12"/>
  <c r="P58" i="12"/>
  <c r="P62" i="12"/>
  <c r="P66" i="12"/>
  <c r="P71" i="12"/>
  <c r="P75" i="12"/>
  <c r="P80" i="12"/>
  <c r="P84" i="12"/>
  <c r="P89" i="12"/>
  <c r="P93" i="12"/>
  <c r="P97" i="12"/>
  <c r="P12" i="12"/>
  <c r="P29" i="12"/>
  <c r="P42" i="12"/>
  <c r="P56" i="12"/>
  <c r="P73" i="12"/>
  <c r="P7" i="12"/>
  <c r="P11" i="12"/>
  <c r="P15" i="12"/>
  <c r="P19" i="12"/>
  <c r="P23" i="12"/>
  <c r="P28" i="12"/>
  <c r="P32" i="12"/>
  <c r="P36" i="12"/>
  <c r="P41" i="12"/>
  <c r="P45" i="12"/>
  <c r="P50" i="12"/>
  <c r="P55" i="12"/>
  <c r="P59" i="12"/>
  <c r="P63" i="12"/>
  <c r="P67" i="12"/>
  <c r="P72" i="12"/>
  <c r="P77" i="12"/>
  <c r="P81" i="12"/>
  <c r="P85" i="12"/>
  <c r="P90" i="12"/>
  <c r="P94" i="12"/>
  <c r="P98" i="12"/>
  <c r="O61" i="12"/>
  <c r="O34" i="12"/>
  <c r="O70" i="12"/>
  <c r="O9" i="12"/>
  <c r="O43" i="12"/>
  <c r="O79" i="12"/>
  <c r="O26" i="12"/>
  <c r="O17" i="12"/>
  <c r="O52" i="12"/>
  <c r="O88" i="12"/>
  <c r="O92" i="12"/>
  <c r="O96" i="12"/>
  <c r="O97" i="12"/>
  <c r="O93" i="12"/>
  <c r="O89" i="12"/>
  <c r="O84" i="12"/>
  <c r="O80" i="12"/>
  <c r="O75" i="12"/>
  <c r="O71" i="12"/>
  <c r="O66" i="12"/>
  <c r="O62" i="12"/>
  <c r="O58" i="12"/>
  <c r="O53" i="12"/>
  <c r="O49" i="12"/>
  <c r="O44" i="12"/>
  <c r="O40" i="12"/>
  <c r="O35" i="12"/>
  <c r="O31" i="12"/>
  <c r="O27" i="12"/>
  <c r="O21" i="12"/>
  <c r="O13" i="12"/>
  <c r="O83" i="12"/>
  <c r="O74" i="12"/>
  <c r="O65" i="12"/>
  <c r="O57" i="12"/>
  <c r="O48" i="12"/>
  <c r="O39" i="12"/>
  <c r="O30" i="12"/>
  <c r="O24" i="12"/>
  <c r="O20" i="12"/>
  <c r="O16" i="12"/>
  <c r="O12" i="12"/>
  <c r="O8" i="12"/>
  <c r="O7" i="12"/>
  <c r="O95" i="12"/>
  <c r="O91" i="12"/>
  <c r="O86" i="12"/>
  <c r="O82" i="12"/>
  <c r="O78" i="12"/>
  <c r="O73" i="12"/>
  <c r="O68" i="12"/>
  <c r="O64" i="12"/>
  <c r="O60" i="12"/>
  <c r="O56" i="12"/>
  <c r="O51" i="12"/>
  <c r="O47" i="12"/>
  <c r="O42" i="12"/>
  <c r="O38" i="12"/>
  <c r="O33" i="12"/>
  <c r="O29" i="12"/>
  <c r="O23" i="12"/>
  <c r="O19" i="12"/>
  <c r="O15" i="12"/>
  <c r="O11" i="12"/>
  <c r="O98" i="12"/>
  <c r="O94" i="12"/>
  <c r="O90" i="12"/>
  <c r="O85" i="12"/>
  <c r="O81" i="12"/>
  <c r="O77" i="12"/>
  <c r="O72" i="12"/>
  <c r="O67" i="12"/>
  <c r="O63" i="12"/>
  <c r="O59" i="12"/>
  <c r="O55" i="12"/>
  <c r="O50" i="12"/>
  <c r="O45" i="12"/>
  <c r="O41" i="12"/>
  <c r="O36" i="12"/>
  <c r="O32" i="12"/>
  <c r="O28" i="12"/>
  <c r="O22" i="12"/>
  <c r="O18" i="12"/>
  <c r="O14" i="12"/>
  <c r="O10" i="12"/>
  <c r="B5" i="101" l="1"/>
  <c r="B4" i="101"/>
  <c r="B3" i="101"/>
  <c r="C66" i="101" l="1"/>
  <c r="F66" i="101" s="1"/>
  <c r="C75" i="101"/>
  <c r="F75" i="101" s="1"/>
  <c r="C83" i="101"/>
  <c r="F83" i="101" s="1"/>
  <c r="C92" i="101"/>
  <c r="F92" i="101" s="1"/>
  <c r="C7" i="101"/>
  <c r="F7" i="101" s="1"/>
  <c r="C15" i="101"/>
  <c r="F15" i="101" s="1"/>
  <c r="C23" i="101"/>
  <c r="F23" i="101" s="1"/>
  <c r="C32" i="101"/>
  <c r="F32" i="101" s="1"/>
  <c r="C49" i="101"/>
  <c r="F49" i="101" s="1"/>
  <c r="C58" i="101"/>
  <c r="F58" i="101" s="1"/>
  <c r="C67" i="101"/>
  <c r="F67" i="101" s="1"/>
  <c r="C77" i="101"/>
  <c r="F77" i="101" s="1"/>
  <c r="C84" i="101"/>
  <c r="F84" i="101" s="1"/>
  <c r="C93" i="101"/>
  <c r="F93" i="101" s="1"/>
  <c r="C8" i="101"/>
  <c r="F8" i="101" s="1"/>
  <c r="C16" i="101"/>
  <c r="F16" i="101" s="1"/>
  <c r="C24" i="101"/>
  <c r="F24" i="101" s="1"/>
  <c r="C33" i="101"/>
  <c r="F33" i="101" s="1"/>
  <c r="C41" i="101"/>
  <c r="F41" i="101" s="1"/>
  <c r="C50" i="101"/>
  <c r="F50" i="101" s="1"/>
  <c r="C59" i="101"/>
  <c r="F59" i="101" s="1"/>
  <c r="C86" i="101"/>
  <c r="F86" i="101" s="1"/>
  <c r="C10" i="101"/>
  <c r="F10" i="101" s="1"/>
  <c r="C27" i="101"/>
  <c r="F27" i="101" s="1"/>
  <c r="C52" i="101"/>
  <c r="F52" i="101" s="1"/>
  <c r="C68" i="101"/>
  <c r="F68" i="101" s="1"/>
  <c r="C85" i="101"/>
  <c r="F85" i="101" s="1"/>
  <c r="C9" i="101"/>
  <c r="F9" i="101" s="1"/>
  <c r="C17" i="101"/>
  <c r="F17" i="101" s="1"/>
  <c r="C26" i="101"/>
  <c r="F26" i="101" s="1"/>
  <c r="C34" i="101"/>
  <c r="F34" i="101" s="1"/>
  <c r="C42" i="101"/>
  <c r="F42" i="101" s="1"/>
  <c r="C51" i="101"/>
  <c r="F51" i="101" s="1"/>
  <c r="C60" i="101"/>
  <c r="F60" i="101" s="1"/>
  <c r="C70" i="101"/>
  <c r="F70" i="101" s="1"/>
  <c r="C78" i="101"/>
  <c r="F78" i="101" s="1"/>
  <c r="C94" i="101"/>
  <c r="F94" i="101" s="1"/>
  <c r="C18" i="101"/>
  <c r="F18" i="101" s="1"/>
  <c r="C35" i="101"/>
  <c r="F35" i="101" s="1"/>
  <c r="C43" i="101"/>
  <c r="F43" i="101" s="1"/>
  <c r="C61" i="101"/>
  <c r="F61" i="101" s="1"/>
  <c r="C62" i="101"/>
  <c r="F62" i="101" s="1"/>
  <c r="C71" i="101"/>
  <c r="F71" i="101" s="1"/>
  <c r="C79" i="101"/>
  <c r="F79" i="101" s="1"/>
  <c r="C88" i="101"/>
  <c r="F88" i="101" s="1"/>
  <c r="C95" i="101"/>
  <c r="F95" i="101" s="1"/>
  <c r="C11" i="101"/>
  <c r="F11" i="101" s="1"/>
  <c r="C19" i="101"/>
  <c r="F19" i="101" s="1"/>
  <c r="C28" i="101"/>
  <c r="F28" i="101" s="1"/>
  <c r="C36" i="101"/>
  <c r="F36" i="101" s="1"/>
  <c r="C44" i="101"/>
  <c r="F44" i="101" s="1"/>
  <c r="C53" i="101"/>
  <c r="F53" i="101" s="1"/>
  <c r="C81" i="101"/>
  <c r="F81" i="101" s="1"/>
  <c r="C12" i="101"/>
  <c r="F12" i="101" s="1"/>
  <c r="C31" i="101"/>
  <c r="F31" i="101" s="1"/>
  <c r="C56" i="101"/>
  <c r="F56" i="101" s="1"/>
  <c r="C63" i="101"/>
  <c r="F63" i="101" s="1"/>
  <c r="C82" i="101"/>
  <c r="F82" i="101" s="1"/>
  <c r="C13" i="101"/>
  <c r="F13" i="101" s="1"/>
  <c r="C38" i="101"/>
  <c r="F38" i="101" s="1"/>
  <c r="C57" i="101"/>
  <c r="F57" i="101" s="1"/>
  <c r="C64" i="101"/>
  <c r="F64" i="101" s="1"/>
  <c r="C89" i="101"/>
  <c r="F89" i="101" s="1"/>
  <c r="C14" i="101"/>
  <c r="F14" i="101" s="1"/>
  <c r="C72" i="101"/>
  <c r="F72" i="101" s="1"/>
  <c r="C91" i="101"/>
  <c r="F91" i="101" s="1"/>
  <c r="C21" i="101"/>
  <c r="F21" i="101" s="1"/>
  <c r="C45" i="101"/>
  <c r="F45" i="101" s="1"/>
  <c r="C98" i="101"/>
  <c r="F98" i="101" s="1"/>
  <c r="C73" i="101"/>
  <c r="F73" i="101" s="1"/>
  <c r="C96" i="101"/>
  <c r="F96" i="101" s="1"/>
  <c r="C22" i="101"/>
  <c r="F22" i="101" s="1"/>
  <c r="C47" i="101"/>
  <c r="F47" i="101" s="1"/>
  <c r="C55" i="101"/>
  <c r="F55" i="101" s="1"/>
  <c r="C74" i="101"/>
  <c r="F74" i="101" s="1"/>
  <c r="C97" i="101"/>
  <c r="F97" i="101" s="1"/>
  <c r="C29" i="101"/>
  <c r="F29" i="101" s="1"/>
  <c r="C48" i="101"/>
  <c r="F48" i="101" s="1"/>
  <c r="C80" i="101"/>
  <c r="F80" i="101" s="1"/>
  <c r="C30" i="101"/>
  <c r="F30" i="101" s="1"/>
  <c r="C65" i="101"/>
  <c r="F65" i="101" s="1"/>
  <c r="C90" i="101"/>
  <c r="F90" i="101" s="1"/>
  <c r="C40" i="101"/>
  <c r="F40" i="101" s="1"/>
  <c r="C20" i="101"/>
  <c r="F20" i="101" s="1"/>
  <c r="C39" i="101"/>
  <c r="F39" i="101" s="1"/>
  <c r="B5" i="100"/>
  <c r="B4" i="100"/>
  <c r="B3" i="100"/>
  <c r="L96" i="12" l="1"/>
  <c r="C66" i="100"/>
  <c r="F66" i="100" s="1"/>
  <c r="C75" i="100"/>
  <c r="F75" i="100" s="1"/>
  <c r="C83" i="100"/>
  <c r="F83" i="100" s="1"/>
  <c r="C92" i="100"/>
  <c r="F92" i="100" s="1"/>
  <c r="C8" i="100"/>
  <c r="F8" i="100" s="1"/>
  <c r="C16" i="100"/>
  <c r="F16" i="100" s="1"/>
  <c r="C23" i="100"/>
  <c r="F23" i="100" s="1"/>
  <c r="C31" i="100"/>
  <c r="F31" i="100" s="1"/>
  <c r="C40" i="100"/>
  <c r="F40" i="100" s="1"/>
  <c r="C49" i="100"/>
  <c r="F49" i="100" s="1"/>
  <c r="C57" i="100"/>
  <c r="F57" i="100" s="1"/>
  <c r="C67" i="100"/>
  <c r="F67" i="100" s="1"/>
  <c r="C77" i="100"/>
  <c r="F77" i="100" s="1"/>
  <c r="C84" i="100"/>
  <c r="F84" i="100" s="1"/>
  <c r="C93" i="100"/>
  <c r="F93" i="100" s="1"/>
  <c r="C9" i="100"/>
  <c r="F9" i="100" s="1"/>
  <c r="C17" i="100"/>
  <c r="F17" i="100" s="1"/>
  <c r="C24" i="100"/>
  <c r="F24" i="100" s="1"/>
  <c r="C32" i="100"/>
  <c r="F32" i="100" s="1"/>
  <c r="C41" i="100"/>
  <c r="F41" i="100" s="1"/>
  <c r="C50" i="100"/>
  <c r="F50" i="100" s="1"/>
  <c r="C58" i="100"/>
  <c r="F58" i="100" s="1"/>
  <c r="C79" i="100"/>
  <c r="F79" i="100" s="1"/>
  <c r="C95" i="100"/>
  <c r="F95" i="100" s="1"/>
  <c r="C68" i="100"/>
  <c r="F68" i="100" s="1"/>
  <c r="C78" i="100"/>
  <c r="F78" i="100" s="1"/>
  <c r="C85" i="100"/>
  <c r="F85" i="100" s="1"/>
  <c r="C94" i="100"/>
  <c r="F94" i="100" s="1"/>
  <c r="C10" i="100"/>
  <c r="F10" i="100" s="1"/>
  <c r="C18" i="100"/>
  <c r="F18" i="100" s="1"/>
  <c r="C26" i="100"/>
  <c r="F26" i="100" s="1"/>
  <c r="C33" i="100"/>
  <c r="F33" i="100" s="1"/>
  <c r="C42" i="100"/>
  <c r="F42" i="100" s="1"/>
  <c r="C51" i="100"/>
  <c r="F51" i="100" s="1"/>
  <c r="C59" i="100"/>
  <c r="F59" i="100" s="1"/>
  <c r="C70" i="100"/>
  <c r="F70" i="100" s="1"/>
  <c r="C62" i="100"/>
  <c r="F62" i="100" s="1"/>
  <c r="C71" i="100"/>
  <c r="F71" i="100" s="1"/>
  <c r="C88" i="100"/>
  <c r="F88" i="100" s="1"/>
  <c r="C96" i="100"/>
  <c r="F96" i="100" s="1"/>
  <c r="C12" i="100"/>
  <c r="F12" i="100" s="1"/>
  <c r="C19" i="100"/>
  <c r="F19" i="100" s="1"/>
  <c r="C28" i="100"/>
  <c r="F28" i="100" s="1"/>
  <c r="C35" i="100"/>
  <c r="F35" i="100" s="1"/>
  <c r="C44" i="100"/>
  <c r="F44" i="100" s="1"/>
  <c r="C80" i="100"/>
  <c r="F80" i="100" s="1"/>
  <c r="C98" i="100"/>
  <c r="F98" i="100" s="1"/>
  <c r="C21" i="100"/>
  <c r="F21" i="100" s="1"/>
  <c r="C38" i="100"/>
  <c r="F38" i="100" s="1"/>
  <c r="C55" i="100"/>
  <c r="F55" i="100" s="1"/>
  <c r="C81" i="100"/>
  <c r="F81" i="100" s="1"/>
  <c r="C7" i="100"/>
  <c r="F7" i="100" s="1"/>
  <c r="C22" i="100"/>
  <c r="F22" i="100" s="1"/>
  <c r="C39" i="100"/>
  <c r="F39" i="100" s="1"/>
  <c r="C56" i="100"/>
  <c r="F56" i="100" s="1"/>
  <c r="C65" i="100"/>
  <c r="F65" i="100" s="1"/>
  <c r="C89" i="100"/>
  <c r="F89" i="100" s="1"/>
  <c r="C14" i="100"/>
  <c r="F14" i="100" s="1"/>
  <c r="C30" i="100"/>
  <c r="F30" i="100" s="1"/>
  <c r="C47" i="100"/>
  <c r="F47" i="100" s="1"/>
  <c r="C74" i="100"/>
  <c r="F74" i="100" s="1"/>
  <c r="C20" i="100"/>
  <c r="F20" i="100" s="1"/>
  <c r="C72" i="100"/>
  <c r="F72" i="100" s="1"/>
  <c r="C90" i="100"/>
  <c r="F90" i="100" s="1"/>
  <c r="C15" i="100"/>
  <c r="F15" i="100" s="1"/>
  <c r="C48" i="100"/>
  <c r="F48" i="100" s="1"/>
  <c r="C53" i="100"/>
  <c r="F53" i="100" s="1"/>
  <c r="C73" i="100"/>
  <c r="F73" i="100" s="1"/>
  <c r="C91" i="100"/>
  <c r="F91" i="100" s="1"/>
  <c r="C34" i="100"/>
  <c r="F34" i="100" s="1"/>
  <c r="C52" i="100"/>
  <c r="F52" i="100" s="1"/>
  <c r="C97" i="100"/>
  <c r="F97" i="100" s="1"/>
  <c r="C36" i="100"/>
  <c r="F36" i="100" s="1"/>
  <c r="C86" i="100"/>
  <c r="F86" i="100" s="1"/>
  <c r="C61" i="100"/>
  <c r="F61" i="100" s="1"/>
  <c r="C82" i="100"/>
  <c r="F82" i="100" s="1"/>
  <c r="C11" i="100"/>
  <c r="F11" i="100" s="1"/>
  <c r="C27" i="100"/>
  <c r="F27" i="100" s="1"/>
  <c r="C63" i="100"/>
  <c r="F63" i="100" s="1"/>
  <c r="C60" i="100"/>
  <c r="F60" i="100" s="1"/>
  <c r="C13" i="100"/>
  <c r="F13" i="100" s="1"/>
  <c r="C29" i="100"/>
  <c r="F29" i="100" s="1"/>
  <c r="C64" i="100"/>
  <c r="F64" i="100" s="1"/>
  <c r="C43" i="100"/>
  <c r="F43" i="100" s="1"/>
  <c r="C45" i="100"/>
  <c r="F45" i="100" s="1"/>
  <c r="L35" i="12"/>
  <c r="L92" i="12"/>
  <c r="L10" i="12"/>
  <c r="L30" i="12"/>
  <c r="L39" i="12"/>
  <c r="L9" i="12"/>
  <c r="L26" i="12"/>
  <c r="L17" i="12"/>
  <c r="L52" i="12"/>
  <c r="L14" i="12"/>
  <c r="L48" i="12"/>
  <c r="L34" i="12"/>
  <c r="L83" i="12"/>
  <c r="L53" i="12"/>
  <c r="L88" i="12"/>
  <c r="L57" i="12"/>
  <c r="L27" i="12"/>
  <c r="L43" i="12"/>
  <c r="L18" i="12"/>
  <c r="L13" i="12"/>
  <c r="L70" i="12"/>
  <c r="L21" i="12"/>
  <c r="L44" i="12"/>
  <c r="L31" i="12"/>
  <c r="L65" i="12"/>
  <c r="L74" i="12"/>
  <c r="L22" i="12"/>
  <c r="L40" i="12"/>
  <c r="L7" i="12"/>
  <c r="L82" i="12"/>
  <c r="L64" i="12"/>
  <c r="L47" i="12"/>
  <c r="L29" i="12"/>
  <c r="L12" i="12"/>
  <c r="L15" i="12"/>
  <c r="L81" i="12"/>
  <c r="L63" i="12"/>
  <c r="L45" i="12"/>
  <c r="L19" i="12"/>
  <c r="L84" i="12"/>
  <c r="L66" i="12"/>
  <c r="L61" i="12"/>
  <c r="L97" i="12"/>
  <c r="L78" i="12"/>
  <c r="L60" i="12"/>
  <c r="L42" i="12"/>
  <c r="L24" i="12"/>
  <c r="L8" i="12"/>
  <c r="L95" i="12"/>
  <c r="L77" i="12"/>
  <c r="L59" i="12"/>
  <c r="L41" i="12"/>
  <c r="L11" i="12"/>
  <c r="L80" i="12"/>
  <c r="L62" i="12"/>
  <c r="L49" i="12"/>
  <c r="L93" i="12"/>
  <c r="L91" i="12"/>
  <c r="L73" i="12"/>
  <c r="L56" i="12"/>
  <c r="L38" i="12"/>
  <c r="L20" i="12"/>
  <c r="L32" i="12"/>
  <c r="L90" i="12"/>
  <c r="L72" i="12"/>
  <c r="L55" i="12"/>
  <c r="L36" i="12"/>
  <c r="L94" i="12"/>
  <c r="L75" i="12"/>
  <c r="L58" i="12"/>
  <c r="L98" i="12"/>
  <c r="L86" i="12"/>
  <c r="L68" i="12"/>
  <c r="L51" i="12"/>
  <c r="L33" i="12"/>
  <c r="L16" i="12"/>
  <c r="L23" i="12"/>
  <c r="L85" i="12"/>
  <c r="L67" i="12"/>
  <c r="L50" i="12"/>
  <c r="L28" i="12"/>
  <c r="L89" i="12"/>
  <c r="L71" i="12"/>
  <c r="L79" i="12"/>
  <c r="K13" i="12"/>
  <c r="B3" i="99"/>
  <c r="K95" i="12" l="1"/>
  <c r="K75" i="12"/>
  <c r="K71" i="12"/>
  <c r="K34" i="12"/>
  <c r="K45" i="12"/>
  <c r="K26" i="12"/>
  <c r="K40" i="12"/>
  <c r="K24" i="12"/>
  <c r="K21" i="12"/>
  <c r="K62" i="12"/>
  <c r="K77" i="12"/>
  <c r="K49" i="12"/>
  <c r="K7" i="12"/>
  <c r="K80" i="12"/>
  <c r="K88" i="12"/>
  <c r="K30" i="12"/>
  <c r="K14" i="12"/>
  <c r="K59" i="12"/>
  <c r="K74" i="12"/>
  <c r="K65" i="12"/>
  <c r="K44" i="12"/>
  <c r="K91" i="12"/>
  <c r="K17" i="12"/>
  <c r="J7" i="12"/>
  <c r="J19" i="12"/>
  <c r="J32" i="12"/>
  <c r="J45" i="12"/>
  <c r="J59" i="12"/>
  <c r="J67" i="12"/>
  <c r="J85" i="12"/>
  <c r="J94" i="12"/>
  <c r="J8" i="12"/>
  <c r="J12" i="12"/>
  <c r="J16" i="12"/>
  <c r="J20" i="12"/>
  <c r="J24" i="12"/>
  <c r="J29" i="12"/>
  <c r="J33" i="12"/>
  <c r="J38" i="12"/>
  <c r="J42" i="12"/>
  <c r="J47" i="12"/>
  <c r="J51" i="12"/>
  <c r="J56" i="12"/>
  <c r="J60" i="12"/>
  <c r="J64" i="12"/>
  <c r="J68" i="12"/>
  <c r="J73" i="12"/>
  <c r="J78" i="12"/>
  <c r="J82" i="12"/>
  <c r="J86" i="12"/>
  <c r="J91" i="12"/>
  <c r="J95" i="12"/>
  <c r="J15" i="12"/>
  <c r="J28" i="12"/>
  <c r="J41" i="12"/>
  <c r="J55" i="12"/>
  <c r="J72" i="12"/>
  <c r="J81" i="12"/>
  <c r="J98" i="12"/>
  <c r="J9" i="12"/>
  <c r="J13" i="12"/>
  <c r="J17" i="12"/>
  <c r="J21" i="12"/>
  <c r="J26" i="12"/>
  <c r="J30" i="12"/>
  <c r="J34" i="12"/>
  <c r="J39" i="12"/>
  <c r="J43" i="12"/>
  <c r="J48" i="12"/>
  <c r="J52" i="12"/>
  <c r="J57" i="12"/>
  <c r="J61" i="12"/>
  <c r="J65" i="12"/>
  <c r="J70" i="12"/>
  <c r="J74" i="12"/>
  <c r="J79" i="12"/>
  <c r="J83" i="12"/>
  <c r="J88" i="12"/>
  <c r="J92" i="12"/>
  <c r="J96" i="12"/>
  <c r="J11" i="12"/>
  <c r="J23" i="12"/>
  <c r="J36" i="12"/>
  <c r="J50" i="12"/>
  <c r="J63" i="12"/>
  <c r="J77" i="12"/>
  <c r="J90" i="12"/>
  <c r="J10" i="12"/>
  <c r="J14" i="12"/>
  <c r="J18" i="12"/>
  <c r="J22" i="12"/>
  <c r="J27" i="12"/>
  <c r="J31" i="12"/>
  <c r="J35" i="12"/>
  <c r="J40" i="12"/>
  <c r="J44" i="12"/>
  <c r="J49" i="12"/>
  <c r="J53" i="12"/>
  <c r="J58" i="12"/>
  <c r="J62" i="12"/>
  <c r="J66" i="12"/>
  <c r="J71" i="12"/>
  <c r="J75" i="12"/>
  <c r="J80" i="12"/>
  <c r="J84" i="12"/>
  <c r="J89" i="12"/>
  <c r="J93" i="12"/>
  <c r="J97" i="12"/>
  <c r="K20" i="12"/>
  <c r="K16" i="12"/>
  <c r="K31" i="12"/>
  <c r="K22" i="12"/>
  <c r="K67" i="12"/>
  <c r="K39" i="12"/>
  <c r="K51" i="12"/>
  <c r="K83" i="12"/>
  <c r="K53" i="12"/>
  <c r="K33" i="12"/>
  <c r="K12" i="12"/>
  <c r="K36" i="12"/>
  <c r="K89" i="12"/>
  <c r="K96" i="12"/>
  <c r="K8" i="12"/>
  <c r="K19" i="12"/>
  <c r="K43" i="12"/>
  <c r="K9" i="12"/>
  <c r="K18" i="12"/>
  <c r="K78" i="12"/>
  <c r="K85" i="12"/>
  <c r="K55" i="12"/>
  <c r="K11" i="12"/>
  <c r="K60" i="12"/>
  <c r="K73" i="12"/>
  <c r="K57" i="12"/>
  <c r="K63" i="12"/>
  <c r="K52" i="12"/>
  <c r="K86" i="12"/>
  <c r="K68" i="12"/>
  <c r="K42" i="12"/>
  <c r="K28" i="12"/>
  <c r="K97" i="12"/>
  <c r="K35" i="12"/>
  <c r="K94" i="12"/>
  <c r="K92" i="12"/>
  <c r="K70" i="12"/>
  <c r="K27" i="12"/>
  <c r="K10" i="12"/>
  <c r="K82" i="12"/>
  <c r="K64" i="12"/>
  <c r="K23" i="12"/>
  <c r="K58" i="12"/>
  <c r="K38" i="12"/>
  <c r="K90" i="12"/>
  <c r="K41" i="12"/>
  <c r="K93" i="12"/>
  <c r="K48" i="12"/>
  <c r="K56" i="12"/>
  <c r="K15" i="12"/>
  <c r="K61" i="12"/>
  <c r="K79" i="12"/>
  <c r="K72" i="12"/>
  <c r="K47" i="12"/>
  <c r="K29" i="12"/>
  <c r="K50" i="12"/>
  <c r="K32" i="12"/>
  <c r="K98" i="12"/>
  <c r="K81" i="12"/>
  <c r="K84" i="12"/>
  <c r="K66" i="12"/>
  <c r="B5" i="98"/>
  <c r="B4" i="98"/>
  <c r="B3" i="98"/>
  <c r="C67" i="98" l="1"/>
  <c r="F67" i="98" s="1"/>
  <c r="C77" i="98"/>
  <c r="F77" i="98" s="1"/>
  <c r="C85" i="98"/>
  <c r="F85" i="98" s="1"/>
  <c r="C94" i="98"/>
  <c r="F94" i="98" s="1"/>
  <c r="C10" i="98"/>
  <c r="F10" i="98" s="1"/>
  <c r="C18" i="98"/>
  <c r="F18" i="98" s="1"/>
  <c r="C27" i="98"/>
  <c r="F27" i="98" s="1"/>
  <c r="C35" i="98"/>
  <c r="F35" i="98" s="1"/>
  <c r="C44" i="98"/>
  <c r="F44" i="98" s="1"/>
  <c r="C53" i="98"/>
  <c r="F53" i="98" s="1"/>
  <c r="C68" i="98"/>
  <c r="F68" i="98" s="1"/>
  <c r="C78" i="98"/>
  <c r="F78" i="98" s="1"/>
  <c r="C86" i="98"/>
  <c r="F86" i="98" s="1"/>
  <c r="C95" i="98"/>
  <c r="F95" i="98" s="1"/>
  <c r="C11" i="98"/>
  <c r="F11" i="98" s="1"/>
  <c r="C19" i="98"/>
  <c r="F19" i="98" s="1"/>
  <c r="C28" i="98"/>
  <c r="F28" i="98" s="1"/>
  <c r="C36" i="98"/>
  <c r="F36" i="98" s="1"/>
  <c r="C45" i="98"/>
  <c r="F45" i="98" s="1"/>
  <c r="C55" i="98"/>
  <c r="F55" i="98" s="1"/>
  <c r="C61" i="98"/>
  <c r="F61" i="98" s="1"/>
  <c r="C70" i="98"/>
  <c r="F70" i="98" s="1"/>
  <c r="C79" i="98"/>
  <c r="F79" i="98" s="1"/>
  <c r="C88" i="98"/>
  <c r="F88" i="98" s="1"/>
  <c r="C96" i="98"/>
  <c r="F96" i="98" s="1"/>
  <c r="C12" i="98"/>
  <c r="F12" i="98" s="1"/>
  <c r="C20" i="98"/>
  <c r="F20" i="98" s="1"/>
  <c r="C29" i="98"/>
  <c r="F29" i="98" s="1"/>
  <c r="C38" i="98"/>
  <c r="F38" i="98" s="1"/>
  <c r="C47" i="98"/>
  <c r="F47" i="98" s="1"/>
  <c r="C56" i="98"/>
  <c r="F56" i="98" s="1"/>
  <c r="C63" i="98"/>
  <c r="F63" i="98" s="1"/>
  <c r="C72" i="98"/>
  <c r="F72" i="98" s="1"/>
  <c r="C81" i="98"/>
  <c r="F81" i="98" s="1"/>
  <c r="C90" i="98"/>
  <c r="F90" i="98" s="1"/>
  <c r="C98" i="98"/>
  <c r="F98" i="98" s="1"/>
  <c r="C14" i="98"/>
  <c r="F14" i="98" s="1"/>
  <c r="C22" i="98"/>
  <c r="F22" i="98" s="1"/>
  <c r="C31" i="98"/>
  <c r="F31" i="98" s="1"/>
  <c r="C40" i="98"/>
  <c r="F40" i="98" s="1"/>
  <c r="C49" i="98"/>
  <c r="F49" i="98" s="1"/>
  <c r="C58" i="98"/>
  <c r="F58" i="98" s="1"/>
  <c r="C66" i="98"/>
  <c r="F66" i="98" s="1"/>
  <c r="C84" i="98"/>
  <c r="F84" i="98" s="1"/>
  <c r="C9" i="98"/>
  <c r="F9" i="98" s="1"/>
  <c r="C26" i="98"/>
  <c r="F26" i="98" s="1"/>
  <c r="C43" i="98"/>
  <c r="F43" i="98" s="1"/>
  <c r="C71" i="98"/>
  <c r="F71" i="98" s="1"/>
  <c r="C89" i="98"/>
  <c r="F89" i="98" s="1"/>
  <c r="C13" i="98"/>
  <c r="F13" i="98" s="1"/>
  <c r="C30" i="98"/>
  <c r="F30" i="98" s="1"/>
  <c r="C48" i="98"/>
  <c r="F48" i="98" s="1"/>
  <c r="C75" i="98"/>
  <c r="F75" i="98" s="1"/>
  <c r="C93" i="98"/>
  <c r="F93" i="98" s="1"/>
  <c r="C17" i="98"/>
  <c r="F17" i="98" s="1"/>
  <c r="C34" i="98"/>
  <c r="F34" i="98" s="1"/>
  <c r="C52" i="98"/>
  <c r="F52" i="98" s="1"/>
  <c r="C65" i="98"/>
  <c r="F65" i="98" s="1"/>
  <c r="C24" i="98"/>
  <c r="F24" i="98" s="1"/>
  <c r="C60" i="98"/>
  <c r="F60" i="98" s="1"/>
  <c r="C62" i="98"/>
  <c r="F62" i="98" s="1"/>
  <c r="C80" i="98"/>
  <c r="F80" i="98" s="1"/>
  <c r="C97" i="98"/>
  <c r="F97" i="98" s="1"/>
  <c r="C21" i="98"/>
  <c r="F21" i="98" s="1"/>
  <c r="C39" i="98"/>
  <c r="F39" i="98" s="1"/>
  <c r="C57" i="98"/>
  <c r="F57" i="98" s="1"/>
  <c r="C83" i="98"/>
  <c r="F83" i="98" s="1"/>
  <c r="C42" i="98"/>
  <c r="F42" i="98" s="1"/>
  <c r="C64" i="98"/>
  <c r="F64" i="98" s="1"/>
  <c r="C82" i="98"/>
  <c r="F82" i="98" s="1"/>
  <c r="C7" i="98"/>
  <c r="F7" i="98" s="1"/>
  <c r="C23" i="98"/>
  <c r="F23" i="98" s="1"/>
  <c r="C41" i="98"/>
  <c r="F41" i="98" s="1"/>
  <c r="C59" i="98"/>
  <c r="F59" i="98" s="1"/>
  <c r="C8" i="98"/>
  <c r="F8" i="98" s="1"/>
  <c r="C32" i="98"/>
  <c r="F32" i="98" s="1"/>
  <c r="C33" i="98"/>
  <c r="F33" i="98" s="1"/>
  <c r="C50" i="98"/>
  <c r="F50" i="98" s="1"/>
  <c r="C74" i="98"/>
  <c r="F74" i="98" s="1"/>
  <c r="C73" i="98"/>
  <c r="F73" i="98" s="1"/>
  <c r="C51" i="98"/>
  <c r="F51" i="98" s="1"/>
  <c r="C92" i="98"/>
  <c r="F92" i="98" s="1"/>
  <c r="C15" i="98"/>
  <c r="F15" i="98" s="1"/>
  <c r="C16" i="98"/>
  <c r="F16" i="98" s="1"/>
  <c r="C91" i="98"/>
  <c r="F91" i="98" s="1"/>
  <c r="B5" i="97"/>
  <c r="B4" i="97"/>
  <c r="B3" i="97"/>
  <c r="I97" i="12" l="1"/>
  <c r="C63" i="97"/>
  <c r="F63" i="97" s="1"/>
  <c r="C72" i="97"/>
  <c r="F72" i="97" s="1"/>
  <c r="C81" i="97"/>
  <c r="F81" i="97" s="1"/>
  <c r="C90" i="97"/>
  <c r="F90" i="97" s="1"/>
  <c r="C98" i="97"/>
  <c r="F98" i="97" s="1"/>
  <c r="C14" i="97"/>
  <c r="F14" i="97" s="1"/>
  <c r="C22" i="97"/>
  <c r="F22" i="97" s="1"/>
  <c r="C31" i="97"/>
  <c r="F31" i="97" s="1"/>
  <c r="C40" i="97"/>
  <c r="F40" i="97" s="1"/>
  <c r="C49" i="97"/>
  <c r="F49" i="97" s="1"/>
  <c r="C58" i="97"/>
  <c r="F58" i="97" s="1"/>
  <c r="C64" i="97"/>
  <c r="F64" i="97" s="1"/>
  <c r="C73" i="97"/>
  <c r="F73" i="97" s="1"/>
  <c r="C82" i="97"/>
  <c r="F82" i="97" s="1"/>
  <c r="C91" i="97"/>
  <c r="F91" i="97" s="1"/>
  <c r="C7" i="97"/>
  <c r="F7" i="97" s="1"/>
  <c r="C15" i="97"/>
  <c r="F15" i="97" s="1"/>
  <c r="C23" i="97"/>
  <c r="F23" i="97" s="1"/>
  <c r="C32" i="97"/>
  <c r="F32" i="97" s="1"/>
  <c r="C41" i="97"/>
  <c r="F41" i="97" s="1"/>
  <c r="C50" i="97"/>
  <c r="F50" i="97" s="1"/>
  <c r="C59" i="97"/>
  <c r="F59" i="97" s="1"/>
  <c r="C65" i="97"/>
  <c r="F65" i="97" s="1"/>
  <c r="C74" i="97"/>
  <c r="F74" i="97" s="1"/>
  <c r="C83" i="97"/>
  <c r="F83" i="97" s="1"/>
  <c r="C92" i="97"/>
  <c r="F92" i="97" s="1"/>
  <c r="C8" i="97"/>
  <c r="F8" i="97" s="1"/>
  <c r="C16" i="97"/>
  <c r="F16" i="97" s="1"/>
  <c r="C24" i="97"/>
  <c r="F24" i="97" s="1"/>
  <c r="C33" i="97"/>
  <c r="F33" i="97" s="1"/>
  <c r="C42" i="97"/>
  <c r="F42" i="97" s="1"/>
  <c r="C51" i="97"/>
  <c r="F51" i="97" s="1"/>
  <c r="C60" i="97"/>
  <c r="F60" i="97" s="1"/>
  <c r="C67" i="97"/>
  <c r="F67" i="97" s="1"/>
  <c r="C77" i="97"/>
  <c r="F77" i="97" s="1"/>
  <c r="C85" i="97"/>
  <c r="F85" i="97" s="1"/>
  <c r="C94" i="97"/>
  <c r="F94" i="97" s="1"/>
  <c r="C10" i="97"/>
  <c r="F10" i="97" s="1"/>
  <c r="C18" i="97"/>
  <c r="F18" i="97" s="1"/>
  <c r="C27" i="97"/>
  <c r="F27" i="97" s="1"/>
  <c r="H27" i="12" s="1"/>
  <c r="C35" i="97"/>
  <c r="F35" i="97" s="1"/>
  <c r="C44" i="97"/>
  <c r="F44" i="97" s="1"/>
  <c r="C53" i="97"/>
  <c r="F53" i="97" s="1"/>
  <c r="C62" i="97"/>
  <c r="F62" i="97" s="1"/>
  <c r="C80" i="97"/>
  <c r="F80" i="97" s="1"/>
  <c r="C97" i="97"/>
  <c r="F97" i="97" s="1"/>
  <c r="C21" i="97"/>
  <c r="F21" i="97" s="1"/>
  <c r="C39" i="97"/>
  <c r="F39" i="97" s="1"/>
  <c r="C57" i="97"/>
  <c r="F57" i="97" s="1"/>
  <c r="C66" i="97"/>
  <c r="F66" i="97" s="1"/>
  <c r="C84" i="97"/>
  <c r="F84" i="97" s="1"/>
  <c r="C9" i="97"/>
  <c r="F9" i="97" s="1"/>
  <c r="C26" i="97"/>
  <c r="F26" i="97" s="1"/>
  <c r="C43" i="97"/>
  <c r="F43" i="97" s="1"/>
  <c r="C61" i="97"/>
  <c r="F61" i="97" s="1"/>
  <c r="C71" i="97"/>
  <c r="F71" i="97" s="1"/>
  <c r="C89" i="97"/>
  <c r="F89" i="97" s="1"/>
  <c r="C13" i="97"/>
  <c r="F13" i="97" s="1"/>
  <c r="C30" i="97"/>
  <c r="F30" i="97" s="1"/>
  <c r="C48" i="97"/>
  <c r="F48" i="97" s="1"/>
  <c r="C96" i="97"/>
  <c r="F96" i="97" s="1"/>
  <c r="C56" i="97"/>
  <c r="F56" i="97" s="1"/>
  <c r="C75" i="97"/>
  <c r="F75" i="97" s="1"/>
  <c r="C93" i="97"/>
  <c r="F93" i="97" s="1"/>
  <c r="C17" i="97"/>
  <c r="F17" i="97" s="1"/>
  <c r="C34" i="97"/>
  <c r="F34" i="97" s="1"/>
  <c r="C52" i="97"/>
  <c r="F52" i="97" s="1"/>
  <c r="C20" i="97"/>
  <c r="F20" i="97" s="1"/>
  <c r="C78" i="97"/>
  <c r="F78" i="97" s="1"/>
  <c r="C95" i="97"/>
  <c r="F95" i="97" s="1"/>
  <c r="C19" i="97"/>
  <c r="F19" i="97" s="1"/>
  <c r="C36" i="97"/>
  <c r="F36" i="97" s="1"/>
  <c r="C55" i="97"/>
  <c r="F55" i="97" s="1"/>
  <c r="C79" i="97"/>
  <c r="F79" i="97" s="1"/>
  <c r="C38" i="97"/>
  <c r="F38" i="97" s="1"/>
  <c r="C11" i="97"/>
  <c r="F11" i="97" s="1"/>
  <c r="C86" i="97"/>
  <c r="F86" i="97" s="1"/>
  <c r="C12" i="97"/>
  <c r="F12" i="97" s="1"/>
  <c r="C68" i="97"/>
  <c r="F68" i="97" s="1"/>
  <c r="C47" i="97"/>
  <c r="F47" i="97" s="1"/>
  <c r="C88" i="97"/>
  <c r="F88" i="97" s="1"/>
  <c r="C28" i="97"/>
  <c r="F28" i="97" s="1"/>
  <c r="C45" i="97"/>
  <c r="F45" i="97" s="1"/>
  <c r="C29" i="97"/>
  <c r="F29" i="97" s="1"/>
  <c r="C70" i="97"/>
  <c r="F70" i="97" s="1"/>
  <c r="I86" i="12"/>
  <c r="I53" i="12"/>
  <c r="I12" i="12"/>
  <c r="I85" i="12"/>
  <c r="I68" i="12"/>
  <c r="I52" i="12"/>
  <c r="I31" i="12"/>
  <c r="I17" i="12"/>
  <c r="I93" i="12"/>
  <c r="I77" i="12"/>
  <c r="I60" i="12"/>
  <c r="I43" i="12"/>
  <c r="I20" i="12"/>
  <c r="I92" i="12"/>
  <c r="I71" i="12"/>
  <c r="I55" i="12"/>
  <c r="I38" i="12"/>
  <c r="I22" i="12"/>
  <c r="I9" i="12"/>
  <c r="I49" i="12"/>
  <c r="I18" i="12"/>
  <c r="I79" i="12"/>
  <c r="I41" i="12"/>
  <c r="I98" i="12"/>
  <c r="I82" i="12"/>
  <c r="I65" i="12"/>
  <c r="I44" i="12"/>
  <c r="I28" i="12"/>
  <c r="I14" i="12"/>
  <c r="I89" i="12"/>
  <c r="I72" i="12"/>
  <c r="I56" i="12"/>
  <c r="I39" i="12"/>
  <c r="I16" i="12"/>
  <c r="I88" i="12"/>
  <c r="I66" i="12"/>
  <c r="I50" i="12"/>
  <c r="I33" i="12"/>
  <c r="I19" i="12"/>
  <c r="I83" i="12"/>
  <c r="I45" i="12"/>
  <c r="I8" i="12"/>
  <c r="I95" i="12"/>
  <c r="I70" i="12"/>
  <c r="I32" i="12"/>
  <c r="I94" i="12"/>
  <c r="I78" i="12"/>
  <c r="I61" i="12"/>
  <c r="I40" i="12"/>
  <c r="I23" i="12"/>
  <c r="I11" i="12"/>
  <c r="I84" i="12"/>
  <c r="I67" i="12"/>
  <c r="I51" i="12"/>
  <c r="I34" i="12"/>
  <c r="I10" i="12"/>
  <c r="I80" i="12"/>
  <c r="I63" i="12"/>
  <c r="I47" i="12"/>
  <c r="I30" i="12"/>
  <c r="I15" i="12"/>
  <c r="I74" i="12"/>
  <c r="I36" i="12"/>
  <c r="I91" i="12"/>
  <c r="I62" i="12"/>
  <c r="I24" i="12"/>
  <c r="I90" i="12"/>
  <c r="I73" i="12"/>
  <c r="I57" i="12"/>
  <c r="I35" i="12"/>
  <c r="I21" i="12"/>
  <c r="I7" i="12"/>
  <c r="I81" i="12"/>
  <c r="I64" i="12"/>
  <c r="I48" i="12"/>
  <c r="I27" i="12"/>
  <c r="I96" i="12"/>
  <c r="I75" i="12"/>
  <c r="I59" i="12"/>
  <c r="I42" i="12"/>
  <c r="I26" i="12"/>
  <c r="I13" i="12"/>
  <c r="I58" i="12"/>
  <c r="I29" i="12"/>
  <c r="B3" i="96"/>
  <c r="B6" i="96"/>
  <c r="B5" i="96"/>
  <c r="B4" i="96"/>
  <c r="B5" i="95"/>
  <c r="B4" i="95"/>
  <c r="B3" i="95"/>
  <c r="C14" i="95" l="1"/>
  <c r="E14" i="95" s="1"/>
  <c r="C22" i="95"/>
  <c r="E22" i="95" s="1"/>
  <c r="C31" i="95"/>
  <c r="E31" i="95" s="1"/>
  <c r="C40" i="95"/>
  <c r="E40" i="95" s="1"/>
  <c r="C49" i="95"/>
  <c r="E49" i="95" s="1"/>
  <c r="C58" i="95"/>
  <c r="E58" i="95" s="1"/>
  <c r="C67" i="95"/>
  <c r="E67" i="95" s="1"/>
  <c r="C77" i="95"/>
  <c r="E77" i="95" s="1"/>
  <c r="C85" i="95"/>
  <c r="E85" i="95" s="1"/>
  <c r="C94" i="95"/>
  <c r="E94" i="95" s="1"/>
  <c r="C7" i="95"/>
  <c r="E7" i="95" s="1"/>
  <c r="C15" i="95"/>
  <c r="E15" i="95" s="1"/>
  <c r="C23" i="95"/>
  <c r="E23" i="95" s="1"/>
  <c r="C32" i="95"/>
  <c r="E32" i="95" s="1"/>
  <c r="C41" i="95"/>
  <c r="E41" i="95" s="1"/>
  <c r="C50" i="95"/>
  <c r="E50" i="95" s="1"/>
  <c r="C59" i="95"/>
  <c r="E59" i="95" s="1"/>
  <c r="C68" i="95"/>
  <c r="E68" i="95" s="1"/>
  <c r="C78" i="95"/>
  <c r="E78" i="95" s="1"/>
  <c r="C86" i="95"/>
  <c r="E86" i="95" s="1"/>
  <c r="C95" i="95"/>
  <c r="E95" i="95" s="1"/>
  <c r="C8" i="95"/>
  <c r="E8" i="95" s="1"/>
  <c r="C18" i="95"/>
  <c r="E18" i="95" s="1"/>
  <c r="C29" i="95"/>
  <c r="E29" i="95" s="1"/>
  <c r="C42" i="95"/>
  <c r="E42" i="95" s="1"/>
  <c r="C53" i="95"/>
  <c r="E53" i="95" s="1"/>
  <c r="C65" i="95"/>
  <c r="E65" i="95" s="1"/>
  <c r="C79" i="95"/>
  <c r="E79" i="95" s="1"/>
  <c r="C90" i="95"/>
  <c r="E90" i="95" s="1"/>
  <c r="C9" i="95"/>
  <c r="E9" i="95" s="1"/>
  <c r="C19" i="95"/>
  <c r="E19" i="95" s="1"/>
  <c r="C30" i="95"/>
  <c r="E30" i="95" s="1"/>
  <c r="C43" i="95"/>
  <c r="E43" i="95" s="1"/>
  <c r="C55" i="95"/>
  <c r="E55" i="95" s="1"/>
  <c r="C66" i="95"/>
  <c r="E66" i="95" s="1"/>
  <c r="C80" i="95"/>
  <c r="E80" i="95" s="1"/>
  <c r="C91" i="95"/>
  <c r="E91" i="95" s="1"/>
  <c r="C12" i="95"/>
  <c r="E12" i="95" s="1"/>
  <c r="C24" i="95"/>
  <c r="E24" i="95" s="1"/>
  <c r="C35" i="95"/>
  <c r="E35" i="95" s="1"/>
  <c r="C47" i="95"/>
  <c r="E47" i="95" s="1"/>
  <c r="C60" i="95"/>
  <c r="E60" i="95" s="1"/>
  <c r="C72" i="95"/>
  <c r="E72" i="95" s="1"/>
  <c r="C83" i="95"/>
  <c r="E83" i="95" s="1"/>
  <c r="C96" i="95"/>
  <c r="E96" i="95" s="1"/>
  <c r="C26" i="95"/>
  <c r="E26" i="95" s="1"/>
  <c r="C62" i="95"/>
  <c r="E62" i="95" s="1"/>
  <c r="C88" i="95"/>
  <c r="E88" i="95" s="1"/>
  <c r="C13" i="95"/>
  <c r="E13" i="95" s="1"/>
  <c r="C36" i="95"/>
  <c r="E36" i="95" s="1"/>
  <c r="C48" i="95"/>
  <c r="E48" i="95" s="1"/>
  <c r="C73" i="95"/>
  <c r="E73" i="95" s="1"/>
  <c r="C84" i="95"/>
  <c r="E84" i="95" s="1"/>
  <c r="C97" i="95"/>
  <c r="E97" i="95" s="1"/>
  <c r="C74" i="95"/>
  <c r="E74" i="95" s="1"/>
  <c r="C16" i="95"/>
  <c r="E16" i="95" s="1"/>
  <c r="C27" i="95"/>
  <c r="E27" i="95" s="1"/>
  <c r="C38" i="95"/>
  <c r="E38" i="95" s="1"/>
  <c r="C51" i="95"/>
  <c r="E51" i="95" s="1"/>
  <c r="C63" i="95"/>
  <c r="E63" i="95" s="1"/>
  <c r="C98" i="95"/>
  <c r="E98" i="95" s="1"/>
  <c r="C20" i="95"/>
  <c r="E20" i="95" s="1"/>
  <c r="C52" i="95"/>
  <c r="E52" i="95" s="1"/>
  <c r="C82" i="95"/>
  <c r="E82" i="95" s="1"/>
  <c r="C11" i="95"/>
  <c r="E11" i="95" s="1"/>
  <c r="C21" i="95"/>
  <c r="E21" i="95" s="1"/>
  <c r="C56" i="95"/>
  <c r="E56" i="95" s="1"/>
  <c r="C89" i="95"/>
  <c r="E89" i="95" s="1"/>
  <c r="C28" i="95"/>
  <c r="E28" i="95" s="1"/>
  <c r="C57" i="95"/>
  <c r="E57" i="95" s="1"/>
  <c r="C93" i="95"/>
  <c r="E93" i="95" s="1"/>
  <c r="C70" i="95"/>
  <c r="E70" i="95" s="1"/>
  <c r="C39" i="95"/>
  <c r="E39" i="95" s="1"/>
  <c r="C44" i="95"/>
  <c r="E44" i="95" s="1"/>
  <c r="C17" i="95"/>
  <c r="E17" i="95" s="1"/>
  <c r="C45" i="95"/>
  <c r="E45" i="95" s="1"/>
  <c r="C81" i="95"/>
  <c r="E81" i="95" s="1"/>
  <c r="C92" i="95"/>
  <c r="E92" i="95" s="1"/>
  <c r="C33" i="95"/>
  <c r="E33" i="95" s="1"/>
  <c r="C61" i="95"/>
  <c r="E61" i="95" s="1"/>
  <c r="C71" i="95"/>
  <c r="E71" i="95" s="1"/>
  <c r="C75" i="95"/>
  <c r="E75" i="95" s="1"/>
  <c r="C64" i="95"/>
  <c r="E64" i="95" s="1"/>
  <c r="C34" i="95"/>
  <c r="E34" i="95" s="1"/>
  <c r="C10" i="95"/>
  <c r="E10" i="95" s="1"/>
  <c r="C64" i="96"/>
  <c r="F64" i="96" s="1"/>
  <c r="C73" i="96"/>
  <c r="F73" i="96" s="1"/>
  <c r="C82" i="96"/>
  <c r="F82" i="96" s="1"/>
  <c r="C91" i="96"/>
  <c r="F91" i="96" s="1"/>
  <c r="C10" i="96"/>
  <c r="F10" i="96" s="1"/>
  <c r="C18" i="96"/>
  <c r="F18" i="96" s="1"/>
  <c r="C27" i="96"/>
  <c r="F27" i="96" s="1"/>
  <c r="C35" i="96"/>
  <c r="F35" i="96" s="1"/>
  <c r="C44" i="96"/>
  <c r="F44" i="96" s="1"/>
  <c r="C53" i="96"/>
  <c r="F53" i="96" s="1"/>
  <c r="C62" i="96"/>
  <c r="F62" i="96" s="1"/>
  <c r="C65" i="96"/>
  <c r="F65" i="96" s="1"/>
  <c r="C74" i="96"/>
  <c r="F74" i="96" s="1"/>
  <c r="C83" i="96"/>
  <c r="F83" i="96" s="1"/>
  <c r="C92" i="96"/>
  <c r="F92" i="96" s="1"/>
  <c r="C11" i="96"/>
  <c r="F11" i="96" s="1"/>
  <c r="C19" i="96"/>
  <c r="F19" i="96" s="1"/>
  <c r="C28" i="96"/>
  <c r="F28" i="96" s="1"/>
  <c r="C36" i="96"/>
  <c r="F36" i="96" s="1"/>
  <c r="C45" i="96"/>
  <c r="F45" i="96" s="1"/>
  <c r="C54" i="96"/>
  <c r="F54" i="96" s="1"/>
  <c r="C66" i="96"/>
  <c r="F66" i="96" s="1"/>
  <c r="C75" i="96"/>
  <c r="F75" i="96" s="1"/>
  <c r="C84" i="96"/>
  <c r="F84" i="96" s="1"/>
  <c r="C93" i="96"/>
  <c r="F93" i="96" s="1"/>
  <c r="C12" i="96"/>
  <c r="F12" i="96" s="1"/>
  <c r="C20" i="96"/>
  <c r="F20" i="96" s="1"/>
  <c r="C29" i="96"/>
  <c r="F29" i="96" s="1"/>
  <c r="C37" i="96"/>
  <c r="F37" i="96" s="1"/>
  <c r="C46" i="96"/>
  <c r="F46" i="96" s="1"/>
  <c r="C56" i="96"/>
  <c r="F56" i="96" s="1"/>
  <c r="C97" i="96"/>
  <c r="F97" i="96" s="1"/>
  <c r="C71" i="96"/>
  <c r="F71" i="96" s="1"/>
  <c r="C86" i="96"/>
  <c r="F86" i="96" s="1"/>
  <c r="C9" i="96"/>
  <c r="F9" i="96" s="1"/>
  <c r="C23" i="96"/>
  <c r="F23" i="96" s="1"/>
  <c r="C39" i="96"/>
  <c r="F39" i="96" s="1"/>
  <c r="C51" i="96"/>
  <c r="F51" i="96" s="1"/>
  <c r="C72" i="96"/>
  <c r="F72" i="96" s="1"/>
  <c r="C87" i="96"/>
  <c r="F87" i="96" s="1"/>
  <c r="C13" i="96"/>
  <c r="F13" i="96" s="1"/>
  <c r="C24" i="96"/>
  <c r="F24" i="96" s="1"/>
  <c r="C40" i="96"/>
  <c r="F40" i="96" s="1"/>
  <c r="C52" i="96"/>
  <c r="F52" i="96" s="1"/>
  <c r="C63" i="96"/>
  <c r="F63" i="96" s="1"/>
  <c r="C79" i="96"/>
  <c r="F79" i="96" s="1"/>
  <c r="C94" i="96"/>
  <c r="F94" i="96" s="1"/>
  <c r="C16" i="96"/>
  <c r="F16" i="96" s="1"/>
  <c r="C31" i="96"/>
  <c r="F31" i="96" s="1"/>
  <c r="C43" i="96"/>
  <c r="F43" i="96" s="1"/>
  <c r="C59" i="96"/>
  <c r="F59" i="96" s="1"/>
  <c r="C22" i="96"/>
  <c r="F22" i="96" s="1"/>
  <c r="C67" i="96"/>
  <c r="F67" i="96" s="1"/>
  <c r="C80" i="96"/>
  <c r="F80" i="96" s="1"/>
  <c r="C95" i="96"/>
  <c r="F95" i="96" s="1"/>
  <c r="C17" i="96"/>
  <c r="F17" i="96" s="1"/>
  <c r="C32" i="96"/>
  <c r="F32" i="96" s="1"/>
  <c r="C48" i="96"/>
  <c r="F48" i="96" s="1"/>
  <c r="C60" i="96"/>
  <c r="F60" i="96" s="1"/>
  <c r="C85" i="96"/>
  <c r="F85" i="96" s="1"/>
  <c r="C34" i="96"/>
  <c r="F34" i="96" s="1"/>
  <c r="C68" i="96"/>
  <c r="F68" i="96" s="1"/>
  <c r="C81" i="96"/>
  <c r="F81" i="96" s="1"/>
  <c r="C96" i="96"/>
  <c r="F96" i="96" s="1"/>
  <c r="C21" i="96"/>
  <c r="F21" i="96" s="1"/>
  <c r="C33" i="96"/>
  <c r="F33" i="96" s="1"/>
  <c r="C49" i="96"/>
  <c r="F49" i="96" s="1"/>
  <c r="C61" i="96"/>
  <c r="F61" i="96" s="1"/>
  <c r="C69" i="96"/>
  <c r="F69" i="96" s="1"/>
  <c r="C8" i="96"/>
  <c r="F8" i="96" s="1"/>
  <c r="C50" i="96"/>
  <c r="F50" i="96" s="1"/>
  <c r="C76" i="96"/>
  <c r="F76" i="96" s="1"/>
  <c r="C41" i="96"/>
  <c r="F41" i="96" s="1"/>
  <c r="C99" i="96"/>
  <c r="F99" i="96" s="1"/>
  <c r="C78" i="96"/>
  <c r="F78" i="96" s="1"/>
  <c r="C42" i="96"/>
  <c r="F42" i="96" s="1"/>
  <c r="C89" i="96"/>
  <c r="F89" i="96" s="1"/>
  <c r="C90" i="96"/>
  <c r="F90" i="96" s="1"/>
  <c r="C98" i="96"/>
  <c r="F98" i="96" s="1"/>
  <c r="C57" i="96"/>
  <c r="F57" i="96" s="1"/>
  <c r="C58" i="96"/>
  <c r="F58" i="96" s="1"/>
  <c r="C15" i="96"/>
  <c r="F15" i="96" s="1"/>
  <c r="C25" i="96"/>
  <c r="F25" i="96" s="1"/>
  <c r="C30" i="96"/>
  <c r="F30" i="96" s="1"/>
  <c r="C14" i="96"/>
  <c r="F14" i="96" s="1"/>
  <c r="H98" i="12"/>
  <c r="H28" i="12"/>
  <c r="H24" i="12"/>
  <c r="H73" i="12"/>
  <c r="H49" i="12"/>
  <c r="H63" i="12"/>
  <c r="H43" i="12"/>
  <c r="H23" i="12"/>
  <c r="H19" i="12"/>
  <c r="H48" i="12"/>
  <c r="H35" i="12"/>
  <c r="H79" i="12"/>
  <c r="H82" i="12"/>
  <c r="H39" i="12"/>
  <c r="H66" i="12"/>
  <c r="H83" i="12"/>
  <c r="H59" i="12"/>
  <c r="H74" i="12"/>
  <c r="H16" i="12"/>
  <c r="H78" i="12"/>
  <c r="H91" i="12"/>
  <c r="H55" i="12"/>
  <c r="H70" i="12"/>
  <c r="H34" i="12"/>
  <c r="H64" i="12"/>
  <c r="H8" i="12"/>
  <c r="H68" i="12"/>
  <c r="H50" i="12"/>
  <c r="H15" i="12"/>
  <c r="H31" i="12"/>
  <c r="H75" i="12"/>
  <c r="H65" i="12"/>
  <c r="H30" i="12"/>
  <c r="H60" i="12"/>
  <c r="H95" i="12"/>
  <c r="H45" i="12"/>
  <c r="H58" i="12"/>
  <c r="H26" i="12"/>
  <c r="H51" i="12"/>
  <c r="H89" i="12"/>
  <c r="H47" i="12"/>
  <c r="H41" i="12"/>
  <c r="H62" i="12"/>
  <c r="H22" i="12"/>
  <c r="H93" i="12"/>
  <c r="H57" i="12"/>
  <c r="H21" i="12"/>
  <c r="H42" i="12"/>
  <c r="H97" i="12"/>
  <c r="H33" i="12"/>
  <c r="H72" i="12"/>
  <c r="H36" i="12"/>
  <c r="H71" i="12"/>
  <c r="H44" i="12"/>
  <c r="H80" i="12"/>
  <c r="H52" i="12"/>
  <c r="H17" i="12"/>
  <c r="H38" i="12"/>
  <c r="H20" i="12"/>
  <c r="H32" i="12"/>
  <c r="H53" i="12"/>
  <c r="H10" i="12"/>
  <c r="H88" i="12"/>
  <c r="H96" i="12"/>
  <c r="H92" i="12"/>
  <c r="H18" i="12"/>
  <c r="H85" i="12"/>
  <c r="H7" i="12"/>
  <c r="H84" i="12"/>
  <c r="H67" i="12"/>
  <c r="H77" i="12"/>
  <c r="H40" i="12"/>
  <c r="H61" i="12"/>
  <c r="H11" i="12"/>
  <c r="H14" i="12"/>
  <c r="H86" i="12"/>
  <c r="H12" i="12"/>
  <c r="H56" i="12"/>
  <c r="H9" i="12"/>
  <c r="H29" i="12"/>
  <c r="H81" i="12"/>
  <c r="H13" i="12"/>
  <c r="H94" i="12"/>
  <c r="H90" i="12"/>
  <c r="G42" i="12" l="1"/>
  <c r="G45" i="12"/>
  <c r="G27" i="12"/>
  <c r="G16" i="12"/>
  <c r="G7" i="12"/>
  <c r="G30" i="12"/>
  <c r="G60" i="12"/>
  <c r="G26" i="12"/>
  <c r="G15" i="12"/>
  <c r="G10" i="12"/>
  <c r="G22" i="12"/>
  <c r="G53" i="12"/>
  <c r="G68" i="12"/>
  <c r="G64" i="12"/>
  <c r="G72" i="12"/>
  <c r="G49" i="12"/>
  <c r="G13" i="12"/>
  <c r="G75" i="12"/>
  <c r="G57" i="12"/>
  <c r="G19" i="12"/>
  <c r="G12" i="12"/>
  <c r="G35" i="12"/>
  <c r="G39" i="12"/>
  <c r="G32" i="12"/>
  <c r="G33" i="12"/>
  <c r="G29" i="12"/>
  <c r="F90" i="12"/>
  <c r="F94" i="12"/>
  <c r="F98" i="12"/>
  <c r="G83" i="12"/>
  <c r="G63" i="12"/>
  <c r="G41" i="12"/>
  <c r="G24" i="12"/>
  <c r="G96" i="12"/>
  <c r="G77" i="12"/>
  <c r="G61" i="12"/>
  <c r="G97" i="12"/>
  <c r="G82" i="12"/>
  <c r="G62" i="12"/>
  <c r="G48" i="12"/>
  <c r="G34" i="12"/>
  <c r="G14" i="12"/>
  <c r="G92" i="12"/>
  <c r="G80" i="12"/>
  <c r="F10" i="12"/>
  <c r="F18" i="12"/>
  <c r="F22" i="12"/>
  <c r="F31" i="12"/>
  <c r="F40" i="12"/>
  <c r="F44" i="12"/>
  <c r="F49" i="12"/>
  <c r="F58" i="12"/>
  <c r="F11" i="12"/>
  <c r="F15" i="12"/>
  <c r="F23" i="12"/>
  <c r="F28" i="12"/>
  <c r="F36" i="12"/>
  <c r="F45" i="12"/>
  <c r="F55" i="12"/>
  <c r="F59" i="12"/>
  <c r="F77" i="12"/>
  <c r="F8" i="12"/>
  <c r="F16" i="12"/>
  <c r="F29" i="12"/>
  <c r="F42" i="12"/>
  <c r="F51" i="12"/>
  <c r="F60" i="12"/>
  <c r="F73" i="12"/>
  <c r="F86" i="12"/>
  <c r="F95" i="12"/>
  <c r="G94" i="12"/>
  <c r="G79" i="12"/>
  <c r="G59" i="12"/>
  <c r="G38" i="12"/>
  <c r="G21" i="12"/>
  <c r="G89" i="12"/>
  <c r="G73" i="12"/>
  <c r="G50" i="12"/>
  <c r="G93" i="12"/>
  <c r="G78" i="12"/>
  <c r="G58" i="12"/>
  <c r="G44" i="12"/>
  <c r="G23" i="12"/>
  <c r="G11" i="12"/>
  <c r="G84" i="12"/>
  <c r="F14" i="12"/>
  <c r="F27" i="12"/>
  <c r="F35" i="12"/>
  <c r="F53" i="12"/>
  <c r="F7" i="12"/>
  <c r="F19" i="12"/>
  <c r="F32" i="12"/>
  <c r="F41" i="12"/>
  <c r="F50" i="12"/>
  <c r="F63" i="12"/>
  <c r="F67" i="12"/>
  <c r="F72" i="12"/>
  <c r="F81" i="12"/>
  <c r="F85" i="12"/>
  <c r="F12" i="12"/>
  <c r="F20" i="12"/>
  <c r="F24" i="12"/>
  <c r="F33" i="12"/>
  <c r="F38" i="12"/>
  <c r="F47" i="12"/>
  <c r="F56" i="12"/>
  <c r="F64" i="12"/>
  <c r="F68" i="12"/>
  <c r="F78" i="12"/>
  <c r="F82" i="12"/>
  <c r="F91" i="12"/>
  <c r="F9" i="12"/>
  <c r="F13" i="12"/>
  <c r="F17" i="12"/>
  <c r="F21" i="12"/>
  <c r="F26" i="12"/>
  <c r="F30" i="12"/>
  <c r="F34" i="12"/>
  <c r="F39" i="12"/>
  <c r="F43" i="12"/>
  <c r="F48" i="12"/>
  <c r="F52" i="12"/>
  <c r="F57" i="12"/>
  <c r="F61" i="12"/>
  <c r="F65" i="12"/>
  <c r="F70" i="12"/>
  <c r="F74" i="12"/>
  <c r="F79" i="12"/>
  <c r="F83" i="12"/>
  <c r="F88" i="12"/>
  <c r="F92" i="12"/>
  <c r="F96" i="12"/>
  <c r="G91" i="12"/>
  <c r="G71" i="12"/>
  <c r="G56" i="12"/>
  <c r="G31" i="12"/>
  <c r="G18" i="12"/>
  <c r="G85" i="12"/>
  <c r="G70" i="12"/>
  <c r="G47" i="12"/>
  <c r="G90" i="12"/>
  <c r="G74" i="12"/>
  <c r="G55" i="12"/>
  <c r="G40" i="12"/>
  <c r="G20" i="12"/>
  <c r="G8" i="12"/>
  <c r="F62" i="12"/>
  <c r="F66" i="12"/>
  <c r="F71" i="12"/>
  <c r="F75" i="12"/>
  <c r="F80" i="12"/>
  <c r="F84" i="12"/>
  <c r="F89" i="12"/>
  <c r="F93" i="12"/>
  <c r="F97" i="12"/>
  <c r="G88" i="12"/>
  <c r="G67" i="12"/>
  <c r="G52" i="12"/>
  <c r="G28" i="12"/>
  <c r="G9" i="12"/>
  <c r="G81" i="12"/>
  <c r="G65" i="12"/>
  <c r="G43" i="12"/>
  <c r="G86" i="12"/>
  <c r="G66" i="12"/>
  <c r="G51" i="12"/>
  <c r="G36" i="12"/>
  <c r="G17" i="12"/>
  <c r="G95" i="12"/>
  <c r="G98" i="12"/>
  <c r="B6" i="14"/>
  <c r="B5" i="14"/>
  <c r="B3" i="14"/>
  <c r="C98" i="12"/>
  <c r="C94" i="12"/>
  <c r="C90" i="12"/>
  <c r="C85" i="12"/>
  <c r="C81" i="12"/>
  <c r="C77" i="12"/>
  <c r="C72" i="12"/>
  <c r="C67" i="12"/>
  <c r="C63" i="12"/>
  <c r="C59" i="12"/>
  <c r="C55" i="12"/>
  <c r="C50" i="12"/>
  <c r="C41" i="12"/>
  <c r="C32" i="12"/>
  <c r="C28" i="12"/>
  <c r="C23" i="12"/>
  <c r="C19" i="12"/>
  <c r="C15" i="12"/>
  <c r="C11" i="12"/>
  <c r="C7" i="12"/>
  <c r="C86" i="12"/>
  <c r="C29" i="12"/>
  <c r="C16" i="12"/>
  <c r="C97" i="12"/>
  <c r="C93" i="12"/>
  <c r="C89" i="12"/>
  <c r="C84" i="12"/>
  <c r="C80" i="12"/>
  <c r="C75" i="12"/>
  <c r="C71" i="12"/>
  <c r="C66" i="12"/>
  <c r="C62" i="12"/>
  <c r="C58" i="12"/>
  <c r="C53" i="12"/>
  <c r="C49" i="12"/>
  <c r="C44" i="12"/>
  <c r="C40" i="12"/>
  <c r="C31" i="12"/>
  <c r="C27" i="12"/>
  <c r="C22" i="12"/>
  <c r="C18" i="12"/>
  <c r="C14" i="12"/>
  <c r="C10" i="12"/>
  <c r="C91" i="12"/>
  <c r="C78" i="12"/>
  <c r="C68" i="12"/>
  <c r="C60" i="12"/>
  <c r="C51" i="12"/>
  <c r="C42" i="12"/>
  <c r="C33" i="12"/>
  <c r="C20" i="12"/>
  <c r="C8" i="12"/>
  <c r="C96" i="12"/>
  <c r="C92" i="12"/>
  <c r="C88" i="12"/>
  <c r="C83" i="12"/>
  <c r="C79" i="12"/>
  <c r="C74" i="12"/>
  <c r="C70" i="12"/>
  <c r="C65" i="12"/>
  <c r="C61" i="12"/>
  <c r="C57" i="12"/>
  <c r="C52" i="12"/>
  <c r="C48" i="12"/>
  <c r="C43" i="12"/>
  <c r="C39" i="12"/>
  <c r="C34" i="12"/>
  <c r="C30" i="12"/>
  <c r="C26" i="12"/>
  <c r="C21" i="12"/>
  <c r="C17" i="12"/>
  <c r="C13" i="12"/>
  <c r="C9" i="12"/>
  <c r="C95" i="12"/>
  <c r="C82" i="12"/>
  <c r="C73" i="12"/>
  <c r="C64" i="12"/>
  <c r="C56" i="12"/>
  <c r="C47" i="12"/>
  <c r="C38" i="12"/>
  <c r="C12" i="12"/>
  <c r="C36" i="12"/>
  <c r="E85" i="12" l="1"/>
  <c r="D85" i="12" s="1"/>
  <c r="E68" i="12"/>
  <c r="D68" i="12" s="1"/>
  <c r="E9" i="12"/>
  <c r="D9" i="12" s="1"/>
  <c r="E21" i="12"/>
  <c r="D21" i="12" s="1"/>
  <c r="E32" i="12"/>
  <c r="D32" i="12" s="1"/>
  <c r="E42" i="12"/>
  <c r="D42" i="12" s="1"/>
  <c r="E52" i="12"/>
  <c r="D52" i="12" s="1"/>
  <c r="E65" i="12"/>
  <c r="D65" i="12" s="1"/>
  <c r="E77" i="12"/>
  <c r="D77" i="12" s="1"/>
  <c r="E90" i="12"/>
  <c r="D90" i="12" s="1"/>
  <c r="E94" i="12"/>
  <c r="D94" i="12" s="1"/>
  <c r="E84" i="12"/>
  <c r="D84" i="12" s="1"/>
  <c r="E67" i="12"/>
  <c r="D67" i="12" s="1"/>
  <c r="E58" i="12"/>
  <c r="D58" i="12" s="1"/>
  <c r="E19" i="12"/>
  <c r="D19" i="12" s="1"/>
  <c r="E10" i="12"/>
  <c r="D10" i="12" s="1"/>
  <c r="E14" i="12"/>
  <c r="D14" i="12" s="1"/>
  <c r="E20" i="12"/>
  <c r="D20" i="12" s="1"/>
  <c r="E35" i="12"/>
  <c r="D35" i="12" s="1"/>
  <c r="E31" i="12"/>
  <c r="D31" i="12" s="1"/>
  <c r="E39" i="12"/>
  <c r="D39" i="12" s="1"/>
  <c r="E44" i="12"/>
  <c r="D44" i="12" s="1"/>
  <c r="E49" i="12"/>
  <c r="D49" i="12" s="1"/>
  <c r="E53" i="12"/>
  <c r="D53" i="12" s="1"/>
  <c r="E59" i="12"/>
  <c r="D59" i="12" s="1"/>
  <c r="E66" i="12"/>
  <c r="D66" i="12" s="1"/>
  <c r="E73" i="12"/>
  <c r="D73" i="12" s="1"/>
  <c r="E80" i="12"/>
  <c r="D80" i="12" s="1"/>
  <c r="E89" i="12"/>
  <c r="D89" i="12" s="1"/>
  <c r="E95" i="12"/>
  <c r="D95" i="12" s="1"/>
  <c r="E60" i="12"/>
  <c r="D60" i="12" s="1"/>
  <c r="E13" i="12"/>
  <c r="D13" i="12" s="1"/>
  <c r="E36" i="12"/>
  <c r="D36" i="12" s="1"/>
  <c r="E72" i="12"/>
  <c r="D72" i="12" s="1"/>
  <c r="E82" i="12"/>
  <c r="D82" i="12" s="1"/>
  <c r="E63" i="12"/>
  <c r="D63" i="12" s="1"/>
  <c r="E45" i="12"/>
  <c r="D45" i="12" s="1"/>
  <c r="E7" i="12"/>
  <c r="D7" i="12" s="1"/>
  <c r="B7" i="12" s="1"/>
  <c r="E11" i="12"/>
  <c r="D11" i="12" s="1"/>
  <c r="E15" i="12"/>
  <c r="D15" i="12" s="1"/>
  <c r="E23" i="12"/>
  <c r="D23" i="12" s="1"/>
  <c r="E27" i="12"/>
  <c r="D27" i="12" s="1"/>
  <c r="E34" i="12"/>
  <c r="D34" i="12" s="1"/>
  <c r="E30" i="12"/>
  <c r="D30" i="12" s="1"/>
  <c r="E40" i="12"/>
  <c r="D40" i="12" s="1"/>
  <c r="E50" i="12"/>
  <c r="D50" i="12" s="1"/>
  <c r="E57" i="12"/>
  <c r="D57" i="12" s="1"/>
  <c r="E62" i="12"/>
  <c r="D62" i="12" s="1"/>
  <c r="E70" i="12"/>
  <c r="D70" i="12" s="1"/>
  <c r="E75" i="12"/>
  <c r="D75" i="12" s="1"/>
  <c r="E79" i="12"/>
  <c r="D79" i="12" s="1"/>
  <c r="E86" i="12"/>
  <c r="D86" i="12" s="1"/>
  <c r="E98" i="12"/>
  <c r="D98" i="12" s="1"/>
  <c r="E88" i="12"/>
  <c r="D88" i="12" s="1"/>
  <c r="E24" i="12"/>
  <c r="D24" i="12" s="1"/>
  <c r="E17" i="12"/>
  <c r="D17" i="12" s="1"/>
  <c r="E38" i="12"/>
  <c r="D38" i="12" s="1"/>
  <c r="E48" i="12"/>
  <c r="D48" i="12" s="1"/>
  <c r="E55" i="12"/>
  <c r="D55" i="12" s="1"/>
  <c r="E83" i="12"/>
  <c r="D83" i="12" s="1"/>
  <c r="E96" i="12"/>
  <c r="D96" i="12" s="1"/>
  <c r="E92" i="12"/>
  <c r="D92" i="12" s="1"/>
  <c r="E81" i="12"/>
  <c r="D81" i="12" s="1"/>
  <c r="E61" i="12"/>
  <c r="D61" i="12" s="1"/>
  <c r="E28" i="12"/>
  <c r="D28" i="12" s="1"/>
  <c r="E8" i="12"/>
  <c r="D8" i="12" s="1"/>
  <c r="E12" i="12"/>
  <c r="D12" i="12" s="1"/>
  <c r="E16" i="12"/>
  <c r="D16" i="12" s="1"/>
  <c r="E22" i="12"/>
  <c r="D22" i="12" s="1"/>
  <c r="E26" i="12"/>
  <c r="D26" i="12" s="1"/>
  <c r="E33" i="12"/>
  <c r="D33" i="12" s="1"/>
  <c r="E29" i="12"/>
  <c r="D29" i="12" s="1"/>
  <c r="E41" i="12"/>
  <c r="D41" i="12" s="1"/>
  <c r="E47" i="12"/>
  <c r="D47" i="12" s="1"/>
  <c r="E51" i="12"/>
  <c r="D51" i="12" s="1"/>
  <c r="E56" i="12"/>
  <c r="D56" i="12" s="1"/>
  <c r="E64" i="12"/>
  <c r="D64" i="12" s="1"/>
  <c r="E71" i="12"/>
  <c r="D71" i="12" s="1"/>
  <c r="E74" i="12"/>
  <c r="D74" i="12" s="1"/>
  <c r="E78" i="12"/>
  <c r="D78" i="12" s="1"/>
  <c r="E91" i="12"/>
  <c r="D91" i="12" s="1"/>
  <c r="E97" i="12"/>
  <c r="D97" i="12" s="1"/>
  <c r="E43" i="12"/>
  <c r="D43" i="12" s="1"/>
  <c r="E18" i="12"/>
  <c r="D18" i="12" s="1"/>
  <c r="C45" i="12"/>
  <c r="E93" i="12"/>
  <c r="D93" i="12" s="1"/>
  <c r="B31" i="12" l="1"/>
  <c r="B13" i="12"/>
  <c r="B64" i="12"/>
  <c r="B61" i="12"/>
  <c r="B9" i="12"/>
  <c r="B59" i="12"/>
  <c r="B91" i="12"/>
  <c r="B36" i="12"/>
  <c r="B93" i="12"/>
  <c r="B39" i="12"/>
  <c r="B92" i="12"/>
  <c r="B20" i="12"/>
  <c r="B67" i="12"/>
  <c r="B35" i="12"/>
  <c r="B88" i="12"/>
  <c r="B17" i="12"/>
  <c r="B68" i="12"/>
  <c r="B16" i="12"/>
  <c r="B63" i="12"/>
  <c r="B45" i="12"/>
  <c r="B41" i="12"/>
  <c r="B24" i="12"/>
  <c r="B81" i="12"/>
  <c r="B12" i="12"/>
  <c r="B28" i="12"/>
  <c r="B43" i="12"/>
  <c r="B84" i="12"/>
  <c r="B21" i="12"/>
  <c r="B96" i="12"/>
  <c r="B15" i="12"/>
  <c r="B73" i="12"/>
  <c r="B82" i="12"/>
  <c r="B8" i="12"/>
  <c r="B40" i="12"/>
  <c r="B94" i="12"/>
  <c r="B34" i="12"/>
  <c r="B65" i="12"/>
  <c r="B29" i="12"/>
  <c r="B14" i="12"/>
  <c r="B30" i="12"/>
  <c r="B38" i="12"/>
  <c r="B22" i="12"/>
  <c r="B11" i="12"/>
  <c r="B51" i="12" l="1"/>
  <c r="B78" i="12"/>
  <c r="B50" i="12"/>
  <c r="B18" i="12"/>
  <c r="B75" i="12"/>
  <c r="B89" i="12"/>
  <c r="B23" i="12"/>
  <c r="B72" i="12"/>
  <c r="B98" i="12"/>
  <c r="B79" i="12"/>
  <c r="B74" i="12"/>
  <c r="B62" i="12"/>
  <c r="B83" i="12"/>
  <c r="B47" i="12"/>
  <c r="B48" i="12"/>
  <c r="B85" i="12"/>
  <c r="B19" i="12"/>
  <c r="B26" i="12"/>
  <c r="B52" i="12"/>
  <c r="B77" i="12"/>
  <c r="B71" i="12"/>
  <c r="B90" i="12"/>
  <c r="B53" i="12"/>
  <c r="B42" i="12"/>
  <c r="B66" i="12"/>
  <c r="B55" i="12"/>
  <c r="B60" i="12"/>
  <c r="B80" i="12"/>
  <c r="B32" i="12"/>
  <c r="B86" i="12"/>
  <c r="B56" i="12"/>
  <c r="B97" i="12"/>
  <c r="B10" i="12"/>
  <c r="B27" i="12"/>
  <c r="B70" i="12"/>
  <c r="B95" i="12"/>
  <c r="B49" i="12"/>
  <c r="B33" i="12"/>
  <c r="B58" i="12"/>
  <c r="B44" i="12"/>
  <c r="B57" i="12"/>
</calcChain>
</file>

<file path=xl/sharedStrings.xml><?xml version="1.0" encoding="utf-8"?>
<sst xmlns="http://schemas.openxmlformats.org/spreadsheetml/2006/main" count="13326" uniqueCount="801">
  <si>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</si>
  <si>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</si>
  <si>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</si>
  <si>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</si>
  <si>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</si>
  <si>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</si>
  <si>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</si>
  <si>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</si>
  <si>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</si>
  <si>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</si>
  <si>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</si>
  <si>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</si>
  <si>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</si>
  <si>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</si>
  <si>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</si>
  <si>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</si>
  <si>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</si>
  <si>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</si>
  <si>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</si>
  <si>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</si>
  <si>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</si>
  <si>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</si>
  <si>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</si>
  <si>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</si>
  <si>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</si>
  <si>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</si>
  <si>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</si>
  <si>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</si>
  <si>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</si>
  <si>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</si>
  <si>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</si>
  <si>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</si>
  <si>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</si>
  <si>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</si>
  <si>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</si>
  <si>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</si>
  <si>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</si>
  <si>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</si>
  <si>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</si>
  <si>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</si>
  <si>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</si>
  <si>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</si>
  <si>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</si>
  <si>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</si>
  <si>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</si>
  <si>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Мордовия</t>
  </si>
  <si>
    <t>Республика Татарстан (Татарстан)</t>
  </si>
  <si>
    <t>Удмуртская Республика</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</si>
  <si>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</si>
  <si>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</si>
  <si>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</si>
  <si>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</si>
  <si>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</si>
  <si>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</si>
  <si>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</si>
  <si>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</si>
  <si>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</si>
  <si>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</si>
  <si>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</si>
  <si>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</si>
  <si>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</si>
  <si>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</si>
  <si>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</si>
  <si>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</si>
  <si>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</si>
  <si>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</si>
  <si>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</si>
  <si>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</si>
  <si>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</si>
  <si>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</si>
  <si>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</si>
  <si>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</si>
  <si>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</si>
  <si>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</si>
  <si>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</si>
  <si>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</si>
  <si>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</si>
  <si>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</si>
  <si>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</si>
  <si>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</si>
  <si>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</si>
  <si>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</si>
  <si>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</si>
  <si>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</si>
  <si>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Единица измерения</t>
  </si>
  <si>
    <t>баллов</t>
  </si>
  <si>
    <t>Вопросы и варианты ответов</t>
  </si>
  <si>
    <t>Баллы</t>
  </si>
  <si>
    <t>Понижающие коэффициенты</t>
  </si>
  <si>
    <t>Республика Крым</t>
  </si>
  <si>
    <t>Наименование субъекта                                                  Российской Федерации</t>
  </si>
  <si>
    <t>Итого</t>
  </si>
  <si>
    <t>баллы</t>
  </si>
  <si>
    <t>Максимальное количество баллов</t>
  </si>
  <si>
    <t>В целях оценки показателя учитываются сведения, соответствующие следующим требованиям:</t>
  </si>
  <si>
    <t>В целях оценки показателя учитываются сведения, удовлетворяющие следующим требованиям:</t>
  </si>
  <si>
    <t>%</t>
  </si>
  <si>
    <t>Да, размещен</t>
  </si>
  <si>
    <t>Нет, в установленные сроки не размещен или не отвечает требованиям</t>
  </si>
  <si>
    <t>Нет, в установленные сроки не содержится или не отвечает требованиям</t>
  </si>
  <si>
    <t>Оценка показателя 5.1</t>
  </si>
  <si>
    <t>Оценка показателя 5.2</t>
  </si>
  <si>
    <t>Оценка показателя 5.3</t>
  </si>
  <si>
    <t>Да, содержатся</t>
  </si>
  <si>
    <t>Оценка показателя 5.4</t>
  </si>
  <si>
    <t>Нет, в установленные сроки сведения не содержатся или не отвечают требованиям</t>
  </si>
  <si>
    <t>Оценка показателя 5.5</t>
  </si>
  <si>
    <t xml:space="preserve">Нет, в установленные сроки сведения не содержатся или не отвечают требованиям </t>
  </si>
  <si>
    <t>Оценка показателя 5.6</t>
  </si>
  <si>
    <t>Оценка показателя 5.7</t>
  </si>
  <si>
    <t>Нет, в установленные сроки не содержатся или не отвечают требованиям</t>
  </si>
  <si>
    <t>Оценка показателя 5.8</t>
  </si>
  <si>
    <t>Оценка показателя 5.9</t>
  </si>
  <si>
    <t>Нет, не содержатся или не отвечают требованиям</t>
  </si>
  <si>
    <t>Оценка показателя 5.10</t>
  </si>
  <si>
    <t>Оценка показателя 5.11</t>
  </si>
  <si>
    <t>Нет, в установленные сроки не содержится</t>
  </si>
  <si>
    <t>Оценка показателя 5.12</t>
  </si>
  <si>
    <t>% от максимального количества баллов по разделу 5</t>
  </si>
  <si>
    <t>5.1</t>
  </si>
  <si>
    <t>5.2</t>
  </si>
  <si>
    <t>5.3</t>
  </si>
  <si>
    <t>5.4</t>
  </si>
  <si>
    <t>5.5</t>
  </si>
  <si>
    <t>5.6</t>
  </si>
  <si>
    <t>5.7</t>
  </si>
  <si>
    <t>5.8</t>
  </si>
  <si>
    <t>5.9</t>
  </si>
  <si>
    <t>5.10</t>
  </si>
  <si>
    <t>5.11</t>
  </si>
  <si>
    <t>Для городов федерального значения оценка показателя не осуществляется, производится корректировка максимального количества баллов.</t>
  </si>
  <si>
    <t>5.12</t>
  </si>
  <si>
    <t>ВРП</t>
  </si>
  <si>
    <t>Прибыль</t>
  </si>
  <si>
    <t>Фонд оплаты труда</t>
  </si>
  <si>
    <t>Индекс потребительских цен</t>
  </si>
  <si>
    <t>Да, содержится, и в составе показателей прогноза представлены все рекомендованные показатели</t>
  </si>
  <si>
    <t>Да, содержится, но в составе показателей прогноза рекомендованные показатели представлены частично (но не менее трех)</t>
  </si>
  <si>
    <t>Дата внесения проекта закона в законодательный орган</t>
  </si>
  <si>
    <t xml:space="preserve">№ п/п </t>
  </si>
  <si>
    <t>К1</t>
  </si>
  <si>
    <t>К2</t>
  </si>
  <si>
    <t>Комментарий к оценке показателя и применению понижающих коэффициентов</t>
  </si>
  <si>
    <t>г. Севастополь</t>
  </si>
  <si>
    <t>Представлены данные:</t>
  </si>
  <si>
    <t xml:space="preserve">Брянская область </t>
  </si>
  <si>
    <t xml:space="preserve">Псковская область </t>
  </si>
  <si>
    <t xml:space="preserve">Алтайский край </t>
  </si>
  <si>
    <t>Для оценки показателя в одной таблице должны быть представлены следующие сведения:</t>
  </si>
  <si>
    <t>В случае изменения состава (перечня) государственных услуг за рассматриваемый период рекомендуется приводить их к сопоставимому виду.</t>
  </si>
  <si>
    <t>Дата рассмотрения проекта закона в первом чтении</t>
  </si>
  <si>
    <t>Сведения о соблюдении срока надлежащей практики при размещении законопроекта:</t>
  </si>
  <si>
    <t>Наименование субъекта 
Российской Федерации</t>
  </si>
  <si>
    <t xml:space="preserve">Нижегородская область </t>
  </si>
  <si>
    <t>Наличие детализации:</t>
  </si>
  <si>
    <t>Проект закона размещен в полном объеме (текстовая часть и приложения)</t>
  </si>
  <si>
    <t>Дата размещения проекта закона  на сайте</t>
  </si>
  <si>
    <t xml:space="preserve">г. Москва </t>
  </si>
  <si>
    <t>г. Москва</t>
  </si>
  <si>
    <t>г. Санкт-Петербург</t>
  </si>
  <si>
    <t xml:space="preserve">г. Санкт-Петербург </t>
  </si>
  <si>
    <t>В случае размещения проекта закона о бюджете в неструктурированном виде применяется понижающий коэффициент (что не исключает других случаев применения понижающих коэффициентов).</t>
  </si>
  <si>
    <t xml:space="preserve">Нет, в установленные сроки не содержится или не отвечает требованиям </t>
  </si>
  <si>
    <t xml:space="preserve">Да, содержатся </t>
  </si>
  <si>
    <t xml:space="preserve">Да, содержатся  </t>
  </si>
  <si>
    <t xml:space="preserve">Да, содержится </t>
  </si>
  <si>
    <r>
      <t>Раздел 5.</t>
    </r>
    <r>
      <rPr>
        <b/>
        <sz val="7"/>
        <color theme="1"/>
        <rFont val="Times New Roman"/>
        <family val="1"/>
        <charset val="204"/>
      </rPr>
      <t xml:space="preserve">    </t>
    </r>
    <r>
      <rPr>
        <b/>
        <sz val="11"/>
        <color theme="1"/>
        <rFont val="Times New Roman"/>
        <family val="1"/>
        <charset val="204"/>
      </rPr>
      <t>Проект бюджета и материалы к нему</t>
    </r>
  </si>
  <si>
    <t>Законопроект размещен в полном объеме в установленные сроки надлежащей практики</t>
  </si>
  <si>
    <t xml:space="preserve">Ссылка на источник данных </t>
  </si>
  <si>
    <t>в первом чтении</t>
  </si>
  <si>
    <t>во втором чтении</t>
  </si>
  <si>
    <t>Кемеровская область – Кузбасс</t>
  </si>
  <si>
    <t>Сведения о хронологии рассмотрения и утверждения законопроекта размещены вместе с законопроектом о бюджете в срок надлежащей практики</t>
  </si>
  <si>
    <t>Ссылка на источник данных</t>
  </si>
  <si>
    <t>Численность населения</t>
  </si>
  <si>
    <t>Сайт законодательного органа (ЗО)</t>
  </si>
  <si>
    <t>Сайт финансового органа (в случае отсутствия - страница на сайте высшего исполнительного органа), (ФО)</t>
  </si>
  <si>
    <t>Специализированный портал (СП)</t>
  </si>
  <si>
    <t>Наличие в составе прогноза социально-экономического развития (СЭР) показателей:</t>
  </si>
  <si>
    <t>Формат данных соответствует требованиям (используется не только графический формат)</t>
  </si>
  <si>
    <t>Информация размещена в полном объеме в установленные сроки надлежащей практики</t>
  </si>
  <si>
    <t>по безвозмездным поступлениям</t>
  </si>
  <si>
    <t>Данные детализированы:</t>
  </si>
  <si>
    <t>по разделам</t>
  </si>
  <si>
    <t>по подразделам</t>
  </si>
  <si>
    <t>Сведения сгруппированы по ведомствам или государственным программам</t>
  </si>
  <si>
    <t>Представлены данные об объемах оказания государственных услуг</t>
  </si>
  <si>
    <t>Представлены данные об объемах финансового обеспечения государственного задания на оказание государственных услуг</t>
  </si>
  <si>
    <t>Сведения детализированы по преференциям и категориям налогоплательщиков</t>
  </si>
  <si>
    <t>В составе расчетов содержатся сведения о реквизитах закона субъекта РФ (номер, дата, наименование), которым утверждена методика</t>
  </si>
  <si>
    <t>Сведения о соблюдении срока надлежащей практики при размещении данных</t>
  </si>
  <si>
    <t xml:space="preserve">Дата размещения заключения КСП на сайте </t>
  </si>
  <si>
    <t>индекса бюджетных расходов (или аналогичного показателя)</t>
  </si>
  <si>
    <t>распределения дотаций</t>
  </si>
  <si>
    <t>В расчетах не используются показатели фактических доходов и расходов за отчетный период и (или) показатели прогнозируемых доходов и расходов бюджетов отдельных МО</t>
  </si>
  <si>
    <t>Расчеты выполнены в соответствии с методикой, утвержденной законом субъекта РФ (за исключением закона о бюджете)</t>
  </si>
  <si>
    <t>Дата рассмотрения (принятия) проекта закона в первом чтении</t>
  </si>
  <si>
    <t>Документ размещен в полном объеме в установленные сроки надлежащей практики</t>
  </si>
  <si>
    <t>Размещен официальный документ в установленные сроки надлежащей практики</t>
  </si>
  <si>
    <t>5.10. Содержатся ли в материалах к проекту бюджета расчеты распределения дотаций на выравнивание уровня бюджетной обеспеченности муниципальных районов (городских округов) на 2021 год и на плановый период 2022 и 2023 годов?</t>
  </si>
  <si>
    <t>В целях оценки показателя учитывается проект закона, внесенный в законодательный (представительный) орган.</t>
  </si>
  <si>
    <t>а)     внесение проекта закона в законодательный (представительный) орган;</t>
  </si>
  <si>
    <t>б)    публичные слушания (общественные обсуждения) по проекту бюджета;</t>
  </si>
  <si>
    <t>в)     рассмотрение проекта закона в первом, втором и последующих (при наличии) чтениях;</t>
  </si>
  <si>
    <t>Да, размещены</t>
  </si>
  <si>
    <t>Нет, не размещены или их поиск затруднен</t>
  </si>
  <si>
    <t>Содержится ли в материалах к проекту закона о бюджете прогноз социально-экономического развития субъекта Российской Федерации на среднесрочный период, одобренный высшим исполнительным органом субъекта Российской Федерации?</t>
  </si>
  <si>
    <t>В целях составления рейтинга письмо высшего исполнительного органа об одобрении прогноза социально-экономического развития субъекта Российской Федерации на среднесрочный период не рассматривается в качестве официального документа.</t>
  </si>
  <si>
    <t>За использование только графического формата для размещения показателей прогноза социально-экономического развития применяется понижающий коэффициент (что не исключает других случаев применения понижающих коэффициентов).</t>
  </si>
  <si>
    <t>1)    общий объем доходов, общий объем расходов, дефицит (профицит) консолидированного бюджета субъекта Российской Федерации;</t>
  </si>
  <si>
    <t>2)    общий объем доходов, в том числе объем налоговых и неналоговых доходов и объем безвозмездных поступлений от других бюджетов бюджетной системы с детализацией по подгруппам: дотации, субсидии, субвенции, иные межбюджетные трансферты; общий объем расходов; дефицит (профицит) бюджета субъекта Российской Федерации;</t>
  </si>
  <si>
    <t>3)    общий объем доходов, в том числе объем налоговых и неналоговых доходов и объем безвозмездных поступлений от других бюджетов бюджетной системы с детализацией по подгруппам: дотации, субсидии, субвенции, иные межбюджетные трансферты; общий объем расходов; дефицит (профицит) свода бюджетов муниципальных образований;</t>
  </si>
  <si>
    <t>4)    общий объем доходов, в том числе объем налоговых и неналоговых доходов и объем безвозмездных поступлений от других бюджетов бюджетной системы; общий объем расходов; дефицит (профицит) бюджета территориального государственного фонда обязательного медицинского страхования.</t>
  </si>
  <si>
    <t>Да, содержится</t>
  </si>
  <si>
    <t>В случае изменения состава (перечня) государственных программ субъекта Российской Федерации за рассматриваемый период рекомендуется приводить данные к сопоставимому виду.</t>
  </si>
  <si>
    <t xml:space="preserve">а)     представлены сводные данные, сгруппированные по ведомствам или государственным программам (сведения, представленные в разрезе учреждений, в целях оценки показателя не учитываются); </t>
  </si>
  <si>
    <t xml:space="preserve">2)    Оценка налоговых льгот в перечне должна быть представлена в той же детализации по преференциям и категориям налогоплательщиков, как они установлены в законах субъектов Российской Федерации. Допускается представление сведений по объединенной группе физических лиц, которым по одному и тому же налогу предоставлены одинаковые преференции. </t>
  </si>
  <si>
    <t>3)    В соответствии с пунктом 3 статьи 138 Бюджетного кодекса Российской Федерации использование при определении уровня расчетной бюджетной обеспеченности муниципальных районов (городских округов, городских округов с внутригородским делением) показателей фактических доходов и расходов за отчетный период и (или) показателей прогнозируемых доходов и расходов бюджетов отдельных муниципальных районов (городских округов, городских округов с внутригородским делением) не допускается.</t>
  </si>
  <si>
    <t>В составе расчетов распределения дотаций на выравнивание уровня бюджетной обеспеченности муниципальных районов (городских округов) рекомендуется указывать сведения о реквизитах закона субъекта Российской Федерации (номер, дата, наименование), которым утверждена методика расчета и распределения дотаций на выравнивание уровня бюджетной обеспеченности муниципальных районов (городских округов). Если указанные сведения отсутствуют, применяется понижающий коэффициент, связанный с затрудненным поиском бюджетных данных.</t>
  </si>
  <si>
    <t>В целях оценки показателя учитывается официальный документ, подписанный уполномоченным должностным лицом или утвержденный коллегиальным органом. Рекомендуется размещать заключение органа внешнего государственного финансового контроля в графическом формате.</t>
  </si>
  <si>
    <t>5.3. Содержится ли в материалах к проекту закона о бюджете прогноз социально-экономического развития субъекта Российской Федерации на среднесрочный период, одобренный высшим исполнительным органом субъекта Российской Федерации?</t>
  </si>
  <si>
    <t>Исходные данные и оценка показателя "5.3. Содержится ли в материалах к проекту закона о бюджете прогноз социально-экономического развития субъекта Российской Федерации на среднесрочный период, одобренный высшим исполнительным органом субъекта Российской Федерации?"</t>
  </si>
  <si>
    <t>Сайт</t>
  </si>
  <si>
    <t>Ссылка</t>
  </si>
  <si>
    <t>программные расходы</t>
  </si>
  <si>
    <t>непрограммные расходы</t>
  </si>
  <si>
    <t>Информация размещена в установленные сроки надлежащей практики и в установленном формате, соответствует другим требованиям</t>
  </si>
  <si>
    <t>Комментарий</t>
  </si>
  <si>
    <t>Адрес (ссылка)</t>
  </si>
  <si>
    <t>Указаны наименования документа и приложений к нему, отражающие содержание</t>
  </si>
  <si>
    <t>Характеристика данных, которые размещены на момент проведения мониторинга</t>
  </si>
  <si>
    <t>Размещены сведения, одобренные высшим исполнительным органом, в установленные сроки надлежащей практики</t>
  </si>
  <si>
    <t>Консолидированный  бюджет субъекта РФ</t>
  </si>
  <si>
    <t>Бюджет субъекта РФ</t>
  </si>
  <si>
    <t>Свод бюджетов муниципальных образований</t>
  </si>
  <si>
    <t>ТФОМС</t>
  </si>
  <si>
    <t>внесение проекта закона в законодательный орган</t>
  </si>
  <si>
    <t>публичные слушания (общественные обсуждения)</t>
  </si>
  <si>
    <t>принятие закона законодательным органом</t>
  </si>
  <si>
    <t>в третьем чтении (при наличии)</t>
  </si>
  <si>
    <t>по основным налогам</t>
  </si>
  <si>
    <t>рассмотрение проекта закона</t>
  </si>
  <si>
    <t>Наличие сведений о фактических датах ключевых событий рассмотрения и утверждения проекта бюджета, размещенных в составе материалов к законопроекту в установленные сроки надлежащей практики:</t>
  </si>
  <si>
    <t>Предусмотрены сведения:</t>
  </si>
  <si>
    <t>Сведения включают перечень всех налоговых льгот, установленных законами субъекта РФ</t>
  </si>
  <si>
    <t xml:space="preserve"> </t>
  </si>
  <si>
    <t>Максимальное количество баллов для субъекта РФ *</t>
  </si>
  <si>
    <t>индекса доходного потенциала (или аналогичного показателя)</t>
  </si>
  <si>
    <t>Группа A: очень высокий уровень открытости бюджетных данных (80% и более от максимально возможного количества баллов)</t>
  </si>
  <si>
    <t>Группа B: высокий уровень открытости бюджетных данных (60–79,9% от максимально возможного количества баллов)</t>
  </si>
  <si>
    <t>Группа C: средний уровень открытости бюджетных данных (40–59,9% от максимально возможного количества баллов)</t>
  </si>
  <si>
    <t>Группа D: низкий уровень открытости бюджетных данных (20–39,9% от максимально возможного количества баллов)</t>
  </si>
  <si>
    <t>Группа E: очень низкий уровень открытости бюджетных данных (менее 20% от максимально возможного количества баллов)</t>
  </si>
  <si>
    <t>Источники данных для оценки показателей 5.1 - 5.12 в 2022 году</t>
  </si>
  <si>
    <t>АНКЕТА ДЛЯ СОСТАВЛЕНИЯ РЕЙТИНГА СУБЪЕКТОВ РОССИЙСКОЙ ФЕДЕРАЦИИ ПО УРОВНЮ ОТКРЫТОСТИ БЮДЖЕТНЫХ ДАННЫХ ЗА 2022 ГОД</t>
  </si>
  <si>
    <t>В случае если не выполняются указанные условия, оценка показателей 5.1–5.12 принимает значение ноль баллов.</t>
  </si>
  <si>
    <t>Заключение органа внешнего финансового контроля на проект бюджета учитывается в рейтинге в случае если оно размещено в открытом доступе не позднее дня рассмотрения проекта закона о бюджете законодательным (представительным) органом в первом чтении и не позднее 1 декабря 2022 года.</t>
  </si>
  <si>
    <t>В целях оценки показателя учитывается размещение проекта закона в полном объеме, включая текстовую часть проекта закона и все приложения к нему. В случае если опубликованы отдельные составляющие закона, оценка показателя принимает значение ноль баллов.</t>
  </si>
  <si>
    <t>Размещены ли в открытом доступе на сайте законодательного (представительного) органа или на сайте, предназначенном для размещения бюджетных данных, сведения о хронологии рассмотрения и утверждения проекта закона о бюджете субъекта Российской Федерации на 2023 год и на плановый период 2024 и 2025 годов?</t>
  </si>
  <si>
    <t>Под хронологией рассмотрения проекта закона о бюджете понимаются календарные даты следующих событий:</t>
  </si>
  <si>
    <t>В целях оценки показателя учитываются сведения, размещенные в одном месте с проектом закона на сайте законодательного (представительного) органа (предпочтительно) или на сайте, предназначенном для размещения бюджетных данных. Сведения могут размещаться в виде записей на странице или в виде отдельного файла.</t>
  </si>
  <si>
    <t>В целях оценки показателя сведения о календарных датах событий должны быть размещены:</t>
  </si>
  <si>
    <t xml:space="preserve">В целях оценки показателя учитывается прогноз социально-экономического развития субъекта Российской Федерации на среднесрочный период, одобренный высшим исполнительным органом субъекта Российской Федерации. В открытом доступе должен быть размещен прогноз социально-экономического развития субъекта Российской Федерации на среднесрочный период, на титульном (первом) листе которого: а) указано, что он является приложением к правовому акту или иному официальному документу, которым он одобрен, и реквизиты этого правового акта или иного официального документа, либо б) указаны сведения о том, каким государственным органом он одобрен, когда и в каком документе это решение зафиксировано. Прогноз социально-экономического развития субъекта Российской Федерации на среднесрочный период, на титульном (первом) листе которого отсутствуют указанные сведения, в целях оценки показателя не учитывается. </t>
  </si>
  <si>
    <t>Прогноз показателей социально-экономического развития должен содержать фактические данные за отчетный 2021 год (для валового регионального продукта – оценку), оценку за текущий 2022 год, прогноз на 2023–2025 годы. Если указанные требования не выполняются, оценка показателя принимает значение ноль баллов.</t>
  </si>
  <si>
    <t xml:space="preserve">В состав показателей прогноза социально-экономического развития рекомендуется включать такие показатели, как численность населения региона, валовый региональный продукт, прибыль, фонд оплаты труда, индекс потребительских цен. </t>
  </si>
  <si>
    <t xml:space="preserve">Показатель оценивается в случае если представлены фактические данные за 2021 год, оценка за 2022 год, прогноз на 2023 год и на плановый период 2024 и 2025 годов. </t>
  </si>
  <si>
    <t>Рекомендуется размещать сведения в формате электронных таблиц.</t>
  </si>
  <si>
    <t>Содержатся ли в материалах к проекту бюджета сведения о доходах бюджета по видам доходов на 2023 год и на плановый период 2024 и 2025 годов в сравнении с ожидаемым исполнением за 2022 год (оценка текущего финансового года) и отчетом за 2021 год (отчетный финансовый год)?</t>
  </si>
  <si>
    <t>Для оценки показателя как минимум должны быть представлены сведения по статьям доходов для 1, 3, 5, 6 и 7 подгрупп 1 группы и для 2 подгруппы 2 группы классификации доходов бюджетов. Допускается не детализировать по статьям сведения о доходах 5 и 7 подгрупп 1 группы классификации доходов бюджета в случае если доля доходов соответствующей подгруппы составляет менее 5 % налоговых и неналоговых доходов бюджета.</t>
  </si>
  <si>
    <t>Содержатся ли в материалах к проекту бюджета сведения о расходах бюджета по разделам и подразделам классификации расходов на 2023 год и на плановый период 2024 и 2025 годов в сравнении с ожидаемым исполнением за 2022 год (оценка текущего финансового года) и отчетом за 2021 год (отчетный финансовый год)?</t>
  </si>
  <si>
    <t>Содержатся ли в материалах к проекту бюджета сведения о расходах бюджета по государственным программам и непрограммным направлениям деятельности на 2023 год и на плановый период 2024 и 2025 годов в сравнении с ожидаемым исполнением за 2022 год (оценка текущего финансового года) и отчетом за 2021 год (отчетный финансовый год)?</t>
  </si>
  <si>
    <t>В целях оценки показателя учитываются сведения, представленные в разрезе всех государственных программ субъекта Российской Федерации и непрограммных направлений деятельности, предусмотренных к финансированию проектом закона о бюджете на 2023 год и на плановый период 2024 и 2025 годов. Если сведения представлены частично, оценка показателя принимает значение ноль баллов.</t>
  </si>
  <si>
    <t xml:space="preserve">Представленные сведения о государственных услугах (работах) должны соответствовать сведениям, содержащимся в общероссийских базовых (отраслевых) перечнях (классификаторах) государственных и муниципальных услуг, оказываемых физическим лицам, или в региональных перечнях (классификаторах)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действующих в 2023 году. При выявлении несоответствий сведения расцениваются как недостоверные и оценка показателя принимает значение ноль баллов. </t>
  </si>
  <si>
    <t>В случае если указанные требования не выполняются, оценка показателя принимает значение ноль баллов.</t>
  </si>
  <si>
    <t>Содержатся ли в материалах к проекту бюджета расчеты распределения дотаций на выравнивание уровня бюджетной обеспеченности муниципальных районов (городских округов) на 2023 год и на плановый период 2024 и 2025 годов?</t>
  </si>
  <si>
    <t>Исходные данные и результаты расчетов рекомендуется размещать в открытом доступе в формате электронных таблиц. За размещение сведений в форматах, которые не являются электронными таблицами, применяется понижающий коэффициент, используемый в связи с представлением данных в неструктурированном виде и (или) в форматах, затрудняющих их поиск и (или) использование (К2). Сведения, размещенные в графическом формате, в целях оценки показателя не учитываются.</t>
  </si>
  <si>
    <t>В целях оценки показателя учитывается размещение проекта закона в полном объеме, включая текстовую часть проекта закона и все приложения к нему. В случае если указанное требование не выполняется (опубликованы отдельные составляющие закона), оценка показателя принимает значение ноль баллов.</t>
  </si>
  <si>
    <t>Нет, в установленный срок не содержится</t>
  </si>
  <si>
    <t>Оценка показателей раздела производится в отношении проекта бюджета субъекта Российской Федерации на 2023 год и на плановый период 2024 и 2025 годов.</t>
  </si>
  <si>
    <t>В целях оценки показателей раздела учитываются сведения, размещенные в открытом доступе на момент проведения мониторинга на сайте законодательного (представительного) органа субъекта Российской Федерации или на сайте, предназначенном для размещения бюджетных данных, пакетом документов. Проект закона о бюджете территориального государственного фонда обязательного медицинского страхования может быть также размещен на сайте органа управления соответствующим фондом. Обязательно наличие в пакете документов проекта закона о бюджете. В случае отсутствия законопроекта или его размещения без приложений показатели 5.2–5.10, 5.12 не оцениваются. В целях составления рейтинга надлежащей практикой считается соблюдение следующих условий:</t>
  </si>
  <si>
    <t>1)    размещение в открытом доступе проекта закона о бюджете и материалов к нему (за исключением заключения органа внешнего государственного финансового контроля) в течение пяти рабочих дней со дня внесения проекта закона о бюджете в законодательный (представительный) орган;</t>
  </si>
  <si>
    <t>2)    от внесения проекта закона в законодательный (представительный) орган до его рассмотрения законодательным органом в первом чтении прошло не менее 10 рабочих дней;</t>
  </si>
  <si>
    <t xml:space="preserve">3)    соблюден срок, установленный пунктом 1 статьи 185 Бюджетного кодекса Российской Федерации для внесения проекта закона о бюджете субъекта Российской Федерации в законодательный (представительный) орган (не позднее 1 ноября текущего года). </t>
  </si>
  <si>
    <t>Размещен ли проект закона о бюджете субъекта Российской Федерации на 2023 год и на плановый период 2024 и 2025 годов в открытом доступе на сайте законодательного (представительного) органа субъекта Российской Федерации или на сайте, предназначенном для размещения бюджетных данных?</t>
  </si>
  <si>
    <t>г)     принятие закона законодательным (представительным) органом.</t>
  </si>
  <si>
    <t>-      для событий, указанных в пунктах «а» и «г», – не позднее двух рабочих дней после соответствующего события;</t>
  </si>
  <si>
    <t>-      для событий, указанных в пунктах «б» и «в», – не позднее чем за один рабочий день до плановой даты соответствующего события; в случае изменения плановой даты события сведения об этом также следует указать в хронологии.</t>
  </si>
  <si>
    <t>Содержится ли в материалах к проекту бюджета прогноз основных характеристик консолидированного бюджета субъекта Российской Федерации, бюджета субъекта Российской Федерации и свода бюджетов муниципальных образований, а также бюджета территориального государственного фонда обязательного медицинского страхования на 2023 год и на плановый период 2024 и 2025 годов?</t>
  </si>
  <si>
    <t>Содержатся ли в материалах к проекту бюджета сведения о планируемых на 2023 год и на плановый период 2024 и 2025 годов объемах оказания государственных услуг (работ) государственными учреждениями субъекта Российской Федерации, а также о планируемых объемах их финансового обеспечения в сравнении с ожидаемым исполнением за 2022 год (оценка текущего финансового года) и отчетом за 2021 год (отчетный финансовый год)?</t>
  </si>
  <si>
    <t>б)    представлены сведения по всем ведомствам или государственным программам, в рамках которых проектом закона о бюджете предусмотрены субсидии на выполнение государственного задания. Если сведения по отдельным ведомствам или государственным программам, в рамках которых проектом закона о бюджете предусмотрены субсидии на выполнение государственного задания, отсутствуют, оценка показателя принимает значение ноль баллов. В случае если в проекте бюджета указаны только группы видов расходов, решение об отнесении субсидии к определенной подгруппе принимает эксперт на основании сведений, содержащихся в описании целевой статьи расходов;</t>
  </si>
  <si>
    <t>в)     представлены фактические данные за 2021 год, оценка (ожидаемое исполнение) за 2022 год и планы на 2023 год и на плановый период 2024 и 2025 годов.</t>
  </si>
  <si>
    <t>Содержатся ли в материалах к проекту бюджета сведения об оценке налоговых льгот (налоговых расходов), предоставляемых в соответствии с решениями, принятыми органами государственной власти субъекта Российской Федерации, на 2023 год и на плановый период 2024 и 2025 годов?</t>
  </si>
  <si>
    <t>1)    Сведения включают перечень всех налоговых льгот, установленных законами субъекта Российской Федерации, с той же детализацией по преференциям и категориям налогоплательщиков, как они установлены в законах субъектов Российской Федерации. В случае если отдельные налоговые льготы, установленные законами субъекта Российской Федерации, не упоминаются в опубликованных сведениях, информация расценивается как недостоверная; в этом случае оценка показателя принимает значение ноль баллов.</t>
  </si>
  <si>
    <t>3)    Сведения должны содержать фактические данные за отчетный 2021 год, оценку за текущий 2022 год и оценку на 2023 год и на плановый период 2024 и 2025 годов. Рекомендуется указывать источник информации о фактических данных об объеме налоговых льгот (налоговых расходов) за отчетный год.</t>
  </si>
  <si>
    <t>1)    Расчеты выполнены в соответствии с методикой, утвержденной законом субъекта Российской Федерации (за исключением закона о бюджете). В случае если законом субъекта Российской Федерации (за исключением закона о бюджете) указанная методика не утверждена или если в законе (проекте закона) субъекта Российской Федерации о бюджете на 2023 год и на плановый период 2024 и 2025 годов содержится иная методика расчета и распределения дотаций на выравнивание уровня бюджетной обеспеченности муниципальных районов (городских округов), оценка показателя принимает значение ноль баллов.</t>
  </si>
  <si>
    <t>2)    В открытом доступе размещены все исходные данные, расчеты и результаты расчетов распределения дотаций на выравнивание уровня бюджетной обеспеченности муниципальных районов (городских округов), включая расчет уровня бюджетной обеспеченности и расчет распределения дотаций по муниципальным районам (городским округам). Если опубликованных исходных данных недостаточно для проведения расчетов в соответствии с утвержденной законом субъекта Российской Федерации методикой или если расчеты представлены частично, оценка показателя принимает значение ноль баллов.</t>
  </si>
  <si>
    <t>4)    Исходные данные, расчеты и результаты расчетов представлены на 2023 год и на плановый период 2024 и 2025 годов.</t>
  </si>
  <si>
    <t>Размещен ли проект закона о бюджете Территориального фонда обязательного медицинского страхования субъекта Российской Федерации на 2023 год и на плановый период 2024 и 2025 годов в открытом доступе на сайте законодательного (представительного) органа субъекта Российской Федерации или на сайте, предназначенном для размещения бюджетных данных, в составе материалов к проекту закона о бюджете, или на сайте органа управления территориальным государственным внебюджетным фондом?</t>
  </si>
  <si>
    <t>Содержится ли в составе материалов к проекту закона о бюджете на 2023 год и на плановый период 2024 и 2025 годов заключение органа внешнего государственного финансового контроля не позднее дня рассмотрения указанного проекта закона законодательным (представительным) органом в первом чтении?</t>
  </si>
  <si>
    <t>5.1. Размещен ли проект закона о бюджете субъекта Российской Федерации на 2023 год и на плановый период 2024 и 2025 годов в открытом доступе на сайте законодательного (представительного) органа субъекта Российской Федерации или на сайте, предназначенном для размещения бюджетных данных?</t>
  </si>
  <si>
    <t>5.2. Размещены ли в открытом доступе на сайте законодательного (представительного) органа или на сайте, предназначенном для размещения бюджетных данных, сведения о хронологии рассмотрения и утверждения проекта закона о бюджете субъекта Российской Федерации на 2023 год и на плановый период 2024 и 2025 годов?</t>
  </si>
  <si>
    <t>5.4. Содержится ли в материалах к проекту бюджета прогноз основных характеристик консолидированного бюджета субъекта Российской Федерации, бюджета субъекта Российской Федерации и свода бюджетов муниципальных образований, а также бюджета территориального государственного фонда обязательного медицинского страхования на 2023 год и на плановый период 2024 и 2025 годов?</t>
  </si>
  <si>
    <t>5.5. Содержатся ли в материалах к проекту бюджета сведения о доходах бюджета по видам доходов на 2023 год и на плановый период 2024 и 2025 годов в сравнении с ожидаемым исполнением за 2022 год (оценка текущего финансового года) и отчетом за 2021 год (отчетный финансовый год)?</t>
  </si>
  <si>
    <t>5.6. Содержатся ли в материалах к проекту бюджета сведения о расходах бюджета по разделам и подразделам классификации расходов на 2023 год и на плановый период 2024 и 2025 годов в сравнении с ожидаемым исполнением за 2022 год (оценка текущего финансового года) и отчетом за 2021 год (отчетный финансовый год)?</t>
  </si>
  <si>
    <t>5.7. Содержатся ли в материалах к проекту бюджета сведения о расходах бюджета по государственным программам и непрограммным направлениям деятельности на 2023 год и на плановый период 2024 и 2025 годов в сравнении с ожидаемым исполнением за 2022 год (оценка текущего финансового года) и отчетом за 2021 год (отчетный финансовый год)?</t>
  </si>
  <si>
    <t>5.8. Содержатся ли в материалах к проекту бюджета сведения о планируемых на 2023 год и на плановый период 2024 и 2025 годов объемах оказания государственных услуг (работ) государственными учреждениями субъекта Российской Федерации, а также о планируемых объемах их финансового обеспечения в сравнении с ожидаемым исполнением за 2022 год (оценка текущего финансового года) и отчетом за 2021 год (отчетный финансовый год)?</t>
  </si>
  <si>
    <t>5.9. Содержатся ли в материалах к проекту бюджета сведения об оценке налоговых льгот (налоговых расходов), предоставляемых в соответствии с решениями, принятыми органами государственной власти субъекта Российской Федерации, на 2023 год и на плановый период 2024 и 2025 годов?</t>
  </si>
  <si>
    <t>5.10. Содержатся ли в материалах к проекту бюджета расчеты распределения дотаций на выравнивание уровня бюджетной обеспеченности муниципальных районов (городских округов) на 2023 год и на плановый период 2024 и 2025 годов?</t>
  </si>
  <si>
    <t>5.11. Размещен ли проект закона о бюджете Территориального фонда обязательного медицинского страхования субъекта Российской Федерации на 2023 год и на плановый период 2024 и 2025 годов в открытом доступе на сайте законодательного (представительного) органа субъекта Российской Федерации или на сайте, предназначенном для размещения бюджетных данных, в составе материалов к проекту закона о бюджете, или на сайте органа управления территориальным государственным внебюджетным фондом?</t>
  </si>
  <si>
    <t>5.12. Содержится ли в составе материалов к проекту закона о бюджете на 2023 год и на плановый период 2024 и 2025 годов заключение органа внешнего государственного финансового контроля не позднее дня рассмотрения указанного проекта закона законодательным (представительным) органом в первом чтении?</t>
  </si>
  <si>
    <t>Наличие данных за 2021 год (факт), за 2022 год (оценка), на 2023-2025 годы (прогноз)</t>
  </si>
  <si>
    <t>Исходные данные и оценка показателя "5.2. Размещены ли в открытом доступе на сайте законодательного (представительного) органа или на сайте, предназначенном для размещения бюджетных данных, сведения о хронологии рассмотрения и утверждения проекта закона о бюджете субъекта Российской Федерации на 2023 год и на плановый период 2024 и 2025 годов?"</t>
  </si>
  <si>
    <t>Исходные данные и оценка показателя "5.4. Содержится ли в материалах к проекту бюджета прогноз основных характеристик консолидированного бюджета субъекта Российской Федерации, бюджета субъекта Российской Федерации и свода бюджетов муниципальных образований, а также бюджета территориального государственного фонда обязательного медицинского страхования на 2023 год и на плановый период 2024 и 2025 годов?"</t>
  </si>
  <si>
    <t>Исходные данные и оценка показателя "5.5. Содержатся ли в материалах к проекту бюджета сведения о доходах бюджета по видам доходов на 2023 год и на плановый период 2024 и 2025 годов в сравнении с ожидаемым исполнением за 2022 год (оценка текущего финансового года) и отчетом за 2021 год (отчетный финансовый год)?"</t>
  </si>
  <si>
    <t>Исходные данные и оценка показателя "5.6. Содержатся ли в материалах к проекту бюджета сведения о расходах бюджета по разделам и подразделам классификации расходов на 2023 год и на плановый период 2024 и 2025 годов в сравнении с ожидаемым исполнением за 2022 год (оценка текущего финансового года) и отчетом за 2021 год (отчетный финансовый год)?"</t>
  </si>
  <si>
    <t>Исходные данные и оценка показателя "5.7. Содержатся ли в материалах к проекту бюджета сведения о расходах бюджета по государственным программам и непрограммным направлениям деятельности на 2023 год и на плановый период 2024 и 2025 годов в сравнении с ожидаемым исполнением за 2022 год (оценка текущего финансового года) и отчетом за 2021 год (отчетный финансовый год)?"</t>
  </si>
  <si>
    <t>Исходные данные и оценка показателя "5.8. Содержатся ли в материалах к проекту бюджета сведения о планируемых на 2023 год и на плановый период 2024 и 2025 годов объемах оказания государственных услуг (работ) государственными учреждениями субъекта Российской Федерации, а также о планируемых объемах их финансового обеспечения в сравнении с ожидаемым исполнением за 2022 год (оценка текущего финансового года) и отчетом за 2021 год (отчетный финансовый год)?"</t>
  </si>
  <si>
    <t>Исходные данные и оценка показателя "5.9. Содержатся ли в материалах к проекту бюджета сведения об оценке налоговых льгот (налоговых расходов), предоставляемых в соответствии с решениями, принятыми органами государственной власти субъекта Российской Федерации, на 2023 год и на плановый период 2024 и 2025 годов?"</t>
  </si>
  <si>
    <t>Исходные данные и оценка показателя "5.10. Содержатся ли в материалах к проекту бюджета расчеты распределения дотаций на выравнивание уровня бюджетной обеспеченности муниципальных районов (городских округов) на 2023 год и на плановый период 2024 и 2025 годов?"</t>
  </si>
  <si>
    <t>Исходные данные и оценка показателя "5.11. Размещен ли проект закона о бюджете Территориального фонда обязательного медицинского страхования субъекта Российской Федерации на 2023 год и на плановый период 2024 и 2025 годов в открытом доступе на сайте законодательного (представительного) органа субъекта Российской Федерации или на сайте, предназначенном для размещения бюджетных данных, в составе материалов к проекту закона о бюджете, или на сайте органа управления территориальным государственным внебюджетным фондом?"</t>
  </si>
  <si>
    <t>Исходные данные и оценка показателя "5.12. Содержится ли в составе материалов к проекту закона о бюджете на 2023 год и на плановый период 2024 и 2025 годов заключение органа внешнего государственного финансового контроля не позднее дня рассмотрения указанного проекта закона законодательным (представительным) органом в первом чтении?"</t>
  </si>
  <si>
    <t>Представлены сводные данные в разрезе государственных услуг</t>
  </si>
  <si>
    <t>Сведения представлены по всем ведомствам или госпрограммам, в которых предусмотрено финансирование оказания государственных услуг (выполнения работ)</t>
  </si>
  <si>
    <t>https://zakon.zsperm.ru/?ELEMENT_ID=4592</t>
  </si>
  <si>
    <t>https://budget.permkrai.ru/approved_budgets/indicators2023</t>
  </si>
  <si>
    <t>-</t>
  </si>
  <si>
    <t>Не размещено</t>
  </si>
  <si>
    <t>Законопроект, материалы к нему</t>
  </si>
  <si>
    <t>Законопроект, отдельные материалы к нему</t>
  </si>
  <si>
    <t>Используется только графический формат.</t>
  </si>
  <si>
    <t>https://mfin.permkrai.ru/deyatelnost/byudzhet-permskogo-kraya/proekt-byudzheta-na-ocherednoy-god-i-planovyy-period/proekt-zakona</t>
  </si>
  <si>
    <t>Да</t>
  </si>
  <si>
    <t>Нет</t>
  </si>
  <si>
    <t>Финансового органа</t>
  </si>
  <si>
    <t>Нет данных</t>
  </si>
  <si>
    <t>Нет данных за 2021-2022 годы.</t>
  </si>
  <si>
    <t>Нет (не отвечает требованиям)</t>
  </si>
  <si>
    <t>Сведения не размещены.</t>
  </si>
  <si>
    <t>Нет (частично)</t>
  </si>
  <si>
    <t>https://zakon.zsperm.ru/?ELEMENT_ID=4593</t>
  </si>
  <si>
    <t>Законодательного органа</t>
  </si>
  <si>
    <t>https://gossov.tatarstan.ru/activity/lawmaking/zakon_project?bill_id=404</t>
  </si>
  <si>
    <t>https://minfin.tatarstan.ru/proekt-byudzheta-i-materiali-k-nemu-845677.htm</t>
  </si>
  <si>
    <t>Постановление</t>
  </si>
  <si>
    <t>https://gossov.tatarstan.ru/activity/lawmaking/zakon_project?bill_id=405</t>
  </si>
  <si>
    <t>Отсутствуют приложения к законопроекту.</t>
  </si>
  <si>
    <t>https://minfin.rkomi.ru/deyatelnost/byudjet/zakony-respubliki-komi-proekty-zakonov-o-respublikanskom-byudjete-respubliki-komi-i-vnesenii-izmeneniy-v-nego/byudjet-na-2023-2025-gody</t>
  </si>
  <si>
    <t>05.10-13.10.2022</t>
  </si>
  <si>
    <t>https://fincom.gov.spb.ru/budget/info/acts/1#3963</t>
  </si>
  <si>
    <t>http://www.assembly.spb.ru/ndoc/doc/0/777350703</t>
  </si>
  <si>
    <t>Законопроект без приложений</t>
  </si>
  <si>
    <t>Не учитывается в оценке</t>
  </si>
  <si>
    <t>https://budget.gov.spb.ru/</t>
  </si>
  <si>
    <t>Законопроект</t>
  </si>
  <si>
    <t>10.10-19.10.2022</t>
  </si>
  <si>
    <t>Протокол</t>
  </si>
  <si>
    <t>https://iltumen.ru/documents/53071</t>
  </si>
  <si>
    <t>http://budget.sakha.gov.ru/ebudget/Menu/Page/215</t>
  </si>
  <si>
    <t>https://minfin.sakha.gov.ru/zakony-o-bjudzhete/2023-2025-gg/proekt-zakona-o-bjudzhete-na-2023-2025-gg</t>
  </si>
  <si>
    <t xml:space="preserve">Используется только графический формат (К2). </t>
  </si>
  <si>
    <t>https://iltumen.ru/documents/52960</t>
  </si>
  <si>
    <t>Сведения представлены частично, нет данных за 2021-2022 годы, нет данных о бюджете ТФОМС.</t>
  </si>
  <si>
    <t>https://www.akzs.ru/activitys/sessions/2572/</t>
  </si>
  <si>
    <t>https://minfin.alregn.ru/projects/p2022/</t>
  </si>
  <si>
    <t>Нет (в установленные сроки надлежащей практики)</t>
  </si>
  <si>
    <t>https://www.duma.khv.ru/Monitoring5/%D0%9F%D1%80%D0%BE%D0%B5%D0%BA%D1%82%20%D0%B7%D0%B0%D0%BA%D0%BE%D0%BD%D0%B0/2744934</t>
  </si>
  <si>
    <t>https://minfin.khabkrai.ru/portal/Menu/Page/1258</t>
  </si>
  <si>
    <t>https://www.duma.khv.ru/Monitoring5/%D0%9F%D1%80%D0%BE%D0%B5%D0%BA%D1%82%20%D0%B7%D0%B0%D0%BA%D0%BE%D0%BD%D0%B0/2744767</t>
  </si>
  <si>
    <t>Неструктурировано</t>
  </si>
  <si>
    <t>https://www.mos.ru/findep/</t>
  </si>
  <si>
    <t>https://budget.mos.ru/budget</t>
  </si>
  <si>
    <t>https://duma.mos.ru/ru/40/regulation_projects/corebofs002080000o7p75b7ap4tqu98</t>
  </si>
  <si>
    <t>Специализированный портал</t>
  </si>
  <si>
    <t>22.10-26.10.2022</t>
  </si>
  <si>
    <t>http://minfin.krskstate.ru/openbudget/law</t>
  </si>
  <si>
    <t>https://www.sobranie.info/lawsinfo.php?UID=19438</t>
  </si>
  <si>
    <t>https://depfin.tomsk.gov.ru/proekt-oblastnogo-bjudzheta-</t>
  </si>
  <si>
    <t>http://open.findep.org/</t>
  </si>
  <si>
    <t>https://duma.tomsk.ru/content/proekt_oblastnogo_bjudzheta_na_2023_2025</t>
  </si>
  <si>
    <t xml:space="preserve">Отсутствуют сведения о непрограммных расходах. </t>
  </si>
  <si>
    <t>https://orel-region.ru/index.php?head=20&amp;part=25&amp;in=132</t>
  </si>
  <si>
    <t>http://depfin.orel-region.ru:8096/ebudget/Menu/Page/25</t>
  </si>
  <si>
    <t>Отсутствуют наименования приложений, отражающие содержание (К2). На сайте законодательного органа документ не структурирован.</t>
  </si>
  <si>
    <t>Распоряжение</t>
  </si>
  <si>
    <t>https://oreloblsovet.ru/legislation/proektyi-zakonov/14-zasedanie.html</t>
  </si>
  <si>
    <t>https://dfei.adm-nao.ru/zakony-o-byudzhete/</t>
  </si>
  <si>
    <t>https://xn--80ah1afl.xn--p1ai/documents/bills/detail.php?ID=36690</t>
  </si>
  <si>
    <t>https://srd.ru/index.php/component/docs/?view=pr_zak&amp;id=1849&amp;menu=508&amp;selmenu=512</t>
  </si>
  <si>
    <t>https://minfin.saratov.gov.ru/docs</t>
  </si>
  <si>
    <t>https://minfin.saratov.gov.ru/budget/zakon-o-byudzhete/zakon-ob-oblastnom-byudzhete/zakon-ob-oblastnom-byudzhete-2023-2025-g</t>
  </si>
  <si>
    <t>Используется только графический формат, не структурировано.</t>
  </si>
  <si>
    <t>https://www.gs.cap.ru/doc/laws/2022/10/28/gs-zak-vnes-108-7</t>
  </si>
  <si>
    <t>https://minfin.cap.ru/action/activity/byudzhet/respublikanskij-byudzhet-chuvashskoj-respubliki/2023-god</t>
  </si>
  <si>
    <t>https://budget.cap.ru/Show/Category/325?ItemId=1040</t>
  </si>
  <si>
    <t>http://int.zsno.ru:8080/zaks?viewForm&amp;nd=789810020&amp;prev=789810001&amp;pred=&amp;bviewprev=</t>
  </si>
  <si>
    <t xml:space="preserve">http://mf.nnov.ru:8025/analitika/zakon-o-byudzhete/osnovnye-parametry-oblastnogo-byudzheta </t>
  </si>
  <si>
    <t>http://mf.nnov.ru/index.php?option=com_k2&amp;view=item&amp;id=2115:normativnye-pravovye-akty-i-drugie-materialy-po-razrabotke-proekta-oblastnogo-byudzheta-na-2023-2025-gody&amp;Itemid=553</t>
  </si>
  <si>
    <t>http://elkurultay.ru/deyatelnost/zakonotvorchestvo</t>
  </si>
  <si>
    <t>https://www.minfin-altai.ru/deyatelnost/proekt-byudzheta-zakony-o-byudzhete-zakony-ob-ispolnenii-byudzheta/2023-2025/proekt-zakona-o-byudzhete.php</t>
  </si>
  <si>
    <t>https://df.gov35.ru/otkrytyy-byudzhet/zakony-ob-oblastnom-byudzhete/2023/</t>
  </si>
  <si>
    <t>https://vologdazso.ru/actions/legislative_activity/draft-laws/index.php?docid=TkRFd05qTXpPVUUwVFc=</t>
  </si>
  <si>
    <t>http://www.udmgossovet.ru/activity/law/schedule/materials/</t>
  </si>
  <si>
    <t>https://www.mfur.ru/budjet/formirovanie/2023-god.php?clear_cache=Y</t>
  </si>
  <si>
    <t>http://www.omsk-parlament.ru/?sid=2940</t>
  </si>
  <si>
    <t>http://budget.omsk.ifinmon.ru/</t>
  </si>
  <si>
    <t>https://mf.omskportal.ru/oiv/mf/otrasl/otkrbudg/proekt/2023-2025</t>
  </si>
  <si>
    <t>http://www.dumasakhalin.ru/activity/sessions</t>
  </si>
  <si>
    <t>http://sakhminfin.ru/</t>
  </si>
  <si>
    <t>Переадресация на специализированный портал.</t>
  </si>
  <si>
    <t>https://openbudget.sakhminfin.ru/Menu/Page/611</t>
  </si>
  <si>
    <t>https://mef.mosreg.ru/deyatelnost/byudzhet-moskovskoy-oblasti</t>
  </si>
  <si>
    <t>https://budget.mosreg.ru/byudzhet-dlya-grazhdan/proekt-zakona-o-byudzhete-moskovskoj-oblasti/</t>
  </si>
  <si>
    <t>https://www.mosoblduma.ru/Zakoni/Bjudzhet_Moskovskoj_oblasti/2023/Byudzhet-Moskoskovskoj-oblasti</t>
  </si>
  <si>
    <t>https://fin.amurobl.ru/pages/normativno-pravovye-akty/regionalnyy-uroven/proekty-zakonov-ao/</t>
  </si>
  <si>
    <t>https://zs.amurobl.ru/pages/deyatelnost/</t>
  </si>
  <si>
    <t>http://ob.fin.amurobl.ru/dokumenty/proekt_zakon/oblastnoi/2023</t>
  </si>
  <si>
    <t>07.11-09.11.2022</t>
  </si>
  <si>
    <t>https://www.zaksobr-chita.ru/documents/proektyi_zakonov/2022_god/oktyabr_2022_goda</t>
  </si>
  <si>
    <t>https://minfin.75.ru/byudzhet/konsolidirovannyy-kraevoy-byudzhet/proekty-zakonov-o-byudzhete-kraya/292660-proekt-zakona-zabaykal-skogo-kraya-o-byudzhete-zabaykal-skogo-kraya-na-2023-god-i-planovyy-period-2024-i-2025-godov</t>
  </si>
  <si>
    <t>https://budgetzab.75.ru/Page/BudgLaw?project=1&amp;ItemId=13&amp;show_title=on</t>
  </si>
  <si>
    <t>http://zsnso.ru/proekty-npa-vnesennye-v-zakonodatelnoe-sobranie-novosibirskoy-oblasti</t>
  </si>
  <si>
    <t>Отсутствуют наименования приложений, отражающие содержание</t>
  </si>
  <si>
    <t>http://mfnso.nso.ru/page/3777</t>
  </si>
  <si>
    <t>https://openbudget.mfnso.ru/formirovanie-budgeta/</t>
  </si>
  <si>
    <t>Переадресация на сайт финансового органа.</t>
  </si>
  <si>
    <t>http://www.lenoblzaks.ru/static/single/-rus-common-zakact-/loprojects</t>
  </si>
  <si>
    <t>http://budget.lenreg.ru/documents/?page=0&amp;sortOrder=&amp;type=&amp;sortName=&amp;sortDate=</t>
  </si>
  <si>
    <t>https://finance.lenobl.ru/ru/pravovaya-baza/oblastnoe-zakondatelstvo/byudzhet-lo/ob2023/pr1_oz2023/</t>
  </si>
  <si>
    <t>Наименование файла не отражает содержание документа, используется только графический формат.</t>
  </si>
  <si>
    <t>Содержится в составе пояснительной записки, приложение 4.</t>
  </si>
  <si>
    <t>Содержится в составе пояснительной записки, приложение 1.</t>
  </si>
  <si>
    <t>Содержится в составе пояснительной записки, приложение 7.</t>
  </si>
  <si>
    <t>Содержится в составе пояснительной записки, приложение 5.</t>
  </si>
  <si>
    <t>Содержится в составе пояснительной записки, приложение 3.</t>
  </si>
  <si>
    <t>Логин: w; Пароль: 1 (указан на главной странице сайта зак.органа).</t>
  </si>
  <si>
    <t>https://irkobl.ru/sites/minfin/activity/obl/</t>
  </si>
  <si>
    <t>http://openbudget.gfu.ru/budget/law_project/</t>
  </si>
  <si>
    <t>https://eparlament.irzs.ru/Doc/pasport/5133</t>
  </si>
  <si>
    <t>http://old.hural-rb.ru/bankz/test.html</t>
  </si>
  <si>
    <t>http://budget.govrb.ru/ebudget/Menu/Page/179</t>
  </si>
  <si>
    <t>https://egov-buryatia.ru/minfin/activities/directions/respublikanskiy-byudzhet/2023-2025-gg/</t>
  </si>
  <si>
    <t>15.12-16.12.2022</t>
  </si>
  <si>
    <t>Переадресация на сайт ТФОМС.</t>
  </si>
  <si>
    <t>http://karelia-zs.ru/zakonodatelstvo_rk/proekty/157vii/</t>
  </si>
  <si>
    <t>http://minfin.karelia.ru/sostavlenie-bjudzheta-na-2023-2025-gody/</t>
  </si>
  <si>
    <t>https://budget.karelia.ru/byudzhet/dokumenty/2022-god</t>
  </si>
  <si>
    <t>https://minfin39.ru/budget/process/next/</t>
  </si>
  <si>
    <t>Используется только графический формат для текстовой части законопроекта.</t>
  </si>
  <si>
    <t>https://zaksob39.ru/activity/zakon/draft/</t>
  </si>
  <si>
    <t>https://duma-murman.ru/deyatelnost/oblastnoy-byudzhet/</t>
  </si>
  <si>
    <t>https://minfin.gov-murman.ru/open-budget/regional_budget/law_of_budget_projects/2023/</t>
  </si>
  <si>
    <t>https://zsro.ru/lawmaking/project/</t>
  </si>
  <si>
    <t>https://minfin.donland.ru/activity/8081/?nav-documents=page-1</t>
  </si>
  <si>
    <t>http://ob.minfin.donland.ru/</t>
  </si>
  <si>
    <t>Размещается в двух разделах: "Законы о бюджете" и "Открытый бюджет", состав документов разный.</t>
  </si>
  <si>
    <t>http://gsrb.ru/ru/materials/materialy-k-zasedaniyu-gs-k-rb/</t>
  </si>
  <si>
    <t>08.11-11.11.2022</t>
  </si>
  <si>
    <t>https://minfin.bashkortostan.ru/activity/2982/</t>
  </si>
  <si>
    <t>https://sapp.duma72.ru/zakonotvorchestvo/zakonoproekty-vnesennye-v-tyumenskuyu-oblastnuyu-dumu/3263</t>
  </si>
  <si>
    <t>https://admtyumen.ru/ogv_ru/finance/finance/bugjet/more.htm?id=11988631@cmsArticle</t>
  </si>
  <si>
    <t>https://www.dumahmao.ru/budget/budget2023-2025/lawsprojects/index.php</t>
  </si>
  <si>
    <t>https://depfin.admhmao.ru/otkrytyy-byudzhet/planirovanie-byudzheta/</t>
  </si>
  <si>
    <t>https://www.ofukem.ru/budget/projects2022-20246058/</t>
  </si>
  <si>
    <t>https://www.zskuzbass.ru/deyatelnost-parlamenta/otkryityij-byudzhet/zakonyi-ob-oblastnom-byudzhete/na-2023-2025</t>
  </si>
  <si>
    <t>https://www.kemoms.ru/dokumenty/regionalnye/42657/</t>
  </si>
  <si>
    <t>Территориального фонда обязательного медицинского страхования</t>
  </si>
  <si>
    <t>https://www.primorsky.ru/authorities/executive-agencies/departments/finance/laws.php</t>
  </si>
  <si>
    <t>http://monitoring.zspk.gov.ru/#type=zakonoproekt/from=08.10.2021/to=</t>
  </si>
  <si>
    <t>https://ebudget.primorsky.ru/Page/BudgLaw?project=1&amp;ItemId=1471&amp;show_title=on&amp;expanded=1</t>
  </si>
  <si>
    <t>17.10-21.10.2022</t>
  </si>
  <si>
    <t>http://www.vrnoblduma.ru/dokumenty/proekty/</t>
  </si>
  <si>
    <t>https://www.govvrn.ru/npafin?p_p_id=Foldersanddocuments_WAR_foldersanddocumentsportlet&amp;p_p_lifecycle=0&amp;p_p_state=normal&amp;p_p_mode=view&amp;folderId=6609618&amp;pageNumber=1</t>
  </si>
  <si>
    <t>http://www.dumask.ru/law/zakonodatelnaya-deyatelnost/zakonoproekty-i-inye-pravovye-akty-nakhodyashchiesya-na-rassmotrenii.html</t>
  </si>
  <si>
    <t>https://mfsk.ru/law/proekty-zakonovsk</t>
  </si>
  <si>
    <t>https://openbudsk.ru/sub-251022</t>
  </si>
  <si>
    <t>https://tulaoblduma.ru/laws_intranet/</t>
  </si>
  <si>
    <t>https://minfin.tularegion.ru/activities/</t>
  </si>
  <si>
    <t>Переадресация на специализированный портал</t>
  </si>
  <si>
    <t>https://dfto.ru/razdel/razdely/proekt-zakona-o-byudzhete</t>
  </si>
  <si>
    <t xml:space="preserve">Отсутствует показатель "прибыль". </t>
  </si>
  <si>
    <t>https://budget.rk.ifinmon.ru/dokumenty/proekt-zakona-o-byudzhete</t>
  </si>
  <si>
    <t>http://www.crimea.gov.ru/lawmaking-activity/budget/2023_2024_2025</t>
  </si>
  <si>
    <t>https://minfin.rk.gov.ru/ru/structure/2022_10_26_15_01_biudzhet_na_2023_god_i_na_planovyi_period_2024_i_2025_godov</t>
  </si>
  <si>
    <t xml:space="preserve">Законодательного органа </t>
  </si>
  <si>
    <t>Отсутствует показатель "прибыль". Используется только графический формат (К2).</t>
  </si>
  <si>
    <t>https://duma32.ru/komitet-po-byudzhetu-nalogam-i-ekonomicheskoy-politike/</t>
  </si>
  <si>
    <t>https://bryanskoblfin.ru/Show/Category/10?ItemId=4</t>
  </si>
  <si>
    <t>https://bryanskoblfin.ru/open/Show/Content/2185?ParentItemId=276</t>
  </si>
  <si>
    <t>http://df.ivanovoobl.ru/regionalnye-finansy/zakon-ob-oblastnom-byudzhete/proekt-zakona-o-byudzhete/</t>
  </si>
  <si>
    <t>https://www.ivoblduma.ru/zakony/proekty-zakonov/39794/</t>
  </si>
  <si>
    <t>http://kurskduma.ru/proekts/index.php</t>
  </si>
  <si>
    <t>Затрудненный поиск, информация находится в разделе "О регионе". При поиске информации через google происходил переход на старую версию сайта, которая не актуализируется с середины августа 2021 года.</t>
  </si>
  <si>
    <t>https://kursk.ru/region/economy/page-189767/</t>
  </si>
  <si>
    <t>Сведения не детализированы по преференциям и категориям налогоплательщиков.</t>
  </si>
  <si>
    <t>http://www.yarduma.ru/activity/projects/zp222938</t>
  </si>
  <si>
    <t>https://www.yarregion.ru/depts/depfin/tmpPages/docs.aspx</t>
  </si>
  <si>
    <t>https://budget76.ru/bdg/2023-god/k-proektu-zakona-o-byudzhete-na-2023-2025-god</t>
  </si>
  <si>
    <t>http://www.yarduma.ru/activity/projects/zp222939</t>
  </si>
  <si>
    <t>https://www.aosd.ru/?dir=budget&amp;act=budget</t>
  </si>
  <si>
    <t>https://dvinaland.ru/budget/zakon/</t>
  </si>
  <si>
    <t>https://www.gshra.ru/zak-deyat/proekty/</t>
  </si>
  <si>
    <t>Отсутствуют наименования приложений, отражающие содержание. Размещается временно.</t>
  </si>
  <si>
    <t>https://minfin01-maykop.ru/Show/Category/74?ItemId=272</t>
  </si>
  <si>
    <t>https://openbudget23region.ru/o-byudzhete/dokumenty/ministerstvo-finansov-krasnodarskogo-kraya</t>
  </si>
  <si>
    <t>https://minfin.krasnodar.ru/activity/byudzhet/zakony-o-kraevom-byudzhete/year-2023</t>
  </si>
  <si>
    <t>https://www.kubzsk.ru/pravo/?href=https://lp.kubzsk.ru/Users/LegislativeProcess/Index/42ec6375-717a-4936-9d2f-ad917ded755e</t>
  </si>
  <si>
    <t>https://old.gsmari.ru/itog/pnpa.html</t>
  </si>
  <si>
    <t>https://mari-el.gov.ru/ministries/minfin/pages/ProektiZakOBudgete/</t>
  </si>
  <si>
    <t>03.11-10.11.2022</t>
  </si>
  <si>
    <t>https://mari-el.gov.ru/ministries/minfin/pages/proekt-zakona-foms2023/?lang=ru</t>
  </si>
  <si>
    <t>https://www.minfin.kirov.ru/otkrytyy-byudzhet/dlya-spetsialistov/oblastnoy-byudzhet/%D0%9F%D0%BB%D0%B0%D0%BD%D0%B8%D1%80%D0%BE%D0%B2%D0%B0%D0%BD%D0%B8%D0%B5%20%D0%B1%D1%8E%D0%B4%D0%B6%D0%B5%D1%82%D0%B0/</t>
  </si>
  <si>
    <t>https://zsko.ru/documents/draft-laws/9741.html</t>
  </si>
  <si>
    <t>http://www.zaksob.ru/activity/byudzhet-orenburgskoy-oblasti/publichnye-slushaniya/</t>
  </si>
  <si>
    <t>http://budget.orb.ru/</t>
  </si>
  <si>
    <t>https://mf.orb.ru/activity/26539/</t>
  </si>
  <si>
    <t>07.11.21.11.2022</t>
  </si>
  <si>
    <t>Законопроект не структурирован.</t>
  </si>
  <si>
    <t>https://www.zspo.ru/legislative/bills/91830/</t>
  </si>
  <si>
    <t>https://finance.pnzreg.ru/docs/np/?ELEMENT_ID=3102</t>
  </si>
  <si>
    <t>https://www.zspo.ru/legislative/bills/91829/</t>
  </si>
  <si>
    <t>https://minfin-samara.ru/proekty-zakonov-o-byudzhete/</t>
  </si>
  <si>
    <t>https://budget.minfin-samara.ru/dokumenty/proekt-zakona-o-byudzhete-samarskoj-oblasti/2016-2/</t>
  </si>
  <si>
    <t>http://asozd.samgd.ru/bills/3418/</t>
  </si>
  <si>
    <t>Рекомендуется указывать номера приложений.</t>
  </si>
  <si>
    <t>http://asozd.samgd.ru/bills/3419/</t>
  </si>
  <si>
    <t>https://www.minfinrm.ru/norm-akty-new/zakony/norm-prav-akty/, https://www.e-mordovia.ru/otkrytye-dannye/normativnye-akty/teksty-proektov/</t>
  </si>
  <si>
    <t>http://gsrm.ru/public/; http://gsrm.ru/legislative-activities/proekty/index.php</t>
  </si>
  <si>
    <t>http://gsrm.ru/bills/7457/</t>
  </si>
  <si>
    <t>http://ufo.ulntc.ru/index.php?mgf=budget/open_budget&amp;slep=net</t>
  </si>
  <si>
    <t>http://www.zsuo.ru/zakony/proekty/43-zakonotvorchestvo/zakony/proekty/18468-936720221.html</t>
  </si>
  <si>
    <t>http://ufo.ulntc.ru:8080/dokumenty/proekt-zakona-o-byudzhete/2023-god</t>
  </si>
  <si>
    <t>27.10-07.11.2022</t>
  </si>
  <si>
    <t>https://dtf.avo.ru/proekty-zakonov-vladimirskoj-oblasti</t>
  </si>
  <si>
    <t>https://zsvo.ru/documents/40/</t>
  </si>
  <si>
    <t>https://www.belduma.ru/document/draft/draft_detail.php?fold=022&amp;fn=3104-22</t>
  </si>
  <si>
    <t>http://beldepfin.ru/byudzhet/byudzhet-2023-2025/</t>
  </si>
  <si>
    <t>https://www.belfoms.ru/subjektov_rf.htm</t>
  </si>
  <si>
    <t>https://www.zskaluga.ru/deyatelnost/zakonoproekty/</t>
  </si>
  <si>
    <t>https://minfin.admoblkaluga.ru/page/2023-2025/</t>
  </si>
  <si>
    <t>http://depfin.adm44.ru/info/law/proetjzko/</t>
  </si>
  <si>
    <t>https://kosoblduma.ru/laws/pzko/?id=1317</t>
  </si>
  <si>
    <t>http://www.oblsovet.ru/legislation/budget/</t>
  </si>
  <si>
    <t>https://www.omsvrn.ru/pages/documents/8</t>
  </si>
  <si>
    <t>http://rznoblduma.ru/index.php?option=com_content&amp;view=article&amp;id=177&amp;Itemid=125</t>
  </si>
  <si>
    <t>https://minfin-rzn.ru/portal/Show/Category/6?ItemId=17</t>
  </si>
  <si>
    <t>https://minfin.ryazangov.ru/documents/draft_documents/proekty/2022/index.php</t>
  </si>
  <si>
    <t>Законопроект и материалы к нему размещены после срока надлежащей практики (после 16.11.2021), на сайте указана недостоверная дата размещения законопроекта; не учитывается при оценке.</t>
  </si>
  <si>
    <t>https://fin.smolensk.ru/open/pbudget/pz2022/</t>
  </si>
  <si>
    <t>http://www.smoloblduma.ru/zpr/index.php?SECTION_ID=&amp;ELEMENT_ID=57724</t>
  </si>
  <si>
    <t>https://tambovoblduma.ru/zakonoproekty/zakonoproekty-vnesennye-v-oblastnuyu-dumu/oktyabr-2022/</t>
  </si>
  <si>
    <t>https://fin.tmbreg.ru/6347/8130/9953.html</t>
  </si>
  <si>
    <t>https://www.zsto.ru/index.php/739a50c4-47c1-81fa-060e-2232105925f8/5f51608f-f613-3c85-ce9f-e9a9410d8fa4</t>
  </si>
  <si>
    <t>https://www.tverfin.ru/np-baza/proekty-npa/</t>
  </si>
  <si>
    <t>https://ufin48.ru/Show/Category/63?ItemId=46&amp;headingId=4</t>
  </si>
  <si>
    <t>https://new.novoblduma.ru/action/projects/</t>
  </si>
  <si>
    <t>https://minfin.novreg.ru/2023-god.html</t>
  </si>
  <si>
    <t>http://portal.novkfo.ru/Menu/Page/85</t>
  </si>
  <si>
    <t>https://sobranie.pskov.ru/lawmaking/bills?title=бюджет</t>
  </si>
  <si>
    <t>https://finance.pskov.ru/proekty</t>
  </si>
  <si>
    <t>http://bks.pskov.ru/ebudget/Show/Category/10?ItemId=257</t>
  </si>
  <si>
    <t>Неструктурировано, используется только графический формат.</t>
  </si>
  <si>
    <t>http://minfin.kalmregion.ru/deyatelnost/byudzhet-respubliki-kalmykiya/proekt-respublikanskogo-byudzheta-na-ocherednoy-finansovyy-god-i-planovyy-period-/</t>
  </si>
  <si>
    <t>http://www.huralrk.ru/deyatelnost/zakonodatelnaya-deyatelnost/zakonoproekty/item/2457-0301-6-o-respublikanskom-byudzhete-na-2023-god-i-na-planovyj-period-2024-i-2025-godov.html</t>
  </si>
  <si>
    <t>https://minfin.astrobl.ru/napravleniya-deyatelnosti/materialy-proekta</t>
  </si>
  <si>
    <t>03.11-11.11.2022</t>
  </si>
  <si>
    <t>https://asozd.volgoduma.ru/index.php?option=com_asozd&amp;view=draftlaw&amp;id=1215</t>
  </si>
  <si>
    <t>https://volgafin.volgograd.ru/norms/acts/17873/</t>
  </si>
  <si>
    <t>http://portal-ob.volgafin.ru/dokumenty/zakon_o_byudzhete/2022</t>
  </si>
  <si>
    <t>https://fin.sev.gov.ru/deytelnost/</t>
  </si>
  <si>
    <t>https://ob.sev.gov.ru/dokumenty/project-zakona-o-budgete</t>
  </si>
  <si>
    <t>https://sevzakon.ru/view/laws/bank_zakonoproektov/ii_sozyv_2022/pr_zak_19_246_ot_17_11_2022/tekst_zakonoproekta/</t>
  </si>
  <si>
    <t>http://nsrd.ru/dokumenty/proekti_normativno_pravovih_aktov</t>
  </si>
  <si>
    <t>http://minfinrd.ru/svedeniya_ob_ispolzovanii_vydelyaemykh_byudzhetnykh_sredstv</t>
  </si>
  <si>
    <t>Отсутствуют наименования приложений, отражающие содержание.</t>
  </si>
  <si>
    <t>http://portal.minfinrd.ru/Show/Category/29?ItemId=116</t>
  </si>
  <si>
    <t>https://parlamentri.ru/index.php/zakonodatelnaya-deyatelnost/zakonoproekty-vnesennye-v-parlament/5509-yyljk-lkjl-k</t>
  </si>
  <si>
    <t>https://parlament.kbr.ru/documents/zakonoproekty/o-respublikanskom-byudzhete-kabardino-balkarskoy-respubliki-na-2023-god-i-na-planovyy-period-2024-i-2025-godov.html</t>
  </si>
  <si>
    <t>https://minfin.kbr.ru/documents/proekty-npa/proekt-zakona-o-respublikanskom-byudzhete-kbr-na-2023-god-i-na-planovyy-period-2024-i-2025-godov-odobrennyy-rasporyazheniem-pravitelstva-kbr-ot-24-oktyabrya-2022-goda-556-rp-i-dopolnitelnye-materialy-k-nemu.html</t>
  </si>
  <si>
    <t>https://parlament09.ru/services/publ-budjet.php</t>
  </si>
  <si>
    <t>Законопроект и материалы к нему размещены после срока надлежащей практики (после 22.11.2021), на сайте указана недостоверная дата размещения законопроекта; не учитывается при оценке.</t>
  </si>
  <si>
    <t>Законопроект размещен в разделе "Публичные слушания"</t>
  </si>
  <si>
    <t>https://minfin09.ru/category/2023/</t>
  </si>
  <si>
    <t>http://minfin.alania.gov.ru/activity/budgetprojectslaws/budgetproject</t>
  </si>
  <si>
    <t>https://parlamentchr.ru/zakonoproekty-nahodyashhiesya-na-rassmotrenii-v-parlamente-chechenskoj-respubliki</t>
  </si>
  <si>
    <t>http://forcitizens.ru/ob/dokumenty/proekt-byudzheta-i-materialy-k-nemu/2022-god</t>
  </si>
  <si>
    <t>https://www.minfinchr.ru/deyatelnost/otkrytyj-byudzhet/proekt-byudzheta-i-materialy-k-nemu</t>
  </si>
  <si>
    <t>https://xn--80ahnhajq6aec7b.xn--p1ai/documents/1.html</t>
  </si>
  <si>
    <t>https://xn--80atapud1a.xn--p1ai/otkrytyy-byudzhet/zakon-o-byudzhete.php</t>
  </si>
  <si>
    <t>https://www.eao.ru/isp-vlast/departament-finansov-pravitelstva-evreyskoy-avtonomnoy-oblasti/byudzhet/</t>
  </si>
  <si>
    <t>http://zseao.ru/akt/ob-oblastnom-byudzhete-na-2023-god-i-na-planovyj-period-2024-i-2025-godov-i/</t>
  </si>
  <si>
    <t>http://zseao.ru/akt/o-byudzhete-territorialnogo-fonda-obyazatelnogo-meditsinskogo-strahovaniya-evrejskoj-avtonomnoj-oblasti-na-2023-god-i-na-planovyj-period-2024-i-2025-godov/</t>
  </si>
  <si>
    <t>http://www.kurganoblduma.ru/about/activity/doc/proekty/</t>
  </si>
  <si>
    <t>http://www.finupr.kurganobl.ru/index.php?test=praktdum</t>
  </si>
  <si>
    <t>https://minfin.midural.ru/document/category/20#document_list
https://minfin.midural.ru/document/category/23#document_list</t>
  </si>
  <si>
    <t>http://info.mfural.ru/ebudget/Menu/Page/1</t>
  </si>
  <si>
    <t>http://zsso.ru/legislative/lawprojects/item/64902/</t>
  </si>
  <si>
    <t>16.11.2022, 23.11.2022, 25.11.2022</t>
  </si>
  <si>
    <t>http://zsso.ru/legislative/lawprojects/item/64906/</t>
  </si>
  <si>
    <t>https://www.zs74.ru/npa-base</t>
  </si>
  <si>
    <t>https://minfin74.ru/minfin/activities/budget/project/actual.htm</t>
  </si>
  <si>
    <t>https://open.minfin74.ru/documenty/zakon_o_budget/2022</t>
  </si>
  <si>
    <t>04.11-11.11.2022</t>
  </si>
  <si>
    <t>https://fea.yamalfin.ru/bdg/proekt-zakona-o-byuadzhete/na-chem-osnovyvaetsya-proekt-zakona</t>
  </si>
  <si>
    <t>https://zs.yanao.ru/documents/projects/220895/</t>
  </si>
  <si>
    <t>https://www.yamalfin.ru/index.php?option=com_content&amp;view=article&amp;id=4771:2022-11-01-10-52-27&amp;catid=245:2022-11-01-10-55-02&amp;Itemid=156</t>
  </si>
  <si>
    <t>Не проводятся</t>
  </si>
  <si>
    <t>http://www.khural.org/docs/bills/</t>
  </si>
  <si>
    <t>https://r-19.ru/authorities/ministry-of-finance-of-the-republic-of-khakassia/dop_info/?SECTION_ID=7310</t>
  </si>
  <si>
    <t>https://vs19.ru/lawmaking/projects/1820</t>
  </si>
  <si>
    <t>https://vs19.ru/lawmaking/projects/1818</t>
  </si>
  <si>
    <t>http://www.zaksobr.kamchatka.ru/events/Zakony/Proekty-Zakonov-Kamchatskogo-kraya/</t>
  </si>
  <si>
    <t>https://www.kamgov.ru/minfin/budzet-2023</t>
  </si>
  <si>
    <t>http://openbudget.kamgov.ru/</t>
  </si>
  <si>
    <t>https://www.magoblduma.ru/documents/index.php?&amp;from_4=1</t>
  </si>
  <si>
    <t>https://minfin.49gov.ru/documents/?doc_type=1</t>
  </si>
  <si>
    <t>https://openbudget.49gov.ru/dokumenty#198-2023-god-i-planovyj-period-2024-i-2025-godov</t>
  </si>
  <si>
    <t>https://new.novoblduma.ru/action/archive/?PAGEN_1=2</t>
  </si>
  <si>
    <t>08.11-14.11.2022</t>
  </si>
  <si>
    <t>18.11-28.11.2022</t>
  </si>
  <si>
    <t>https://mfri.ru/%d0%b4%d0%b5%d1%8f%d1%82%d0%b5%d0%bb%d1%8c%d0%bd%d0%be%d1%81%d1%82%d1%8c/%d0%be%d1%82%d0%ba%d1%80%d1%8b%d1%82%d1%8b%d0%b9-%d0%b1%d1%8e%d0%b4%d0%b6%d0%b5%d1%82/%d0%b1%d1%8e%d0%b4%d0%b6%d0%b5%d1%82-6-5/</t>
  </si>
  <si>
    <t>03.11-14.11.2022</t>
  </si>
  <si>
    <t>http://int.zsno.ru:8080/zaks?viewForm&amp;nd=791012551&amp;prev=789810020&amp;pred=789810001&amp;bviewprev=0</t>
  </si>
  <si>
    <t>Нет (не соответствует требованиям)</t>
  </si>
  <si>
    <t>Временно размещают информацию.</t>
  </si>
  <si>
    <t>Информация пропала после 14.11.2022.</t>
  </si>
  <si>
    <t>31.10-07.11.2022</t>
  </si>
  <si>
    <t>Отсутствуют наименования приложений, отражающие содержание (К2).</t>
  </si>
  <si>
    <t xml:space="preserve">Документ не структурирован (К2). </t>
  </si>
  <si>
    <t>https://minfin.rtyva.ru/node/23573/</t>
  </si>
  <si>
    <t>Поиск затруднен, в разделе "Проекты НПА" законопроект о бюджете на 2023 год не размещен (см. https://minfin.rtyva.ru/topic/714/), обнаружен в разделе "Открытый бюджет / Закон о бюджете" (К1).</t>
  </si>
  <si>
    <t>Отсутствуют наименования приложений, отражающие содержание; по состоянию на 07.02.2023 удален.</t>
  </si>
  <si>
    <t xml:space="preserve">Отсутствуют наименования приложений, отражающие содержание (К2). </t>
  </si>
  <si>
    <t>Затрудненный поиск, информация размещена в разделе "О регионе". При поиске информации через браузер происходит переход на старую версию сайта, которая не актуализируется с середины августа 2021 года.</t>
  </si>
  <si>
    <t>Дата внесения законопроекта, указанная на сайте ФО, позднее уточнена.</t>
  </si>
  <si>
    <t>Сведений недостаточно для оценки показателя.</t>
  </si>
  <si>
    <t>В 2023 году перемещено: https://www.minfin74.ru/minfin/activities/budget/project/2023-2025.htm</t>
  </si>
  <si>
    <t>Перечень поручений</t>
  </si>
  <si>
    <t>Законопроект внесен в законодательный (представительный) орган с нарушением срока, установленного БК РФ.</t>
  </si>
  <si>
    <t>http://www.gsrk.ru/dictionaries/povestki_dnya/8444</t>
  </si>
  <si>
    <t>http://parlament.alania.gov.ru/node/815</t>
  </si>
  <si>
    <t>Законопроект в установленные сроки надлежащей практики не размещен.</t>
  </si>
  <si>
    <t>Используется только графический формат, открываются отдельные материалы.</t>
  </si>
  <si>
    <t>Используется только графический формат, все материалы находятся в одном файле.</t>
  </si>
  <si>
    <t>Не размещено (в установленные сроки надлежащей практики)</t>
  </si>
  <si>
    <t>Законопроект в установленные сроки надлежащей практики не размещен. Вероятно, внесен с нарушением срока, установленного БК РФ.</t>
  </si>
  <si>
    <t>Нет сведений об одобрении прогноза СЭР высшим исполнительным органом.</t>
  </si>
  <si>
    <t>Нет сведений об одобрении прогноза СЭР высшим исполнительным органом. В составе показателей прогноза представлено менее трех рекомендованных показателей.</t>
  </si>
  <si>
    <t xml:space="preserve">Нет сведений об одобрении прогноза СЭР высшим исполнительным органом. </t>
  </si>
  <si>
    <t xml:space="preserve">Нет сведений об одобрении прогноза СЭР высшим исполнительным органом, размещен проект распоряжения. </t>
  </si>
  <si>
    <t>Приложение к прогнозу СЭР (показатели СЭР) не размещено.</t>
  </si>
  <si>
    <t xml:space="preserve">Показателей прогноза СЭР в составе распоряжения Правительства Новгородской области №257 от 29.07.2022 нет. </t>
  </si>
  <si>
    <t>Да (некорректное оформление)</t>
  </si>
  <si>
    <t>Показателей прогноза СЭР в составе размещенных сведений нет, также нет сведений об одобрении прогноза СЭР высшим исполнительным органом.</t>
  </si>
  <si>
    <t>Отсутствует показатель "прибыль".</t>
  </si>
  <si>
    <t>Гриф "Одобрено Главой Администрации"</t>
  </si>
  <si>
    <t>Используется только графический формат (К2).</t>
  </si>
  <si>
    <t>Распоряжение об одобрении прогноза СЭР не содержит ссылки на какие либо прилагаемые сведения; прогноз показателей СЭР (файл "203-1...") не содержит какого-либо указания о том, что он одобрен высшим исполнительным органом (К2).</t>
  </si>
  <si>
    <t xml:space="preserve">Протокол, которым одобрены параметры прогноза СЭР, не содержит соответствующего приложения; в файле "3.2 Параметры прогноза СЭР 2023-2025.xls" нет никаких сведений о том, что эти сведения являются приложением к протоколу (К2). </t>
  </si>
  <si>
    <t xml:space="preserve">https://fincom.gov.spb.ru/budget/info/acts/1#3963 </t>
  </si>
  <si>
    <t>Гриф "Одобрен Правительством края"</t>
  </si>
  <si>
    <t>Показатели прогноза СЭР, размещенные в составе материалов (файл "1.1.Прогноз СЭР (форма 2П)), не содержат каких-либо сведений об их утверждении высшим исполнительным органом. В файле "1.2. Прогноз СЭР (пояснительная записка)" есть ссылка на распоряжение Правительства области №1586-р/адм, но в этом документе нет никакого указания на прилагаемые показатели прогноза СЭР. Учтено с учетом наличия распоряжения 1586-р/адм в системе КонсультантПлюс вместе с приложениями. Применен понижающий коэффициенты за некорректное оформление (К2).</t>
  </si>
  <si>
    <t>Прогноз СЭР содержит сведения о его одобрении (утверждении) высшим исполнительным органом</t>
  </si>
  <si>
    <t>Документ, которым одобрен прогноз социально-экономического развития</t>
  </si>
  <si>
    <t>Протокол, которым одобрен прогноз СЭР, не содержит соответствующего приложения. В файле "5.3_Прогноз_СЭР_2023-2025_57284.xlsx" нет сведений об одобрении основных показателей высшим исполнительным органом (К2).</t>
  </si>
  <si>
    <t>Перечень поручений не содержит ссылок на какие-либо приложения; в файлах, имеющих отношение к прогнозу СЭР, указаны ссылки: Приложение 1, Приложение 2, Приложение 3; к чему относятся эти приложения, непонятно. Используется только графический формат (К2).</t>
  </si>
  <si>
    <t>Информация об одобрении прогноза СЭР распоряжением Правительства области указана в таблице с показателями прогноза СЭР (названо "Приложение 2 к распоряжению…"), однако указанное распоряжение в открытом доступе, а также в системе КонсультантПлюс найти не удалось (К1).</t>
  </si>
  <si>
    <t>Наименование субъекта                  Российской Федерации</t>
  </si>
  <si>
    <t xml:space="preserve">Законопроект внесен в законодательный (представительный) орган с нарушением срока, установленного БК РФ. </t>
  </si>
  <si>
    <t>Не размещено (по состоянию на 18.11.2022)</t>
  </si>
  <si>
    <t>Законопроект, материалы к нему. По состоянию на 09.02.2023 информация со страницы удалена.</t>
  </si>
  <si>
    <t>Протокольное решение</t>
  </si>
  <si>
    <t>Сведения представлены частично, нет детализации доходов бюджета ТФОМС.</t>
  </si>
  <si>
    <t>Сведения представлены частично, нет информации о бюджете ТФОМС.</t>
  </si>
  <si>
    <t>Сведения представлены частично, нет информации о своде бюджетов муниципальных образований.</t>
  </si>
  <si>
    <t>Наименование субъекта                Российской Федерации</t>
  </si>
  <si>
    <t>Наименование субъекта           Российской Федерации</t>
  </si>
  <si>
    <t>Сведения содержатся в составе пояснительной записки. Не заполнены позиции 3.6-3.9.</t>
  </si>
  <si>
    <t>24.11.2022; 22.12.2022 (после возвращения к нулевому чтению)</t>
  </si>
  <si>
    <t>Наименование субъекта         Российской Федерации</t>
  </si>
  <si>
    <t>Переадресация на сайт ТФОМС, по состоянию на 09.02.2023 проект законопроект удален. Используется только графический формат (К2).</t>
  </si>
  <si>
    <t>https://www.astroblduma.ru/documents/o25-byudzhete-astrakhanskoy-oblasti-na-2023-god-i-na-planovyy-period-2024-i-2025-godov/</t>
  </si>
  <si>
    <t>Неструктурировано, используется только графический формат, плохое качество некоторых копий</t>
  </si>
  <si>
    <t>Нет (законопроект не размещен)</t>
  </si>
  <si>
    <t>Законопроект не размещен, сведения не оцениваются.</t>
  </si>
  <si>
    <t>01.11.2022 (недостоверная информация)</t>
  </si>
  <si>
    <t>Сведений недостаточно для оценки показателя. На сайте законодательного органа указана дата внесения 31.10.2022.</t>
  </si>
  <si>
    <t>08-10.11.2022</t>
  </si>
  <si>
    <t>Сведения о проведении общественных обсуждений размещены отдельно (http://zseao.ru/2022/11/informatsiya-o-publichnyh-slushaniyah-po-proektu-zakona-eao-ob-oblastnom-byudzhete-na-2023-god-i-na-planovyj-period-2024-i-2025-godov/), К1.</t>
  </si>
  <si>
    <t>Сведения о проведении общественных обсуждений размещены на сайте Правительства (https://dvinaland.ru/budget/public_hearings/#cookies=yes), К1.</t>
  </si>
  <si>
    <t>Сведения о проведении публичных слушаний размещены отдельно (https://zsperm.ru/s1/archive/news/detail.php?ID=116955), К1.</t>
  </si>
  <si>
    <t>Нарушен срок надлежащей практики, размещено после рассмотрения законопроекта в первом чтении.</t>
  </si>
  <si>
    <t>Нарушен срок надлежащей практики, размещено после 01.12.2022.</t>
  </si>
  <si>
    <t xml:space="preserve">Не размещено (в установленные сроки надлежащей практики). </t>
  </si>
  <si>
    <t>https://portal.tverfin.ru/Show/Category/44?ItemId=594</t>
  </si>
  <si>
    <t>https://portal.tverfin.ru/Menu/Page/187</t>
  </si>
  <si>
    <t>Информация не загружается.</t>
  </si>
  <si>
    <t>Информация по ссылке не загружается.</t>
  </si>
  <si>
    <t>Сведений недостаточно для оценки показателя. Законопроект внесен в законодательный (представительный) орган с нарушением срока, установленного БК РФ.</t>
  </si>
  <si>
    <t>Сведения не размещены в установленные сроки надлежащей практики. Законопроект внесен в законодательный (представительный) орган с нарушением срока, установленного БК РФ.</t>
  </si>
  <si>
    <t>Переадресация на сайт законодательного органа.</t>
  </si>
  <si>
    <t xml:space="preserve">На специализированном портале используется только графический формат. </t>
  </si>
  <si>
    <t>Указана прямая ссылка на законопроект.</t>
  </si>
  <si>
    <t>По ссылке проект закона не загружается.</t>
  </si>
  <si>
    <t>Не представлены расчеты на 2024 и 2025 годы. Исходные данные и расчеты налогового потенциала представлены частично.</t>
  </si>
  <si>
    <t>Исходные данные и расчеты налогового потенциала не представлены.</t>
  </si>
  <si>
    <t>https://df.ivanovoobl.ru/regionalnye-finansy/zakon-ob-oblastnom-byudzhete/proekt-zakona-o-byudzhete/</t>
  </si>
  <si>
    <t xml:space="preserve">Нет </t>
  </si>
  <si>
    <t>Расчет налогового потенциала не соответствует методике, утвержденной законом на момент внесения проекта бюджета в законодательный орган, методика изменена законом от 28.11.2022.</t>
  </si>
  <si>
    <t xml:space="preserve">Расчеты не соответствуют методике, утвержденной на момент внесения проекта закона в законодательный орган (в части расчета налогового потенциала, в части определения общего объема дотации). Не представлены расчеты на 2024 и 2025 годы. </t>
  </si>
  <si>
    <t>Нет, используются</t>
  </si>
  <si>
    <t>http://depfin.adm44.ru/info/law/proetjzko/; https://depfin.kostroma.gov.ru/pravovaya-baza/normativnoe-regulirovanie-deyatelnosti/proekty-zakonov-kostromskoy-oblasti.php</t>
  </si>
  <si>
    <t>Переход со старой версии портала на новую не настроен.</t>
  </si>
  <si>
    <t>Мониторинг и оценка показателей раздела проведены в период с 17 октября 2022 года по 10 марта 2023 года.</t>
  </si>
  <si>
    <t>Расчет налогового потенциала не соответствует методике, утвержденной законом на момент внесения проекта бюджета в законодательный орган, методика изменена законом от 21.11.2022 (в части учета льгот по земельному налогу).</t>
  </si>
  <si>
    <t>Расчет налогового потенциала не соответствует методике, утвержденной законом на момент внесения проекта бюджета в законодательный орган, методика изменена законом от 03.11.2022.</t>
  </si>
  <si>
    <t>Сведения не размещены. Законопроект внесен в законодательный (представительный) орган с нарушением срока, установленного БК РФ.</t>
  </si>
  <si>
    <t>Не представлены исходные данные для расчета условного налогового потенциала, отсутствует расчета индекса бюджетных расходов.</t>
  </si>
  <si>
    <t>в том числе представлены исходные данные и результаты расчетов</t>
  </si>
  <si>
    <t>Исходные данные и расчеты налогового потенциала и индекса бюджетных расходов не представлены.</t>
  </si>
  <si>
    <t>- *</t>
  </si>
  <si>
    <t>Расчеты не соответствуют методике, утвержденной законом на момент внесения проекта бюджета в законодательный орган, методика изменена законом от 08.12.2022 (в частности, используется численность населения за три отчетных года).</t>
  </si>
  <si>
    <t>Расчет налогового потенциала не представлен, расчет распределения дотации представлен частично. Невозможно определить, соответствует ли расчет утвержденной законом методике на момент внесения проекта бюджета в законодательный орган, методика изменена законом от 02.12.2022.</t>
  </si>
  <si>
    <t xml:space="preserve">Не представлены исходные данные для расчета индекса налогового потенциала. Не указаны реквизиты закона, которым утверждена методика (К1). </t>
  </si>
  <si>
    <t>См. блок "Дополнительные материалы, размещаемые в рамках открытости бюджетных данных".</t>
  </si>
  <si>
    <t>Расчеты не соответствуют методике, утвержденной законом на момент внесения проекта бюджета в законодательный орган, методика изменена законом от 23.12.2022 (в частности, в части расчета доходного потенциала).</t>
  </si>
  <si>
    <t>Не представлены исходные данные и расчет индекса налогового потенциала, исходные данные для расчета индекса бюджетных расходов представлены частично.</t>
  </si>
  <si>
    <t>https://minfin.novreg.ru/ministry/budget/zakony-ob-oblastnom-byudzhete/proekty-oblastnykh-zakonov-s-dopolnitelnymi-materialami/2023-god/</t>
  </si>
  <si>
    <t xml:space="preserve">В расчете индекса бюджетных расходов используются фактические расходы (вероятно), методикой предусмотрено использование "утвержденных областных нормативов по видам расходов". </t>
  </si>
  <si>
    <t>Расчеты не соответствуют методике, утвержденной законом на момент внесения проекта бюджета в законодательный орган, методика изменена законом от 30.12.2022 (в частности, в части расчета индекса бюджетных расходов). Утвержденная методика не содержит конкретных показателей для расчета индекса налогового потенциала, дается ссылка на "единую методику расчета".</t>
  </si>
  <si>
    <t>Сведения не размещены, по соответствующей ссылке размещена пояснительная записка к законопроекту.</t>
  </si>
  <si>
    <t>https://minfin.krasnodar.ru/activity/byudzhet/zakony-o-kraevom-byudzhete/year-2023/proekty-zakona-o-kraevom-byudzhete-i-o-vnesenii-izmeneniy-v-zakon-o-kraevom-byudzhete-</t>
  </si>
  <si>
    <t>Расчеты не соответствуют методике, утвержденной законом на момент внесения проекта бюджета в законодательный орган, методика изменена законом от 07.12.2022 (в частности, в части расчета налогового потенциала). В расчетах используются показатели прогнозируемых доходов бюджетов отдельных муниципальных образований.</t>
  </si>
  <si>
    <t>https://minfin.donland.ru/activity/8081/?nav-documents=page-4</t>
  </si>
  <si>
    <t>Сведения не размещены в установленные сроки надлежащей практики, расчеты частично загружены на сайт 20.12.2022 (даты указаны на сайте).</t>
  </si>
  <si>
    <t>https://parlamentri.ru/yyljk-lkjl-k/</t>
  </si>
  <si>
    <t>https://mfri.ru/download/%d0%bf%d1%80%d0%be%d0%b5%d0%ba%d1%82-%d0%b7%d0%b0%d0%ba%d0%be%d0%bd%d0%b0-%d0%be-%d1%80%d0%b5%d1%81%d0%bf%d1%83%d0%b1%d0%bb%d0%b8%d0%ba%d0%b0%d0%bd%d1%81%d0%ba%d0%be%d0%bc-%d0%b1%d1%8e%d0%b4%d0%b6-5/</t>
  </si>
  <si>
    <t>Сведения не размещены. В составе материалов к проекту бюджета представлена только методика распределения дотаций без указания реквизитов закона, которым она утверждена.</t>
  </si>
  <si>
    <t xml:space="preserve">Сведения не размещены. В составе материалов к проекту бюджета представлена методика распределения дотаций без указания реквизитов закона, которым она утверждена, а также итог распределения дотации в виде рабочего файла со скрытыми столбцами (черновика). </t>
  </si>
  <si>
    <t>Не представлены исходные данные и расчеты налогового потенциала, утвержденная методика не содержит конкретных показателей для расчета налогового потенциала.</t>
  </si>
  <si>
    <t>Не представлены исходные данные и расчеты индекса налогового потенциала и индекса бюджетных расходов.</t>
  </si>
  <si>
    <t>Не представлены исходные данные и расчеты индекса налогового потенциала и индекса бюджетных расходов. Не представлены расчеты на 2024 и 2025 годы.</t>
  </si>
  <si>
    <t xml:space="preserve">В составе материалов к проекту бюджета представлен проект методики распределения дотаций (К1), однако расчеты выполнены в соответствии с методикой, утвержденной законом. </t>
  </si>
  <si>
    <t>Расчеты не соответствуют методике, утвержденной законом на момент внесения проекта бюджета в законодательный орган, методика изменена законом от 02.12.2022 (в частности, в части расчета налогового потенциала и индекса бюджетных расходов).</t>
  </si>
  <si>
    <t>Сведения не размещены в установленные сроки надлежащей практики (по состоянию на 31.10.2022). Позднее расчеты были размещены, но они не соответствуют методике, утвержденной законом на момент внесения проекта бюджета в законодательный орган, методика изменена законом от 29.11.2022.</t>
  </si>
  <si>
    <t>Не представлены исходные данные для расчета налогового потенциала (показатели, характеризующие базу налогообложения).</t>
  </si>
  <si>
    <t>Методика, утвержденная законом, не предусматривает формализованного расчета налогового потенциала и индекса бюджетных расходов, при распределении дотации используются прогнозируемые для отдельных муниципальных образований расходы.</t>
  </si>
  <si>
    <t>Расчеты не соответствуют методике, утвержденной законом на момент внесения проекта бюджета в законодательный орган, методика изменена законом от 06.12.2022.</t>
  </si>
  <si>
    <t>https://minfin.midural.ru/document/category/20#document_list</t>
  </si>
  <si>
    <t>Методика распределения дотации законом не утверждена; Законом Свердловской области от 15.07.2005 № 70-ОЗ предусмотрено, что проект методики распределения дотации вносится в законодательный орган вместе с проектом бюджета.</t>
  </si>
  <si>
    <t>https://www.minfin74.ru/minfin/activities/budget/project/2023-2025.htm</t>
  </si>
  <si>
    <t>Не представлены расчеты на 2024 и 2025 годы. Не представлены расчеты налогового потенциала и индекса бюджетных расходов.</t>
  </si>
  <si>
    <t>Не представлены исходные данные для расчета индекса бюджетных расходов.</t>
  </si>
  <si>
    <t xml:space="preserve">Да </t>
  </si>
  <si>
    <t>Представлены исходные данные, но не представлены расчеты индекса доходного потенциала, индекса бюджетных расходов.</t>
  </si>
  <si>
    <t>Рекомендуется группировать информацию по тематике.</t>
  </si>
  <si>
    <t>Не представлены исходные данные и результаты расчетов налогового потенциала и индекса бюджетных расходов.</t>
  </si>
  <si>
    <t>Не представлены расчеты налогового потенциала и индекса бюджетных расходов. Отсутствуют реквизиты закона, которым утверждена методика (К1).</t>
  </si>
  <si>
    <t>В расчетах используются прогнозные объемы доходов отдельных муниципальных образований. Отсутствуют реквизиты закона, которым утверждена методика (К1).</t>
  </si>
  <si>
    <t>Проект закона размещен в структурированном виде</t>
  </si>
  <si>
    <t>Переход со старой версии портала на новую не  настроен (К1).</t>
  </si>
  <si>
    <t>Законопроект в установленные сроки надлежащей практики не размещен. Вероятно, внесен в законодательный орган с нарушением срока, установленного БК РФ.</t>
  </si>
  <si>
    <t>Отсутствуют наименования приложений, отражающие содержание (К2). На сайте законодательного органа используется только графический формат.</t>
  </si>
  <si>
    <t>Конкретная дата внесения законопроекта указана только на сайте законодательного органа.</t>
  </si>
  <si>
    <t xml:space="preserve">Мониторинг и оценка показателей раздела проведены в период с 17 октября 2022 года по 10 марта 2023 года.											</t>
  </si>
  <si>
    <t>Представлены расчеты на 2023, 2024 и 2025 годы</t>
  </si>
  <si>
    <t>Формат данных соответствует требованиям (используются электронные таблицы)</t>
  </si>
  <si>
    <t>Исходные данные и расчеты налогового потенциала и индекса бюджетных расходов не представлены. Поиск затруднен в связи с большим количеством файлов, рекомендуется группировать файлы по тематическим блокам.</t>
  </si>
  <si>
    <t>Расчет налогового потенциала не соответствует методике, утвержденной законом, используются показатели фактических доходов отдельных муниципальных образований (см., напр., расчет по госпошлине), непонятно, как рассчитаны "коэффициенты досчета". Расчеты на 2024-2025 годы отсутствуют. В составе расчетов индекса бюджетных расходов представлены черновики (К2).</t>
  </si>
  <si>
    <t>Расчеты не соответствуют утвержденной методике (см., например, расчеты по НДФЛ). Отсутствуют реквизиты закона, которым утверждена методика (К1). Расчеты представлены в 59 файлах (К2).</t>
  </si>
  <si>
    <t>Исходные данные для расчета коэффициента бюджетной дифференциации отсутствуют.  Используется формат word (К2).</t>
  </si>
  <si>
    <t>Сведения не размещены. На сайте законодательного органа используется только графический формат, поиск затруднен, открываются отдельные материалы.</t>
  </si>
  <si>
    <t>Наименование субъекта        Российской Федерации</t>
  </si>
  <si>
    <t>Мониторинг и оценка показателей раздела проведены в период с 1 октября 2022 года по 10 марта 2023 года.</t>
  </si>
  <si>
    <t>См. в подразделе "Аналитика".</t>
  </si>
  <si>
    <t>Представлен расчет на 2022 год. Для расчета индекса налогового потенциала используются показатели прогнозируемых доходов по отдельным муниципальным образованиям (ожидаемые поступления налога, взимаемого в связи с применением упрощенной системы налогообложения). Сведения размещены по ссылке "Расчет нецелевой", наименование не отражает содержание, поиск затруднен (основание для применения К1).</t>
  </si>
  <si>
    <t>В методику распределения дотаций внесены изменения, касающиеся изменений в организации местного самоуправления в округе.</t>
  </si>
  <si>
    <t>Да (с учетом комментария)</t>
  </si>
  <si>
    <t xml:space="preserve">Сведения размещены в папке "Приложение 10 Оценка ОБ и КБ 2022/ Вспомогательные таблицы к оценке", наименование не отражает содержания, поиск затруднен (К1). </t>
  </si>
  <si>
    <t xml:space="preserve">Сведений недостаточно для оценки, отсутствует детализация по подразделам. Сведения размещены в папке "Приложение 10 Оценка ОБ и КБ 2022/ Вспомогательные таблицы к оценке", наименование не отражает содержания, поиск затруднен (К1). </t>
  </si>
  <si>
    <t>Сведения размещены в папке "Приложение 10 Оценка ОБ и КБ 2022/ Вспомогательные таблицы к оценке", наименование не отражает содержания, поиск затруднен (К1). Требуемая детализация налоговых доходов имеется в файле "Доходы ОБ 2021-2025", но в нем отсутствует информация о безвозмездных поступлениях; в файле "Параметры ОБ 2023-2025" детализация налоговых доходов недостаточна для оценки.</t>
  </si>
  <si>
    <t>Показатель "Прибыль прибыльных предприятий" представлен в отдельном листе файла Excel, рекомендуется включить сводный показатель по Кемеровской области - Кузбассу в состав показателей Прогноза социально-экономического развития Кемеровской области – Кузбасса.</t>
  </si>
  <si>
    <t>Сведения не размещены. Сведения в папке «20. Оценка потерь республиканского бюджета от предоставленных налоговых льгот», файл «льготы к бюджету 2023-2025.docx» не отвечают требованиям.</t>
  </si>
  <si>
    <t>Сведения не отвечают требованиям. Содержатся в файлах 318-1 - 318-17 по ссылке "Проект областного бюджета", поиск затруднен (основание для применения К1).</t>
  </si>
  <si>
    <t>В методику распределения дотаций внесены изменения, касающиеся изменений в организации местного самоуправления в округе. Не указаны реквизиты закона, которым утверждена методика (К1).</t>
  </si>
  <si>
    <t xml:space="preserve">Расчеты налогового потенциала представлены частично. В расчетах используются показатели фактических и прогнозируемых доходов бюджетов отдельных муниципальных образований. </t>
  </si>
  <si>
    <t>Протокол, которым одобрен прогноз СЭР, не содержит ссылки на какие-либо прилагаемые сведения (К2), в прогнозе СЭР также нет сведений о том, что он одобрен каким-то документом.</t>
  </si>
  <si>
    <t>Рекомендуется в распоряжении делать ссылку на приложение.</t>
  </si>
  <si>
    <t>Рекомендуется в протоколе делать ссылку на приложение.</t>
  </si>
  <si>
    <t>Представлены расчеты только на 2023 год. В расчетах используются показатели прогнозируемых доходов по отдельным муниципальным образованиям (см. расчет по НДФЛ).</t>
  </si>
  <si>
    <t>Материалы по одной теме разного содержания дублируются под разными ссылками, в разных файлах (папках), (К1).</t>
  </si>
  <si>
    <t>Наименование субъекта     Российской Федерации</t>
  </si>
  <si>
    <t>Наименование субъекта    Российской Федерации</t>
  </si>
  <si>
    <r>
      <t xml:space="preserve">Результаты оценки уровня открытости бюджетных данных субъектов Российской Федерации по разделу 5 "Проект бюджета и материалы к нему" за 2022 год </t>
    </r>
    <r>
      <rPr>
        <sz val="9"/>
        <color theme="1"/>
        <rFont val="Times New Roman"/>
        <family val="1"/>
      </rPr>
      <t>(группировка по федеральным округам)</t>
    </r>
  </si>
  <si>
    <t>Результаты оценки уровня открытости бюджетных данных субъектов Российской Федерации по разделу 5 "Проект бюджета и материалы к нему" за 2022 год</t>
  </si>
  <si>
    <t>Республика Северная Осетия – Алания</t>
  </si>
  <si>
    <t>Республика Марий Эл</t>
  </si>
  <si>
    <t>Чувашская Республика – Чувашия</t>
  </si>
  <si>
    <t>Ханты-Мансийский автономный округ – Югра</t>
  </si>
  <si>
    <t>Итого баллов по разделу 5</t>
  </si>
  <si>
    <t>Примечание. * В соответствии с Методикой составления рейтинга оценка показателя 5.10 для городов федерального значения не осуществляется по причине отсутствия явления. Произведена корректировка максимального количества баллов по соответствующим субъектам Российской Федерации.</t>
  </si>
  <si>
    <t>Примечание. * В соответствии с Методикой составления рейтинга оценка показателя для городов федерального значения не осуществляется по причине отсутствия явления. Произведена корректировка максимального количества баллов по соответствующим субъектам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</si>
</sst>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р_._-;\-* #,##0.00_р_._-;_-* &quot;-&quot;??_р_._-;_-@_-"/>
    <numFmt numFmtId="165" formatCode="#,##0.0"/>
    <numFmt numFmtId="166" formatCode="0.0"/>
    <numFmt numFmtId="167" formatCode="[$-419]mmmm\ yyyy;@"/>
  </numFmts>
  <fonts count="57">
    <font>
      <sz val="11"/>
      <color theme="1"/>
      <name val="Calibri"/>
      <family val="2"/>
      <charset val="204"/>
      <scheme val="minor"/>
    </font>
    <font>
      <sz val="11"/>
      <color indexed="8"/>
      <name val="Calibri"/>
      <family val="2"/>
    </font>
    <font>
      <b/>
      <sz val="9"/>
      <name val="Times New Roman"/>
      <family val="1"/>
      <charset val="204"/>
    </font>
    <font>
      <sz val="9"/>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8"/>
      <name val="Calibri"/>
      <family val="2"/>
      <charset val="204"/>
    </font>
    <font>
      <b/>
      <sz val="11"/>
      <color indexed="9"/>
      <name val="Calibri"/>
      <family val="2"/>
      <charset val="204"/>
    </font>
    <font>
      <sz val="11"/>
      <color indexed="20"/>
      <name val="Calibri"/>
      <family val="2"/>
      <charset val="204"/>
    </font>
    <font>
      <i/>
      <sz val="11"/>
      <color indexed="23"/>
      <name val="Calibri"/>
      <family val="2"/>
      <charset val="204"/>
    </font>
    <font>
      <sz val="11"/>
      <color indexed="10"/>
      <name val="Calibri"/>
      <family val="2"/>
      <charset val="204"/>
    </font>
    <font>
      <sz val="11"/>
      <color indexed="17"/>
      <name val="Calibri"/>
      <family val="2"/>
      <charset val="204"/>
    </font>
    <font>
      <sz val="10"/>
      <name val="Arial Cyr"/>
      <charset val="204"/>
    </font>
    <font>
      <b/>
      <sz val="11"/>
      <color indexed="10"/>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8"/>
      <color indexed="62"/>
      <name val="Cambria"/>
      <family val="2"/>
      <charset val="204"/>
    </font>
    <font>
      <sz val="11"/>
      <color indexed="19"/>
      <name val="Calibri"/>
      <family val="2"/>
      <charset val="204"/>
    </font>
    <font>
      <u/>
      <sz val="11"/>
      <color theme="10"/>
      <name val="Calibri"/>
      <family val="2"/>
      <charset val="204"/>
      <scheme val="minor"/>
    </font>
    <font>
      <sz val="12"/>
      <color theme="1"/>
      <name val="Times New Roman"/>
      <family val="2"/>
      <charset val="204"/>
    </font>
    <font>
      <sz val="9"/>
      <color theme="1"/>
      <name val="Times New Roman"/>
      <family val="1"/>
      <charset val="204"/>
    </font>
    <font>
      <i/>
      <sz val="11"/>
      <color theme="1"/>
      <name val="Calibri"/>
      <family val="2"/>
      <charset val="204"/>
      <scheme val="minor"/>
    </font>
    <font>
      <i/>
      <sz val="9"/>
      <color theme="1"/>
      <name val="Times New Roman"/>
      <family val="1"/>
      <charset val="204"/>
    </font>
    <font>
      <sz val="9"/>
      <color rgb="FFFF0000"/>
      <name val="Times New Roman"/>
      <family val="1"/>
      <charset val="204"/>
    </font>
    <font>
      <b/>
      <sz val="9"/>
      <color theme="1"/>
      <name val="Times New Roman"/>
      <family val="1"/>
      <charset val="204"/>
    </font>
    <font>
      <sz val="11"/>
      <color theme="1"/>
      <name val="Times New Roman"/>
      <family val="1"/>
      <charset val="204"/>
    </font>
    <font>
      <b/>
      <i/>
      <sz val="9"/>
      <color theme="1"/>
      <name val="Times New Roman"/>
      <family val="1"/>
      <charset val="204"/>
    </font>
    <font>
      <sz val="11"/>
      <name val="Calibri"/>
      <family val="2"/>
      <charset val="204"/>
      <scheme val="minor"/>
    </font>
    <font>
      <b/>
      <sz val="11"/>
      <color theme="1"/>
      <name val="Times New Roman"/>
      <family val="1"/>
      <charset val="204"/>
    </font>
    <font>
      <b/>
      <sz val="10.5"/>
      <color theme="1"/>
      <name val="Times New Roman"/>
      <family val="1"/>
      <charset val="204"/>
    </font>
    <font>
      <b/>
      <sz val="7"/>
      <color theme="1"/>
      <name val="Times New Roman"/>
      <family val="1"/>
      <charset val="204"/>
    </font>
    <font>
      <sz val="11"/>
      <color rgb="FF000000"/>
      <name val="Times New Roman"/>
      <family val="1"/>
      <charset val="204"/>
    </font>
    <font>
      <b/>
      <sz val="11"/>
      <color rgb="FF000000"/>
      <name val="Times New Roman"/>
      <family val="1"/>
      <charset val="204"/>
    </font>
    <font>
      <i/>
      <sz val="11"/>
      <color theme="1"/>
      <name val="Times New Roman"/>
      <family val="1"/>
      <charset val="204"/>
    </font>
    <font>
      <i/>
      <sz val="11"/>
      <color rgb="FF000000"/>
      <name val="Times New Roman"/>
      <family val="1"/>
      <charset val="204"/>
    </font>
    <font>
      <sz val="11"/>
      <color rgb="FF2F5496"/>
      <name val="Times New Roman"/>
      <family val="1"/>
      <charset val="204"/>
    </font>
    <font>
      <sz val="10"/>
      <color theme="1"/>
      <name val="Times New Roman"/>
      <family val="1"/>
      <charset val="204"/>
    </font>
    <font>
      <sz val="10"/>
      <color theme="1"/>
      <name val="Calibri"/>
      <family val="2"/>
      <charset val="204"/>
    </font>
    <font>
      <sz val="10"/>
      <color indexed="8"/>
      <name val="Calibri"/>
      <family val="2"/>
      <charset val="204"/>
    </font>
    <font>
      <sz val="10"/>
      <color indexed="10"/>
      <name val="Calibri"/>
      <family val="2"/>
      <charset val="204"/>
    </font>
    <font>
      <sz val="10"/>
      <name val="Calibri"/>
      <family val="2"/>
      <charset val="204"/>
    </font>
    <font>
      <sz val="11"/>
      <color theme="1"/>
      <name val="Calibri"/>
      <family val="2"/>
      <charset val="204"/>
      <scheme val="minor"/>
    </font>
    <font>
      <sz val="9"/>
      <color theme="1"/>
      <name val="Times New Roman"/>
      <family val="1"/>
    </font>
    <font>
      <b/>
      <sz val="9"/>
      <color theme="1"/>
      <name val="Times New Roman"/>
      <family val="1"/>
    </font>
    <font>
      <sz val="9"/>
      <color rgb="FFC00000"/>
      <name val="Times New Roman"/>
      <family val="1"/>
      <charset val="204"/>
    </font>
    <font>
      <b/>
      <sz val="9"/>
      <color rgb="FFC00000"/>
      <name val="Times New Roman"/>
      <family val="1"/>
      <charset val="204"/>
    </font>
    <font>
      <i/>
      <sz val="9"/>
      <color theme="1"/>
      <name val="Times New Roman"/>
      <family val="1"/>
    </font>
    <font>
      <sz val="10"/>
      <color theme="0"/>
      <name val="Times New Roman"/>
      <family val="1"/>
      <charset val="204"/>
    </font>
    <font>
      <u/>
      <sz val="11"/>
      <color theme="0"/>
      <name val="Calibri"/>
      <family val="2"/>
      <charset val="204"/>
      <scheme val="minor"/>
    </font>
    <font>
      <sz val="8"/>
      <name val="Calibri"/>
      <family val="2"/>
      <charset val="204"/>
      <scheme val="minor"/>
    </font>
    <font>
      <sz val="9"/>
      <color theme="0"/>
      <name val="Times New Roman"/>
      <family val="1"/>
      <charset val="204"/>
    </font>
    <font>
      <b/>
      <sz val="9"/>
      <color theme="0"/>
      <name val="Times New Roman"/>
      <family val="1"/>
      <charset val="204"/>
    </font>
    <font>
      <i/>
      <sz val="9"/>
      <color theme="0"/>
      <name val="Times New Roman"/>
      <family val="1"/>
      <charset val="204"/>
    </font>
    <font>
      <sz val="9"/>
      <color theme="0"/>
      <name val="Times New Roman"/>
      <family val="1"/>
    </font>
    <font>
      <b/>
      <sz val="9"/>
      <color theme="0"/>
      <name val="Times New Roman"/>
      <family val="1"/>
    </font>
  </fonts>
  <fills count="17">
    <fill>
      <patternFill patternType="none"/>
    </fill>
    <fill>
      <patternFill patternType="gray125"/>
    </fill>
    <fill>
      <patternFill patternType="solid">
        <fgColor indexed="46"/>
      </patternFill>
    </fill>
    <fill>
      <patternFill patternType="solid">
        <fgColor indexed="27"/>
      </patternFill>
    </fill>
    <fill>
      <patternFill patternType="solid">
        <fgColor indexed="51"/>
      </patternFill>
    </fill>
    <fill>
      <patternFill patternType="solid">
        <fgColor indexed="49"/>
      </patternFill>
    </fill>
    <fill>
      <patternFill patternType="solid">
        <fgColor indexed="56"/>
      </patternFill>
    </fill>
    <fill>
      <patternFill patternType="solid">
        <fgColor indexed="10"/>
      </patternFill>
    </fill>
    <fill>
      <patternFill patternType="solid">
        <fgColor indexed="53"/>
      </patternFill>
    </fill>
    <fill>
      <patternFill patternType="solid">
        <fgColor indexed="54"/>
      </patternFill>
    </fill>
    <fill>
      <patternFill patternType="solid">
        <fgColor indexed="43"/>
      </patternFill>
    </fill>
    <fill>
      <patternFill patternType="solid">
        <fgColor indexed="9"/>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bottom/>
      <diagonal/>
    </border>
    <border>
      <left/>
      <right style="thin">
        <color theme="0" tint="-0.34998626667073579"/>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24994659260841701"/>
      </bottom>
      <diagonal/>
    </border>
    <border>
      <left style="thin">
        <color rgb="FFBFBFBF"/>
      </left>
      <right style="thin">
        <color rgb="FFBFBFBF"/>
      </right>
      <top style="thin">
        <color rgb="FFBFBFBF"/>
      </top>
      <bottom style="thin">
        <color rgb="FFBFBFBF"/>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32">
    <xf numFmtId="0" fontId="0" fillId="0" borderId="0"/>
    <xf numFmtId="0" fontId="4" fillId="6" borderId="0" applyNumberFormat="0" applyBorder="0" applyAlignment="0" applyProtection="0"/>
    <xf numFmtId="0" fontId="4" fillId="8" borderId="0" applyNumberFormat="0" applyBorder="0" applyAlignment="0" applyProtection="0"/>
    <xf numFmtId="0" fontId="4" fillId="4"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5" fillId="10" borderId="1" applyNumberFormat="0" applyAlignment="0" applyProtection="0"/>
    <xf numFmtId="0" fontId="6" fillId="11" borderId="2" applyNumberFormat="0" applyAlignment="0" applyProtection="0"/>
    <xf numFmtId="0" fontId="14" fillId="11" borderId="1" applyNumberFormat="0" applyAlignment="0" applyProtection="0"/>
    <xf numFmtId="0" fontId="20"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7" fillId="0" borderId="6" applyNumberFormat="0" applyFill="0" applyAlignment="0" applyProtection="0"/>
    <xf numFmtId="0" fontId="8" fillId="12" borderId="7" applyNumberFormat="0" applyAlignment="0" applyProtection="0"/>
    <xf numFmtId="0" fontId="18" fillId="0" borderId="0" applyNumberFormat="0" applyFill="0" applyBorder="0" applyAlignment="0" applyProtection="0"/>
    <xf numFmtId="0" fontId="19" fillId="10" borderId="0" applyNumberFormat="0" applyBorder="0" applyAlignment="0" applyProtection="0"/>
    <xf numFmtId="0" fontId="1" fillId="0" borderId="0"/>
    <xf numFmtId="0" fontId="21" fillId="0" borderId="0"/>
    <xf numFmtId="0" fontId="13" fillId="0" borderId="0"/>
    <xf numFmtId="0" fontId="13" fillId="0" borderId="0"/>
    <xf numFmtId="0" fontId="21" fillId="0" borderId="0"/>
    <xf numFmtId="0" fontId="9" fillId="2" borderId="0" applyNumberFormat="0" applyBorder="0" applyAlignment="0" applyProtection="0"/>
    <xf numFmtId="0" fontId="10" fillId="0" borderId="0" applyNumberFormat="0" applyFill="0" applyBorder="0" applyAlignment="0" applyProtection="0"/>
    <xf numFmtId="0" fontId="13" fillId="13" borderId="8" applyNumberFormat="0" applyFont="0" applyAlignment="0" applyProtection="0"/>
    <xf numFmtId="0" fontId="11" fillId="0" borderId="9" applyNumberFormat="0" applyFill="0" applyAlignment="0" applyProtection="0"/>
    <xf numFmtId="0" fontId="11" fillId="0" borderId="0" applyNumberFormat="0" applyFill="0" applyBorder="0" applyAlignment="0" applyProtection="0"/>
    <xf numFmtId="164" fontId="13" fillId="0" borderId="0" applyFont="0" applyFill="0" applyBorder="0" applyAlignment="0" applyProtection="0"/>
    <xf numFmtId="0" fontId="12" fillId="3" borderId="0" applyNumberFormat="0" applyBorder="0" applyAlignment="0" applyProtection="0"/>
    <xf numFmtId="167" fontId="43" fillId="0" borderId="0"/>
  </cellStyleXfs>
  <cellXfs count="210">
    <xf numFmtId="0" fontId="0" fillId="0" borderId="0" xfId="0"/>
    <xf numFmtId="0" fontId="3" fillId="0" borderId="0" xfId="0" applyFont="1"/>
    <xf numFmtId="0" fontId="22" fillId="0" borderId="0" xfId="0" applyFont="1"/>
    <xf numFmtId="4" fontId="22" fillId="0" borderId="0" xfId="0" applyNumberFormat="1" applyFont="1"/>
    <xf numFmtId="4" fontId="22" fillId="0" borderId="0" xfId="0" applyNumberFormat="1" applyFont="1" applyAlignment="1">
      <alignment horizontal="left"/>
    </xf>
    <xf numFmtId="0" fontId="22" fillId="0" borderId="0" xfId="0" applyFont="1" applyAlignment="1">
      <alignment horizontal="left"/>
    </xf>
    <xf numFmtId="0" fontId="25" fillId="0" borderId="0" xfId="0" applyFont="1"/>
    <xf numFmtId="4" fontId="22" fillId="0" borderId="0" xfId="0" applyNumberFormat="1" applyFont="1" applyAlignment="1">
      <alignment horizontal="center"/>
    </xf>
    <xf numFmtId="0" fontId="22" fillId="0" borderId="0" xfId="0" applyFont="1" applyAlignment="1">
      <alignment horizontal="center"/>
    </xf>
    <xf numFmtId="166" fontId="26" fillId="0" borderId="0" xfId="0" applyNumberFormat="1"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center"/>
    </xf>
    <xf numFmtId="4" fontId="3" fillId="0" borderId="0" xfId="0" applyNumberFormat="1" applyFont="1"/>
    <xf numFmtId="4" fontId="3" fillId="0" borderId="0" xfId="0" applyNumberFormat="1" applyFont="1" applyAlignment="1">
      <alignment horizontal="center"/>
    </xf>
    <xf numFmtId="4" fontId="2" fillId="0" borderId="0" xfId="0" applyNumberFormat="1" applyFont="1" applyAlignment="1">
      <alignment horizontal="center"/>
    </xf>
    <xf numFmtId="165" fontId="3" fillId="0" borderId="0" xfId="0" applyNumberFormat="1" applyFont="1" applyAlignment="1">
      <alignment horizontal="center"/>
    </xf>
    <xf numFmtId="166" fontId="3" fillId="0" borderId="0" xfId="0" applyNumberFormat="1" applyFont="1" applyAlignment="1">
      <alignment horizontal="center"/>
    </xf>
    <xf numFmtId="14" fontId="22" fillId="0" borderId="0" xfId="0" applyNumberFormat="1" applyFont="1" applyAlignment="1">
      <alignment horizontal="center"/>
    </xf>
    <xf numFmtId="0" fontId="26" fillId="0" borderId="0" xfId="0" applyFont="1" applyAlignment="1">
      <alignment horizontal="left" vertical="center"/>
    </xf>
    <xf numFmtId="0" fontId="22" fillId="0" borderId="0" xfId="0" applyFont="1" applyAlignment="1">
      <alignment horizontal="left" vertical="center"/>
    </xf>
    <xf numFmtId="0" fontId="3" fillId="0" borderId="0" xfId="0" applyFont="1" applyAlignment="1">
      <alignment vertical="center"/>
    </xf>
    <xf numFmtId="0" fontId="22" fillId="0" borderId="0" xfId="0" applyFont="1" applyAlignment="1">
      <alignment horizontal="center" vertical="center"/>
    </xf>
    <xf numFmtId="0" fontId="0" fillId="0" borderId="0" xfId="0" applyAlignment="1">
      <alignment vertical="center"/>
    </xf>
    <xf numFmtId="0" fontId="0" fillId="0" borderId="0" xfId="0" applyAlignment="1">
      <alignment vertical="top"/>
    </xf>
    <xf numFmtId="0" fontId="22" fillId="0" borderId="12" xfId="0" applyFont="1" applyBorder="1" applyAlignment="1">
      <alignment horizontal="left" vertical="center"/>
    </xf>
    <xf numFmtId="0" fontId="0" fillId="0" borderId="0" xfId="0" applyAlignment="1">
      <alignment horizontal="right" indent="3"/>
    </xf>
    <xf numFmtId="0" fontId="3" fillId="0" borderId="0" xfId="0" applyFont="1" applyAlignment="1">
      <alignment horizontal="left" vertical="center"/>
    </xf>
    <xf numFmtId="4" fontId="3" fillId="0" borderId="0" xfId="0" applyNumberFormat="1" applyFont="1" applyAlignment="1">
      <alignment horizontal="left" vertical="center"/>
    </xf>
    <xf numFmtId="0" fontId="29" fillId="0" borderId="0" xfId="0" applyFont="1"/>
    <xf numFmtId="0" fontId="23" fillId="0" borderId="0" xfId="0" applyFont="1"/>
    <xf numFmtId="0" fontId="24" fillId="0" borderId="0" xfId="0" applyFont="1" applyAlignment="1">
      <alignment horizontal="center"/>
    </xf>
    <xf numFmtId="0" fontId="22" fillId="15" borderId="0" xfId="0" applyFont="1" applyFill="1"/>
    <xf numFmtId="4" fontId="26" fillId="0" borderId="0" xfId="0" applyNumberFormat="1" applyFont="1" applyAlignment="1">
      <alignment horizontal="center"/>
    </xf>
    <xf numFmtId="14" fontId="26" fillId="0" borderId="0" xfId="0" applyNumberFormat="1" applyFont="1" applyAlignment="1">
      <alignment horizontal="center"/>
    </xf>
    <xf numFmtId="0" fontId="26" fillId="0" borderId="0" xfId="0" applyFont="1" applyAlignment="1">
      <alignment horizontal="center"/>
    </xf>
    <xf numFmtId="166" fontId="26" fillId="0" borderId="0" xfId="0" applyNumberFormat="1" applyFont="1" applyAlignment="1">
      <alignment horizontal="center" vertical="center"/>
    </xf>
    <xf numFmtId="0" fontId="22" fillId="0" borderId="0" xfId="0" applyFont="1" applyAlignment="1">
      <alignment vertical="center"/>
    </xf>
    <xf numFmtId="0" fontId="0" fillId="0" borderId="0" xfId="0" applyAlignment="1">
      <alignment horizontal="right" vertical="center"/>
    </xf>
    <xf numFmtId="0" fontId="38" fillId="0" borderId="0" xfId="0" applyFont="1"/>
    <xf numFmtId="0" fontId="39" fillId="0" borderId="0" xfId="0" applyFont="1"/>
    <xf numFmtId="0" fontId="40" fillId="0" borderId="0" xfId="0" applyFont="1"/>
    <xf numFmtId="0" fontId="41" fillId="15" borderId="0" xfId="0" applyFont="1" applyFill="1"/>
    <xf numFmtId="0" fontId="41" fillId="0" borderId="0" xfId="0" applyFont="1"/>
    <xf numFmtId="0" fontId="40" fillId="0" borderId="0" xfId="0" applyFont="1" applyAlignment="1">
      <alignment horizontal="center"/>
    </xf>
    <xf numFmtId="0" fontId="39" fillId="0" borderId="0" xfId="0" applyFont="1" applyAlignment="1">
      <alignment horizontal="center"/>
    </xf>
    <xf numFmtId="0" fontId="40" fillId="0" borderId="0" xfId="0" applyFont="1" applyAlignment="1">
      <alignment horizontal="left"/>
    </xf>
    <xf numFmtId="4" fontId="40" fillId="0" borderId="0" xfId="0" applyNumberFormat="1" applyFont="1"/>
    <xf numFmtId="4" fontId="40" fillId="0" borderId="0" xfId="0" applyNumberFormat="1" applyFont="1" applyAlignment="1">
      <alignment horizontal="center"/>
    </xf>
    <xf numFmtId="4" fontId="39" fillId="0" borderId="0" xfId="0" applyNumberFormat="1" applyFont="1" applyAlignment="1">
      <alignment horizontal="center"/>
    </xf>
    <xf numFmtId="4" fontId="40" fillId="0" borderId="0" xfId="0" applyNumberFormat="1" applyFont="1" applyAlignment="1">
      <alignment horizontal="left"/>
    </xf>
    <xf numFmtId="0" fontId="42" fillId="0" borderId="0" xfId="0" applyFont="1"/>
    <xf numFmtId="165" fontId="0" fillId="0" borderId="0" xfId="0" applyNumberFormat="1" applyAlignment="1">
      <alignment horizontal="right" vertical="center"/>
    </xf>
    <xf numFmtId="165" fontId="0" fillId="0" borderId="0" xfId="0" applyNumberFormat="1" applyAlignment="1">
      <alignment horizontal="right" indent="3"/>
    </xf>
    <xf numFmtId="0" fontId="27" fillId="0" borderId="10" xfId="0" applyFont="1" applyBorder="1" applyAlignment="1">
      <alignment horizontal="center" vertical="top" wrapText="1"/>
    </xf>
    <xf numFmtId="0" fontId="31" fillId="0" borderId="10" xfId="0" applyFont="1" applyBorder="1" applyAlignment="1">
      <alignment horizontal="justify" vertical="top" wrapText="1"/>
    </xf>
    <xf numFmtId="0" fontId="30" fillId="0" borderId="10" xfId="0" applyFont="1" applyBorder="1" applyAlignment="1">
      <alignment horizontal="center" vertical="top" wrapText="1"/>
    </xf>
    <xf numFmtId="0" fontId="27" fillId="0" borderId="10" xfId="0" applyFont="1" applyBorder="1" applyAlignment="1">
      <alignment horizontal="justify" vertical="top"/>
    </xf>
    <xf numFmtId="0" fontId="27" fillId="0" borderId="10" xfId="0" applyFont="1" applyBorder="1" applyAlignment="1">
      <alignment horizontal="justify" vertical="top" wrapText="1"/>
    </xf>
    <xf numFmtId="49" fontId="27" fillId="0" borderId="10" xfId="0" applyNumberFormat="1" applyFont="1" applyBorder="1" applyAlignment="1">
      <alignment horizontal="center" vertical="top" wrapText="1"/>
    </xf>
    <xf numFmtId="0" fontId="30" fillId="0" borderId="10" xfId="0" applyFont="1" applyBorder="1" applyAlignment="1">
      <alignment horizontal="justify" vertical="top" wrapText="1"/>
    </xf>
    <xf numFmtId="0" fontId="35" fillId="0" borderId="10" xfId="0" applyFont="1" applyBorder="1" applyAlignment="1">
      <alignment horizontal="left" vertical="top" wrapText="1" indent="1"/>
    </xf>
    <xf numFmtId="0" fontId="33" fillId="0" borderId="10" xfId="0" applyFont="1" applyBorder="1" applyAlignment="1">
      <alignment horizontal="center" vertical="top" wrapText="1"/>
    </xf>
    <xf numFmtId="0" fontId="27" fillId="0" borderId="10" xfId="0" applyFont="1" applyBorder="1" applyAlignment="1">
      <alignment vertical="top" wrapText="1"/>
    </xf>
    <xf numFmtId="0" fontId="33" fillId="0" borderId="10" xfId="0" applyFont="1" applyBorder="1" applyAlignment="1">
      <alignment horizontal="justify" vertical="top" wrapText="1"/>
    </xf>
    <xf numFmtId="0" fontId="35" fillId="0" borderId="10" xfId="0" applyFont="1" applyBorder="1" applyAlignment="1">
      <alignment horizontal="left" vertical="top" wrapText="1"/>
    </xf>
    <xf numFmtId="0" fontId="36" fillId="0" borderId="10" xfId="0" applyFont="1" applyBorder="1" applyAlignment="1">
      <alignment horizontal="left" vertical="top" wrapText="1" indent="1"/>
    </xf>
    <xf numFmtId="0" fontId="37" fillId="0" borderId="10" xfId="0" applyFont="1" applyBorder="1" applyAlignment="1">
      <alignment horizontal="center" vertical="top" wrapText="1"/>
    </xf>
    <xf numFmtId="0" fontId="34" fillId="0" borderId="10" xfId="0" applyFont="1" applyBorder="1" applyAlignment="1">
      <alignment horizontal="justify" vertical="top" wrapText="1"/>
    </xf>
    <xf numFmtId="49" fontId="37" fillId="0" borderId="10" xfId="0" applyNumberFormat="1" applyFont="1" applyBorder="1" applyAlignment="1">
      <alignment horizontal="center" vertical="top" wrapText="1"/>
    </xf>
    <xf numFmtId="0" fontId="27" fillId="0" borderId="10" xfId="0" applyFont="1" applyBorder="1" applyAlignment="1">
      <alignment horizontal="center" vertical="center" wrapText="1"/>
    </xf>
    <xf numFmtId="0" fontId="44" fillId="15" borderId="11" xfId="0" applyFont="1" applyFill="1" applyBorder="1" applyAlignment="1">
      <alignment horizontal="left" vertical="center"/>
    </xf>
    <xf numFmtId="0" fontId="44" fillId="0" borderId="11" xfId="0" applyFont="1" applyBorder="1" applyAlignment="1">
      <alignment horizontal="left" vertical="center"/>
    </xf>
    <xf numFmtId="0" fontId="44" fillId="15" borderId="11" xfId="10" applyFont="1" applyFill="1" applyBorder="1" applyAlignment="1">
      <alignment horizontal="left" vertical="center"/>
    </xf>
    <xf numFmtId="0" fontId="44" fillId="0" borderId="11" xfId="10" applyFont="1" applyFill="1" applyBorder="1" applyAlignment="1">
      <alignment horizontal="left" vertical="center"/>
    </xf>
    <xf numFmtId="0" fontId="46" fillId="0" borderId="0" xfId="0" applyFont="1"/>
    <xf numFmtId="0" fontId="46" fillId="0" borderId="0" xfId="0" applyFont="1" applyAlignment="1">
      <alignment vertical="center"/>
    </xf>
    <xf numFmtId="166" fontId="47" fillId="0" borderId="0" xfId="0" applyNumberFormat="1" applyFont="1" applyAlignment="1">
      <alignment horizontal="center" vertical="center"/>
    </xf>
    <xf numFmtId="166" fontId="45" fillId="16" borderId="10" xfId="0" applyNumberFormat="1" applyFont="1" applyFill="1" applyBorder="1" applyAlignment="1">
      <alignment horizontal="left" vertical="center"/>
    </xf>
    <xf numFmtId="166" fontId="45" fillId="16" borderId="10" xfId="0" applyNumberFormat="1" applyFont="1" applyFill="1" applyBorder="1" applyAlignment="1">
      <alignment horizontal="center" vertical="center"/>
    </xf>
    <xf numFmtId="166" fontId="44" fillId="16" borderId="10" xfId="0" applyNumberFormat="1" applyFont="1" applyFill="1" applyBorder="1" applyAlignment="1">
      <alignment horizontal="center" vertical="center"/>
    </xf>
    <xf numFmtId="166" fontId="44" fillId="16" borderId="10" xfId="0" applyNumberFormat="1" applyFont="1" applyFill="1" applyBorder="1" applyAlignment="1">
      <alignment horizontal="left" vertical="center"/>
    </xf>
    <xf numFmtId="0" fontId="44" fillId="0" borderId="10" xfId="0" applyFont="1" applyBorder="1" applyAlignment="1">
      <alignment vertical="center"/>
    </xf>
    <xf numFmtId="0" fontId="44" fillId="0" borderId="10" xfId="0" applyFont="1" applyBorder="1" applyAlignment="1">
      <alignment horizontal="left" vertical="center"/>
    </xf>
    <xf numFmtId="166" fontId="44" fillId="0" borderId="10" xfId="0" applyNumberFormat="1" applyFont="1" applyBorder="1" applyAlignment="1">
      <alignment horizontal="center" vertical="center"/>
    </xf>
    <xf numFmtId="166" fontId="45" fillId="0" borderId="10" xfId="0" applyNumberFormat="1" applyFont="1" applyBorder="1" applyAlignment="1">
      <alignment horizontal="center" vertical="center"/>
    </xf>
    <xf numFmtId="166" fontId="44" fillId="0" borderId="10" xfId="0" applyNumberFormat="1" applyFont="1" applyBorder="1" applyAlignment="1">
      <alignment horizontal="left" vertical="center"/>
    </xf>
    <xf numFmtId="0" fontId="44" fillId="0" borderId="10" xfId="0" quotePrefix="1" applyFont="1" applyBorder="1" applyAlignment="1">
      <alignment horizontal="left" vertical="center"/>
    </xf>
    <xf numFmtId="0" fontId="44" fillId="15" borderId="10" xfId="0" applyFont="1" applyFill="1" applyBorder="1" applyAlignment="1">
      <alignment horizontal="left" vertical="center"/>
    </xf>
    <xf numFmtId="165" fontId="44" fillId="16" borderId="10" xfId="0" applyNumberFormat="1" applyFont="1" applyFill="1" applyBorder="1" applyAlignment="1">
      <alignment vertical="center"/>
    </xf>
    <xf numFmtId="166" fontId="44" fillId="0" borderId="10" xfId="0" applyNumberFormat="1" applyFont="1" applyBorder="1" applyAlignment="1">
      <alignment vertical="center"/>
    </xf>
    <xf numFmtId="14" fontId="44" fillId="0" borderId="10" xfId="0" applyNumberFormat="1" applyFont="1" applyBorder="1" applyAlignment="1">
      <alignment horizontal="left" vertical="center"/>
    </xf>
    <xf numFmtId="166" fontId="44" fillId="15" borderId="10" xfId="0" applyNumberFormat="1" applyFont="1" applyFill="1" applyBorder="1" applyAlignment="1">
      <alignment horizontal="center" vertical="center"/>
    </xf>
    <xf numFmtId="166" fontId="44" fillId="0" borderId="10" xfId="0" quotePrefix="1" applyNumberFormat="1" applyFont="1" applyBorder="1" applyAlignment="1">
      <alignment horizontal="left" vertical="center"/>
    </xf>
    <xf numFmtId="0" fontId="44" fillId="0" borderId="10" xfId="10" applyFont="1" applyFill="1" applyBorder="1" applyAlignment="1">
      <alignment horizontal="left" vertical="center"/>
    </xf>
    <xf numFmtId="0" fontId="45" fillId="15" borderId="10" xfId="0" applyFont="1" applyFill="1" applyBorder="1" applyAlignment="1">
      <alignment horizontal="center" vertical="center" wrapText="1"/>
    </xf>
    <xf numFmtId="0" fontId="48" fillId="15" borderId="10" xfId="0" applyFont="1" applyFill="1" applyBorder="1" applyAlignment="1">
      <alignment horizontal="left" vertical="center" wrapText="1"/>
    </xf>
    <xf numFmtId="0" fontId="44" fillId="0" borderId="10" xfId="0" applyFont="1" applyBorder="1" applyAlignment="1">
      <alignment horizontal="center" vertical="center"/>
    </xf>
    <xf numFmtId="14" fontId="44" fillId="16" borderId="10" xfId="0" applyNumberFormat="1" applyFont="1" applyFill="1" applyBorder="1" applyAlignment="1">
      <alignment horizontal="left" vertical="center"/>
    </xf>
    <xf numFmtId="0" fontId="44" fillId="15" borderId="10" xfId="0" applyFont="1" applyFill="1" applyBorder="1" applyAlignment="1">
      <alignment vertical="center"/>
    </xf>
    <xf numFmtId="0" fontId="44" fillId="15" borderId="10" xfId="0" applyFont="1" applyFill="1" applyBorder="1" applyAlignment="1">
      <alignment horizontal="left" vertical="center" wrapText="1"/>
    </xf>
    <xf numFmtId="166" fontId="45" fillId="16" borderId="10" xfId="0" applyNumberFormat="1" applyFont="1" applyFill="1" applyBorder="1" applyAlignment="1">
      <alignment vertical="center"/>
    </xf>
    <xf numFmtId="166" fontId="44" fillId="16" borderId="10" xfId="0" applyNumberFormat="1" applyFont="1" applyFill="1" applyBorder="1" applyAlignment="1">
      <alignment vertical="center"/>
    </xf>
    <xf numFmtId="14" fontId="44" fillId="16" borderId="10" xfId="0" applyNumberFormat="1" applyFont="1" applyFill="1" applyBorder="1" applyAlignment="1">
      <alignment vertical="center"/>
    </xf>
    <xf numFmtId="2" fontId="44" fillId="0" borderId="10" xfId="0" applyNumberFormat="1" applyFont="1" applyBorder="1" applyAlignment="1">
      <alignment horizontal="left" vertical="center"/>
    </xf>
    <xf numFmtId="166" fontId="44" fillId="0" borderId="10" xfId="0" quotePrefix="1" applyNumberFormat="1" applyFont="1" applyBorder="1" applyAlignment="1">
      <alignment horizontal="center" vertical="center"/>
    </xf>
    <xf numFmtId="0" fontId="44" fillId="0" borderId="10" xfId="0" applyFont="1" applyBorder="1" applyAlignment="1">
      <alignment horizontal="center" vertical="center" wrapText="1"/>
    </xf>
    <xf numFmtId="0" fontId="49" fillId="0" borderId="0" xfId="0" applyFont="1" applyAlignment="1">
      <alignment vertical="center"/>
    </xf>
    <xf numFmtId="0" fontId="50" fillId="0" borderId="0" xfId="10" applyFont="1" applyFill="1" applyAlignment="1">
      <alignment vertical="center"/>
    </xf>
    <xf numFmtId="165" fontId="45" fillId="16" borderId="10" xfId="0" applyNumberFormat="1" applyFont="1" applyFill="1" applyBorder="1" applyAlignment="1">
      <alignment horizontal="left" vertical="center"/>
    </xf>
    <xf numFmtId="165" fontId="45" fillId="16" borderId="10" xfId="0" applyNumberFormat="1" applyFont="1" applyFill="1" applyBorder="1" applyAlignment="1">
      <alignment horizontal="center" vertical="center"/>
    </xf>
    <xf numFmtId="0" fontId="44" fillId="15" borderId="10" xfId="10" applyFont="1" applyFill="1" applyBorder="1" applyAlignment="1">
      <alignment horizontal="left" vertical="center"/>
    </xf>
    <xf numFmtId="0" fontId="45" fillId="0" borderId="10" xfId="0" applyFont="1" applyBorder="1" applyAlignment="1">
      <alignment horizontal="center" vertical="center" wrapText="1"/>
    </xf>
    <xf numFmtId="0" fontId="48" fillId="0" borderId="10" xfId="0" applyFont="1" applyBorder="1" applyAlignment="1">
      <alignment horizontal="left" vertical="center" wrapText="1"/>
    </xf>
    <xf numFmtId="14" fontId="45" fillId="16" borderId="10" xfId="0" applyNumberFormat="1" applyFont="1" applyFill="1" applyBorder="1" applyAlignment="1">
      <alignment horizontal="left" vertical="center"/>
    </xf>
    <xf numFmtId="14" fontId="44" fillId="0" borderId="10" xfId="10" applyNumberFormat="1" applyFont="1" applyFill="1" applyBorder="1" applyAlignment="1">
      <alignment horizontal="left" vertical="center"/>
    </xf>
    <xf numFmtId="14" fontId="44" fillId="15" borderId="10" xfId="10" applyNumberFormat="1" applyFont="1" applyFill="1" applyBorder="1" applyAlignment="1">
      <alignment horizontal="left" vertical="center"/>
    </xf>
    <xf numFmtId="167" fontId="44" fillId="0" borderId="10" xfId="0" applyNumberFormat="1" applyFont="1" applyBorder="1" applyAlignment="1">
      <alignment horizontal="left" vertical="center"/>
    </xf>
    <xf numFmtId="0" fontId="44" fillId="0" borderId="10" xfId="10" applyFont="1" applyBorder="1" applyAlignment="1">
      <alignment horizontal="left" vertical="center"/>
    </xf>
    <xf numFmtId="0" fontId="52" fillId="0" borderId="0" xfId="0" applyFont="1" applyAlignment="1">
      <alignment vertical="center"/>
    </xf>
    <xf numFmtId="166" fontId="53" fillId="0" borderId="0" xfId="0" applyNumberFormat="1" applyFont="1" applyAlignment="1">
      <alignment horizontal="left" vertical="center"/>
    </xf>
    <xf numFmtId="0" fontId="52" fillId="0" borderId="0" xfId="0" applyFont="1"/>
    <xf numFmtId="0" fontId="52" fillId="0" borderId="0" xfId="0" quotePrefix="1" applyFont="1" applyAlignment="1">
      <alignment vertical="center"/>
    </xf>
    <xf numFmtId="14" fontId="44" fillId="0" borderId="10" xfId="0" applyNumberFormat="1" applyFont="1" applyBorder="1" applyAlignment="1">
      <alignment horizontal="center" vertical="center" wrapText="1"/>
    </xf>
    <xf numFmtId="165" fontId="44" fillId="16" borderId="10" xfId="0" applyNumberFormat="1" applyFont="1" applyFill="1" applyBorder="1" applyAlignment="1">
      <alignment horizontal="center" vertical="center"/>
    </xf>
    <xf numFmtId="14" fontId="45" fillId="16" borderId="10" xfId="0" applyNumberFormat="1" applyFont="1" applyFill="1" applyBorder="1" applyAlignment="1">
      <alignment horizontal="center" vertical="center"/>
    </xf>
    <xf numFmtId="0" fontId="44" fillId="15" borderId="10" xfId="0" applyFont="1" applyFill="1" applyBorder="1" applyAlignment="1">
      <alignment horizontal="center" vertical="center"/>
    </xf>
    <xf numFmtId="165" fontId="45" fillId="15" borderId="10" xfId="0" applyNumberFormat="1" applyFont="1" applyFill="1" applyBorder="1" applyAlignment="1">
      <alignment horizontal="center" vertical="center"/>
    </xf>
    <xf numFmtId="14" fontId="44" fillId="0" borderId="10" xfId="0" applyNumberFormat="1" applyFont="1" applyBorder="1" applyAlignment="1">
      <alignment vertical="center"/>
    </xf>
    <xf numFmtId="2" fontId="44" fillId="0" borderId="10" xfId="0" applyNumberFormat="1" applyFont="1" applyBorder="1" applyAlignment="1">
      <alignment vertical="center"/>
    </xf>
    <xf numFmtId="165" fontId="45" fillId="16" borderId="10" xfId="0" applyNumberFormat="1" applyFont="1" applyFill="1" applyBorder="1" applyAlignment="1">
      <alignment vertical="center"/>
    </xf>
    <xf numFmtId="0" fontId="54" fillId="0" borderId="0" xfId="0" applyFont="1" applyAlignment="1">
      <alignment horizontal="center" vertical="center"/>
    </xf>
    <xf numFmtId="0" fontId="52" fillId="15" borderId="16" xfId="0" applyFont="1" applyFill="1" applyBorder="1" applyAlignment="1">
      <alignment horizontal="left" vertical="center"/>
    </xf>
    <xf numFmtId="166" fontId="44" fillId="15" borderId="10" xfId="0" applyNumberFormat="1" applyFont="1" applyFill="1" applyBorder="1" applyAlignment="1">
      <alignment horizontal="left" vertical="center"/>
    </xf>
    <xf numFmtId="0" fontId="44" fillId="0" borderId="0" xfId="0" applyFont="1" applyAlignment="1">
      <alignment horizontal="left" vertical="center"/>
    </xf>
    <xf numFmtId="166" fontId="44" fillId="15" borderId="10" xfId="0" applyNumberFormat="1" applyFont="1" applyFill="1" applyBorder="1" applyAlignment="1">
      <alignment vertical="center"/>
    </xf>
    <xf numFmtId="166" fontId="53" fillId="0" borderId="0" xfId="0" applyNumberFormat="1" applyFont="1" applyAlignment="1">
      <alignment horizontal="center" vertical="center"/>
    </xf>
    <xf numFmtId="0" fontId="52" fillId="0" borderId="0" xfId="0" applyFont="1" applyAlignment="1">
      <alignment horizontal="left"/>
    </xf>
    <xf numFmtId="0" fontId="44" fillId="0" borderId="18" xfId="0" applyFont="1" applyBorder="1" applyAlignment="1">
      <alignment horizontal="left" vertical="center"/>
    </xf>
    <xf numFmtId="0" fontId="52" fillId="15" borderId="0" xfId="0" applyFont="1" applyFill="1" applyAlignment="1">
      <alignment vertical="center"/>
    </xf>
    <xf numFmtId="166" fontId="45" fillId="15" borderId="10" xfId="0" applyNumberFormat="1" applyFont="1" applyFill="1" applyBorder="1" applyAlignment="1">
      <alignment horizontal="center" vertical="center"/>
    </xf>
    <xf numFmtId="166" fontId="45" fillId="0" borderId="10" xfId="0" quotePrefix="1" applyNumberFormat="1" applyFont="1" applyBorder="1" applyAlignment="1">
      <alignment horizontal="center" vertical="center"/>
    </xf>
    <xf numFmtId="0" fontId="44" fillId="0" borderId="0" xfId="0" applyFont="1" applyAlignment="1">
      <alignment horizontal="center"/>
    </xf>
    <xf numFmtId="2" fontId="44" fillId="0" borderId="18" xfId="0" applyNumberFormat="1" applyFont="1" applyBorder="1" applyAlignment="1">
      <alignment vertical="center"/>
    </xf>
    <xf numFmtId="0" fontId="55" fillId="0" borderId="0" xfId="0" applyFont="1" applyAlignment="1">
      <alignment vertical="center"/>
    </xf>
    <xf numFmtId="166" fontId="56" fillId="0" borderId="0" xfId="0" applyNumberFormat="1" applyFont="1" applyAlignment="1">
      <alignment horizontal="center" vertical="center"/>
    </xf>
    <xf numFmtId="166" fontId="55" fillId="0" borderId="0" xfId="0" applyNumberFormat="1" applyFont="1" applyAlignment="1">
      <alignment horizontal="left" vertical="center"/>
    </xf>
    <xf numFmtId="0" fontId="52" fillId="0" borderId="10" xfId="0" quotePrefix="1" applyFont="1" applyBorder="1" applyAlignment="1">
      <alignment horizontal="left" vertical="center"/>
    </xf>
    <xf numFmtId="0" fontId="22" fillId="0" borderId="0" xfId="0" applyFont="1" applyAlignment="1">
      <alignment horizontal="right" vertical="center" indent="3"/>
    </xf>
    <xf numFmtId="0" fontId="26"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4" fillId="0" borderId="10" xfId="0" applyFont="1" applyBorder="1" applyAlignment="1">
      <alignment horizontal="left" vertical="center"/>
    </xf>
    <xf numFmtId="0" fontId="28" fillId="0" borderId="10" xfId="0" applyFont="1" applyBorder="1" applyAlignment="1">
      <alignment horizontal="center" vertical="center" wrapText="1"/>
    </xf>
    <xf numFmtId="0" fontId="24" fillId="0" borderId="10" xfId="0" applyFont="1" applyBorder="1" applyAlignment="1">
      <alignment horizontal="center" vertical="center" wrapText="1"/>
    </xf>
    <xf numFmtId="166" fontId="28" fillId="0" borderId="10" xfId="0" applyNumberFormat="1" applyFont="1" applyBorder="1" applyAlignment="1">
      <alignment horizontal="center" vertical="center" wrapText="1"/>
    </xf>
    <xf numFmtId="166" fontId="24" fillId="0" borderId="10" xfId="0" applyNumberFormat="1" applyFont="1" applyBorder="1" applyAlignment="1">
      <alignment horizontal="center" vertical="center" wrapText="1"/>
    </xf>
    <xf numFmtId="166" fontId="24" fillId="0" borderId="10" xfId="0" applyNumberFormat="1" applyFont="1" applyBorder="1" applyAlignment="1">
      <alignment horizontal="center" vertical="center"/>
    </xf>
    <xf numFmtId="0" fontId="26" fillId="16" borderId="10" xfId="0" applyFont="1" applyFill="1" applyBorder="1" applyAlignment="1">
      <alignment horizontal="right" vertical="center" wrapText="1" indent="3"/>
    </xf>
    <xf numFmtId="0" fontId="26" fillId="16" borderId="10" xfId="0" applyFont="1" applyFill="1" applyBorder="1" applyAlignment="1">
      <alignment vertical="center" wrapText="1"/>
    </xf>
    <xf numFmtId="165" fontId="26" fillId="16" borderId="10" xfId="0" applyNumberFormat="1" applyFont="1" applyFill="1" applyBorder="1" applyAlignment="1">
      <alignment horizontal="center" vertical="center"/>
    </xf>
    <xf numFmtId="0" fontId="22" fillId="0" borderId="10" xfId="0" applyFont="1" applyBorder="1" applyAlignment="1">
      <alignment vertical="center"/>
    </xf>
    <xf numFmtId="166" fontId="26" fillId="15" borderId="10" xfId="0" applyNumberFormat="1" applyFont="1" applyFill="1" applyBorder="1" applyAlignment="1">
      <alignment horizontal="right" vertical="center" wrapText="1" indent="3"/>
    </xf>
    <xf numFmtId="166" fontId="26" fillId="15" borderId="10" xfId="0" applyNumberFormat="1" applyFont="1" applyFill="1" applyBorder="1" applyAlignment="1">
      <alignment horizontal="center" vertical="center" wrapText="1"/>
    </xf>
    <xf numFmtId="165" fontId="26" fillId="15" borderId="10" xfId="0" applyNumberFormat="1" applyFont="1" applyFill="1" applyBorder="1" applyAlignment="1">
      <alignment horizontal="right" vertical="center" wrapText="1" indent="3"/>
    </xf>
    <xf numFmtId="165" fontId="22" fillId="15" borderId="10" xfId="0" applyNumberFormat="1" applyFont="1" applyFill="1" applyBorder="1" applyAlignment="1">
      <alignment horizontal="center" vertical="center" wrapText="1"/>
    </xf>
    <xf numFmtId="165" fontId="22" fillId="0" borderId="10" xfId="0" applyNumberFormat="1" applyFont="1" applyBorder="1" applyAlignment="1">
      <alignment horizontal="center" vertical="center"/>
    </xf>
    <xf numFmtId="165" fontId="22" fillId="0" borderId="10" xfId="19" applyNumberFormat="1" applyFont="1" applyBorder="1" applyAlignment="1">
      <alignment horizontal="center" vertical="center"/>
    </xf>
    <xf numFmtId="166" fontId="26" fillId="16" borderId="10" xfId="0" applyNumberFormat="1" applyFont="1" applyFill="1" applyBorder="1" applyAlignment="1">
      <alignment horizontal="center" vertical="center" wrapText="1"/>
    </xf>
    <xf numFmtId="165" fontId="26" fillId="16" borderId="10" xfId="0" applyNumberFormat="1" applyFont="1" applyFill="1" applyBorder="1" applyAlignment="1">
      <alignment horizontal="right" vertical="center" wrapText="1" indent="3"/>
    </xf>
    <xf numFmtId="165" fontId="22" fillId="16" borderId="10" xfId="0" applyNumberFormat="1" applyFont="1" applyFill="1" applyBorder="1" applyAlignment="1">
      <alignment horizontal="center" vertical="center" wrapText="1"/>
    </xf>
    <xf numFmtId="165" fontId="22" fillId="16" borderId="10" xfId="0" applyNumberFormat="1" applyFont="1" applyFill="1" applyBorder="1" applyAlignment="1">
      <alignment horizontal="center" vertical="center"/>
    </xf>
    <xf numFmtId="165" fontId="22" fillId="16" borderId="10" xfId="19" applyNumberFormat="1" applyFont="1" applyFill="1" applyBorder="1" applyAlignment="1">
      <alignment horizontal="center" vertical="center"/>
    </xf>
    <xf numFmtId="0" fontId="3" fillId="0" borderId="10" xfId="0" applyFont="1" applyBorder="1" applyAlignment="1">
      <alignment vertical="center"/>
    </xf>
    <xf numFmtId="166" fontId="2" fillId="15" borderId="10" xfId="0" applyNumberFormat="1" applyFont="1" applyFill="1" applyBorder="1" applyAlignment="1">
      <alignment horizontal="right" vertical="center" wrapText="1" indent="3"/>
    </xf>
    <xf numFmtId="166" fontId="2" fillId="15" borderId="10" xfId="0" applyNumberFormat="1" applyFont="1" applyFill="1" applyBorder="1" applyAlignment="1">
      <alignment horizontal="center" vertical="center" wrapText="1"/>
    </xf>
    <xf numFmtId="165" fontId="3" fillId="15" borderId="10" xfId="0" applyNumberFormat="1" applyFont="1" applyFill="1" applyBorder="1" applyAlignment="1">
      <alignment horizontal="center" vertical="center" wrapText="1"/>
    </xf>
    <xf numFmtId="165" fontId="45" fillId="16" borderId="19" xfId="0" applyNumberFormat="1" applyFont="1" applyFill="1" applyBorder="1" applyAlignment="1">
      <alignment horizontal="left" vertical="center"/>
    </xf>
    <xf numFmtId="0" fontId="44" fillId="0" borderId="19" xfId="0" applyFont="1" applyBorder="1" applyAlignment="1">
      <alignment vertical="center"/>
    </xf>
    <xf numFmtId="0" fontId="26" fillId="0" borderId="10" xfId="0" applyFont="1" applyBorder="1" applyAlignment="1">
      <alignment horizontal="left" vertical="center"/>
    </xf>
    <xf numFmtId="0" fontId="26" fillId="0" borderId="10" xfId="0" applyFont="1" applyBorder="1" applyAlignment="1">
      <alignment vertical="center"/>
    </xf>
    <xf numFmtId="0" fontId="26" fillId="0" borderId="0" xfId="0" applyFont="1" applyAlignment="1">
      <alignment horizontal="left" vertical="center"/>
    </xf>
    <xf numFmtId="49" fontId="27" fillId="0" borderId="10" xfId="0" applyNumberFormat="1" applyFont="1" applyBorder="1" applyAlignment="1">
      <alignment horizontal="center" vertical="top" wrapText="1"/>
    </xf>
    <xf numFmtId="0" fontId="30" fillId="0" borderId="0" xfId="0" applyFont="1" applyAlignment="1">
      <alignment horizontal="center" vertical="center"/>
    </xf>
    <xf numFmtId="0" fontId="27" fillId="0" borderId="0" xfId="0" applyFont="1" applyAlignment="1">
      <alignment horizontal="center" vertical="center"/>
    </xf>
    <xf numFmtId="0" fontId="27" fillId="0" borderId="10" xfId="0" applyFont="1" applyBorder="1" applyAlignment="1">
      <alignment horizontal="center" vertical="center" wrapText="1"/>
    </xf>
    <xf numFmtId="0" fontId="27" fillId="0" borderId="10" xfId="0" applyFont="1" applyBorder="1" applyAlignment="1">
      <alignment horizontal="center" vertical="top" wrapText="1"/>
    </xf>
    <xf numFmtId="0" fontId="30" fillId="0" borderId="10" xfId="0" applyFont="1" applyBorder="1" applyAlignment="1">
      <alignment horizontal="center" vertical="top" wrapText="1"/>
    </xf>
    <xf numFmtId="49" fontId="30" fillId="0" borderId="10" xfId="0" applyNumberFormat="1" applyFont="1" applyBorder="1" applyAlignment="1">
      <alignment horizontal="center" vertical="top" wrapText="1"/>
    </xf>
    <xf numFmtId="49" fontId="33" fillId="0" borderId="10" xfId="0" applyNumberFormat="1" applyFont="1" applyBorder="1" applyAlignment="1">
      <alignment horizontal="center" vertical="top" wrapText="1"/>
    </xf>
    <xf numFmtId="0" fontId="33" fillId="0" borderId="10" xfId="0" applyFont="1" applyBorder="1" applyAlignment="1">
      <alignment horizontal="center" vertical="top" wrapText="1"/>
    </xf>
    <xf numFmtId="0" fontId="37" fillId="0" borderId="10" xfId="0" applyFont="1" applyBorder="1" applyAlignment="1">
      <alignment horizontal="center" vertical="top" wrapText="1"/>
    </xf>
    <xf numFmtId="0" fontId="22" fillId="0" borderId="0" xfId="0" applyFont="1" applyAlignment="1">
      <alignment vertical="center"/>
    </xf>
    <xf numFmtId="0" fontId="44" fillId="0" borderId="10" xfId="0" applyFont="1" applyBorder="1" applyAlignment="1">
      <alignment horizontal="center" vertical="center" wrapText="1"/>
    </xf>
    <xf numFmtId="0" fontId="44" fillId="15" borderId="10" xfId="0" applyFont="1" applyFill="1" applyBorder="1" applyAlignment="1">
      <alignment horizontal="center" vertical="center" wrapText="1"/>
    </xf>
    <xf numFmtId="0" fontId="45" fillId="15" borderId="10" xfId="0" applyFont="1" applyFill="1" applyBorder="1" applyAlignment="1">
      <alignment horizontal="center" vertical="center" wrapText="1"/>
    </xf>
    <xf numFmtId="0" fontId="45" fillId="0" borderId="10" xfId="0" applyFont="1" applyBorder="1" applyAlignment="1">
      <alignment horizontal="center" vertical="center" wrapText="1"/>
    </xf>
    <xf numFmtId="0" fontId="44" fillId="0" borderId="15" xfId="0" applyFont="1" applyBorder="1" applyAlignment="1">
      <alignment horizontal="center" vertical="center" wrapText="1"/>
    </xf>
    <xf numFmtId="14" fontId="44" fillId="0" borderId="10" xfId="0" applyNumberFormat="1" applyFont="1" applyBorder="1" applyAlignment="1">
      <alignment horizontal="center" vertical="center" wrapText="1"/>
    </xf>
    <xf numFmtId="0" fontId="26" fillId="0" borderId="0" xfId="0" applyFont="1" applyAlignment="1">
      <alignment horizontal="left" vertical="center" wrapText="1"/>
    </xf>
    <xf numFmtId="0" fontId="0" fillId="0" borderId="0" xfId="0" applyAlignment="1">
      <alignment vertical="center" wrapText="1"/>
    </xf>
    <xf numFmtId="0" fontId="22" fillId="0" borderId="17" xfId="0" applyFont="1" applyBorder="1" applyAlignment="1">
      <alignment horizontal="left" vertical="center" wrapText="1"/>
    </xf>
    <xf numFmtId="0" fontId="0" fillId="0" borderId="17" xfId="0" applyBorder="1" applyAlignment="1">
      <alignment vertical="center" wrapText="1"/>
    </xf>
    <xf numFmtId="0" fontId="22" fillId="0" borderId="0" xfId="0" applyFont="1" applyAlignment="1">
      <alignment horizontal="left" vertical="center"/>
    </xf>
    <xf numFmtId="0" fontId="45" fillId="0" borderId="10" xfId="0" applyFont="1" applyBorder="1" applyAlignment="1">
      <alignment horizontal="center" vertical="center"/>
    </xf>
    <xf numFmtId="0" fontId="44" fillId="0" borderId="10" xfId="0" applyFont="1" applyBorder="1" applyAlignment="1">
      <alignment horizontal="center" vertical="center"/>
    </xf>
    <xf numFmtId="0" fontId="26" fillId="0" borderId="14" xfId="0" applyFont="1" applyBorder="1" applyAlignment="1">
      <alignment horizontal="left" vertical="center" wrapText="1"/>
    </xf>
    <xf numFmtId="0" fontId="26" fillId="0" borderId="13" xfId="0" applyFont="1" applyBorder="1" applyAlignment="1">
      <alignment horizontal="left" vertical="center" wrapText="1"/>
    </xf>
    <xf numFmtId="0" fontId="22" fillId="0" borderId="14" xfId="0" applyFont="1" applyBorder="1" applyAlignment="1">
      <alignment horizontal="left" vertical="center" wrapText="1"/>
    </xf>
    <xf numFmtId="0" fontId="22" fillId="0" borderId="13" xfId="0" applyFont="1" applyBorder="1" applyAlignment="1">
      <alignment horizontal="left" vertical="center" wrapText="1"/>
    </xf>
    <xf numFmtId="0" fontId="44" fillId="14" borderId="10" xfId="0" applyFont="1" applyFill="1" applyBorder="1" applyAlignment="1">
      <alignment horizontal="center" vertical="center" wrapText="1"/>
    </xf>
  </cellXfs>
  <cellStyles count="32">
    <cellStyle name="Акцент1 2" xfId="1" xr:uid="{00000000-0005-0000-0000-000000000000}"/>
    <cellStyle name="Акцент2 2" xfId="2" xr:uid="{00000000-0005-0000-0000-000001000000}"/>
    <cellStyle name="Акцент3 2" xfId="3" xr:uid="{00000000-0005-0000-0000-000002000000}"/>
    <cellStyle name="Акцент4 2" xfId="4" xr:uid="{00000000-0005-0000-0000-000003000000}"/>
    <cellStyle name="Акцент5 2" xfId="5" xr:uid="{00000000-0005-0000-0000-000004000000}"/>
    <cellStyle name="Акцент6 2" xfId="6" xr:uid="{00000000-0005-0000-0000-000005000000}"/>
    <cellStyle name="Ввод  2" xfId="7" xr:uid="{00000000-0005-0000-0000-000006000000}"/>
    <cellStyle name="Вывод 2" xfId="8" xr:uid="{00000000-0005-0000-0000-000007000000}"/>
    <cellStyle name="Вычисление 2" xfId="9" xr:uid="{00000000-0005-0000-0000-000008000000}"/>
    <cellStyle name="Гиперссылка" xfId="10" builtinId="8"/>
    <cellStyle name="Заголовок 1 2" xfId="11" xr:uid="{00000000-0005-0000-0000-00000A000000}"/>
    <cellStyle name="Заголовок 2 2" xfId="12" xr:uid="{00000000-0005-0000-0000-00000B000000}"/>
    <cellStyle name="Заголовок 3 2" xfId="13" xr:uid="{00000000-0005-0000-0000-00000C000000}"/>
    <cellStyle name="Заголовок 4 2" xfId="14" xr:uid="{00000000-0005-0000-0000-00000D000000}"/>
    <cellStyle name="Итог 2" xfId="15" xr:uid="{00000000-0005-0000-0000-00000E000000}"/>
    <cellStyle name="Контрольная ячейка 2" xfId="16" xr:uid="{00000000-0005-0000-0000-00000F000000}"/>
    <cellStyle name="Название 2" xfId="17" xr:uid="{00000000-0005-0000-0000-000010000000}"/>
    <cellStyle name="Нейтральный 2" xfId="18" xr:uid="{00000000-0005-0000-0000-000011000000}"/>
    <cellStyle name="Обычный" xfId="0" builtinId="0"/>
    <cellStyle name="Обычный 2" xfId="19" xr:uid="{00000000-0005-0000-0000-000013000000}"/>
    <cellStyle name="Обычный 2 2" xfId="20" xr:uid="{00000000-0005-0000-0000-000014000000}"/>
    <cellStyle name="Обычный 2 2 2" xfId="21" xr:uid="{00000000-0005-0000-0000-000015000000}"/>
    <cellStyle name="Обычный 3" xfId="22" xr:uid="{00000000-0005-0000-0000-000016000000}"/>
    <cellStyle name="Обычный 3 2" xfId="23" xr:uid="{00000000-0005-0000-0000-000017000000}"/>
    <cellStyle name="Обычный 4" xfId="31" xr:uid="{00000000-0005-0000-0000-000018000000}"/>
    <cellStyle name="Плохой 2" xfId="24" xr:uid="{00000000-0005-0000-0000-000019000000}"/>
    <cellStyle name="Пояснение 2" xfId="25" xr:uid="{00000000-0005-0000-0000-00001A000000}"/>
    <cellStyle name="Примечание 2" xfId="26" xr:uid="{00000000-0005-0000-0000-00001B000000}"/>
    <cellStyle name="Связанная ячейка 2" xfId="27" xr:uid="{00000000-0005-0000-0000-00001C000000}"/>
    <cellStyle name="Текст предупреждения 2" xfId="28" xr:uid="{00000000-0005-0000-0000-00001D000000}"/>
    <cellStyle name="Финансовый 2" xfId="29" xr:uid="{00000000-0005-0000-0000-00001E000000}"/>
    <cellStyle name="Хороший 2" xfId="30" xr:uid="{00000000-0005-0000-0000-00001F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D9"/>
      <color rgb="FF000000"/>
      <color rgb="FFE2E2E2"/>
      <color rgb="FFC0C0C0"/>
      <color rgb="FFE4E4E4"/>
      <color rgb="FFF0F0F0"/>
      <color rgb="FFF2F2F2"/>
      <color rgb="FFE8E8E8"/>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tyles" Target="styles.xml"/><Relationship Id="rId30" Type="http://schemas.openxmlformats.org/officeDocument/2006/relationships/customXml" Target="../customXml/item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s/Documents/&#1053;&#1048;&#1060;&#1048;/2020_&#1056;&#1077;&#1081;&#1090;&#1080;&#1085;&#1075;/06_&#1052;&#1086;&#1085;&#1080;&#1090;&#1086;&#1088;&#1080;&#1085;&#1075;/&#1056;&#1072;&#1079;&#1076;&#1077;&#1083;%204/2020_4_&#1057;&#1091;&#1088;&#1093;&#1072;&#1077;&#1074;_2020_01_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18-fps/v18-fps/v18-fps/users/v18-fps/users/Users/IslamSurkhaev/Downloads/&#1056;&#1072;&#1079;&#1076;&#1077;&#1083;&#1099;/&#1056;&#1072;&#1079;&#1076;&#1077;&#1083;%204/2020_4%20(&#1087;&#1086;&#1089;&#1083;&#1077;%20&#1089;&#1088;&#1072;&#1074;&#1085;&#1077;&#1085;&#1080;&#11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18-fps/v18-fps/users/v18-fps/users/Users/IslamSurkhaev/Downloads/&#1056;&#1072;&#1079;&#1076;&#1077;&#1083;&#1099;/&#1056;&#1072;&#1079;&#1076;&#1077;&#1083;%204/2020_4%20(&#1087;&#1086;&#1089;&#1083;&#1077;%20&#1089;&#1088;&#1072;&#1074;&#1085;&#1077;&#1085;&#1080;&#11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sus/AppData/Local/Microsoft/Windows/INetCache/Content.Outlook/LJAAQWM5/&#1056;&#1072;&#1079;&#1076;&#1077;&#1083;%204/2019_4_&#1054;&#1082;&#1089;&#1072;&#1085;&#1072;%2005.07.20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v18-fps/v18-fps/v18-fps/users/v18-fps/users/Users/IslamSurkhaev/Downloads/&#1056;&#1072;&#1079;&#1076;&#1077;&#1083;&#1099;/&#1056;&#1072;&#1079;&#1076;&#1077;&#1083;%204/&#1056;&#1072;&#1079;&#1076;&#1077;&#1083;%204/2019_4_&#1054;&#1082;&#1089;&#1072;&#1085;&#1072;%2005.07.201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v18-fps/v18-fps/users/v18-fps/users/Users/IslamSurkhaev/Downloads/&#1056;&#1072;&#1079;&#1076;&#1077;&#1083;&#1099;/&#1056;&#1072;&#1079;&#1076;&#1077;&#1083;%204/&#1056;&#1072;&#1079;&#1076;&#1077;&#1083;%204/&#1056;&#1072;&#1079;&#1076;&#1077;&#1083;%204/2019_4_&#1054;&#1082;&#1089;&#1072;&#1085;&#1072;%2005.07.20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v18-fps/v18-fps/users/v18-fps/users/Timofeeva/pr/Documents/01_&#1056;&#1077;&#1081;&#1090;&#1080;&#1085;&#1075;/2019/&#1052;&#1086;&#1085;&#1080;&#1090;&#1086;&#1088;&#1080;&#1085;&#1075;/&#1044;&#1083;&#1103;%20&#1087;&#1091;&#1073;&#1083;&#1080;&#1082;&#1072;&#1094;&#1080;&#1080;/2019_4_&#1054;&#1082;&#1089;&#1072;&#1085;&#1072;%2005.07.201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v18-fps/v18-fps/users/v18-fps/users/Users/IslamSurkhaev/Downloads/&#1056;&#1072;&#1079;&#1076;&#1077;&#1083;&#1099;/&#1056;&#1072;&#1079;&#1076;&#1077;&#1083;%204/&#1056;&#1072;&#1079;&#1076;&#1077;&#1083;%204/2019_4_&#1054;&#1082;&#1089;&#1072;&#1085;&#1072;%2005.07.201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v18-fps/v18-fps/users/v18-fps/users/Users/timofeeva/Documents/01_&#1056;&#1077;&#1081;&#1090;&#1080;&#1085;&#1075;/2017/&#1052;&#1086;&#1085;&#1080;&#1090;&#1086;&#1088;&#1080;&#1085;&#1075;/&#1056;&#1072;&#1079;&#1076;&#1077;&#1083;%204/&#1050;&#1086;&#1087;&#1080;&#1103;%202017_&#1088;&#1072;&#1079;&#1076;&#1077;&#1083;%204%20(&#1085;&#1100;&#1102;)%20&#1086;&#1088;&#1080;&#1075;&#1080;&#1085;&#1072;&#10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етодика (Раздел 4)"/>
      <sheetName val="Оценка (раздел 4)"/>
      <sheetName val="4.1"/>
      <sheetName val="4.2"/>
      <sheetName val="4.3"/>
      <sheetName val="4.4"/>
      <sheetName val="4.5"/>
      <sheetName val="4.6"/>
      <sheetName val="4.7"/>
      <sheetName val="4.8"/>
      <sheetName val="4.9"/>
      <sheetName val="4.10"/>
      <sheetName val="4.11"/>
      <sheetName val="4.12"/>
      <sheetName val="4.14"/>
      <sheetName val="Параметры"/>
    </sheetNames>
    <sheetDataSet>
      <sheetData sheetId="0" refreshError="1"/>
      <sheetData sheetId="1" refreshError="1"/>
      <sheetData sheetId="2">
        <row r="4">
          <cell r="B4" t="str">
            <v xml:space="preserve">Да, размещен на сайте законодательного органа и (или) на сайте, предназначенном для размещения бюджетных данных  </v>
          </cell>
        </row>
        <row r="5">
          <cell r="B5" t="str">
            <v>Нет, в установленные сроки не размещен или не отвечает требованиям</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ценка (раздел 4)"/>
      <sheetName val="Методика (Раздел 4)"/>
      <sheetName val="4.1"/>
      <sheetName val="4.2"/>
      <sheetName val="4.3"/>
      <sheetName val="4.4"/>
      <sheetName val="4.5"/>
      <sheetName val="4.6"/>
      <sheetName val="4.7"/>
      <sheetName val="4.8"/>
      <sheetName val="4.9"/>
      <sheetName val="4.10"/>
      <sheetName val="4.11"/>
      <sheetName val="4.12"/>
      <sheetName val="4.13"/>
      <sheetName val="Параметры"/>
    </sheetNames>
    <sheetDataSet>
      <sheetData sheetId="0" refreshError="1"/>
      <sheetData sheetId="1" refreshError="1"/>
      <sheetData sheetId="2">
        <row r="4">
          <cell r="B4" t="str">
            <v xml:space="preserve">Да, размещен на сайте законодательного органа и (или) на сайте, предназначенном для размещения бюджетных данных  </v>
          </cell>
        </row>
        <row r="5">
          <cell r="B5" t="str">
            <v>Нет, в установленные сроки не размещен или не отвечает требованиям</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hyperlink" Target="https://irkobl.ru/sites/minfin/activity/obl/" TargetMode="External"/><Relationship Id="rId21" Type="http://schemas.openxmlformats.org/officeDocument/2006/relationships/hyperlink" Target="https://budget.mosreg.ru/byudzhet-dlya-grazhdan/proekt-zakona-o-byudzhete-moskovskoj-oblasti/" TargetMode="External"/><Relationship Id="rId42" Type="http://schemas.openxmlformats.org/officeDocument/2006/relationships/hyperlink" Target="https://kursk.ru/region/economy/page-189767/" TargetMode="External"/><Relationship Id="rId47" Type="http://schemas.openxmlformats.org/officeDocument/2006/relationships/hyperlink" Target="https://www.minfin.kirov.ru/otkrytyy-byudzhet/dlya-spetsialistov/oblastnoy-byudzhet/%D0%9F%D0%BB%D0%B0%D0%BD%D0%B8%D1%80%D0%BE%D0%B2%D0%B0%D0%BD%D0%B8%D0%B5%20%D0%B1%D1%8E%D0%B4%D0%B6%D0%B5%D1%82%D0%B0/" TargetMode="External"/><Relationship Id="rId63" Type="http://schemas.openxmlformats.org/officeDocument/2006/relationships/hyperlink" Target="https://minfin.astrobl.ru/napravleniya-deyatelnosti/materialy-proekta" TargetMode="External"/><Relationship Id="rId68" Type="http://schemas.openxmlformats.org/officeDocument/2006/relationships/hyperlink" Target="https://minfin.kbr.ru/documents/proekty-npa/proekt-zakona-o-respublikanskom-byudzhete-kbr-na-2023-god-i-na-planovyy-period-2024-i-2025-godov-odobrennyy-rasporyazheniem-pravitelstva-kbr-ot-24-oktyabrya-2022-goda-556-rp-i-dopolnitelnye-materialy-k-nemu.html" TargetMode="External"/><Relationship Id="rId16" Type="http://schemas.openxmlformats.org/officeDocument/2006/relationships/hyperlink" Target="https://www.minfin-altai.ru/deyatelnost/proekt-byudzheta-zakony-o-byudzhete-zakony-ob-ispolnenii-byudzheta/2023-2025/proekt-zakona-o-byudzhete.php" TargetMode="External"/><Relationship Id="rId11" Type="http://schemas.openxmlformats.org/officeDocument/2006/relationships/hyperlink" Target="https://orel-region.ru/index.php?head=20&amp;part=25&amp;in=132" TargetMode="External"/><Relationship Id="rId32" Type="http://schemas.openxmlformats.org/officeDocument/2006/relationships/hyperlink" Target="https://depfin.admhmao.ru/otkrytyy-byudzhet/planirovanie-byudzheta/" TargetMode="External"/><Relationship Id="rId37" Type="http://schemas.openxmlformats.org/officeDocument/2006/relationships/hyperlink" Target="https://ebudget.primorsky.ru/Page/BudgLaw?project=1&amp;ItemId=1471&amp;show_title=on&amp;expanded=1" TargetMode="External"/><Relationship Id="rId53" Type="http://schemas.openxmlformats.org/officeDocument/2006/relationships/hyperlink" Target="http://beldepfin.ru/byudzhet/byudzhet-2023-2025/" TargetMode="External"/><Relationship Id="rId58" Type="http://schemas.openxmlformats.org/officeDocument/2006/relationships/hyperlink" Target="https://fin.smolensk.ru/open/pbudget/pz2022/" TargetMode="External"/><Relationship Id="rId74" Type="http://schemas.openxmlformats.org/officeDocument/2006/relationships/hyperlink" Target="https://minfin.midural.ru/document/category/23" TargetMode="External"/><Relationship Id="rId79" Type="http://schemas.openxmlformats.org/officeDocument/2006/relationships/hyperlink" Target="https://openbudget.49gov.ru/dokumenty" TargetMode="External"/><Relationship Id="rId5" Type="http://schemas.openxmlformats.org/officeDocument/2006/relationships/hyperlink" Target="https://minfin.sakha.gov.ru/zakony-o-bjudzhete/2023-2025-gg/proekt-zakona-o-bjudzhete-na-2023-2025-gg" TargetMode="External"/><Relationship Id="rId61" Type="http://schemas.openxmlformats.org/officeDocument/2006/relationships/hyperlink" Target="https://finance.pskov.ru/proekty" TargetMode="External"/><Relationship Id="rId82" Type="http://schemas.openxmlformats.org/officeDocument/2006/relationships/printerSettings" Target="../printerSettings/printerSettings10.bin"/><Relationship Id="rId19" Type="http://schemas.openxmlformats.org/officeDocument/2006/relationships/hyperlink" Target="https://mf.omskportal.ru/oiv/mf/otrasl/otkrbudg/proekt/2023-2025" TargetMode="External"/><Relationship Id="rId14" Type="http://schemas.openxmlformats.org/officeDocument/2006/relationships/hyperlink" Target="https://budget.cap.ru/Show/Category/325?ItemId=1040" TargetMode="External"/><Relationship Id="rId22" Type="http://schemas.openxmlformats.org/officeDocument/2006/relationships/hyperlink" Target="http://ob.fin.amurobl.ru/dokumenty/proekt_zakon/oblastnoi/2023" TargetMode="External"/><Relationship Id="rId27" Type="http://schemas.openxmlformats.org/officeDocument/2006/relationships/hyperlink" Target="https://egov-buryatia.ru/minfin/activities/directions/respublikanskiy-byudzhet/2023-2025-gg/" TargetMode="External"/><Relationship Id="rId30" Type="http://schemas.openxmlformats.org/officeDocument/2006/relationships/hyperlink" Target="https://minfin.bashkortostan.ru/activity/2982/" TargetMode="External"/><Relationship Id="rId35" Type="http://schemas.openxmlformats.org/officeDocument/2006/relationships/hyperlink" Target="https://dfto.ru/razdel/razdely/proekt-zakona-o-byudzhete" TargetMode="External"/><Relationship Id="rId43" Type="http://schemas.openxmlformats.org/officeDocument/2006/relationships/hyperlink" Target="https://www.yarregion.ru/depts/depfin/tmpPages/docs.aspx" TargetMode="External"/><Relationship Id="rId48" Type="http://schemas.openxmlformats.org/officeDocument/2006/relationships/hyperlink" Target="https://mf.orb.ru/activity/26539/" TargetMode="External"/><Relationship Id="rId56" Type="http://schemas.openxmlformats.org/officeDocument/2006/relationships/hyperlink" Target="https://www.govvrn.ru/npafin?p_p_id=Foldersanddocuments_WAR_foldersanddocumentsportlet&amp;p_p_lifecycle=0&amp;p_p_state=normal&amp;p_p_mode=view&amp;folderId=6609618&amp;pageNumber=1" TargetMode="External"/><Relationship Id="rId64" Type="http://schemas.openxmlformats.org/officeDocument/2006/relationships/hyperlink" Target="https://volgafin.volgograd.ru/norms/acts/17873/" TargetMode="External"/><Relationship Id="rId69" Type="http://schemas.openxmlformats.org/officeDocument/2006/relationships/hyperlink" Target="https://minfin09.ru/category/2023/" TargetMode="External"/><Relationship Id="rId77" Type="http://schemas.openxmlformats.org/officeDocument/2006/relationships/hyperlink" Target="https://vs19.ru/lawmaking/projects/1820" TargetMode="External"/><Relationship Id="rId8" Type="http://schemas.openxmlformats.org/officeDocument/2006/relationships/hyperlink" Target="https://budget.mos.ru/budget" TargetMode="External"/><Relationship Id="rId51" Type="http://schemas.openxmlformats.org/officeDocument/2006/relationships/hyperlink" Target="http://ufo.ulntc.ru:8080/dokumenty/proekt-zakona-o-byudzhete/2023-god" TargetMode="External"/><Relationship Id="rId72" Type="http://schemas.openxmlformats.org/officeDocument/2006/relationships/hyperlink" Target="https://&#1095;&#1091;&#1082;&#1086;&#1090;&#1082;&#1072;.&#1088;&#1092;/otkrytyy-byudzhet/zakon-o-byudzhete.php" TargetMode="External"/><Relationship Id="rId80" Type="http://schemas.openxmlformats.org/officeDocument/2006/relationships/hyperlink" Target="http://www.finupr.kurganobl.ru/index.php?test=praktdum" TargetMode="External"/><Relationship Id="rId3" Type="http://schemas.openxmlformats.org/officeDocument/2006/relationships/hyperlink" Target="https://minfin.rkomi.ru/deyatelnost/byudjet/zakony-respubliki-komi-proekty-zakonov-o-respublikanskom-byudjete-respubliki-komi-i-vnesenii-izmeneniy-v-nego/byudjet-na-2023-2025-gody" TargetMode="External"/><Relationship Id="rId12" Type="http://schemas.openxmlformats.org/officeDocument/2006/relationships/hyperlink" Target="https://dfei.adm-nao.ru/zakony-o-byudzhete/" TargetMode="External"/><Relationship Id="rId17" Type="http://schemas.openxmlformats.org/officeDocument/2006/relationships/hyperlink" Target="https://df.gov35.ru/otkrytyy-byudzhet/zakony-ob-oblastnom-byudzhete/2023/" TargetMode="External"/><Relationship Id="rId25" Type="http://schemas.openxmlformats.org/officeDocument/2006/relationships/hyperlink" Target="http://budget.lenreg.ru/documents/?page=0&amp;sortOrder=&amp;type=&amp;sortName=&amp;sortDate=" TargetMode="External"/><Relationship Id="rId33" Type="http://schemas.openxmlformats.org/officeDocument/2006/relationships/hyperlink" Target="https://www.ofukem.ru/budget/projects2022-20246058/" TargetMode="External"/><Relationship Id="rId38" Type="http://schemas.openxmlformats.org/officeDocument/2006/relationships/hyperlink" Target="https://minfin.gov-murman.ru/open-budget/regional_budget/law_of_budget_projects/2023/" TargetMode="External"/><Relationship Id="rId46" Type="http://schemas.openxmlformats.org/officeDocument/2006/relationships/hyperlink" Target="https://mari-el.gov.ru/ministries/minfin/pages/ProektiZakOBudgete/" TargetMode="External"/><Relationship Id="rId59" Type="http://schemas.openxmlformats.org/officeDocument/2006/relationships/hyperlink" Target="https://fin.tmbreg.ru/6347/8130/9953.html" TargetMode="External"/><Relationship Id="rId67" Type="http://schemas.openxmlformats.org/officeDocument/2006/relationships/hyperlink" Target="https://parlamentri.ru/index.php/zakonodatelnaya-deyatelnost/zakonoproekty-vnesennye-v-parlament/5509-yyljk-lkjl-k" TargetMode="External"/><Relationship Id="rId20" Type="http://schemas.openxmlformats.org/officeDocument/2006/relationships/hyperlink" Target="https://openbudget.sakhminfin.ru/Menu/Page/611" TargetMode="External"/><Relationship Id="rId41" Type="http://schemas.openxmlformats.org/officeDocument/2006/relationships/hyperlink" Target="http://df.ivanovoobl.ru/regionalnye-finansy/zakon-ob-oblastnom-byudzhete/proekt-zakona-o-byudzhete/" TargetMode="External"/><Relationship Id="rId54" Type="http://schemas.openxmlformats.org/officeDocument/2006/relationships/hyperlink" Target="https://minfin.admoblkaluga.ru/page/2023-2025/" TargetMode="External"/><Relationship Id="rId62" Type="http://schemas.openxmlformats.org/officeDocument/2006/relationships/hyperlink" Target="http://minfin.kalmregion.ru/deyatelnost/byudzhet-respubliki-kalmykiya/proekt-respublikanskogo-byudzheta-na-ocherednoy-finansovyy-god-i-planovyy-period-/" TargetMode="External"/><Relationship Id="rId70" Type="http://schemas.openxmlformats.org/officeDocument/2006/relationships/hyperlink" Target="http://minfin.alania.gov.ru/activity/budgetprojectslaws/budgetproject" TargetMode="External"/><Relationship Id="rId75" Type="http://schemas.openxmlformats.org/officeDocument/2006/relationships/hyperlink" Target="https://minfin74.ru/minfin/activities/budget/project/actual.htm" TargetMode="External"/><Relationship Id="rId1" Type="http://schemas.openxmlformats.org/officeDocument/2006/relationships/hyperlink" Target="https://mfin.permkrai.ru/deyatelnost/byudzhet-permskogo-kraya/proekt-byudzheta-na-ocherednoy-god-i-planovyy-period/proekt-zakona" TargetMode="External"/><Relationship Id="rId6" Type="http://schemas.openxmlformats.org/officeDocument/2006/relationships/hyperlink" Target="https://minfin.alregn.ru/projects/p2022/" TargetMode="External"/><Relationship Id="rId15" Type="http://schemas.openxmlformats.org/officeDocument/2006/relationships/hyperlink" Target="http://mf.nnov.ru/index.php?option=com_k2&amp;view=item&amp;id=2115:normativnye-pravovye-akty-i-drugie-materialy-po-razrabotke-proekta-oblastnogo-byudzheta-na-2023-2025-gody&amp;Itemid=553" TargetMode="External"/><Relationship Id="rId23" Type="http://schemas.openxmlformats.org/officeDocument/2006/relationships/hyperlink" Target="https://minfin.75.ru/byudzhet/konsolidirovannyy-kraevoy-byudzhet/proekty-zakonov-o-byudzhete-kraya/292660-proekt-zakona-zabaykal-skogo-kraya-o-byudzhete-zabaykal-skogo-kraya-na-2023-god-i-planovyy-period-2024-i-2025-godov" TargetMode="External"/><Relationship Id="rId28" Type="http://schemas.openxmlformats.org/officeDocument/2006/relationships/hyperlink" Target="http://minfin.karelia.ru/sostavlenie-bjudzheta-na-2023-2025-gody/" TargetMode="External"/><Relationship Id="rId36" Type="http://schemas.openxmlformats.org/officeDocument/2006/relationships/hyperlink" Target="https://minfin.donland.ru/activity/8081/?nav-documents=page-1" TargetMode="External"/><Relationship Id="rId49" Type="http://schemas.openxmlformats.org/officeDocument/2006/relationships/hyperlink" Target="https://finance.pnzreg.ru/docs/np/?ELEMENT_ID=3102" TargetMode="External"/><Relationship Id="rId57" Type="http://schemas.openxmlformats.org/officeDocument/2006/relationships/hyperlink" Target="https://minfin.ryazangov.ru/documents/draft_documents/proekty/2022/index.php" TargetMode="External"/><Relationship Id="rId10" Type="http://schemas.openxmlformats.org/officeDocument/2006/relationships/hyperlink" Target="https://depfin.tomsk.gov.ru/proekt-oblastnogo-bjudzheta-" TargetMode="External"/><Relationship Id="rId31" Type="http://schemas.openxmlformats.org/officeDocument/2006/relationships/hyperlink" Target="https://admtyumen.ru/ogv_ru/finance/finance/bugjet/more.htm?id=11988631@cmsArticle" TargetMode="External"/><Relationship Id="rId44" Type="http://schemas.openxmlformats.org/officeDocument/2006/relationships/hyperlink" Target="https://dvinaland.ru/budget/zakon/" TargetMode="External"/><Relationship Id="rId52" Type="http://schemas.openxmlformats.org/officeDocument/2006/relationships/hyperlink" Target="https://dtf.avo.ru/proekty-zakonov-vladimirskoj-oblasti" TargetMode="External"/><Relationship Id="rId60" Type="http://schemas.openxmlformats.org/officeDocument/2006/relationships/hyperlink" Target="https://minfin.novreg.ru/2023-god.html" TargetMode="External"/><Relationship Id="rId65" Type="http://schemas.openxmlformats.org/officeDocument/2006/relationships/hyperlink" Target="https://ob.sev.gov.ru/dokumenty/project-zakona-o-budgete" TargetMode="External"/><Relationship Id="rId73" Type="http://schemas.openxmlformats.org/officeDocument/2006/relationships/hyperlink" Target="http://zseao.ru/akt/ob-oblastnom-byudzhete-na-2023-god-i-na-planovyj-period-2024-i-2025-godov-i/" TargetMode="External"/><Relationship Id="rId78" Type="http://schemas.openxmlformats.org/officeDocument/2006/relationships/hyperlink" Target="https://www.kamgov.ru/minfin/budzet-2023" TargetMode="External"/><Relationship Id="rId81" Type="http://schemas.openxmlformats.org/officeDocument/2006/relationships/hyperlink" Target="https://ufin48.ru/Show/Category/63?ItemId=46&amp;headingId=4" TargetMode="External"/><Relationship Id="rId4" Type="http://schemas.openxmlformats.org/officeDocument/2006/relationships/hyperlink" Target="https://fincom.gov.spb.ru/budget/info/acts/1" TargetMode="External"/><Relationship Id="rId9" Type="http://schemas.openxmlformats.org/officeDocument/2006/relationships/hyperlink" Target="http://minfin.krskstate.ru/openbudget/law" TargetMode="External"/><Relationship Id="rId13" Type="http://schemas.openxmlformats.org/officeDocument/2006/relationships/hyperlink" Target="https://minfin.saratov.gov.ru/budget/zakon-o-byudzhete/zakon-ob-oblastnom-byudzhete/zakon-ob-oblastnom-byudzhete-2023-2025-g" TargetMode="External"/><Relationship Id="rId18" Type="http://schemas.openxmlformats.org/officeDocument/2006/relationships/hyperlink" Target="https://www.mfur.ru/budjet/formirovanie/2023-god.php?clear_cache=Y" TargetMode="External"/><Relationship Id="rId39" Type="http://schemas.openxmlformats.org/officeDocument/2006/relationships/hyperlink" Target="https://minfin.rk.gov.ru/ru/structure/2022_10_26_15_01_biudzhet_na_2023_god_i_na_planovyi_period_2024_i_2025_godov" TargetMode="External"/><Relationship Id="rId34" Type="http://schemas.openxmlformats.org/officeDocument/2006/relationships/hyperlink" Target="https://openbudsk.ru/sub-251022" TargetMode="External"/><Relationship Id="rId50" Type="http://schemas.openxmlformats.org/officeDocument/2006/relationships/hyperlink" Target="https://minfin-samara.ru/proekty-zakonov-o-byudzhete/" TargetMode="External"/><Relationship Id="rId55" Type="http://schemas.openxmlformats.org/officeDocument/2006/relationships/hyperlink" Target="http://depfin.adm44.ru/info/law/proetjzko/" TargetMode="External"/><Relationship Id="rId76" Type="http://schemas.openxmlformats.org/officeDocument/2006/relationships/hyperlink" Target="https://www.yamalfin.ru/index.php?option=com_content&amp;view=article&amp;id=4771:2022-11-01-10-52-27&amp;catid=245:2022-11-01-10-55-02&amp;Itemid=156" TargetMode="External"/><Relationship Id="rId7" Type="http://schemas.openxmlformats.org/officeDocument/2006/relationships/hyperlink" Target="https://minfin.khabkrai.ru/portal/Menu/Page/1258" TargetMode="External"/><Relationship Id="rId71" Type="http://schemas.openxmlformats.org/officeDocument/2006/relationships/hyperlink" Target="https://www.minfinchr.ru/deyatelnost/otkrytyj-byudzhet/proekt-byudzheta-i-materialy-k-nemu" TargetMode="External"/><Relationship Id="rId2" Type="http://schemas.openxmlformats.org/officeDocument/2006/relationships/hyperlink" Target="https://minfin.tatarstan.ru/proekt-byudzheta-i-materiali-k-nemu-845677.htm" TargetMode="External"/><Relationship Id="rId29" Type="http://schemas.openxmlformats.org/officeDocument/2006/relationships/hyperlink" Target="https://minfin39.ru/budget/process/next/" TargetMode="External"/><Relationship Id="rId24" Type="http://schemas.openxmlformats.org/officeDocument/2006/relationships/hyperlink" Target="http://mfnso.nso.ru/page/3777" TargetMode="External"/><Relationship Id="rId40" Type="http://schemas.openxmlformats.org/officeDocument/2006/relationships/hyperlink" Target="https://bryanskoblfin.ru/open/Show/Content/2185?ParentItemId=276" TargetMode="External"/><Relationship Id="rId45" Type="http://schemas.openxmlformats.org/officeDocument/2006/relationships/hyperlink" Target="https://minfin.krasnodar.ru/activity/byudzhet/zakony-o-kraevom-byudzhete/year-2023" TargetMode="External"/><Relationship Id="rId66" Type="http://schemas.openxmlformats.org/officeDocument/2006/relationships/hyperlink" Target="http://minfinrd.ru/svedeniya_ob_ispolzovanii_vydelyaemykh_byudzhetnykh_sredstv"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irkobl.ru/sites/minfin/activity/obl/" TargetMode="External"/><Relationship Id="rId21" Type="http://schemas.openxmlformats.org/officeDocument/2006/relationships/hyperlink" Target="https://budget.mosreg.ru/byudzhet-dlya-grazhdan/proekt-zakona-o-byudzhete-moskovskoj-oblasti/" TargetMode="External"/><Relationship Id="rId42" Type="http://schemas.openxmlformats.org/officeDocument/2006/relationships/hyperlink" Target="https://kursk.ru/region/economy/page-189767/" TargetMode="External"/><Relationship Id="rId47" Type="http://schemas.openxmlformats.org/officeDocument/2006/relationships/hyperlink" Target="https://www.minfin.kirov.ru/otkrytyy-byudzhet/dlya-spetsialistov/oblastnoy-byudzhet/%D0%9F%D0%BB%D0%B0%D0%BD%D0%B8%D1%80%D0%BE%D0%B2%D0%B0%D0%BD%D0%B8%D0%B5%20%D0%B1%D1%8E%D0%B4%D0%B6%D0%B5%D1%82%D0%B0/" TargetMode="External"/><Relationship Id="rId63" Type="http://schemas.openxmlformats.org/officeDocument/2006/relationships/hyperlink" Target="https://minfin.astrobl.ru/napravleniya-deyatelnosti/materialy-proekta" TargetMode="External"/><Relationship Id="rId68" Type="http://schemas.openxmlformats.org/officeDocument/2006/relationships/hyperlink" Target="https://minfin.kbr.ru/documents/proekty-npa/proekt-zakona-o-respublikanskom-byudzhete-kbr-na-2023-god-i-na-planovyy-period-2024-i-2025-godov-odobrennyy-rasporyazheniem-pravitelstva-kbr-ot-24-oktyabrya-2022-goda-556-rp-i-dopolnitelnye-materialy-k-nemu.html" TargetMode="External"/><Relationship Id="rId16" Type="http://schemas.openxmlformats.org/officeDocument/2006/relationships/hyperlink" Target="https://www.minfin-altai.ru/deyatelnost/proekt-byudzheta-zakony-o-byudzhete-zakony-ob-ispolnenii-byudzheta/2023-2025/proekt-zakona-o-byudzhete.php" TargetMode="External"/><Relationship Id="rId11" Type="http://schemas.openxmlformats.org/officeDocument/2006/relationships/hyperlink" Target="https://orel-region.ru/index.php?head=20&amp;part=25&amp;in=132" TargetMode="External"/><Relationship Id="rId32" Type="http://schemas.openxmlformats.org/officeDocument/2006/relationships/hyperlink" Target="https://depfin.admhmao.ru/otkrytyy-byudzhet/planirovanie-byudzheta/" TargetMode="External"/><Relationship Id="rId37" Type="http://schemas.openxmlformats.org/officeDocument/2006/relationships/hyperlink" Target="https://ebudget.primorsky.ru/Page/BudgLaw?project=1&amp;ItemId=1471&amp;show_title=on&amp;expanded=1" TargetMode="External"/><Relationship Id="rId53" Type="http://schemas.openxmlformats.org/officeDocument/2006/relationships/hyperlink" Target="http://beldepfin.ru/byudzhet/byudzhet-2023-2025/" TargetMode="External"/><Relationship Id="rId58" Type="http://schemas.openxmlformats.org/officeDocument/2006/relationships/hyperlink" Target="https://fin.smolensk.ru/open/pbudget/pz2022/" TargetMode="External"/><Relationship Id="rId74" Type="http://schemas.openxmlformats.org/officeDocument/2006/relationships/hyperlink" Target="https://minfin.midural.ru/document/category/23" TargetMode="External"/><Relationship Id="rId79" Type="http://schemas.openxmlformats.org/officeDocument/2006/relationships/hyperlink" Target="https://openbudget.49gov.ru/dokumenty" TargetMode="External"/><Relationship Id="rId5" Type="http://schemas.openxmlformats.org/officeDocument/2006/relationships/hyperlink" Target="https://minfin.sakha.gov.ru/zakony-o-bjudzhete/2023-2025-gg/proekt-zakona-o-bjudzhete-na-2023-2025-gg" TargetMode="External"/><Relationship Id="rId61" Type="http://schemas.openxmlformats.org/officeDocument/2006/relationships/hyperlink" Target="https://finance.pskov.ru/proekty" TargetMode="External"/><Relationship Id="rId82" Type="http://schemas.openxmlformats.org/officeDocument/2006/relationships/printerSettings" Target="../printerSettings/printerSettings11.bin"/><Relationship Id="rId19" Type="http://schemas.openxmlformats.org/officeDocument/2006/relationships/hyperlink" Target="https://mf.omskportal.ru/oiv/mf/otrasl/otkrbudg/proekt/2023-2025" TargetMode="External"/><Relationship Id="rId14" Type="http://schemas.openxmlformats.org/officeDocument/2006/relationships/hyperlink" Target="https://budget.cap.ru/Show/Category/325?ItemId=1040" TargetMode="External"/><Relationship Id="rId22" Type="http://schemas.openxmlformats.org/officeDocument/2006/relationships/hyperlink" Target="http://ob.fin.amurobl.ru/dokumenty/proekt_zakon/oblastnoi/2023" TargetMode="External"/><Relationship Id="rId27" Type="http://schemas.openxmlformats.org/officeDocument/2006/relationships/hyperlink" Target="https://egov-buryatia.ru/minfin/activities/directions/respublikanskiy-byudzhet/2023-2025-gg/" TargetMode="External"/><Relationship Id="rId30" Type="http://schemas.openxmlformats.org/officeDocument/2006/relationships/hyperlink" Target="https://minfin.bashkortostan.ru/activity/2982/" TargetMode="External"/><Relationship Id="rId35" Type="http://schemas.openxmlformats.org/officeDocument/2006/relationships/hyperlink" Target="https://dfto.ru/razdel/razdely/proekt-zakona-o-byudzhete" TargetMode="External"/><Relationship Id="rId43" Type="http://schemas.openxmlformats.org/officeDocument/2006/relationships/hyperlink" Target="https://www.yarregion.ru/depts/depfin/tmpPages/docs.aspx" TargetMode="External"/><Relationship Id="rId48" Type="http://schemas.openxmlformats.org/officeDocument/2006/relationships/hyperlink" Target="https://mf.orb.ru/activity/26539/" TargetMode="External"/><Relationship Id="rId56" Type="http://schemas.openxmlformats.org/officeDocument/2006/relationships/hyperlink" Target="https://www.govvrn.ru/npafin?p_p_id=Foldersanddocuments_WAR_foldersanddocumentsportlet&amp;p_p_lifecycle=0&amp;p_p_state=normal&amp;p_p_mode=view&amp;folderId=6609618&amp;pageNumber=1" TargetMode="External"/><Relationship Id="rId64" Type="http://schemas.openxmlformats.org/officeDocument/2006/relationships/hyperlink" Target="https://volgafin.volgograd.ru/norms/acts/17873/" TargetMode="External"/><Relationship Id="rId69" Type="http://schemas.openxmlformats.org/officeDocument/2006/relationships/hyperlink" Target="https://minfin09.ru/category/2023/" TargetMode="External"/><Relationship Id="rId77" Type="http://schemas.openxmlformats.org/officeDocument/2006/relationships/hyperlink" Target="https://vs19.ru/lawmaking/projects/1820" TargetMode="External"/><Relationship Id="rId8" Type="http://schemas.openxmlformats.org/officeDocument/2006/relationships/hyperlink" Target="https://budget.mos.ru/budget" TargetMode="External"/><Relationship Id="rId51" Type="http://schemas.openxmlformats.org/officeDocument/2006/relationships/hyperlink" Target="http://ufo.ulntc.ru:8080/dokumenty/proekt-zakona-o-byudzhete/2023-god" TargetMode="External"/><Relationship Id="rId72" Type="http://schemas.openxmlformats.org/officeDocument/2006/relationships/hyperlink" Target="https://&#1095;&#1091;&#1082;&#1086;&#1090;&#1082;&#1072;.&#1088;&#1092;/otkrytyy-byudzhet/zakon-o-byudzhete.php" TargetMode="External"/><Relationship Id="rId80" Type="http://schemas.openxmlformats.org/officeDocument/2006/relationships/hyperlink" Target="http://www.finupr.kurganobl.ru/index.php?test=praktdum" TargetMode="External"/><Relationship Id="rId3" Type="http://schemas.openxmlformats.org/officeDocument/2006/relationships/hyperlink" Target="https://minfin.rkomi.ru/deyatelnost/byudjet/zakony-respubliki-komi-proekty-zakonov-o-respublikanskom-byudjete-respubliki-komi-i-vnesenii-izmeneniy-v-nego/byudjet-na-2023-2025-gody" TargetMode="External"/><Relationship Id="rId12" Type="http://schemas.openxmlformats.org/officeDocument/2006/relationships/hyperlink" Target="https://dfei.adm-nao.ru/zakony-o-byudzhete/" TargetMode="External"/><Relationship Id="rId17" Type="http://schemas.openxmlformats.org/officeDocument/2006/relationships/hyperlink" Target="https://df.gov35.ru/otkrytyy-byudzhet/zakony-ob-oblastnom-byudzhete/2023/" TargetMode="External"/><Relationship Id="rId25" Type="http://schemas.openxmlformats.org/officeDocument/2006/relationships/hyperlink" Target="http://budget.lenreg.ru/documents/?page=0&amp;sortOrder=&amp;type=&amp;sortName=&amp;sortDate=" TargetMode="External"/><Relationship Id="rId33" Type="http://schemas.openxmlformats.org/officeDocument/2006/relationships/hyperlink" Target="https://www.ofukem.ru/budget/projects2022-20246058/" TargetMode="External"/><Relationship Id="rId38" Type="http://schemas.openxmlformats.org/officeDocument/2006/relationships/hyperlink" Target="https://minfin.gov-murman.ru/open-budget/regional_budget/law_of_budget_projects/2023/" TargetMode="External"/><Relationship Id="rId46" Type="http://schemas.openxmlformats.org/officeDocument/2006/relationships/hyperlink" Target="https://mari-el.gov.ru/ministries/minfin/pages/ProektiZakOBudgete/" TargetMode="External"/><Relationship Id="rId59" Type="http://schemas.openxmlformats.org/officeDocument/2006/relationships/hyperlink" Target="https://fin.tmbreg.ru/6347/8130/9953.html" TargetMode="External"/><Relationship Id="rId67" Type="http://schemas.openxmlformats.org/officeDocument/2006/relationships/hyperlink" Target="https://parlamentri.ru/index.php/zakonodatelnaya-deyatelnost/zakonoproekty-vnesennye-v-parlament/5509-yyljk-lkjl-k" TargetMode="External"/><Relationship Id="rId20" Type="http://schemas.openxmlformats.org/officeDocument/2006/relationships/hyperlink" Target="https://openbudget.sakhminfin.ru/Menu/Page/611" TargetMode="External"/><Relationship Id="rId41" Type="http://schemas.openxmlformats.org/officeDocument/2006/relationships/hyperlink" Target="http://df.ivanovoobl.ru/regionalnye-finansy/zakon-ob-oblastnom-byudzhete/proekt-zakona-o-byudzhete/" TargetMode="External"/><Relationship Id="rId54" Type="http://schemas.openxmlformats.org/officeDocument/2006/relationships/hyperlink" Target="https://minfin.admoblkaluga.ru/page/2023-2025/" TargetMode="External"/><Relationship Id="rId62" Type="http://schemas.openxmlformats.org/officeDocument/2006/relationships/hyperlink" Target="http://minfin.kalmregion.ru/deyatelnost/byudzhet-respubliki-kalmykiya/proekt-respublikanskogo-byudzheta-na-ocherednoy-finansovyy-god-i-planovyy-period-/" TargetMode="External"/><Relationship Id="rId70" Type="http://schemas.openxmlformats.org/officeDocument/2006/relationships/hyperlink" Target="http://minfin.alania.gov.ru/activity/budgetprojectslaws/budgetproject" TargetMode="External"/><Relationship Id="rId75" Type="http://schemas.openxmlformats.org/officeDocument/2006/relationships/hyperlink" Target="https://minfin74.ru/minfin/activities/budget/project/actual.htm" TargetMode="External"/><Relationship Id="rId1" Type="http://schemas.openxmlformats.org/officeDocument/2006/relationships/hyperlink" Target="https://mfin.permkrai.ru/deyatelnost/byudzhet-permskogo-kraya/proekt-byudzheta-na-ocherednoy-god-i-planovyy-period/proekt-zakona" TargetMode="External"/><Relationship Id="rId6" Type="http://schemas.openxmlformats.org/officeDocument/2006/relationships/hyperlink" Target="https://minfin.alregn.ru/projects/p2022/" TargetMode="External"/><Relationship Id="rId15" Type="http://schemas.openxmlformats.org/officeDocument/2006/relationships/hyperlink" Target="http://mf.nnov.ru/index.php?option=com_k2&amp;view=item&amp;id=2115:normativnye-pravovye-akty-i-drugie-materialy-po-razrabotke-proekta-oblastnogo-byudzheta-na-2023-2025-gody&amp;Itemid=553" TargetMode="External"/><Relationship Id="rId23" Type="http://schemas.openxmlformats.org/officeDocument/2006/relationships/hyperlink" Target="https://minfin.75.ru/byudzhet/konsolidirovannyy-kraevoy-byudzhet/proekty-zakonov-o-byudzhete-kraya/292660-proekt-zakona-zabaykal-skogo-kraya-o-byudzhete-zabaykal-skogo-kraya-na-2023-god-i-planovyy-period-2024-i-2025-godov" TargetMode="External"/><Relationship Id="rId28" Type="http://schemas.openxmlformats.org/officeDocument/2006/relationships/hyperlink" Target="http://minfin.karelia.ru/sostavlenie-bjudzheta-na-2023-2025-gody/" TargetMode="External"/><Relationship Id="rId36" Type="http://schemas.openxmlformats.org/officeDocument/2006/relationships/hyperlink" Target="https://minfin.donland.ru/activity/8081/?nav-documents=page-1" TargetMode="External"/><Relationship Id="rId49" Type="http://schemas.openxmlformats.org/officeDocument/2006/relationships/hyperlink" Target="https://finance.pnzreg.ru/docs/np/?ELEMENT_ID=3102" TargetMode="External"/><Relationship Id="rId57" Type="http://schemas.openxmlformats.org/officeDocument/2006/relationships/hyperlink" Target="https://minfin.ryazangov.ru/documents/draft_documents/proekty/2022/index.php" TargetMode="External"/><Relationship Id="rId10" Type="http://schemas.openxmlformats.org/officeDocument/2006/relationships/hyperlink" Target="https://depfin.tomsk.gov.ru/proekt-oblastnogo-bjudzheta-" TargetMode="External"/><Relationship Id="rId31" Type="http://schemas.openxmlformats.org/officeDocument/2006/relationships/hyperlink" Target="https://admtyumen.ru/ogv_ru/finance/finance/bugjet/more.htm?id=11988631@cmsArticle" TargetMode="External"/><Relationship Id="rId44" Type="http://schemas.openxmlformats.org/officeDocument/2006/relationships/hyperlink" Target="https://dvinaland.ru/budget/zakon/" TargetMode="External"/><Relationship Id="rId52" Type="http://schemas.openxmlformats.org/officeDocument/2006/relationships/hyperlink" Target="https://dtf.avo.ru/proekty-zakonov-vladimirskoj-oblasti" TargetMode="External"/><Relationship Id="rId60" Type="http://schemas.openxmlformats.org/officeDocument/2006/relationships/hyperlink" Target="https://minfin.novreg.ru/2023-god.html" TargetMode="External"/><Relationship Id="rId65" Type="http://schemas.openxmlformats.org/officeDocument/2006/relationships/hyperlink" Target="https://ob.sev.gov.ru/dokumenty/project-zakona-o-budgete" TargetMode="External"/><Relationship Id="rId73" Type="http://schemas.openxmlformats.org/officeDocument/2006/relationships/hyperlink" Target="http://zseao.ru/akt/ob-oblastnom-byudzhete-na-2023-god-i-na-planovyj-period-2024-i-2025-godov-i/" TargetMode="External"/><Relationship Id="rId78" Type="http://schemas.openxmlformats.org/officeDocument/2006/relationships/hyperlink" Target="https://www.kamgov.ru/minfin/budzet-2023" TargetMode="External"/><Relationship Id="rId81" Type="http://schemas.openxmlformats.org/officeDocument/2006/relationships/hyperlink" Target="https://ufin48.ru/Show/Category/63?ItemId=46&amp;headingId=4" TargetMode="External"/><Relationship Id="rId4" Type="http://schemas.openxmlformats.org/officeDocument/2006/relationships/hyperlink" Target="https://fincom.gov.spb.ru/budget/info/acts/1" TargetMode="External"/><Relationship Id="rId9" Type="http://schemas.openxmlformats.org/officeDocument/2006/relationships/hyperlink" Target="http://minfin.krskstate.ru/openbudget/law" TargetMode="External"/><Relationship Id="rId13" Type="http://schemas.openxmlformats.org/officeDocument/2006/relationships/hyperlink" Target="https://minfin.saratov.gov.ru/budget/zakon-o-byudzhete/zakon-ob-oblastnom-byudzhete/zakon-ob-oblastnom-byudzhete-2023-2025-g" TargetMode="External"/><Relationship Id="rId18" Type="http://schemas.openxmlformats.org/officeDocument/2006/relationships/hyperlink" Target="https://www.mfur.ru/budjet/formirovanie/2023-god.php?clear_cache=Y" TargetMode="External"/><Relationship Id="rId39" Type="http://schemas.openxmlformats.org/officeDocument/2006/relationships/hyperlink" Target="https://minfin.rk.gov.ru/ru/structure/2022_10_26_15_01_biudzhet_na_2023_god_i_na_planovyi_period_2024_i_2025_godov" TargetMode="External"/><Relationship Id="rId34" Type="http://schemas.openxmlformats.org/officeDocument/2006/relationships/hyperlink" Target="https://openbudsk.ru/sub-251022" TargetMode="External"/><Relationship Id="rId50" Type="http://schemas.openxmlformats.org/officeDocument/2006/relationships/hyperlink" Target="https://minfin-samara.ru/proekty-zakonov-o-byudzhete/" TargetMode="External"/><Relationship Id="rId55" Type="http://schemas.openxmlformats.org/officeDocument/2006/relationships/hyperlink" Target="http://depfin.adm44.ru/info/law/proetjzko/" TargetMode="External"/><Relationship Id="rId76" Type="http://schemas.openxmlformats.org/officeDocument/2006/relationships/hyperlink" Target="https://www.yamalfin.ru/index.php?option=com_content&amp;view=article&amp;id=4771:2022-11-01-10-52-27&amp;catid=245:2022-11-01-10-55-02&amp;Itemid=156" TargetMode="External"/><Relationship Id="rId7" Type="http://schemas.openxmlformats.org/officeDocument/2006/relationships/hyperlink" Target="https://minfin.khabkrai.ru/portal/Menu/Page/1258" TargetMode="External"/><Relationship Id="rId71" Type="http://schemas.openxmlformats.org/officeDocument/2006/relationships/hyperlink" Target="https://www.minfinchr.ru/deyatelnost/otkrytyj-byudzhet/proekt-byudzheta-i-materialy-k-nemu" TargetMode="External"/><Relationship Id="rId2" Type="http://schemas.openxmlformats.org/officeDocument/2006/relationships/hyperlink" Target="https://minfin.tatarstan.ru/proekt-byudzheta-i-materiali-k-nemu-845677.htm" TargetMode="External"/><Relationship Id="rId29" Type="http://schemas.openxmlformats.org/officeDocument/2006/relationships/hyperlink" Target="https://minfin39.ru/budget/process/next/" TargetMode="External"/><Relationship Id="rId24" Type="http://schemas.openxmlformats.org/officeDocument/2006/relationships/hyperlink" Target="http://mfnso.nso.ru/page/3777" TargetMode="External"/><Relationship Id="rId40" Type="http://schemas.openxmlformats.org/officeDocument/2006/relationships/hyperlink" Target="https://bryanskoblfin.ru/open/Show/Content/2185?ParentItemId=276" TargetMode="External"/><Relationship Id="rId45" Type="http://schemas.openxmlformats.org/officeDocument/2006/relationships/hyperlink" Target="https://minfin.krasnodar.ru/activity/byudzhet/zakony-o-kraevom-byudzhete/year-2023" TargetMode="External"/><Relationship Id="rId66" Type="http://schemas.openxmlformats.org/officeDocument/2006/relationships/hyperlink" Target="http://minfinrd.ru/svedeniya_ob_ispolzovanii_vydelyaemykh_byudzhetnykh_sredstv"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minfin39.ru/budget/process/next/" TargetMode="External"/><Relationship Id="rId21" Type="http://schemas.openxmlformats.org/officeDocument/2006/relationships/hyperlink" Target="http://mfnso.nso.ru/page/3777" TargetMode="External"/><Relationship Id="rId42" Type="http://schemas.openxmlformats.org/officeDocument/2006/relationships/hyperlink" Target="https://dvinaland.ru/budget/zakon/" TargetMode="External"/><Relationship Id="rId47" Type="http://schemas.openxmlformats.org/officeDocument/2006/relationships/hyperlink" Target="https://finance.pnzreg.ru/docs/np/?ELEMENT_ID=3102" TargetMode="External"/><Relationship Id="rId63" Type="http://schemas.openxmlformats.org/officeDocument/2006/relationships/hyperlink" Target="https://ob.sev.gov.ru/dokumenty/project-zakona-o-budgete" TargetMode="External"/><Relationship Id="rId68" Type="http://schemas.openxmlformats.org/officeDocument/2006/relationships/hyperlink" Target="http://minfin.alania.gov.ru/activity/budgetprojectslaws/budgetproject" TargetMode="External"/><Relationship Id="rId16" Type="http://schemas.openxmlformats.org/officeDocument/2006/relationships/hyperlink" Target="https://mf.omskportal.ru/oiv/mf/otrasl/otkrbudg/proekt/2023-2025" TargetMode="External"/><Relationship Id="rId11" Type="http://schemas.openxmlformats.org/officeDocument/2006/relationships/hyperlink" Target="https://dfei.adm-nao.ru/zakony-o-byudzhete/" TargetMode="External"/><Relationship Id="rId32" Type="http://schemas.openxmlformats.org/officeDocument/2006/relationships/hyperlink" Target="https://dfto.ru/razdel/razdely/proekt-zakona-o-byudzhete" TargetMode="External"/><Relationship Id="rId37" Type="http://schemas.openxmlformats.org/officeDocument/2006/relationships/hyperlink" Target="https://minfin.rk.gov.ru/ru/structure/2022_10_26_15_01_biudzhet_na_2023_god_i_na_planovyi_period_2024_i_2025_godov" TargetMode="External"/><Relationship Id="rId53" Type="http://schemas.openxmlformats.org/officeDocument/2006/relationships/hyperlink" Target="http://depfin.adm44.ru/info/law/proetjzko/" TargetMode="External"/><Relationship Id="rId58" Type="http://schemas.openxmlformats.org/officeDocument/2006/relationships/hyperlink" Target="https://minfin.novreg.ru/2023-god.html" TargetMode="External"/><Relationship Id="rId74" Type="http://schemas.openxmlformats.org/officeDocument/2006/relationships/hyperlink" Target="https://www.yamalfin.ru/index.php?option=com_content&amp;view=article&amp;id=4771:2022-11-01-10-52-27&amp;catid=245:2022-11-01-10-55-02&amp;Itemid=156" TargetMode="External"/><Relationship Id="rId79" Type="http://schemas.openxmlformats.org/officeDocument/2006/relationships/hyperlink" Target="https://ufin48.ru/Show/Category/63?ItemId=46&amp;headingId=4" TargetMode="External"/><Relationship Id="rId5" Type="http://schemas.openxmlformats.org/officeDocument/2006/relationships/hyperlink" Target="https://minfin.sakha.gov.ru/zakony-o-bjudzhete/2023-2025-gg/proekt-zakona-o-bjudzhete-na-2023-2025-gg" TargetMode="External"/><Relationship Id="rId61" Type="http://schemas.openxmlformats.org/officeDocument/2006/relationships/hyperlink" Target="https://minfin.astrobl.ru/napravleniya-deyatelnosti/materialy-proekta" TargetMode="External"/><Relationship Id="rId19" Type="http://schemas.openxmlformats.org/officeDocument/2006/relationships/hyperlink" Target="http://ob.fin.amurobl.ru/dokumenty/proekt_zakon/oblastnoi/2023" TargetMode="External"/><Relationship Id="rId14" Type="http://schemas.openxmlformats.org/officeDocument/2006/relationships/hyperlink" Target="https://www.minfin-altai.ru/deyatelnost/proekt-byudzheta-zakony-o-byudzhete-zakony-ob-ispolnenii-byudzheta/2023-2025/proekt-zakona-o-byudzhete.php" TargetMode="External"/><Relationship Id="rId22" Type="http://schemas.openxmlformats.org/officeDocument/2006/relationships/hyperlink" Target="http://budget.lenreg.ru/documents/?page=0&amp;sortOrder=&amp;type=&amp;sortName=&amp;sortDate=" TargetMode="External"/><Relationship Id="rId27" Type="http://schemas.openxmlformats.org/officeDocument/2006/relationships/hyperlink" Target="https://minfin.bashkortostan.ru/activity/2982/" TargetMode="External"/><Relationship Id="rId30" Type="http://schemas.openxmlformats.org/officeDocument/2006/relationships/hyperlink" Target="https://www.ofukem.ru/budget/projects2022-20246058/" TargetMode="External"/><Relationship Id="rId35" Type="http://schemas.openxmlformats.org/officeDocument/2006/relationships/hyperlink" Target="https://ebudget.primorsky.ru/Page/BudgLaw?project=1&amp;ItemId=1471&amp;show_title=on&amp;expanded=1" TargetMode="External"/><Relationship Id="rId43" Type="http://schemas.openxmlformats.org/officeDocument/2006/relationships/hyperlink" Target="https://minfin.krasnodar.ru/activity/byudzhet/zakony-o-kraevom-byudzhete/year-2023" TargetMode="External"/><Relationship Id="rId48" Type="http://schemas.openxmlformats.org/officeDocument/2006/relationships/hyperlink" Target="https://minfin-samara.ru/proekty-zakonov-o-byudzhete/" TargetMode="External"/><Relationship Id="rId56" Type="http://schemas.openxmlformats.org/officeDocument/2006/relationships/hyperlink" Target="https://fin.smolensk.ru/open/pbudget/pz2022/" TargetMode="External"/><Relationship Id="rId64" Type="http://schemas.openxmlformats.org/officeDocument/2006/relationships/hyperlink" Target="http://minfinrd.ru/svedeniya_ob_ispolzovanii_vydelyaemykh_byudzhetnykh_sredstv" TargetMode="External"/><Relationship Id="rId69" Type="http://schemas.openxmlformats.org/officeDocument/2006/relationships/hyperlink" Target="https://www.minfinchr.ru/deyatelnost/otkrytyj-byudzhet/proekt-byudzheta-i-materialy-k-nemu" TargetMode="External"/><Relationship Id="rId77" Type="http://schemas.openxmlformats.org/officeDocument/2006/relationships/hyperlink" Target="https://openbudget.49gov.ru/dokumenty" TargetMode="External"/><Relationship Id="rId8" Type="http://schemas.openxmlformats.org/officeDocument/2006/relationships/hyperlink" Target="https://budget.mos.ru/budget" TargetMode="External"/><Relationship Id="rId51" Type="http://schemas.openxmlformats.org/officeDocument/2006/relationships/hyperlink" Target="http://beldepfin.ru/byudzhet/byudzhet-2023-2025/" TargetMode="External"/><Relationship Id="rId72" Type="http://schemas.openxmlformats.org/officeDocument/2006/relationships/hyperlink" Target="https://minfin.midural.ru/document/category/23" TargetMode="External"/><Relationship Id="rId80" Type="http://schemas.openxmlformats.org/officeDocument/2006/relationships/hyperlink" Target="http://mf.nnov.ru/index.php?option=com_k2&amp;view=item&amp;id=2115:normativnye-pravovye-akty-i-drugie-materialy-po-razrabotke-proekta-oblastnogo-byudzheta-na-2023-2025-gody&amp;Itemid=553" TargetMode="External"/><Relationship Id="rId3" Type="http://schemas.openxmlformats.org/officeDocument/2006/relationships/hyperlink" Target="https://minfin.rkomi.ru/deyatelnost/byudjet/zakony-respubliki-komi-proekty-zakonov-o-respublikanskom-byudjete-respubliki-komi-i-vnesenii-izmeneniy-v-nego/byudjet-na-2023-2025-gody" TargetMode="External"/><Relationship Id="rId12" Type="http://schemas.openxmlformats.org/officeDocument/2006/relationships/hyperlink" Target="https://minfin.saratov.gov.ru/budget/zakon-o-byudzhete/zakon-ob-oblastnom-byudzhete/zakon-ob-oblastnom-byudzhete-2023-2025-g" TargetMode="External"/><Relationship Id="rId17" Type="http://schemas.openxmlformats.org/officeDocument/2006/relationships/hyperlink" Target="https://openbudget.sakhminfin.ru/Menu/Page/611" TargetMode="External"/><Relationship Id="rId25" Type="http://schemas.openxmlformats.org/officeDocument/2006/relationships/hyperlink" Target="http://minfin.karelia.ru/sostavlenie-bjudzheta-na-2023-2025-gody/" TargetMode="External"/><Relationship Id="rId33" Type="http://schemas.openxmlformats.org/officeDocument/2006/relationships/hyperlink" Target="https://df.gov35.ru/otkrytyy-byudzhet/zakony-ob-oblastnom-byudzhete/2023/" TargetMode="External"/><Relationship Id="rId38" Type="http://schemas.openxmlformats.org/officeDocument/2006/relationships/hyperlink" Target="https://bryanskoblfin.ru/open/Show/Content/2185?ParentItemId=276" TargetMode="External"/><Relationship Id="rId46" Type="http://schemas.openxmlformats.org/officeDocument/2006/relationships/hyperlink" Target="https://mf.orb.ru/activity/26539/" TargetMode="External"/><Relationship Id="rId59" Type="http://schemas.openxmlformats.org/officeDocument/2006/relationships/hyperlink" Target="https://finance.pskov.ru/proekty" TargetMode="External"/><Relationship Id="rId67" Type="http://schemas.openxmlformats.org/officeDocument/2006/relationships/hyperlink" Target="https://minfin09.ru/category/2023/" TargetMode="External"/><Relationship Id="rId20" Type="http://schemas.openxmlformats.org/officeDocument/2006/relationships/hyperlink" Target="https://minfin.75.ru/byudzhet/konsolidirovannyy-kraevoy-byudzhet/proekty-zakonov-o-byudzhete-kraya/292660-proekt-zakona-zabaykal-skogo-kraya-o-byudzhete-zabaykal-skogo-kraya-na-2023-god-i-planovyy-period-2024-i-2025-godov" TargetMode="External"/><Relationship Id="rId41" Type="http://schemas.openxmlformats.org/officeDocument/2006/relationships/hyperlink" Target="https://www.yarregion.ru/depts/depfin/tmpPages/docs.aspx" TargetMode="External"/><Relationship Id="rId54" Type="http://schemas.openxmlformats.org/officeDocument/2006/relationships/hyperlink" Target="https://www.govvrn.ru/npafin?p_p_id=Foldersanddocuments_WAR_foldersanddocumentsportlet&amp;p_p_lifecycle=0&amp;p_p_state=normal&amp;p_p_mode=view&amp;folderId=6609618&amp;pageNumber=1" TargetMode="External"/><Relationship Id="rId62" Type="http://schemas.openxmlformats.org/officeDocument/2006/relationships/hyperlink" Target="https://volgafin.volgograd.ru/norms/acts/17873/" TargetMode="External"/><Relationship Id="rId70" Type="http://schemas.openxmlformats.org/officeDocument/2006/relationships/hyperlink" Target="https://&#1095;&#1091;&#1082;&#1086;&#1090;&#1082;&#1072;.&#1088;&#1092;/otkrytyy-byudzhet/zakon-o-byudzhete.php" TargetMode="External"/><Relationship Id="rId75" Type="http://schemas.openxmlformats.org/officeDocument/2006/relationships/hyperlink" Target="https://vs19.ru/lawmaking/projects/1820" TargetMode="External"/><Relationship Id="rId1" Type="http://schemas.openxmlformats.org/officeDocument/2006/relationships/hyperlink" Target="https://mfin.permkrai.ru/deyatelnost/byudzhet-permskogo-kraya/proekt-byudzheta-na-ocherednoy-god-i-planovyy-period/proekt-zakona" TargetMode="External"/><Relationship Id="rId6" Type="http://schemas.openxmlformats.org/officeDocument/2006/relationships/hyperlink" Target="https://minfin.alregn.ru/projects/p2022/" TargetMode="External"/><Relationship Id="rId15" Type="http://schemas.openxmlformats.org/officeDocument/2006/relationships/hyperlink" Target="https://www.mfur.ru/budjet/formirovanie/2023-god.php?clear_cache=Y" TargetMode="External"/><Relationship Id="rId23" Type="http://schemas.openxmlformats.org/officeDocument/2006/relationships/hyperlink" Target="https://irkobl.ru/sites/minfin/activity/obl/" TargetMode="External"/><Relationship Id="rId28" Type="http://schemas.openxmlformats.org/officeDocument/2006/relationships/hyperlink" Target="https://admtyumen.ru/ogv_ru/finance/finance/bugjet/more.htm?id=11988631@cmsArticle" TargetMode="External"/><Relationship Id="rId36" Type="http://schemas.openxmlformats.org/officeDocument/2006/relationships/hyperlink" Target="https://minfin.gov-murman.ru/open-budget/regional_budget/law_of_budget_projects/2023/" TargetMode="External"/><Relationship Id="rId49" Type="http://schemas.openxmlformats.org/officeDocument/2006/relationships/hyperlink" Target="http://ufo.ulntc.ru:8080/dokumenty/proekt-zakona-o-byudzhete/2023-god" TargetMode="External"/><Relationship Id="rId57" Type="http://schemas.openxmlformats.org/officeDocument/2006/relationships/hyperlink" Target="https://fin.tmbreg.ru/6347/8130/9953.html" TargetMode="External"/><Relationship Id="rId10" Type="http://schemas.openxmlformats.org/officeDocument/2006/relationships/hyperlink" Target="https://orel-region.ru/index.php?head=20&amp;part=25&amp;in=132" TargetMode="External"/><Relationship Id="rId31" Type="http://schemas.openxmlformats.org/officeDocument/2006/relationships/hyperlink" Target="https://openbudsk.ru/sub-251022" TargetMode="External"/><Relationship Id="rId44" Type="http://schemas.openxmlformats.org/officeDocument/2006/relationships/hyperlink" Target="https://mari-el.gov.ru/ministries/minfin/pages/ProektiZakOBudgete/" TargetMode="External"/><Relationship Id="rId52" Type="http://schemas.openxmlformats.org/officeDocument/2006/relationships/hyperlink" Target="https://minfin.admoblkaluga.ru/page/2023-2025/" TargetMode="External"/><Relationship Id="rId60" Type="http://schemas.openxmlformats.org/officeDocument/2006/relationships/hyperlink" Target="http://minfin.kalmregion.ru/deyatelnost/byudzhet-respubliki-kalmykiya/proekt-respublikanskogo-byudzheta-na-ocherednoy-finansovyy-god-i-planovyy-period-/" TargetMode="External"/><Relationship Id="rId65" Type="http://schemas.openxmlformats.org/officeDocument/2006/relationships/hyperlink" Target="https://parlamentri.ru/index.php/zakonodatelnaya-deyatelnost/zakonoproekty-vnesennye-v-parlament/5509-yyljk-lkjl-k" TargetMode="External"/><Relationship Id="rId73" Type="http://schemas.openxmlformats.org/officeDocument/2006/relationships/hyperlink" Target="https://minfin74.ru/minfin/activities/budget/project/actual.htm" TargetMode="External"/><Relationship Id="rId78" Type="http://schemas.openxmlformats.org/officeDocument/2006/relationships/hyperlink" Target="http://www.finupr.kurganobl.ru/index.php?test=praktdum" TargetMode="External"/><Relationship Id="rId81" Type="http://schemas.openxmlformats.org/officeDocument/2006/relationships/printerSettings" Target="../printerSettings/printerSettings12.bin"/><Relationship Id="rId4" Type="http://schemas.openxmlformats.org/officeDocument/2006/relationships/hyperlink" Target="https://fincom.gov.spb.ru/budget/info/acts/1" TargetMode="External"/><Relationship Id="rId9" Type="http://schemas.openxmlformats.org/officeDocument/2006/relationships/hyperlink" Target="https://depfin.tomsk.gov.ru/proekt-oblastnogo-bjudzheta-" TargetMode="External"/><Relationship Id="rId13" Type="http://schemas.openxmlformats.org/officeDocument/2006/relationships/hyperlink" Target="http://mf.nnov.ru/index.php?option=com_k2&amp;view=item&amp;id=2115:normativnye-pravovye-akty-i-drugie-materialy-po-razrabotke-proekta-oblastnogo-byudzheta-na-2023-2025-gody&amp;Itemid=553" TargetMode="External"/><Relationship Id="rId18" Type="http://schemas.openxmlformats.org/officeDocument/2006/relationships/hyperlink" Target="https://budget.mosreg.ru/byudzhet-dlya-grazhdan/proekt-zakona-o-byudzhete-moskovskoj-oblasti/" TargetMode="External"/><Relationship Id="rId39" Type="http://schemas.openxmlformats.org/officeDocument/2006/relationships/hyperlink" Target="http://df.ivanovoobl.ru/regionalnye-finansy/zakon-ob-oblastnom-byudzhete/proekt-zakona-o-byudzhete/" TargetMode="External"/><Relationship Id="rId34" Type="http://schemas.openxmlformats.org/officeDocument/2006/relationships/hyperlink" Target="https://minfin.donland.ru/activity/8081/?nav-documents=page-1" TargetMode="External"/><Relationship Id="rId50" Type="http://schemas.openxmlformats.org/officeDocument/2006/relationships/hyperlink" Target="https://dtf.avo.ru/proekty-zakonov-vladimirskoj-oblasti" TargetMode="External"/><Relationship Id="rId55" Type="http://schemas.openxmlformats.org/officeDocument/2006/relationships/hyperlink" Target="https://minfin.ryazangov.ru/documents/draft_documents/proekty/2022/index.php" TargetMode="External"/><Relationship Id="rId76" Type="http://schemas.openxmlformats.org/officeDocument/2006/relationships/hyperlink" Target="https://www.kamgov.ru/minfin/budzet-2023" TargetMode="External"/><Relationship Id="rId7" Type="http://schemas.openxmlformats.org/officeDocument/2006/relationships/hyperlink" Target="https://minfin.khabkrai.ru/portal/Menu/Page/1258" TargetMode="External"/><Relationship Id="rId71" Type="http://schemas.openxmlformats.org/officeDocument/2006/relationships/hyperlink" Target="http://zseao.ru/akt/ob-oblastnom-byudzhete-na-2023-god-i-na-planovyj-period-2024-i-2025-godov-i/" TargetMode="External"/><Relationship Id="rId2" Type="http://schemas.openxmlformats.org/officeDocument/2006/relationships/hyperlink" Target="https://minfin.tatarstan.ru/proekt-byudzheta-i-materiali-k-nemu-845677.htm" TargetMode="External"/><Relationship Id="rId29" Type="http://schemas.openxmlformats.org/officeDocument/2006/relationships/hyperlink" Target="https://depfin.admhmao.ru/otkrytyy-byudzhet/planirovanie-byudzheta/" TargetMode="External"/><Relationship Id="rId24" Type="http://schemas.openxmlformats.org/officeDocument/2006/relationships/hyperlink" Target="https://egov-buryatia.ru/minfin/activities/directions/respublikanskiy-byudzhet/2023-2025-gg/" TargetMode="External"/><Relationship Id="rId40" Type="http://schemas.openxmlformats.org/officeDocument/2006/relationships/hyperlink" Target="https://kursk.ru/region/economy/page-189767/" TargetMode="External"/><Relationship Id="rId45" Type="http://schemas.openxmlformats.org/officeDocument/2006/relationships/hyperlink" Target="https://www.minfin.kirov.ru/otkrytyy-byudzhet/dlya-spetsialistov/oblastnoy-byudzhet/%D0%9F%D0%BB%D0%B0%D0%BD%D0%B8%D1%80%D0%BE%D0%B2%D0%B0%D0%BD%D0%B8%D0%B5%20%D0%B1%D1%8E%D0%B4%D0%B6%D0%B5%D1%82%D0%B0/" TargetMode="External"/><Relationship Id="rId66" Type="http://schemas.openxmlformats.org/officeDocument/2006/relationships/hyperlink" Target="https://minfin.kbr.ru/documents/proekty-npa/proekt-zakona-o-respublikanskom-byudzhete-kbr-na-2023-god-i-na-planovyy-period-2024-i-2025-godov-odobrennyy-rasporyazheniem-pravitelstva-kbr-ot-24-oktyabrya-2022-goda-556-rp-i-dopolnitelnye-materialy-k-nemu.html"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s://egov-buryatia.ru/minfin/activities/directions/respublikanskiy-byudzhet/2023-2025-gg/" TargetMode="External"/><Relationship Id="rId21" Type="http://schemas.openxmlformats.org/officeDocument/2006/relationships/hyperlink" Target="http://ob.fin.amurobl.ru/dokumenty/proekt_zakon/oblastnoi/2023" TargetMode="External"/><Relationship Id="rId42" Type="http://schemas.openxmlformats.org/officeDocument/2006/relationships/hyperlink" Target="https://www.yarregion.ru/depts/depfin/tmpPages/docs.aspx" TargetMode="External"/><Relationship Id="rId47" Type="http://schemas.openxmlformats.org/officeDocument/2006/relationships/hyperlink" Target="https://mf.orb.ru/activity/26539/" TargetMode="External"/><Relationship Id="rId63" Type="http://schemas.openxmlformats.org/officeDocument/2006/relationships/hyperlink" Target="https://volgafin.volgograd.ru/norms/acts/17873/" TargetMode="External"/><Relationship Id="rId68" Type="http://schemas.openxmlformats.org/officeDocument/2006/relationships/hyperlink" Target="https://minfin09.ru/category/2023/" TargetMode="External"/><Relationship Id="rId16" Type="http://schemas.openxmlformats.org/officeDocument/2006/relationships/hyperlink" Target="https://df.gov35.ru/otkrytyy-byudzhet/zakony-ob-oblastnom-byudzhete/2023/" TargetMode="External"/><Relationship Id="rId11" Type="http://schemas.openxmlformats.org/officeDocument/2006/relationships/hyperlink" Target="https://dfei.adm-nao.ru/zakony-o-byudzhete/" TargetMode="External"/><Relationship Id="rId32" Type="http://schemas.openxmlformats.org/officeDocument/2006/relationships/hyperlink" Target="https://www.ofukem.ru/budget/projects2022-20246058/" TargetMode="External"/><Relationship Id="rId37" Type="http://schemas.openxmlformats.org/officeDocument/2006/relationships/hyperlink" Target="https://minfin.gov-murman.ru/open-budget/regional_budget/law_of_budget_projects/2023/" TargetMode="External"/><Relationship Id="rId53" Type="http://schemas.openxmlformats.org/officeDocument/2006/relationships/hyperlink" Target="https://minfin.admoblkaluga.ru/page/2023-2025/" TargetMode="External"/><Relationship Id="rId58" Type="http://schemas.openxmlformats.org/officeDocument/2006/relationships/hyperlink" Target="https://fin.tmbreg.ru/6347/8130/9953.html" TargetMode="External"/><Relationship Id="rId74" Type="http://schemas.openxmlformats.org/officeDocument/2006/relationships/hyperlink" Target="https://minfin74.ru/minfin/activities/budget/project/actual.htm" TargetMode="External"/><Relationship Id="rId79" Type="http://schemas.openxmlformats.org/officeDocument/2006/relationships/hyperlink" Target="http://www.finupr.kurganobl.ru/index.php?test=praktdum" TargetMode="External"/><Relationship Id="rId5" Type="http://schemas.openxmlformats.org/officeDocument/2006/relationships/hyperlink" Target="https://minfin.sakha.gov.ru/zakony-o-bjudzhete/2023-2025-gg/proekt-zakona-o-bjudzhete-na-2023-2025-gg" TargetMode="External"/><Relationship Id="rId61" Type="http://schemas.openxmlformats.org/officeDocument/2006/relationships/hyperlink" Target="http://minfin.kalmregion.ru/deyatelnost/byudzhet-respubliki-kalmykiya/proekt-respublikanskogo-byudzheta-na-ocherednoy-finansovyy-god-i-planovyy-period-/" TargetMode="External"/><Relationship Id="rId19" Type="http://schemas.openxmlformats.org/officeDocument/2006/relationships/hyperlink" Target="https://openbudget.sakhminfin.ru/Menu/Page/611" TargetMode="External"/><Relationship Id="rId14" Type="http://schemas.openxmlformats.org/officeDocument/2006/relationships/hyperlink" Target="http://mf.nnov.ru/index.php?option=com_k2&amp;view=item&amp;id=2115:normativnye-pravovye-akty-i-drugie-materialy-po-razrabotke-proekta-oblastnogo-byudzheta-na-2023-2025-gody&amp;Itemid=553" TargetMode="External"/><Relationship Id="rId22" Type="http://schemas.openxmlformats.org/officeDocument/2006/relationships/hyperlink" Target="https://minfin.75.ru/byudzhet/konsolidirovannyy-kraevoy-byudzhet/proekty-zakonov-o-byudzhete-kraya/292660-proekt-zakona-zabaykal-skogo-kraya-o-byudzhete-zabaykal-skogo-kraya-na-2023-god-i-planovyy-period-2024-i-2025-godov" TargetMode="External"/><Relationship Id="rId27" Type="http://schemas.openxmlformats.org/officeDocument/2006/relationships/hyperlink" Target="http://minfin.karelia.ru/sostavlenie-bjudzheta-na-2023-2025-gody/" TargetMode="External"/><Relationship Id="rId30" Type="http://schemas.openxmlformats.org/officeDocument/2006/relationships/hyperlink" Target="https://admtyumen.ru/ogv_ru/finance/finance/bugjet/more.htm?id=11988631@cmsArticle" TargetMode="External"/><Relationship Id="rId35" Type="http://schemas.openxmlformats.org/officeDocument/2006/relationships/hyperlink" Target="https://minfin.donland.ru/activity/8081/?nav-documents=page-1" TargetMode="External"/><Relationship Id="rId43" Type="http://schemas.openxmlformats.org/officeDocument/2006/relationships/hyperlink" Target="https://dvinaland.ru/budget/zakon/" TargetMode="External"/><Relationship Id="rId48" Type="http://schemas.openxmlformats.org/officeDocument/2006/relationships/hyperlink" Target="https://finance.pnzreg.ru/docs/np/?ELEMENT_ID=3102" TargetMode="External"/><Relationship Id="rId56" Type="http://schemas.openxmlformats.org/officeDocument/2006/relationships/hyperlink" Target="https://minfin.ryazangov.ru/documents/draft_documents/proekty/2022/index.php" TargetMode="External"/><Relationship Id="rId64" Type="http://schemas.openxmlformats.org/officeDocument/2006/relationships/hyperlink" Target="https://ob.sev.gov.ru/dokumenty/project-zakona-o-budgete" TargetMode="External"/><Relationship Id="rId69" Type="http://schemas.openxmlformats.org/officeDocument/2006/relationships/hyperlink" Target="http://minfin.alania.gov.ru/activity/budgetprojectslaws/budgetproject" TargetMode="External"/><Relationship Id="rId77" Type="http://schemas.openxmlformats.org/officeDocument/2006/relationships/hyperlink" Target="https://www.kamgov.ru/minfin/budzet-2023" TargetMode="External"/><Relationship Id="rId8" Type="http://schemas.openxmlformats.org/officeDocument/2006/relationships/hyperlink" Target="https://budget.mos.ru/budget" TargetMode="External"/><Relationship Id="rId51" Type="http://schemas.openxmlformats.org/officeDocument/2006/relationships/hyperlink" Target="https://dtf.avo.ru/proekty-zakonov-vladimirskoj-oblasti" TargetMode="External"/><Relationship Id="rId72" Type="http://schemas.openxmlformats.org/officeDocument/2006/relationships/hyperlink" Target="http://zseao.ru/akt/ob-oblastnom-byudzhete-na-2023-god-i-na-planovyj-period-2024-i-2025-godov-i/" TargetMode="External"/><Relationship Id="rId80" Type="http://schemas.openxmlformats.org/officeDocument/2006/relationships/hyperlink" Target="https://ufin48.ru/Show/Category/63?ItemId=46&amp;headingId=4" TargetMode="External"/><Relationship Id="rId3" Type="http://schemas.openxmlformats.org/officeDocument/2006/relationships/hyperlink" Target="https://minfin.rkomi.ru/deyatelnost/byudjet/zakony-respubliki-komi-proekty-zakonov-o-respublikanskom-byudjete-respubliki-komi-i-vnesenii-izmeneniy-v-nego/byudjet-na-2023-2025-gody" TargetMode="External"/><Relationship Id="rId12" Type="http://schemas.openxmlformats.org/officeDocument/2006/relationships/hyperlink" Target="https://minfin.saratov.gov.ru/budget/zakon-o-byudzhete/zakon-ob-oblastnom-byudzhete/zakon-ob-oblastnom-byudzhete-2023-2025-g" TargetMode="External"/><Relationship Id="rId17" Type="http://schemas.openxmlformats.org/officeDocument/2006/relationships/hyperlink" Target="https://www.mfur.ru/budjet/formirovanie/2023-god.php?clear_cache=Y" TargetMode="External"/><Relationship Id="rId25" Type="http://schemas.openxmlformats.org/officeDocument/2006/relationships/hyperlink" Target="https://irkobl.ru/sites/minfin/activity/obl/" TargetMode="External"/><Relationship Id="rId33" Type="http://schemas.openxmlformats.org/officeDocument/2006/relationships/hyperlink" Target="https://openbudsk.ru/sub-251022" TargetMode="External"/><Relationship Id="rId38" Type="http://schemas.openxmlformats.org/officeDocument/2006/relationships/hyperlink" Target="https://minfin.rk.gov.ru/ru/structure/2022_10_26_15_01_biudzhet_na_2023_god_i_na_planovyi_period_2024_i_2025_godov" TargetMode="External"/><Relationship Id="rId46" Type="http://schemas.openxmlformats.org/officeDocument/2006/relationships/hyperlink" Target="https://www.minfin.kirov.ru/otkrytyy-byudzhet/dlya-spetsialistov/oblastnoy-byudzhet/%D0%9F%D0%BB%D0%B0%D0%BD%D0%B8%D1%80%D0%BE%D0%B2%D0%B0%D0%BD%D0%B8%D0%B5%20%D0%B1%D1%8E%D0%B4%D0%B6%D0%B5%D1%82%D0%B0/" TargetMode="External"/><Relationship Id="rId59" Type="http://schemas.openxmlformats.org/officeDocument/2006/relationships/hyperlink" Target="https://minfin.novreg.ru/2023-god.html" TargetMode="External"/><Relationship Id="rId67" Type="http://schemas.openxmlformats.org/officeDocument/2006/relationships/hyperlink" Target="https://minfin.kbr.ru/documents/proekty-npa/proekt-zakona-o-respublikanskom-byudzhete-kbr-na-2023-god-i-na-planovyy-period-2024-i-2025-godov-odobrennyy-rasporyazheniem-pravitelstva-kbr-ot-24-oktyabrya-2022-goda-556-rp-i-dopolnitelnye-materialy-k-nemu.html" TargetMode="External"/><Relationship Id="rId20" Type="http://schemas.openxmlformats.org/officeDocument/2006/relationships/hyperlink" Target="https://budget.mosreg.ru/byudzhet-dlya-grazhdan/proekt-zakona-o-byudzhete-moskovskoj-oblasti/" TargetMode="External"/><Relationship Id="rId41" Type="http://schemas.openxmlformats.org/officeDocument/2006/relationships/hyperlink" Target="https://kursk.ru/region/economy/page-189767/" TargetMode="External"/><Relationship Id="rId54" Type="http://schemas.openxmlformats.org/officeDocument/2006/relationships/hyperlink" Target="http://depfin.adm44.ru/info/law/proetjzko/" TargetMode="External"/><Relationship Id="rId62" Type="http://schemas.openxmlformats.org/officeDocument/2006/relationships/hyperlink" Target="https://minfin.astrobl.ru/napravleniya-deyatelnosti/materialy-proekta" TargetMode="External"/><Relationship Id="rId70" Type="http://schemas.openxmlformats.org/officeDocument/2006/relationships/hyperlink" Target="https://www.minfinchr.ru/deyatelnost/otkrytyj-byudzhet/proekt-byudzheta-i-materialy-k-nemu" TargetMode="External"/><Relationship Id="rId75" Type="http://schemas.openxmlformats.org/officeDocument/2006/relationships/hyperlink" Target="https://www.yamalfin.ru/index.php?option=com_content&amp;view=article&amp;id=4771:2022-11-01-10-52-27&amp;catid=245:2022-11-01-10-55-02&amp;Itemid=156" TargetMode="External"/><Relationship Id="rId1" Type="http://schemas.openxmlformats.org/officeDocument/2006/relationships/hyperlink" Target="https://mfin.permkrai.ru/deyatelnost/byudzhet-permskogo-kraya/proekt-byudzheta-na-ocherednoy-god-i-planovyy-period/proekt-zakona" TargetMode="External"/><Relationship Id="rId6" Type="http://schemas.openxmlformats.org/officeDocument/2006/relationships/hyperlink" Target="https://minfin.alregn.ru/projects/p2022/" TargetMode="External"/><Relationship Id="rId15" Type="http://schemas.openxmlformats.org/officeDocument/2006/relationships/hyperlink" Target="https://www.minfin-altai.ru/deyatelnost/proekt-byudzheta-zakony-o-byudzhete-zakony-ob-ispolnenii-byudzheta/2023-2025/proekt-zakona-o-byudzhete.php" TargetMode="External"/><Relationship Id="rId23" Type="http://schemas.openxmlformats.org/officeDocument/2006/relationships/hyperlink" Target="http://mfnso.nso.ru/page/3777" TargetMode="External"/><Relationship Id="rId28" Type="http://schemas.openxmlformats.org/officeDocument/2006/relationships/hyperlink" Target="https://minfin39.ru/budget/process/next/" TargetMode="External"/><Relationship Id="rId36" Type="http://schemas.openxmlformats.org/officeDocument/2006/relationships/hyperlink" Target="https://ebudget.primorsky.ru/Page/BudgLaw?project=1&amp;ItemId=1471&amp;show_title=on&amp;expanded=1" TargetMode="External"/><Relationship Id="rId49" Type="http://schemas.openxmlformats.org/officeDocument/2006/relationships/hyperlink" Target="https://minfin-samara.ru/proekty-zakonov-o-byudzhete/" TargetMode="External"/><Relationship Id="rId57" Type="http://schemas.openxmlformats.org/officeDocument/2006/relationships/hyperlink" Target="https://fin.smolensk.ru/open/pbudget/pz2022/" TargetMode="External"/><Relationship Id="rId10" Type="http://schemas.openxmlformats.org/officeDocument/2006/relationships/hyperlink" Target="https://orel-region.ru/index.php?head=20&amp;part=25&amp;in=132" TargetMode="External"/><Relationship Id="rId31" Type="http://schemas.openxmlformats.org/officeDocument/2006/relationships/hyperlink" Target="https://depfin.admhmao.ru/otkrytyy-byudzhet/planirovanie-byudzheta/" TargetMode="External"/><Relationship Id="rId44" Type="http://schemas.openxmlformats.org/officeDocument/2006/relationships/hyperlink" Target="https://minfin.krasnodar.ru/activity/byudzhet/zakony-o-kraevom-byudzhete/year-2023" TargetMode="External"/><Relationship Id="rId52" Type="http://schemas.openxmlformats.org/officeDocument/2006/relationships/hyperlink" Target="http://beldepfin.ru/byudzhet/byudzhet-2023-2025/" TargetMode="External"/><Relationship Id="rId60" Type="http://schemas.openxmlformats.org/officeDocument/2006/relationships/hyperlink" Target="https://finance.pskov.ru/proekty" TargetMode="External"/><Relationship Id="rId65" Type="http://schemas.openxmlformats.org/officeDocument/2006/relationships/hyperlink" Target="http://minfinrd.ru/svedeniya_ob_ispolzovanii_vydelyaemykh_byudzhetnykh_sredstv" TargetMode="External"/><Relationship Id="rId73" Type="http://schemas.openxmlformats.org/officeDocument/2006/relationships/hyperlink" Target="https://minfin.midural.ru/document/category/23" TargetMode="External"/><Relationship Id="rId78" Type="http://schemas.openxmlformats.org/officeDocument/2006/relationships/hyperlink" Target="https://openbudget.49gov.ru/dokumenty" TargetMode="External"/><Relationship Id="rId81" Type="http://schemas.openxmlformats.org/officeDocument/2006/relationships/printerSettings" Target="../printerSettings/printerSettings13.bin"/><Relationship Id="rId4" Type="http://schemas.openxmlformats.org/officeDocument/2006/relationships/hyperlink" Target="https://fincom.gov.spb.ru/budget/info/acts/1" TargetMode="External"/><Relationship Id="rId9" Type="http://schemas.openxmlformats.org/officeDocument/2006/relationships/hyperlink" Target="https://depfin.tomsk.gov.ru/proekt-oblastnogo-bjudzheta-" TargetMode="External"/><Relationship Id="rId13" Type="http://schemas.openxmlformats.org/officeDocument/2006/relationships/hyperlink" Target="https://budget.cap.ru/Show/Category/325?ItemId=1040" TargetMode="External"/><Relationship Id="rId18" Type="http://schemas.openxmlformats.org/officeDocument/2006/relationships/hyperlink" Target="https://mf.omskportal.ru/oiv/mf/otrasl/otkrbudg/proekt/2023-2025" TargetMode="External"/><Relationship Id="rId39" Type="http://schemas.openxmlformats.org/officeDocument/2006/relationships/hyperlink" Target="https://bryanskoblfin.ru/open/Show/Content/2185?ParentItemId=276" TargetMode="External"/><Relationship Id="rId34" Type="http://schemas.openxmlformats.org/officeDocument/2006/relationships/hyperlink" Target="https://dfto.ru/razdel/razdely/proekt-zakona-o-byudzhete" TargetMode="External"/><Relationship Id="rId50" Type="http://schemas.openxmlformats.org/officeDocument/2006/relationships/hyperlink" Target="http://ufo.ulntc.ru:8080/dokumenty/proekt-zakona-o-byudzhete/2023-god" TargetMode="External"/><Relationship Id="rId55" Type="http://schemas.openxmlformats.org/officeDocument/2006/relationships/hyperlink" Target="https://www.govvrn.ru/npafin?p_p_id=Foldersanddocuments_WAR_foldersanddocumentsportlet&amp;p_p_lifecycle=0&amp;p_p_state=normal&amp;p_p_mode=view&amp;folderId=6609618&amp;pageNumber=1" TargetMode="External"/><Relationship Id="rId76" Type="http://schemas.openxmlformats.org/officeDocument/2006/relationships/hyperlink" Target="https://vs19.ru/lawmaking/projects/1820" TargetMode="External"/><Relationship Id="rId7" Type="http://schemas.openxmlformats.org/officeDocument/2006/relationships/hyperlink" Target="https://minfin.khabkrai.ru/portal/Menu/Page/1258" TargetMode="External"/><Relationship Id="rId71" Type="http://schemas.openxmlformats.org/officeDocument/2006/relationships/hyperlink" Target="https://&#1095;&#1091;&#1082;&#1086;&#1090;&#1082;&#1072;.&#1088;&#1092;/otkrytyy-byudzhet/zakon-o-byudzhete.php" TargetMode="External"/><Relationship Id="rId2" Type="http://schemas.openxmlformats.org/officeDocument/2006/relationships/hyperlink" Target="https://minfin.tatarstan.ru/proekt-byudzheta-i-materiali-k-nemu-845677.htm" TargetMode="External"/><Relationship Id="rId29" Type="http://schemas.openxmlformats.org/officeDocument/2006/relationships/hyperlink" Target="https://minfin.bashkortostan.ru/activity/2982/" TargetMode="External"/><Relationship Id="rId24" Type="http://schemas.openxmlformats.org/officeDocument/2006/relationships/hyperlink" Target="http://budget.lenreg.ru/documents/?page=0&amp;sortOrder=&amp;type=&amp;sortName=&amp;sortDate=" TargetMode="External"/><Relationship Id="rId40" Type="http://schemas.openxmlformats.org/officeDocument/2006/relationships/hyperlink" Target="http://df.ivanovoobl.ru/regionalnye-finansy/zakon-ob-oblastnom-byudzhete/proekt-zakona-o-byudzhete/" TargetMode="External"/><Relationship Id="rId45" Type="http://schemas.openxmlformats.org/officeDocument/2006/relationships/hyperlink" Target="https://mari-el.gov.ru/ministries/minfin/pages/ProektiZakOBudgete/" TargetMode="External"/><Relationship Id="rId66" Type="http://schemas.openxmlformats.org/officeDocument/2006/relationships/hyperlink" Target="https://parlamentri.ru/index.php/zakonodatelnaya-deyatelnost/zakonoproekty-vnesennye-v-parlament/5509-yyljk-lkjl-k"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s://depfin.admhmao.ru/otkrytyy-byudzhet/planirovanie-byudzheta/" TargetMode="External"/><Relationship Id="rId21" Type="http://schemas.openxmlformats.org/officeDocument/2006/relationships/hyperlink" Target="https://irkobl.ru/sites/minfin/activity/obl/" TargetMode="External"/><Relationship Id="rId42" Type="http://schemas.openxmlformats.org/officeDocument/2006/relationships/hyperlink" Target="https://dtf.avo.ru/proekty-zakonov-vladimirskoj-oblasti" TargetMode="External"/><Relationship Id="rId47" Type="http://schemas.openxmlformats.org/officeDocument/2006/relationships/hyperlink" Target="https://minfin.ryazangov.ru/documents/draft_documents/proekty/2022/index.php" TargetMode="External"/><Relationship Id="rId63" Type="http://schemas.openxmlformats.org/officeDocument/2006/relationships/hyperlink" Target="https://www.kamgov.ru/minfin/budzet-2023" TargetMode="External"/><Relationship Id="rId68" Type="http://schemas.openxmlformats.org/officeDocument/2006/relationships/hyperlink" Target="http://budget.lenreg.ru/documents/?page=0&amp;sortOrder=&amp;type=&amp;sortName=&amp;sortDate=" TargetMode="External"/><Relationship Id="rId7" Type="http://schemas.openxmlformats.org/officeDocument/2006/relationships/hyperlink" Target="https://depfin.tomsk.gov.ru/proekt-oblastnogo-bjudzheta-" TargetMode="External"/><Relationship Id="rId71" Type="http://schemas.openxmlformats.org/officeDocument/2006/relationships/hyperlink" Target="https://finance.pskov.ru/proekty" TargetMode="External"/><Relationship Id="rId2" Type="http://schemas.openxmlformats.org/officeDocument/2006/relationships/hyperlink" Target="https://minfin.tatarstan.ru/proekt-byudzheta-i-materiali-k-nemu-845677.htm" TargetMode="External"/><Relationship Id="rId16" Type="http://schemas.openxmlformats.org/officeDocument/2006/relationships/hyperlink" Target="https://mf.omskportal.ru/oiv/mf/otrasl/otkrbudg/proekt/2023-2025" TargetMode="External"/><Relationship Id="rId29" Type="http://schemas.openxmlformats.org/officeDocument/2006/relationships/hyperlink" Target="https://dfto.ru/razdel/razdely/proekt-zakona-o-byudzhete" TargetMode="External"/><Relationship Id="rId11" Type="http://schemas.openxmlformats.org/officeDocument/2006/relationships/hyperlink" Target="https://budget.cap.ru/Show/Category/325?ItemId=1040" TargetMode="External"/><Relationship Id="rId24" Type="http://schemas.openxmlformats.org/officeDocument/2006/relationships/hyperlink" Target="https://minfin.bashkortostan.ru/activity/2982/" TargetMode="External"/><Relationship Id="rId32" Type="http://schemas.openxmlformats.org/officeDocument/2006/relationships/hyperlink" Target="https://minfin.rk.gov.ru/ru/structure/2022_10_26_15_01_biudzhet_na_2023_god_i_na_planovyi_period_2024_i_2025_godov" TargetMode="External"/><Relationship Id="rId37" Type="http://schemas.openxmlformats.org/officeDocument/2006/relationships/hyperlink" Target="https://mf.orb.ru/activity/26539/" TargetMode="External"/><Relationship Id="rId40" Type="http://schemas.openxmlformats.org/officeDocument/2006/relationships/hyperlink" Target="https://minfin-samara.ru/proekty-zakonov-o-byudzhete/" TargetMode="External"/><Relationship Id="rId45" Type="http://schemas.openxmlformats.org/officeDocument/2006/relationships/hyperlink" Target="http://depfin.adm44.ru/info/law/proetjzko/" TargetMode="External"/><Relationship Id="rId53" Type="http://schemas.openxmlformats.org/officeDocument/2006/relationships/hyperlink" Target="http://minfinrd.ru/svedeniya_ob_ispolzovanii_vydelyaemykh_byudzhetnykh_sredstv" TargetMode="External"/><Relationship Id="rId58" Type="http://schemas.openxmlformats.org/officeDocument/2006/relationships/hyperlink" Target="https://&#1095;&#1091;&#1082;&#1086;&#1090;&#1082;&#1072;.&#1088;&#1092;/otkrytyy-byudzhet/zakon-o-byudzhete.php" TargetMode="External"/><Relationship Id="rId66" Type="http://schemas.openxmlformats.org/officeDocument/2006/relationships/hyperlink" Target="https://ufin48.ru/Show/Category/63?ItemId=46&amp;headingId=4" TargetMode="External"/><Relationship Id="rId5" Type="http://schemas.openxmlformats.org/officeDocument/2006/relationships/hyperlink" Target="https://minfin.alregn.ru/projects/p2022/" TargetMode="External"/><Relationship Id="rId61" Type="http://schemas.openxmlformats.org/officeDocument/2006/relationships/hyperlink" Target="https://www.yamalfin.ru/index.php?option=com_content&amp;view=article&amp;id=4771:2022-11-01-10-52-27&amp;catid=245:2022-11-01-10-55-02&amp;Itemid=156" TargetMode="External"/><Relationship Id="rId19" Type="http://schemas.openxmlformats.org/officeDocument/2006/relationships/hyperlink" Target="http://ob.fin.amurobl.ru/dokumenty/proekt_zakon/oblastnoi/2023" TargetMode="External"/><Relationship Id="rId14" Type="http://schemas.openxmlformats.org/officeDocument/2006/relationships/hyperlink" Target="https://df.gov35.ru/otkrytyy-byudzhet/zakony-ob-oblastnom-byudzhete/2023/" TargetMode="External"/><Relationship Id="rId22" Type="http://schemas.openxmlformats.org/officeDocument/2006/relationships/hyperlink" Target="http://minfin.karelia.ru/sostavlenie-bjudzheta-na-2023-2025-gody/" TargetMode="External"/><Relationship Id="rId27" Type="http://schemas.openxmlformats.org/officeDocument/2006/relationships/hyperlink" Target="https://www.ofukem.ru/budget/projects2022-20246058/" TargetMode="External"/><Relationship Id="rId30" Type="http://schemas.openxmlformats.org/officeDocument/2006/relationships/hyperlink" Target="https://ebudget.primorsky.ru/Page/BudgLaw?project=1&amp;ItemId=1471&amp;show_title=on&amp;expanded=1" TargetMode="External"/><Relationship Id="rId35" Type="http://schemas.openxmlformats.org/officeDocument/2006/relationships/hyperlink" Target="https://www.yarregion.ru/depts/depfin/tmpPages/docs.aspx" TargetMode="External"/><Relationship Id="rId43" Type="http://schemas.openxmlformats.org/officeDocument/2006/relationships/hyperlink" Target="http://beldepfin.ru/byudzhet/byudzhet-2023-2025/" TargetMode="External"/><Relationship Id="rId48" Type="http://schemas.openxmlformats.org/officeDocument/2006/relationships/hyperlink" Target="https://fin.smolensk.ru/open/pbudget/pz2022/" TargetMode="External"/><Relationship Id="rId56" Type="http://schemas.openxmlformats.org/officeDocument/2006/relationships/hyperlink" Target="http://minfin.alania.gov.ru/activity/budgetprojectslaws/budgetproject" TargetMode="External"/><Relationship Id="rId64" Type="http://schemas.openxmlformats.org/officeDocument/2006/relationships/hyperlink" Target="https://openbudget.49gov.ru/dokumenty" TargetMode="External"/><Relationship Id="rId69" Type="http://schemas.openxmlformats.org/officeDocument/2006/relationships/hyperlink" Target="https://egov-buryatia.ru/minfin/activities/directions/respublikanskiy-byudzhet/2023-2025-gg/" TargetMode="External"/><Relationship Id="rId8" Type="http://schemas.openxmlformats.org/officeDocument/2006/relationships/hyperlink" Target="https://orel-region.ru/index.php?head=20&amp;part=25&amp;in=132" TargetMode="External"/><Relationship Id="rId51" Type="http://schemas.openxmlformats.org/officeDocument/2006/relationships/hyperlink" Target="https://minfin.astrobl.ru/napravleniya-deyatelnosti/materialy-proekta" TargetMode="External"/><Relationship Id="rId72" Type="http://schemas.openxmlformats.org/officeDocument/2006/relationships/printerSettings" Target="../printerSettings/printerSettings14.bin"/><Relationship Id="rId3" Type="http://schemas.openxmlformats.org/officeDocument/2006/relationships/hyperlink" Target="https://minfin.rkomi.ru/deyatelnost/byudjet/zakony-respubliki-komi-proekty-zakonov-o-respublikanskom-byudjete-respubliki-komi-i-vnesenii-izmeneniy-v-nego/byudjet-na-2023-2025-gody" TargetMode="External"/><Relationship Id="rId12" Type="http://schemas.openxmlformats.org/officeDocument/2006/relationships/hyperlink" Target="http://mf.nnov.ru/index.php?option=com_k2&amp;view=item&amp;id=2115:normativnye-pravovye-akty-i-drugie-materialy-po-razrabotke-proekta-oblastnogo-byudzheta-na-2023-2025-gody&amp;Itemid=553" TargetMode="External"/><Relationship Id="rId17" Type="http://schemas.openxmlformats.org/officeDocument/2006/relationships/hyperlink" Target="https://openbudget.sakhminfin.ru/Menu/Page/611" TargetMode="External"/><Relationship Id="rId25" Type="http://schemas.openxmlformats.org/officeDocument/2006/relationships/hyperlink" Target="https://admtyumen.ru/ogv_ru/finance/finance/bugjet/more.htm?id=11988631@cmsArticle" TargetMode="External"/><Relationship Id="rId33" Type="http://schemas.openxmlformats.org/officeDocument/2006/relationships/hyperlink" Target="https://bryanskoblfin.ru/open/Show/Content/2185?ParentItemId=276" TargetMode="External"/><Relationship Id="rId38" Type="http://schemas.openxmlformats.org/officeDocument/2006/relationships/hyperlink" Target="https://www.minfin.kirov.ru/otkrytyy-byudzhet/dlya-spetsialistov/oblastnoy-byudzhet/%D0%9F%D0%BB%D0%B0%D0%BD%D0%B8%D1%80%D0%BE%D0%B2%D0%B0%D0%BD%D0%B8%D0%B5%20%D0%B1%D1%8E%D0%B4%D0%B6%D0%B5%D1%82%D0%B0/" TargetMode="External"/><Relationship Id="rId46" Type="http://schemas.openxmlformats.org/officeDocument/2006/relationships/hyperlink" Target="https://www.govvrn.ru/npafin?p_p_id=Foldersanddocuments_WAR_foldersanddocumentsportlet&amp;p_p_lifecycle=0&amp;p_p_state=normal&amp;p_p_mode=view&amp;folderId=6609618&amp;pageNumber=1" TargetMode="External"/><Relationship Id="rId59" Type="http://schemas.openxmlformats.org/officeDocument/2006/relationships/hyperlink" Target="http://zseao.ru/akt/ob-oblastnom-byudzhete-na-2023-god-i-na-planovyj-period-2024-i-2025-godov-i/" TargetMode="External"/><Relationship Id="rId67" Type="http://schemas.openxmlformats.org/officeDocument/2006/relationships/hyperlink" Target="https://dvinaland.ru/budget/zakon/" TargetMode="External"/><Relationship Id="rId20" Type="http://schemas.openxmlformats.org/officeDocument/2006/relationships/hyperlink" Target="https://minfin.75.ru/byudzhet/konsolidirovannyy-kraevoy-byudzhet/proekty-zakonov-o-byudzhete-kraya/292660-proekt-zakona-zabaykal-skogo-kraya-o-byudzhete-zabaykal-skogo-kraya-na-2023-god-i-planovyy-period-2024-i-2025-godov" TargetMode="External"/><Relationship Id="rId41" Type="http://schemas.openxmlformats.org/officeDocument/2006/relationships/hyperlink" Target="http://ufo.ulntc.ru:8080/dokumenty/proekt-zakona-o-byudzhete/2023-god" TargetMode="External"/><Relationship Id="rId54" Type="http://schemas.openxmlformats.org/officeDocument/2006/relationships/hyperlink" Target="https://minfin.kbr.ru/documents/proekty-npa/proekt-zakona-o-respublikanskom-byudzhete-kbr-na-2023-god-i-na-planovyy-period-2024-i-2025-godov-odobrennyy-rasporyazheniem-pravitelstva-kbr-ot-24-oktyabrya-2022-goda-556-rp-i-dopolnitelnye-materialy-k-nemu.html" TargetMode="External"/><Relationship Id="rId62" Type="http://schemas.openxmlformats.org/officeDocument/2006/relationships/hyperlink" Target="https://vs19.ru/lawmaking/projects/1820" TargetMode="External"/><Relationship Id="rId70" Type="http://schemas.openxmlformats.org/officeDocument/2006/relationships/hyperlink" Target="http://mfnso.nso.ru/page/3777" TargetMode="External"/><Relationship Id="rId1" Type="http://schemas.openxmlformats.org/officeDocument/2006/relationships/hyperlink" Target="https://mfin.permkrai.ru/deyatelnost/byudzhet-permskogo-kraya/proekt-byudzheta-na-ocherednoy-god-i-planovyy-period/proekt-zakona" TargetMode="External"/><Relationship Id="rId6" Type="http://schemas.openxmlformats.org/officeDocument/2006/relationships/hyperlink" Target="https://minfin.khabkrai.ru/portal/Menu/Page/1258" TargetMode="External"/><Relationship Id="rId15" Type="http://schemas.openxmlformats.org/officeDocument/2006/relationships/hyperlink" Target="https://www.mfur.ru/budjet/formirovanie/2023-god.php?clear_cache=Y" TargetMode="External"/><Relationship Id="rId23" Type="http://schemas.openxmlformats.org/officeDocument/2006/relationships/hyperlink" Target="https://minfin39.ru/budget/process/next/" TargetMode="External"/><Relationship Id="rId28" Type="http://schemas.openxmlformats.org/officeDocument/2006/relationships/hyperlink" Target="https://openbudsk.ru/sub-251022" TargetMode="External"/><Relationship Id="rId36" Type="http://schemas.openxmlformats.org/officeDocument/2006/relationships/hyperlink" Target="https://mari-el.gov.ru/ministries/minfin/pages/ProektiZakOBudgete/" TargetMode="External"/><Relationship Id="rId49" Type="http://schemas.openxmlformats.org/officeDocument/2006/relationships/hyperlink" Target="https://fin.tmbreg.ru/6347/8130/9953.html" TargetMode="External"/><Relationship Id="rId57" Type="http://schemas.openxmlformats.org/officeDocument/2006/relationships/hyperlink" Target="https://www.minfinchr.ru/deyatelnost/otkrytyj-byudzhet/proekt-byudzheta-i-materialy-k-nemu" TargetMode="External"/><Relationship Id="rId10" Type="http://schemas.openxmlformats.org/officeDocument/2006/relationships/hyperlink" Target="https://minfin.saratov.gov.ru/budget/zakon-o-byudzhete/zakon-ob-oblastnom-byudzhete/zakon-ob-oblastnom-byudzhete-2023-2025-g" TargetMode="External"/><Relationship Id="rId31" Type="http://schemas.openxmlformats.org/officeDocument/2006/relationships/hyperlink" Target="https://minfin.gov-murman.ru/open-budget/regional_budget/law_of_budget_projects/2023/" TargetMode="External"/><Relationship Id="rId44" Type="http://schemas.openxmlformats.org/officeDocument/2006/relationships/hyperlink" Target="https://minfin.admoblkaluga.ru/page/2023-2025/" TargetMode="External"/><Relationship Id="rId52" Type="http://schemas.openxmlformats.org/officeDocument/2006/relationships/hyperlink" Target="https://volgafin.volgograd.ru/norms/acts/17873/" TargetMode="External"/><Relationship Id="rId60" Type="http://schemas.openxmlformats.org/officeDocument/2006/relationships/hyperlink" Target="https://minfin.midural.ru/document/category/23" TargetMode="External"/><Relationship Id="rId65" Type="http://schemas.openxmlformats.org/officeDocument/2006/relationships/hyperlink" Target="http://www.finupr.kurganobl.ru/index.php?test=praktdum" TargetMode="External"/><Relationship Id="rId4" Type="http://schemas.openxmlformats.org/officeDocument/2006/relationships/hyperlink" Target="https://minfin.sakha.gov.ru/zakony-o-bjudzhete/2023-2025-gg/proekt-zakona-o-bjudzhete-na-2023-2025-gg" TargetMode="External"/><Relationship Id="rId9" Type="http://schemas.openxmlformats.org/officeDocument/2006/relationships/hyperlink" Target="https://dfei.adm-nao.ru/zakony-o-byudzhete/" TargetMode="External"/><Relationship Id="rId13" Type="http://schemas.openxmlformats.org/officeDocument/2006/relationships/hyperlink" Target="https://www.minfin-altai.ru/deyatelnost/proekt-byudzheta-zakony-o-byudzhete-zakony-ob-ispolnenii-byudzheta/2023-2025/proekt-zakona-o-byudzhete.php" TargetMode="External"/><Relationship Id="rId18" Type="http://schemas.openxmlformats.org/officeDocument/2006/relationships/hyperlink" Target="https://budget.mosreg.ru/byudzhet-dlya-grazhdan/proekt-zakona-o-byudzhete-moskovskoj-oblasti/" TargetMode="External"/><Relationship Id="rId39" Type="http://schemas.openxmlformats.org/officeDocument/2006/relationships/hyperlink" Target="https://finance.pnzreg.ru/docs/np/?ELEMENT_ID=3102" TargetMode="External"/><Relationship Id="rId34" Type="http://schemas.openxmlformats.org/officeDocument/2006/relationships/hyperlink" Target="https://kursk.ru/region/economy/page-189767/" TargetMode="External"/><Relationship Id="rId50" Type="http://schemas.openxmlformats.org/officeDocument/2006/relationships/hyperlink" Target="http://minfin.kalmregion.ru/deyatelnost/byudzhet-respubliki-kalmykiya/proekt-respublikanskogo-byudzheta-na-ocherednoy-finansovyy-god-i-planovyy-period-/" TargetMode="External"/><Relationship Id="rId55" Type="http://schemas.openxmlformats.org/officeDocument/2006/relationships/hyperlink" Target="https://minfin09.ru/category/2023/"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s://egov-buryatia.ru/minfin/activities/directions/respublikanskiy-byudzhet/2023-2025-gg/" TargetMode="External"/><Relationship Id="rId21" Type="http://schemas.openxmlformats.org/officeDocument/2006/relationships/hyperlink" Target="http://ob.fin.amurobl.ru/dokumenty/proekt_zakon/oblastnoi/2023" TargetMode="External"/><Relationship Id="rId42" Type="http://schemas.openxmlformats.org/officeDocument/2006/relationships/hyperlink" Target="http://www.yarduma.ru/activity/projects/zp222939" TargetMode="External"/><Relationship Id="rId47" Type="http://schemas.openxmlformats.org/officeDocument/2006/relationships/hyperlink" Target="https://mf.orb.ru/activity/26539/" TargetMode="External"/><Relationship Id="rId63" Type="http://schemas.openxmlformats.org/officeDocument/2006/relationships/hyperlink" Target="http://minfin.kalmregion.ru/deyatelnost/byudzhet-respubliki-kalmykiya/proekt-respublikanskogo-byudzheta-na-ocherednoy-finansovyy-god-i-planovyy-period-/" TargetMode="External"/><Relationship Id="rId68" Type="http://schemas.openxmlformats.org/officeDocument/2006/relationships/hyperlink" Target="https://parlamentri.ru/index.php/zakonodatelnaya-deyatelnost/zakonoproekty-vnesennye-v-parlament/5509-yyljk-lkjl-k" TargetMode="External"/><Relationship Id="rId16" Type="http://schemas.openxmlformats.org/officeDocument/2006/relationships/hyperlink" Target="https://df.gov35.ru/otkrytyy-byudzhet/zakony-ob-oblastnom-byudzhete/2023/" TargetMode="External"/><Relationship Id="rId11" Type="http://schemas.openxmlformats.org/officeDocument/2006/relationships/hyperlink" Target="https://dfei.adm-nao.ru/zakony-o-byudzhete/" TargetMode="External"/><Relationship Id="rId32" Type="http://schemas.openxmlformats.org/officeDocument/2006/relationships/hyperlink" Target="https://www.kemoms.ru/dokumenty/regionalnye/42657/" TargetMode="External"/><Relationship Id="rId37" Type="http://schemas.openxmlformats.org/officeDocument/2006/relationships/hyperlink" Target="https://minfin.gov-murman.ru/open-budget/regional_budget/law_of_budget_projects/2023/" TargetMode="External"/><Relationship Id="rId53" Type="http://schemas.openxmlformats.org/officeDocument/2006/relationships/hyperlink" Target="https://www.belfoms.ru/subjektov_rf.htm" TargetMode="External"/><Relationship Id="rId58" Type="http://schemas.openxmlformats.org/officeDocument/2006/relationships/hyperlink" Target="https://minfin.ryazangov.ru/documents/draft_documents/proekty/2022/index.php" TargetMode="External"/><Relationship Id="rId74" Type="http://schemas.openxmlformats.org/officeDocument/2006/relationships/hyperlink" Target="http://zseao.ru/akt/o-byudzhete-territorialnogo-fonda-obyazatelnogo-meditsinskogo-strahovaniya-evrejskoj-avtonomnoj-oblasti-na-2023-god-i-na-planovyj-period-2024-i-2025-godov/" TargetMode="External"/><Relationship Id="rId79" Type="http://schemas.openxmlformats.org/officeDocument/2006/relationships/hyperlink" Target="https://www.kamgov.ru/minfin/budzet-2023" TargetMode="External"/><Relationship Id="rId5" Type="http://schemas.openxmlformats.org/officeDocument/2006/relationships/hyperlink" Target="https://iltumen.ru/documents/52960" TargetMode="External"/><Relationship Id="rId61" Type="http://schemas.openxmlformats.org/officeDocument/2006/relationships/hyperlink" Target="https://minfin.novreg.ru/2023-god.html" TargetMode="External"/><Relationship Id="rId82" Type="http://schemas.openxmlformats.org/officeDocument/2006/relationships/printerSettings" Target="../printerSettings/printerSettings15.bin"/><Relationship Id="rId19" Type="http://schemas.openxmlformats.org/officeDocument/2006/relationships/hyperlink" Target="https://openbudget.sakhminfin.ru/Menu/Page/611" TargetMode="External"/><Relationship Id="rId14" Type="http://schemas.openxmlformats.org/officeDocument/2006/relationships/hyperlink" Target="http://mf.nnov.ru/index.php?option=com_k2&amp;view=item&amp;id=2115:normativnye-pravovye-akty-i-drugie-materialy-po-razrabotke-proekta-oblastnogo-byudzheta-na-2023-2025-gody&amp;Itemid=553" TargetMode="External"/><Relationship Id="rId22" Type="http://schemas.openxmlformats.org/officeDocument/2006/relationships/hyperlink" Target="https://minfin.75.ru/byudzhet/konsolidirovannyy-kraevoy-byudzhet/proekty-zakonov-o-byudzhete-kraya/292660-proekt-zakona-zabaykal-skogo-kraya-o-byudzhete-zabaykal-skogo-kraya-na-2023-god-i-planovyy-period-2024-i-2025-godov" TargetMode="External"/><Relationship Id="rId27" Type="http://schemas.openxmlformats.org/officeDocument/2006/relationships/hyperlink" Target="http://minfin.karelia.ru/sostavlenie-bjudzheta-na-2023-2025-gody/" TargetMode="External"/><Relationship Id="rId30" Type="http://schemas.openxmlformats.org/officeDocument/2006/relationships/hyperlink" Target="https://admtyumen.ru/ogv_ru/finance/finance/bugjet/more.htm?id=11988631@cmsArticle" TargetMode="External"/><Relationship Id="rId35" Type="http://schemas.openxmlformats.org/officeDocument/2006/relationships/hyperlink" Target="https://minfin.donland.ru/activity/8081/?nav-documents=page-1" TargetMode="External"/><Relationship Id="rId43" Type="http://schemas.openxmlformats.org/officeDocument/2006/relationships/hyperlink" Target="https://dvinaland.ru/budget/zakon/" TargetMode="External"/><Relationship Id="rId48" Type="http://schemas.openxmlformats.org/officeDocument/2006/relationships/hyperlink" Target="https://www.zspo.ru/legislative/bills/91829/" TargetMode="External"/><Relationship Id="rId56" Type="http://schemas.openxmlformats.org/officeDocument/2006/relationships/hyperlink" Target="http://www.oblsovet.ru/legislation/budget/" TargetMode="External"/><Relationship Id="rId64" Type="http://schemas.openxmlformats.org/officeDocument/2006/relationships/hyperlink" Target="https://minfin.astrobl.ru/napravleniya-deyatelnosti/materialy-proekta" TargetMode="External"/><Relationship Id="rId69" Type="http://schemas.openxmlformats.org/officeDocument/2006/relationships/hyperlink" Target="https://minfin.kbr.ru/documents/proekty-npa/proekt-zakona-o-respublikanskom-byudzhete-kbr-na-2023-god-i-na-planovyy-period-2024-i-2025-godov-odobrennyy-rasporyazheniem-pravitelstva-kbr-ot-24-oktyabrya-2022-goda-556-rp-i-dopolnitelnye-materialy-k-nemu.html" TargetMode="External"/><Relationship Id="rId77" Type="http://schemas.openxmlformats.org/officeDocument/2006/relationships/hyperlink" Target="https://www.yamalfin.ru/index.php?option=com_content&amp;view=article&amp;id=4771:2022-11-01-10-52-27&amp;catid=245:2022-11-01-10-55-02&amp;Itemid=156" TargetMode="External"/><Relationship Id="rId8" Type="http://schemas.openxmlformats.org/officeDocument/2006/relationships/hyperlink" Target="https://budget.mos.ru/budget" TargetMode="External"/><Relationship Id="rId51" Type="http://schemas.openxmlformats.org/officeDocument/2006/relationships/hyperlink" Target="http://ufo.ulntc.ru:8080/dokumenty/proekt-zakona-o-byudzhete/2023-god" TargetMode="External"/><Relationship Id="rId72" Type="http://schemas.openxmlformats.org/officeDocument/2006/relationships/hyperlink" Target="https://www.minfinchr.ru/deyatelnost/otkrytyj-byudzhet/proekt-byudzheta-i-materialy-k-nemu" TargetMode="External"/><Relationship Id="rId80" Type="http://schemas.openxmlformats.org/officeDocument/2006/relationships/hyperlink" Target="https://openbudget.49gov.ru/dokumenty" TargetMode="External"/><Relationship Id="rId3" Type="http://schemas.openxmlformats.org/officeDocument/2006/relationships/hyperlink" Target="https://minfin.rkomi.ru/deyatelnost/byudjet/zakony-respubliki-komi-proekty-zakonov-o-respublikanskom-byudjete-respubliki-komi-i-vnesenii-izmeneniy-v-nego/byudjet-na-2023-2025-gody" TargetMode="External"/><Relationship Id="rId12" Type="http://schemas.openxmlformats.org/officeDocument/2006/relationships/hyperlink" Target="https://minfin.saratov.gov.ru/budget/zakon-o-byudzhete/zakon-ob-oblastnom-byudzhete/zakon-ob-oblastnom-byudzhete-2023-2025-g" TargetMode="External"/><Relationship Id="rId17" Type="http://schemas.openxmlformats.org/officeDocument/2006/relationships/hyperlink" Target="https://www.mfur.ru/budjet/formirovanie/2023-god.php?clear_cache=Y" TargetMode="External"/><Relationship Id="rId25" Type="http://schemas.openxmlformats.org/officeDocument/2006/relationships/hyperlink" Target="https://irkobl.ru/sites/minfin/activity/obl/" TargetMode="External"/><Relationship Id="rId33" Type="http://schemas.openxmlformats.org/officeDocument/2006/relationships/hyperlink" Target="http://www.dumask.ru/law/zakonodatelnaya-deyatelnost/zakonoproekty-i-inye-pravovye-akty-nakhodyashchiesya-na-rassmotrenii.html" TargetMode="External"/><Relationship Id="rId38" Type="http://schemas.openxmlformats.org/officeDocument/2006/relationships/hyperlink" Target="https://minfin.rk.gov.ru/ru/structure/2022_10_26_15_01_biudzhet_na_2023_god_i_na_planovyi_period_2024_i_2025_godov" TargetMode="External"/><Relationship Id="rId46" Type="http://schemas.openxmlformats.org/officeDocument/2006/relationships/hyperlink" Target="https://www.minfin.kirov.ru/otkrytyy-byudzhet/dlya-spetsialistov/oblastnoy-byudzhet/%D0%9F%D0%BB%D0%B0%D0%BD%D0%B8%D1%80%D0%BE%D0%B2%D0%B0%D0%BD%D0%B8%D0%B5%20%D0%B1%D1%8E%D0%B4%D0%B6%D0%B5%D1%82%D0%B0/" TargetMode="External"/><Relationship Id="rId59" Type="http://schemas.openxmlformats.org/officeDocument/2006/relationships/hyperlink" Target="https://fin.smolensk.ru/open/pbudget/pz2022/" TargetMode="External"/><Relationship Id="rId67" Type="http://schemas.openxmlformats.org/officeDocument/2006/relationships/hyperlink" Target="http://minfinrd.ru/svedeniya_ob_ispolzovanii_vydelyaemykh_byudzhetnykh_sredstv" TargetMode="External"/><Relationship Id="rId20" Type="http://schemas.openxmlformats.org/officeDocument/2006/relationships/hyperlink" Target="https://budget.mosreg.ru/byudzhet-dlya-grazhdan/proekt-zakona-o-byudzhete-moskovskoj-oblasti/" TargetMode="External"/><Relationship Id="rId41" Type="http://schemas.openxmlformats.org/officeDocument/2006/relationships/hyperlink" Target="https://kursk.ru/region/economy/page-189767/" TargetMode="External"/><Relationship Id="rId54" Type="http://schemas.openxmlformats.org/officeDocument/2006/relationships/hyperlink" Target="https://minfin.admoblkaluga.ru/page/2023-2025/" TargetMode="External"/><Relationship Id="rId62" Type="http://schemas.openxmlformats.org/officeDocument/2006/relationships/hyperlink" Target="https://finance.pskov.ru/proekty" TargetMode="External"/><Relationship Id="rId70" Type="http://schemas.openxmlformats.org/officeDocument/2006/relationships/hyperlink" Target="https://minfin09.ru/category/2023/" TargetMode="External"/><Relationship Id="rId75" Type="http://schemas.openxmlformats.org/officeDocument/2006/relationships/hyperlink" Target="http://zsso.ru/legislative/lawprojects/item/64906/" TargetMode="External"/><Relationship Id="rId1" Type="http://schemas.openxmlformats.org/officeDocument/2006/relationships/hyperlink" Target="https://zakon.zsperm.ru/?ELEMENT_ID=4593" TargetMode="External"/><Relationship Id="rId6" Type="http://schemas.openxmlformats.org/officeDocument/2006/relationships/hyperlink" Target="https://minfin.alregn.ru/projects/p2022/" TargetMode="External"/><Relationship Id="rId15" Type="http://schemas.openxmlformats.org/officeDocument/2006/relationships/hyperlink" Target="https://www.minfin-altai.ru/deyatelnost/proekt-byudzheta-zakony-o-byudzhete-zakony-ob-ispolnenii-byudzheta/2023-2025/proekt-zakona-o-byudzhete.php" TargetMode="External"/><Relationship Id="rId23" Type="http://schemas.openxmlformats.org/officeDocument/2006/relationships/hyperlink" Target="http://mfnso.nso.ru/page/3777" TargetMode="External"/><Relationship Id="rId28" Type="http://schemas.openxmlformats.org/officeDocument/2006/relationships/hyperlink" Target="https://minfin39.ru/budget/process/next/" TargetMode="External"/><Relationship Id="rId36" Type="http://schemas.openxmlformats.org/officeDocument/2006/relationships/hyperlink" Target="https://ebudget.primorsky.ru/Page/BudgLaw?project=1&amp;ItemId=1471&amp;show_title=on&amp;expanded=1" TargetMode="External"/><Relationship Id="rId49" Type="http://schemas.openxmlformats.org/officeDocument/2006/relationships/hyperlink" Target="http://asozd.samgd.ru/bills/3419/" TargetMode="External"/><Relationship Id="rId57" Type="http://schemas.openxmlformats.org/officeDocument/2006/relationships/hyperlink" Target="https://www.omsvrn.ru/pages/documents/8" TargetMode="External"/><Relationship Id="rId10" Type="http://schemas.openxmlformats.org/officeDocument/2006/relationships/hyperlink" Target="https://orel-region.ru/index.php?head=20&amp;part=25&amp;in=132" TargetMode="External"/><Relationship Id="rId31" Type="http://schemas.openxmlformats.org/officeDocument/2006/relationships/hyperlink" Target="https://depfin.admhmao.ru/otkrytyy-byudzhet/planirovanie-byudzheta/" TargetMode="External"/><Relationship Id="rId44" Type="http://schemas.openxmlformats.org/officeDocument/2006/relationships/hyperlink" Target="https://minfin.krasnodar.ru/activity/byudzhet/zakony-o-kraevom-byudzhete/year-2023" TargetMode="External"/><Relationship Id="rId52" Type="http://schemas.openxmlformats.org/officeDocument/2006/relationships/hyperlink" Target="https://dtf.avo.ru/proekty-zakonov-vladimirskoj-oblasti" TargetMode="External"/><Relationship Id="rId60" Type="http://schemas.openxmlformats.org/officeDocument/2006/relationships/hyperlink" Target="https://fin.tmbreg.ru/6347/8130/9953.html" TargetMode="External"/><Relationship Id="rId65" Type="http://schemas.openxmlformats.org/officeDocument/2006/relationships/hyperlink" Target="https://volgafin.volgograd.ru/norms/acts/17873/" TargetMode="External"/><Relationship Id="rId73" Type="http://schemas.openxmlformats.org/officeDocument/2006/relationships/hyperlink" Target="https://&#1095;&#1091;&#1082;&#1086;&#1090;&#1082;&#1072;.&#1088;&#1092;/otkrytyy-byudzhet/zakon-o-byudzhete.php" TargetMode="External"/><Relationship Id="rId78" Type="http://schemas.openxmlformats.org/officeDocument/2006/relationships/hyperlink" Target="https://vs19.ru/lawmaking/projects/1818" TargetMode="External"/><Relationship Id="rId81" Type="http://schemas.openxmlformats.org/officeDocument/2006/relationships/hyperlink" Target="http://www.finupr.kurganobl.ru/index.php?test=praktdum" TargetMode="External"/><Relationship Id="rId4" Type="http://schemas.openxmlformats.org/officeDocument/2006/relationships/hyperlink" Target="https://fincom.gov.spb.ru/budget/info/acts/1" TargetMode="External"/><Relationship Id="rId9" Type="http://schemas.openxmlformats.org/officeDocument/2006/relationships/hyperlink" Target="https://depfin.tomsk.gov.ru/proekt-oblastnogo-bjudzheta-" TargetMode="External"/><Relationship Id="rId13" Type="http://schemas.openxmlformats.org/officeDocument/2006/relationships/hyperlink" Target="https://budget.cap.ru/Show/Category/325?ItemId=1040" TargetMode="External"/><Relationship Id="rId18" Type="http://schemas.openxmlformats.org/officeDocument/2006/relationships/hyperlink" Target="https://mf.omskportal.ru/oiv/mf/otrasl/otkrbudg/proekt/2023-2025" TargetMode="External"/><Relationship Id="rId39" Type="http://schemas.openxmlformats.org/officeDocument/2006/relationships/hyperlink" Target="https://bryanskoblfin.ru/open/Show/Content/2185?ParentItemId=276" TargetMode="External"/><Relationship Id="rId34" Type="http://schemas.openxmlformats.org/officeDocument/2006/relationships/hyperlink" Target="https://dfto.ru/razdel/razdely/proekt-zakona-o-byudzhete" TargetMode="External"/><Relationship Id="rId50" Type="http://schemas.openxmlformats.org/officeDocument/2006/relationships/hyperlink" Target="http://gsrm.ru/bills/7457/" TargetMode="External"/><Relationship Id="rId55" Type="http://schemas.openxmlformats.org/officeDocument/2006/relationships/hyperlink" Target="http://depfin.adm44.ru/info/law/proetjzko/" TargetMode="External"/><Relationship Id="rId76" Type="http://schemas.openxmlformats.org/officeDocument/2006/relationships/hyperlink" Target="https://minfin74.ru/minfin/activities/budget/project/actual.htm" TargetMode="External"/><Relationship Id="rId7" Type="http://schemas.openxmlformats.org/officeDocument/2006/relationships/hyperlink" Target="https://www.duma.khv.ru/Monitoring5/%D0%9F%D1%80%D0%BE%D0%B5%D0%BA%D1%82%20%D0%B7%D0%B0%D0%BA%D0%BE%D0%BD%D0%B0/2744767" TargetMode="External"/><Relationship Id="rId71" Type="http://schemas.openxmlformats.org/officeDocument/2006/relationships/hyperlink" Target="http://minfin.alania.gov.ru/activity/budgetprojectslaws/budgetproject" TargetMode="External"/><Relationship Id="rId2" Type="http://schemas.openxmlformats.org/officeDocument/2006/relationships/hyperlink" Target="https://gossov.tatarstan.ru/activity/lawmaking/zakon_project?bill_id=405" TargetMode="External"/><Relationship Id="rId29" Type="http://schemas.openxmlformats.org/officeDocument/2006/relationships/hyperlink" Target="https://minfin.bashkortostan.ru/activity/2982/" TargetMode="External"/><Relationship Id="rId24" Type="http://schemas.openxmlformats.org/officeDocument/2006/relationships/hyperlink" Target="http://www.lenoblzaks.ru/static/single/-rus-common-zakact-/loprojects" TargetMode="External"/><Relationship Id="rId40" Type="http://schemas.openxmlformats.org/officeDocument/2006/relationships/hyperlink" Target="http://df.ivanovoobl.ru/regionalnye-finansy/zakon-ob-oblastnom-byudzhete/proekt-zakona-o-byudzhete/" TargetMode="External"/><Relationship Id="rId45" Type="http://schemas.openxmlformats.org/officeDocument/2006/relationships/hyperlink" Target="https://mari-el.gov.ru/ministries/minfin/pages/proekt-zakona-foms2023/?lang=ru" TargetMode="External"/><Relationship Id="rId66" Type="http://schemas.openxmlformats.org/officeDocument/2006/relationships/hyperlink" Target="https://ob.sev.gov.ru/dokumenty/project-zakona-o-budgete"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s://minfin.bashkortostan.ru/activity/2982/" TargetMode="External"/><Relationship Id="rId21" Type="http://schemas.openxmlformats.org/officeDocument/2006/relationships/hyperlink" Target="http://mfnso.nso.ru/page/3777" TargetMode="External"/><Relationship Id="rId42" Type="http://schemas.openxmlformats.org/officeDocument/2006/relationships/hyperlink" Target="https://finance.pnzreg.ru/docs/np/?ELEMENT_ID=3102" TargetMode="External"/><Relationship Id="rId47" Type="http://schemas.openxmlformats.org/officeDocument/2006/relationships/hyperlink" Target="https://minfin.admoblkaluga.ru/page/2023-2025/" TargetMode="External"/><Relationship Id="rId63" Type="http://schemas.openxmlformats.org/officeDocument/2006/relationships/hyperlink" Target="https://&#1095;&#1091;&#1082;&#1086;&#1090;&#1082;&#1072;.&#1088;&#1092;/otkrytyy-byudzhet/zakon-o-byudzhete.php" TargetMode="External"/><Relationship Id="rId68" Type="http://schemas.openxmlformats.org/officeDocument/2006/relationships/hyperlink" Target="https://www.kamgov.ru/minfin/budzet-2023" TargetMode="External"/><Relationship Id="rId16" Type="http://schemas.openxmlformats.org/officeDocument/2006/relationships/hyperlink" Target="https://mf.omskportal.ru/oiv/mf/otrasl/otkrbudg/proekt/2023-2025" TargetMode="External"/><Relationship Id="rId11" Type="http://schemas.openxmlformats.org/officeDocument/2006/relationships/hyperlink" Target="https://minfin.saratov.gov.ru/budget/zakon-o-byudzhete/zakon-ob-oblastnom-byudzhete/zakon-ob-oblastnom-byudzhete-2023-2025-g" TargetMode="External"/><Relationship Id="rId32" Type="http://schemas.openxmlformats.org/officeDocument/2006/relationships/hyperlink" Target="https://ebudget.primorsky.ru/Page/BudgLaw?project=1&amp;ItemId=1471&amp;show_title=on&amp;expanded=1" TargetMode="External"/><Relationship Id="rId37" Type="http://schemas.openxmlformats.org/officeDocument/2006/relationships/hyperlink" Target="https://dvinaland.ru/budget/zakon/" TargetMode="External"/><Relationship Id="rId53" Type="http://schemas.openxmlformats.org/officeDocument/2006/relationships/hyperlink" Target="https://finance.pskov.ru/proekty" TargetMode="External"/><Relationship Id="rId58" Type="http://schemas.openxmlformats.org/officeDocument/2006/relationships/hyperlink" Target="https://parlamentri.ru/index.php/zakonodatelnaya-deyatelnost/zakonoproekty-vnesennye-v-parlament/5509-yyljk-lkjl-k" TargetMode="External"/><Relationship Id="rId74" Type="http://schemas.openxmlformats.org/officeDocument/2006/relationships/hyperlink" Target="https://www.zskuzbass.ru/deyatelnost-parlamenta/otkryityij-byudzhet/zakonyi-ob-oblastnom-byudzhete/na-2023-2025" TargetMode="External"/><Relationship Id="rId79" Type="http://schemas.openxmlformats.org/officeDocument/2006/relationships/hyperlink" Target="http://int.zsno.ru:8080/zaks?viewForm&amp;nd=791012551&amp;prev=789810020&amp;pred=789810001&amp;bviewprev=0" TargetMode="External"/><Relationship Id="rId5" Type="http://schemas.openxmlformats.org/officeDocument/2006/relationships/hyperlink" Target="https://minfin.khabkrai.ru/portal/Menu/Page/1258" TargetMode="External"/><Relationship Id="rId61" Type="http://schemas.openxmlformats.org/officeDocument/2006/relationships/hyperlink" Target="http://minfin.alania.gov.ru/activity/budgetprojectslaws/budgetproject" TargetMode="External"/><Relationship Id="rId19" Type="http://schemas.openxmlformats.org/officeDocument/2006/relationships/hyperlink" Target="http://ob.fin.amurobl.ru/dokumenty/proekt_zakon/oblastnoi/2023" TargetMode="External"/><Relationship Id="rId14" Type="http://schemas.openxmlformats.org/officeDocument/2006/relationships/hyperlink" Target="https://df.gov35.ru/otkrytyy-byudzhet/zakony-ob-oblastnom-byudzhete/2023/" TargetMode="External"/><Relationship Id="rId22" Type="http://schemas.openxmlformats.org/officeDocument/2006/relationships/hyperlink" Target="https://irkobl.ru/sites/minfin/activity/obl/" TargetMode="External"/><Relationship Id="rId27" Type="http://schemas.openxmlformats.org/officeDocument/2006/relationships/hyperlink" Target="https://admtyumen.ru/ogv_ru/finance/finance/bugjet/more.htm?id=11988631@cmsArticle" TargetMode="External"/><Relationship Id="rId30" Type="http://schemas.openxmlformats.org/officeDocument/2006/relationships/hyperlink" Target="https://dfto.ru/razdel/razdely/proekt-zakona-o-byudzhete" TargetMode="External"/><Relationship Id="rId35" Type="http://schemas.openxmlformats.org/officeDocument/2006/relationships/hyperlink" Target="https://bryanskoblfin.ru/open/Show/Content/2185?ParentItemId=276" TargetMode="External"/><Relationship Id="rId43" Type="http://schemas.openxmlformats.org/officeDocument/2006/relationships/hyperlink" Target="https://minfin-samara.ru/proekty-zakonov-o-byudzhete/" TargetMode="External"/><Relationship Id="rId48" Type="http://schemas.openxmlformats.org/officeDocument/2006/relationships/hyperlink" Target="http://depfin.adm44.ru/info/law/proetjzko/" TargetMode="External"/><Relationship Id="rId56" Type="http://schemas.openxmlformats.org/officeDocument/2006/relationships/hyperlink" Target="https://volgafin.volgograd.ru/norms/acts/17873/" TargetMode="External"/><Relationship Id="rId64" Type="http://schemas.openxmlformats.org/officeDocument/2006/relationships/hyperlink" Target="http://zseao.ru/akt/ob-oblastnom-byudzhete-na-2023-god-i-na-planovyj-period-2024-i-2025-godov-i/" TargetMode="External"/><Relationship Id="rId69" Type="http://schemas.openxmlformats.org/officeDocument/2006/relationships/hyperlink" Target="https://openbudget.49gov.ru/dokumenty" TargetMode="External"/><Relationship Id="rId77" Type="http://schemas.openxmlformats.org/officeDocument/2006/relationships/hyperlink" Target="http://budget.lenreg.ru/documents/?page=0&amp;sortOrder=&amp;type=&amp;sortName=&amp;sortDate=" TargetMode="External"/><Relationship Id="rId8" Type="http://schemas.openxmlformats.org/officeDocument/2006/relationships/hyperlink" Target="https://orel-region.ru/index.php?head=20&amp;part=25&amp;in=132" TargetMode="External"/><Relationship Id="rId51" Type="http://schemas.openxmlformats.org/officeDocument/2006/relationships/hyperlink" Target="https://fin.smolensk.ru/open/pbudget/pz2022/" TargetMode="External"/><Relationship Id="rId72" Type="http://schemas.openxmlformats.org/officeDocument/2006/relationships/hyperlink" Target="https://new.novoblduma.ru/action/archive/?PAGEN_1=2" TargetMode="External"/><Relationship Id="rId80" Type="http://schemas.openxmlformats.org/officeDocument/2006/relationships/hyperlink" Target="http://minfin.krskstate.ru/openbudget/law" TargetMode="External"/><Relationship Id="rId3" Type="http://schemas.openxmlformats.org/officeDocument/2006/relationships/hyperlink" Target="https://minfin.tatarstan.ru/proekt-byudzheta-i-materiali-k-nemu-845677.htm" TargetMode="External"/><Relationship Id="rId12" Type="http://schemas.openxmlformats.org/officeDocument/2006/relationships/hyperlink" Target="https://budget.cap.ru/Show/Category/325?ItemId=1040" TargetMode="External"/><Relationship Id="rId17" Type="http://schemas.openxmlformats.org/officeDocument/2006/relationships/hyperlink" Target="https://openbudget.sakhminfin.ru/Menu/Page/611" TargetMode="External"/><Relationship Id="rId25" Type="http://schemas.openxmlformats.org/officeDocument/2006/relationships/hyperlink" Target="https://minfin39.ru/budget/process/next/" TargetMode="External"/><Relationship Id="rId33" Type="http://schemas.openxmlformats.org/officeDocument/2006/relationships/hyperlink" Target="https://minfin.gov-murman.ru/open-budget/regional_budget/law_of_budget_projects/2023/" TargetMode="External"/><Relationship Id="rId38" Type="http://schemas.openxmlformats.org/officeDocument/2006/relationships/hyperlink" Target="https://minfin.krasnodar.ru/activity/byudzhet/zakony-o-kraevom-byudzhete/year-2023" TargetMode="External"/><Relationship Id="rId46" Type="http://schemas.openxmlformats.org/officeDocument/2006/relationships/hyperlink" Target="http://beldepfin.ru/byudzhet/byudzhet-2023-2025/" TargetMode="External"/><Relationship Id="rId59" Type="http://schemas.openxmlformats.org/officeDocument/2006/relationships/hyperlink" Target="https://minfin.kbr.ru/documents/proekty-npa/proekt-zakona-o-respublikanskom-byudzhete-kbr-na-2023-god-i-na-planovyy-period-2024-i-2025-godov-odobrennyy-rasporyazheniem-pravitelstva-kbr-ot-24-oktyabrya-2022-goda-556-rp-i-dopolnitelnye-materialy-k-nemu.html" TargetMode="External"/><Relationship Id="rId67" Type="http://schemas.openxmlformats.org/officeDocument/2006/relationships/hyperlink" Target="https://vs19.ru/lawmaking/projects/1818" TargetMode="External"/><Relationship Id="rId20" Type="http://schemas.openxmlformats.org/officeDocument/2006/relationships/hyperlink" Target="https://minfin.75.ru/byudzhet/konsolidirovannyy-kraevoy-byudzhet/proekty-zakonov-o-byudzhete-kraya/292660-proekt-zakona-zabaykal-skogo-kraya-o-byudzhete-zabaykal-skogo-kraya-na-2023-god-i-planovyy-period-2024-i-2025-godov" TargetMode="External"/><Relationship Id="rId41" Type="http://schemas.openxmlformats.org/officeDocument/2006/relationships/hyperlink" Target="https://mf.orb.ru/activity/26539/" TargetMode="External"/><Relationship Id="rId54" Type="http://schemas.openxmlformats.org/officeDocument/2006/relationships/hyperlink" Target="http://minfin.kalmregion.ru/deyatelnost/byudzhet-respubliki-kalmykiya/proekt-respublikanskogo-byudzheta-na-ocherednoy-finansovyy-god-i-planovyy-period-/" TargetMode="External"/><Relationship Id="rId62" Type="http://schemas.openxmlformats.org/officeDocument/2006/relationships/hyperlink" Target="https://www.minfinchr.ru/deyatelnost/otkrytyj-byudzhet/proekt-byudzheta-i-materialy-k-nemu" TargetMode="External"/><Relationship Id="rId70" Type="http://schemas.openxmlformats.org/officeDocument/2006/relationships/hyperlink" Target="http://www.finupr.kurganobl.ru/index.php?test=praktdum" TargetMode="External"/><Relationship Id="rId75" Type="http://schemas.openxmlformats.org/officeDocument/2006/relationships/hyperlink" Target="http://www.oblsovet.ru/legislation/budget/" TargetMode="External"/><Relationship Id="rId1" Type="http://schemas.openxmlformats.org/officeDocument/2006/relationships/hyperlink" Target="https://fincom.gov.spb.ru/budget/info/acts/1" TargetMode="External"/><Relationship Id="rId6" Type="http://schemas.openxmlformats.org/officeDocument/2006/relationships/hyperlink" Target="https://budget.mos.ru/budget" TargetMode="External"/><Relationship Id="rId15" Type="http://schemas.openxmlformats.org/officeDocument/2006/relationships/hyperlink" Target="https://www.mfur.ru/budjet/formirovanie/2023-god.php?clear_cache=Y" TargetMode="External"/><Relationship Id="rId23" Type="http://schemas.openxmlformats.org/officeDocument/2006/relationships/hyperlink" Target="https://egov-buryatia.ru/minfin/activities/directions/respublikanskiy-byudzhet/2023-2025-gg/" TargetMode="External"/><Relationship Id="rId28" Type="http://schemas.openxmlformats.org/officeDocument/2006/relationships/hyperlink" Target="https://depfin.admhmao.ru/otkrytyy-byudzhet/planirovanie-byudzheta/" TargetMode="External"/><Relationship Id="rId36" Type="http://schemas.openxmlformats.org/officeDocument/2006/relationships/hyperlink" Target="http://df.ivanovoobl.ru/regionalnye-finansy/zakon-ob-oblastnom-byudzhete/proekt-zakona-o-byudzhete/" TargetMode="External"/><Relationship Id="rId49" Type="http://schemas.openxmlformats.org/officeDocument/2006/relationships/hyperlink" Target="https://www.govvrn.ru/npafin?p_p_id=Foldersanddocuments_WAR_foldersanddocumentsportlet&amp;p_p_lifecycle=0&amp;p_p_state=normal&amp;p_p_mode=view&amp;folderId=6609618&amp;pageNumber=1" TargetMode="External"/><Relationship Id="rId57" Type="http://schemas.openxmlformats.org/officeDocument/2006/relationships/hyperlink" Target="https://ob.sev.gov.ru/dokumenty/project-zakona-o-budgete" TargetMode="External"/><Relationship Id="rId10" Type="http://schemas.openxmlformats.org/officeDocument/2006/relationships/hyperlink" Target="https://dfei.adm-nao.ru/zakony-o-byudzhete/" TargetMode="External"/><Relationship Id="rId31" Type="http://schemas.openxmlformats.org/officeDocument/2006/relationships/hyperlink" Target="https://minfin.donland.ru/activity/8081/?nav-documents=page-1" TargetMode="External"/><Relationship Id="rId44" Type="http://schemas.openxmlformats.org/officeDocument/2006/relationships/hyperlink" Target="http://ufo.ulntc.ru:8080/dokumenty/proekt-zakona-o-byudzhete/2023-god" TargetMode="External"/><Relationship Id="rId52" Type="http://schemas.openxmlformats.org/officeDocument/2006/relationships/hyperlink" Target="https://fin.tmbreg.ru/6347/8130/9953.html" TargetMode="External"/><Relationship Id="rId60" Type="http://schemas.openxmlformats.org/officeDocument/2006/relationships/hyperlink" Target="https://minfin09.ru/category/2023/" TargetMode="External"/><Relationship Id="rId65" Type="http://schemas.openxmlformats.org/officeDocument/2006/relationships/hyperlink" Target="https://minfin.midural.ru/document/category/23" TargetMode="External"/><Relationship Id="rId73" Type="http://schemas.openxmlformats.org/officeDocument/2006/relationships/hyperlink" Target="https://minfin74.ru/minfin/activities/budget/project/actual.htm" TargetMode="External"/><Relationship Id="rId78" Type="http://schemas.openxmlformats.org/officeDocument/2006/relationships/hyperlink" Target="http://minfinrd.ru/svedeniya_ob_ispolzovanii_vydelyaemykh_byudzhetnykh_sredstv" TargetMode="External"/><Relationship Id="rId81" Type="http://schemas.openxmlformats.org/officeDocument/2006/relationships/printerSettings" Target="../printerSettings/printerSettings16.bin"/><Relationship Id="rId4" Type="http://schemas.openxmlformats.org/officeDocument/2006/relationships/hyperlink" Target="https://minfin.sakha.gov.ru/zakony-o-bjudzhete/2023-2025-gg/proekt-zakona-o-bjudzhete-na-2023-2025-gg" TargetMode="External"/><Relationship Id="rId9" Type="http://schemas.openxmlformats.org/officeDocument/2006/relationships/hyperlink" Target="https://minfin.rkomi.ru/deyatelnost/byudjet/zakony-respubliki-komi-proekty-zakonov-o-respublikanskom-byudjete-respubliki-komi-i-vnesenii-izmeneniy-v-nego/byudjet-na-2023-2025-gody" TargetMode="External"/><Relationship Id="rId13" Type="http://schemas.openxmlformats.org/officeDocument/2006/relationships/hyperlink" Target="https://www.minfin-altai.ru/deyatelnost/proekt-byudzheta-zakony-o-byudzhete-zakony-ob-ispolnenii-byudzheta/2023-2025/proekt-zakona-o-byudzhete.php" TargetMode="External"/><Relationship Id="rId18" Type="http://schemas.openxmlformats.org/officeDocument/2006/relationships/hyperlink" Target="https://budget.mosreg.ru/byudzhet-dlya-grazhdan/proekt-zakona-o-byudzhete-moskovskoj-oblasti/" TargetMode="External"/><Relationship Id="rId39" Type="http://schemas.openxmlformats.org/officeDocument/2006/relationships/hyperlink" Target="https://mari-el.gov.ru/ministries/minfin/pages/ProektiZakOBudgete/" TargetMode="External"/><Relationship Id="rId34" Type="http://schemas.openxmlformats.org/officeDocument/2006/relationships/hyperlink" Target="https://minfin.rk.gov.ru/ru/structure/2022_10_26_15_01_biudzhet_na_2023_god_i_na_planovyi_period_2024_i_2025_godov" TargetMode="External"/><Relationship Id="rId50" Type="http://schemas.openxmlformats.org/officeDocument/2006/relationships/hyperlink" Target="https://minfin.ryazangov.ru/documents/draft_documents/proekty/2022/index.php" TargetMode="External"/><Relationship Id="rId55" Type="http://schemas.openxmlformats.org/officeDocument/2006/relationships/hyperlink" Target="https://minfin.astrobl.ru/napravleniya-deyatelnosti/materialy-proekta" TargetMode="External"/><Relationship Id="rId76" Type="http://schemas.openxmlformats.org/officeDocument/2006/relationships/hyperlink" Target="https://www.yarregion.ru/depts/depfin/tmpPages/docs.aspx" TargetMode="External"/><Relationship Id="rId7" Type="http://schemas.openxmlformats.org/officeDocument/2006/relationships/hyperlink" Target="https://depfin.tomsk.gov.ru/proekt-oblastnogo-bjudzheta-" TargetMode="External"/><Relationship Id="rId71" Type="http://schemas.openxmlformats.org/officeDocument/2006/relationships/hyperlink" Target="https://kursk.ru/region/economy/page-189767/" TargetMode="External"/><Relationship Id="rId2" Type="http://schemas.openxmlformats.org/officeDocument/2006/relationships/hyperlink" Target="https://minfin.alregn.ru/projects/p2022/" TargetMode="External"/><Relationship Id="rId29" Type="http://schemas.openxmlformats.org/officeDocument/2006/relationships/hyperlink" Target="https://openbudsk.ru/sub-251022" TargetMode="External"/><Relationship Id="rId24" Type="http://schemas.openxmlformats.org/officeDocument/2006/relationships/hyperlink" Target="http://minfin.karelia.ru/sostavlenie-bjudzheta-na-2023-2025-gody/" TargetMode="External"/><Relationship Id="rId40" Type="http://schemas.openxmlformats.org/officeDocument/2006/relationships/hyperlink" Target="https://www.minfin.kirov.ru/otkrytyy-byudzhet/dlya-spetsialistov/oblastnoy-byudzhet/%D0%9F%D0%BB%D0%B0%D0%BD%D0%B8%D1%80%D0%BE%D0%B2%D0%B0%D0%BD%D0%B8%D0%B5%20%D0%B1%D1%8E%D0%B4%D0%B6%D0%B5%D1%82%D0%B0/" TargetMode="External"/><Relationship Id="rId45" Type="http://schemas.openxmlformats.org/officeDocument/2006/relationships/hyperlink" Target="https://dtf.avo.ru/proekty-zakonov-vladimirskoj-oblasti" TargetMode="External"/><Relationship Id="rId66" Type="http://schemas.openxmlformats.org/officeDocument/2006/relationships/hyperlink" Target="https://www.yamalfin.ru/index.php?option=com_content&amp;view=article&amp;id=4771:2022-11-01-10-52-27&amp;catid=245:2022-11-01-10-55-02&amp;Itemid=15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https://minfin01-maykop.ru/Show/Category/74?ItemId=272" TargetMode="External"/><Relationship Id="rId21" Type="http://schemas.openxmlformats.org/officeDocument/2006/relationships/hyperlink" Target="https://www.sobranie.info/lawsinfo.php?UID=19438" TargetMode="External"/><Relationship Id="rId42" Type="http://schemas.openxmlformats.org/officeDocument/2006/relationships/hyperlink" Target="http://www.omsk-parlament.ru/?sid=2940" TargetMode="External"/><Relationship Id="rId63" Type="http://schemas.openxmlformats.org/officeDocument/2006/relationships/hyperlink" Target="http://mf.nnov.ru:8025/analitika/zakon-o-byudzhete/osnovnye-parametry-oblastnogo-byudzheta" TargetMode="External"/><Relationship Id="rId84" Type="http://schemas.openxmlformats.org/officeDocument/2006/relationships/hyperlink" Target="https://sapp.duma72.ru/zakonotvorchestvo/zakonoproekty-vnesennye-v-tyumenskuyu-oblastnuyu-dumu/3263" TargetMode="External"/><Relationship Id="rId138" Type="http://schemas.openxmlformats.org/officeDocument/2006/relationships/hyperlink" Target="https://www.belduma.ru/document/draft/draft_detail.php?fold=022&amp;fn=3104-22" TargetMode="External"/><Relationship Id="rId159" Type="http://schemas.openxmlformats.org/officeDocument/2006/relationships/hyperlink" Target="https://finance.pskov.ru/proekty" TargetMode="External"/><Relationship Id="rId170" Type="http://schemas.openxmlformats.org/officeDocument/2006/relationships/hyperlink" Target="https://minfin.kbr.ru/documents/proekty-npa/proekt-zakona-o-respublikanskom-byudzhete-kbr-na-2023-god-i-na-planovyy-period-2024-i-2025-godov-odobrennyy-rasporyazheniem-pravitelstva-kbr-ot-24-oktyabrya-2022-goda-556-rp-i-dopolnitelnye-materialy-k-nemu.html" TargetMode="External"/><Relationship Id="rId191" Type="http://schemas.openxmlformats.org/officeDocument/2006/relationships/hyperlink" Target="https://r-19.ru/authorities/ministry-of-finance-of-the-republic-of-khakassia/dop_info/?SECTION_ID=7310" TargetMode="External"/><Relationship Id="rId107" Type="http://schemas.openxmlformats.org/officeDocument/2006/relationships/hyperlink" Target="http://df.ivanovoobl.ru/regionalnye-finansy/zakon-ob-oblastnom-byudzhete/proekt-zakona-o-byudzhete/" TargetMode="External"/><Relationship Id="rId11" Type="http://schemas.openxmlformats.org/officeDocument/2006/relationships/hyperlink" Target="http://budget.sakha.gov.ru/ebudget/Menu/Page/215" TargetMode="External"/><Relationship Id="rId32" Type="http://schemas.openxmlformats.org/officeDocument/2006/relationships/hyperlink" Target="https://minfin.saratov.gov.ru/budget/zakon-o-byudzhete/zakon-ob-oblastnom-byudzhete/zakon-ob-oblastnom-byudzhete-2023-2025-g" TargetMode="External"/><Relationship Id="rId53" Type="http://schemas.openxmlformats.org/officeDocument/2006/relationships/hyperlink" Target="http://ob.fin.amurobl.ru/dokumenty/proekt_zakon/oblastnoi/2023" TargetMode="External"/><Relationship Id="rId74" Type="http://schemas.openxmlformats.org/officeDocument/2006/relationships/hyperlink" Target="https://budget.karelia.ru/byudzhet/dokumenty/2022-god" TargetMode="External"/><Relationship Id="rId128" Type="http://schemas.openxmlformats.org/officeDocument/2006/relationships/hyperlink" Target="https://www.zspo.ru/legislative/bills/91830/" TargetMode="External"/><Relationship Id="rId149" Type="http://schemas.openxmlformats.org/officeDocument/2006/relationships/hyperlink" Target="https://tambovoblduma.ru/zakonoproekty/zakonoproekty-vnesennye-v-oblastnuyu-dumu/oktyabr-2022/" TargetMode="External"/><Relationship Id="rId5" Type="http://schemas.openxmlformats.org/officeDocument/2006/relationships/hyperlink" Target="https://minfin.tatarstan.ru/proekt-byudzheta-i-materiali-k-nemu-845677.htm" TargetMode="External"/><Relationship Id="rId95" Type="http://schemas.openxmlformats.org/officeDocument/2006/relationships/hyperlink" Target="https://mfsk.ru/law/proekty-zakonovsk" TargetMode="External"/><Relationship Id="rId160" Type="http://schemas.openxmlformats.org/officeDocument/2006/relationships/hyperlink" Target="http://bks.pskov.ru/ebudget/Show/Category/10?ItemId=257" TargetMode="External"/><Relationship Id="rId181" Type="http://schemas.openxmlformats.org/officeDocument/2006/relationships/hyperlink" Target="http://info.mfural.ru/ebudget/Menu/Page/1" TargetMode="External"/><Relationship Id="rId22" Type="http://schemas.openxmlformats.org/officeDocument/2006/relationships/hyperlink" Target="https://depfin.tomsk.gov.ru/proekt-oblastnogo-bjudzheta-" TargetMode="External"/><Relationship Id="rId43" Type="http://schemas.openxmlformats.org/officeDocument/2006/relationships/hyperlink" Target="http://budget.omsk.ifinmon.ru/" TargetMode="External"/><Relationship Id="rId64" Type="http://schemas.openxmlformats.org/officeDocument/2006/relationships/hyperlink" Target="http://int.zsno.ru:8080/zaks?viewForm&amp;nd=789810020&amp;prev=789810001&amp;pred=&amp;bviewprev=" TargetMode="External"/><Relationship Id="rId118" Type="http://schemas.openxmlformats.org/officeDocument/2006/relationships/hyperlink" Target="https://openbudget23region.ru/o-byudzhete/dokumenty/ministerstvo-finansov-krasnodarskogo-kraya" TargetMode="External"/><Relationship Id="rId139" Type="http://schemas.openxmlformats.org/officeDocument/2006/relationships/hyperlink" Target="http://beldepfin.ru/byudzhet/byudzhet-2023-2025/" TargetMode="External"/><Relationship Id="rId85" Type="http://schemas.openxmlformats.org/officeDocument/2006/relationships/hyperlink" Target="https://admtyumen.ru/ogv_ru/finance/finance/bugjet/more.htm?id=11988631@cmsArticle" TargetMode="External"/><Relationship Id="rId150" Type="http://schemas.openxmlformats.org/officeDocument/2006/relationships/hyperlink" Target="https://fin.tmbreg.ru/6347/8130/9953.html" TargetMode="External"/><Relationship Id="rId171" Type="http://schemas.openxmlformats.org/officeDocument/2006/relationships/hyperlink" Target="https://parlament09.ru/services/publ-budjet.php" TargetMode="External"/><Relationship Id="rId192" Type="http://schemas.openxmlformats.org/officeDocument/2006/relationships/hyperlink" Target="https://vs19.ru/lawmaking/projects/1820" TargetMode="External"/><Relationship Id="rId12" Type="http://schemas.openxmlformats.org/officeDocument/2006/relationships/hyperlink" Target="https://minfin.sakha.gov.ru/zakony-o-bjudzhete/2023-2025-gg/proekt-zakona-o-bjudzhete-na-2023-2025-gg" TargetMode="External"/><Relationship Id="rId33" Type="http://schemas.openxmlformats.org/officeDocument/2006/relationships/hyperlink" Target="https://www.gs.cap.ru/doc/laws/2022/10/28/gs-zak-vnes-108-7" TargetMode="External"/><Relationship Id="rId108" Type="http://schemas.openxmlformats.org/officeDocument/2006/relationships/hyperlink" Target="https://www.ivoblduma.ru/zakony/proekty-zakonov/39794/" TargetMode="External"/><Relationship Id="rId129" Type="http://schemas.openxmlformats.org/officeDocument/2006/relationships/hyperlink" Target="https://finance.pnzreg.ru/docs/np/?ELEMENT_ID=3102" TargetMode="External"/><Relationship Id="rId54" Type="http://schemas.openxmlformats.org/officeDocument/2006/relationships/hyperlink" Target="https://www.zaksobr-chita.ru/documents/proektyi_zakonov/2022_god/oktyabr_2022_goda" TargetMode="External"/><Relationship Id="rId75" Type="http://schemas.openxmlformats.org/officeDocument/2006/relationships/hyperlink" Target="https://minfin39.ru/budget/process/next/" TargetMode="External"/><Relationship Id="rId96" Type="http://schemas.openxmlformats.org/officeDocument/2006/relationships/hyperlink" Target="http://www.dumask.ru/law/zakonodatelnaya-deyatelnost/zakonoproekty-i-inye-pravovye-akty-nakhodyashchiesya-na-rassmotrenii.html" TargetMode="External"/><Relationship Id="rId140" Type="http://schemas.openxmlformats.org/officeDocument/2006/relationships/hyperlink" Target="https://www.zskaluga.ru/deyatelnost/zakonoproekty/" TargetMode="External"/><Relationship Id="rId161" Type="http://schemas.openxmlformats.org/officeDocument/2006/relationships/hyperlink" Target="http://minfin.kalmregion.ru/deyatelnost/byudzhet-respubliki-kalmykiya/proekt-respublikanskogo-byudzheta-na-ocherednoy-finansovyy-god-i-planovyy-period-/" TargetMode="External"/><Relationship Id="rId182" Type="http://schemas.openxmlformats.org/officeDocument/2006/relationships/hyperlink" Target="https://minfin.midural.ru/document/category/23" TargetMode="External"/><Relationship Id="rId6" Type="http://schemas.openxmlformats.org/officeDocument/2006/relationships/hyperlink" Target="https://minfin.rkomi.ru/deyatelnost/byudjet/zakony-respubliki-komi-proekty-zakonov-o-respublikanskom-byudjete-respubliki-komi-i-vnesenii-izmeneniy-v-nego/byudjet-na-2023-2025-gody" TargetMode="External"/><Relationship Id="rId23" Type="http://schemas.openxmlformats.org/officeDocument/2006/relationships/hyperlink" Target="http://open.findep.org/" TargetMode="External"/><Relationship Id="rId119" Type="http://schemas.openxmlformats.org/officeDocument/2006/relationships/hyperlink" Target="https://minfin.krasnodar.ru/activity/byudzhet/zakony-o-kraevom-byudzhete/year-2023" TargetMode="External"/><Relationship Id="rId44" Type="http://schemas.openxmlformats.org/officeDocument/2006/relationships/hyperlink" Target="https://mf.omskportal.ru/oiv/mf/otrasl/otkrbudg/proekt/2023-2025" TargetMode="External"/><Relationship Id="rId65" Type="http://schemas.openxmlformats.org/officeDocument/2006/relationships/hyperlink" Target="http://mf.nnov.ru/index.php?option=com_k2&amp;view=item&amp;id=2115:normativnye-pravovye-akty-i-drugie-materialy-po-razrabotke-proekta-oblastnogo-byudzheta-na-2023-2025-gody&amp;Itemid=553" TargetMode="External"/><Relationship Id="rId86" Type="http://schemas.openxmlformats.org/officeDocument/2006/relationships/hyperlink" Target="https://www.dumahmao.ru/budget/budget2023-2025/lawsprojects/index.php" TargetMode="External"/><Relationship Id="rId130" Type="http://schemas.openxmlformats.org/officeDocument/2006/relationships/hyperlink" Target="https://minfin-samara.ru/proekty-zakonov-o-byudzhete/" TargetMode="External"/><Relationship Id="rId151" Type="http://schemas.openxmlformats.org/officeDocument/2006/relationships/hyperlink" Target="https://www.zsto.ru/index.php/739a50c4-47c1-81fa-060e-2232105925f8/5f51608f-f613-3c85-ce9f-e9a9410d8fa4" TargetMode="External"/><Relationship Id="rId172" Type="http://schemas.openxmlformats.org/officeDocument/2006/relationships/hyperlink" Target="https://minfin09.ru/category/2023/" TargetMode="External"/><Relationship Id="rId193" Type="http://schemas.openxmlformats.org/officeDocument/2006/relationships/hyperlink" Target="http://www.zaksobr.kamchatka.ru/events/Zakony/Proekty-Zakonov-Kamchatskogo-kraya/" TargetMode="External"/><Relationship Id="rId13" Type="http://schemas.openxmlformats.org/officeDocument/2006/relationships/hyperlink" Target="https://www.akzs.ru/activitys/sessions/2572/" TargetMode="External"/><Relationship Id="rId109" Type="http://schemas.openxmlformats.org/officeDocument/2006/relationships/hyperlink" Target="http://kurskduma.ru/proekts/index.php" TargetMode="External"/><Relationship Id="rId34" Type="http://schemas.openxmlformats.org/officeDocument/2006/relationships/hyperlink" Target="https://budget.cap.ru/Show/Category/325?ItemId=1040" TargetMode="External"/><Relationship Id="rId55" Type="http://schemas.openxmlformats.org/officeDocument/2006/relationships/hyperlink" Target="https://minfin.75.ru/byudzhet/konsolidirovannyy-kraevoy-byudzhet/proekty-zakonov-o-byudzhete-kraya/292660-proekt-zakona-zabaykal-skogo-kraya-o-byudzhete-zabaykal-skogo-kraya-na-2023-god-i-planovyy-period-2024-i-2025-godov" TargetMode="External"/><Relationship Id="rId76" Type="http://schemas.openxmlformats.org/officeDocument/2006/relationships/hyperlink" Target="https://zaksob39.ru/activity/zakon/draft/" TargetMode="External"/><Relationship Id="rId97" Type="http://schemas.openxmlformats.org/officeDocument/2006/relationships/hyperlink" Target="https://openbudsk.ru/sub-251022" TargetMode="External"/><Relationship Id="rId120" Type="http://schemas.openxmlformats.org/officeDocument/2006/relationships/hyperlink" Target="https://www.kubzsk.ru/pravo/?href=https://lp.kubzsk.ru/Users/LegislativeProcess/Index/42ec6375-717a-4936-9d2f-ad917ded755e" TargetMode="External"/><Relationship Id="rId141" Type="http://schemas.openxmlformats.org/officeDocument/2006/relationships/hyperlink" Target="https://minfin.admoblkaluga.ru/page/2023-2025/" TargetMode="External"/><Relationship Id="rId7" Type="http://schemas.openxmlformats.org/officeDocument/2006/relationships/hyperlink" Target="https://fincom.gov.spb.ru/budget/info/acts/1" TargetMode="External"/><Relationship Id="rId162" Type="http://schemas.openxmlformats.org/officeDocument/2006/relationships/hyperlink" Target="https://minfin.astrobl.ru/napravleniya-deyatelnosti/materialy-proekta" TargetMode="External"/><Relationship Id="rId183" Type="http://schemas.openxmlformats.org/officeDocument/2006/relationships/hyperlink" Target="http://zsso.ru/legislative/lawprojects/item/64902/" TargetMode="External"/><Relationship Id="rId2" Type="http://schemas.openxmlformats.org/officeDocument/2006/relationships/hyperlink" Target="https://budget.permkrai.ru/approved_budgets/indicators2023" TargetMode="External"/><Relationship Id="rId29" Type="http://schemas.openxmlformats.org/officeDocument/2006/relationships/hyperlink" Target="https://dfei.adm-nao.ru/zakony-o-byudzhete/" TargetMode="External"/><Relationship Id="rId24" Type="http://schemas.openxmlformats.org/officeDocument/2006/relationships/hyperlink" Target="https://duma.tomsk.ru/content/proekt_oblastnogo_bjudzheta_na_2023_2025" TargetMode="External"/><Relationship Id="rId40" Type="http://schemas.openxmlformats.org/officeDocument/2006/relationships/hyperlink" Target="http://www.udmgossovet.ru/activity/law/schedule/materials/" TargetMode="External"/><Relationship Id="rId45" Type="http://schemas.openxmlformats.org/officeDocument/2006/relationships/hyperlink" Target="http://www.dumasakhalin.ru/activity/sessions" TargetMode="External"/><Relationship Id="rId66" Type="http://schemas.openxmlformats.org/officeDocument/2006/relationships/hyperlink" Target="https://irkobl.ru/sites/minfin/activity/obl/" TargetMode="External"/><Relationship Id="rId87" Type="http://schemas.openxmlformats.org/officeDocument/2006/relationships/hyperlink" Target="https://depfin.admhmao.ru/otkrytyy-byudzhet/planirovanie-byudzheta/" TargetMode="External"/><Relationship Id="rId110" Type="http://schemas.openxmlformats.org/officeDocument/2006/relationships/hyperlink" Target="https://kursk.ru/region/economy/page-189767/" TargetMode="External"/><Relationship Id="rId115" Type="http://schemas.openxmlformats.org/officeDocument/2006/relationships/hyperlink" Target="https://dvinaland.ru/budget/zakon/" TargetMode="External"/><Relationship Id="rId131" Type="http://schemas.openxmlformats.org/officeDocument/2006/relationships/hyperlink" Target="https://budget.minfin-samara.ru/dokumenty/proekt-zakona-o-byudzhete-samarskoj-oblasti/2016-2/" TargetMode="External"/><Relationship Id="rId136" Type="http://schemas.openxmlformats.org/officeDocument/2006/relationships/hyperlink" Target="https://dtf.avo.ru/proekty-zakonov-vladimirskoj-oblasti" TargetMode="External"/><Relationship Id="rId157" Type="http://schemas.openxmlformats.org/officeDocument/2006/relationships/hyperlink" Target="http://portal.novkfo.ru/Menu/Page/85" TargetMode="External"/><Relationship Id="rId178" Type="http://schemas.openxmlformats.org/officeDocument/2006/relationships/hyperlink" Target="http://zseao.ru/akt/ob-oblastnom-byudzhete-na-2023-god-i-na-planovyj-period-2024-i-2025-godov-i/" TargetMode="External"/><Relationship Id="rId61" Type="http://schemas.openxmlformats.org/officeDocument/2006/relationships/hyperlink" Target="http://budget.lenreg.ru/documents/?page=0&amp;sortOrder=&amp;type=&amp;sortName=&amp;sortDate=" TargetMode="External"/><Relationship Id="rId82" Type="http://schemas.openxmlformats.org/officeDocument/2006/relationships/hyperlink" Target="http://gsrb.ru/ru/materials/materialy-k-zasedaniyu-gs-k-rb/" TargetMode="External"/><Relationship Id="rId152" Type="http://schemas.openxmlformats.org/officeDocument/2006/relationships/hyperlink" Target="https://www.tverfin.ru/np-baza/proekty-npa/" TargetMode="External"/><Relationship Id="rId173" Type="http://schemas.openxmlformats.org/officeDocument/2006/relationships/hyperlink" Target="http://minfin.alania.gov.ru/activity/budgetprojectslaws/budgetproject" TargetMode="External"/><Relationship Id="rId194" Type="http://schemas.openxmlformats.org/officeDocument/2006/relationships/hyperlink" Target="https://www.kamgov.ru/minfin/budzet-2023" TargetMode="External"/><Relationship Id="rId199" Type="http://schemas.openxmlformats.org/officeDocument/2006/relationships/hyperlink" Target="https://mfri.ru/%d0%b4%d0%b5%d1%8f%d1%82%d0%b5%d0%bb%d1%8c%d0%bd%d0%be%d1%81%d1%82%d1%8c/%d0%be%d1%82%d0%ba%d1%80%d1%8b%d1%82%d1%8b%d0%b9-%d0%b1%d1%8e%d0%b4%d0%b6%d0%b5%d1%82/%d0%b1%d1%8e%d0%b4%d0%b6%d0%b5%d1%82-6-5/" TargetMode="External"/><Relationship Id="rId19" Type="http://schemas.openxmlformats.org/officeDocument/2006/relationships/hyperlink" Target="https://duma.mos.ru/ru/40/regulation_projects/corebofs002080000o7p75b7ap4tqu98" TargetMode="External"/><Relationship Id="rId14" Type="http://schemas.openxmlformats.org/officeDocument/2006/relationships/hyperlink" Target="https://minfin.alregn.ru/projects/p2022/" TargetMode="External"/><Relationship Id="rId30" Type="http://schemas.openxmlformats.org/officeDocument/2006/relationships/hyperlink" Target="https://srd.ru/index.php/component/docs/?view=pr_zak&amp;id=1849&amp;menu=508&amp;selmenu=512" TargetMode="External"/><Relationship Id="rId35" Type="http://schemas.openxmlformats.org/officeDocument/2006/relationships/hyperlink" Target="https://minfin.cap.ru/action/activity/byudzhet/respublikanskij-byudzhet-chuvashskoj-respubliki/2023-god" TargetMode="External"/><Relationship Id="rId56" Type="http://schemas.openxmlformats.org/officeDocument/2006/relationships/hyperlink" Target="https://budgetzab.75.ru/Page/BudgLaw?project=1&amp;ItemId=13&amp;show_title=on" TargetMode="External"/><Relationship Id="rId77" Type="http://schemas.openxmlformats.org/officeDocument/2006/relationships/hyperlink" Target="https://duma-murman.ru/deyatelnost/oblastnoy-byudzhet/" TargetMode="External"/><Relationship Id="rId100" Type="http://schemas.openxmlformats.org/officeDocument/2006/relationships/hyperlink" Target="https://dfto.ru/razdel/razdely/proekt-zakona-o-byudzhete" TargetMode="External"/><Relationship Id="rId105" Type="http://schemas.openxmlformats.org/officeDocument/2006/relationships/hyperlink" Target="https://bryanskoblfin.ru/Show/Category/10?ItemId=4" TargetMode="External"/><Relationship Id="rId126" Type="http://schemas.openxmlformats.org/officeDocument/2006/relationships/hyperlink" Target="http://budget.orb.ru/" TargetMode="External"/><Relationship Id="rId147" Type="http://schemas.openxmlformats.org/officeDocument/2006/relationships/hyperlink" Target="https://fin.smolensk.ru/open/pbudget/pz2022/" TargetMode="External"/><Relationship Id="rId168" Type="http://schemas.openxmlformats.org/officeDocument/2006/relationships/hyperlink" Target="https://sevzakon.ru/view/laws/bank_zakonoproektov/ii_sozyv_2022/pr_zak_19_246_ot_17_11_2022/tekst_zakonoproekta/" TargetMode="External"/><Relationship Id="rId8" Type="http://schemas.openxmlformats.org/officeDocument/2006/relationships/hyperlink" Target="http://www.assembly.spb.ru/ndoc/doc/0/777350703" TargetMode="External"/><Relationship Id="rId51" Type="http://schemas.openxmlformats.org/officeDocument/2006/relationships/hyperlink" Target="https://fin.amurobl.ru/pages/normativno-pravovye-akty/regionalnyy-uroven/proekty-zakonov-ao/" TargetMode="External"/><Relationship Id="rId72" Type="http://schemas.openxmlformats.org/officeDocument/2006/relationships/hyperlink" Target="http://karelia-zs.ru/zakonodatelstvo_rk/proekty/157vii/" TargetMode="External"/><Relationship Id="rId93" Type="http://schemas.openxmlformats.org/officeDocument/2006/relationships/hyperlink" Target="http://www.vrnoblduma.ru/dokumenty/proekty/" TargetMode="External"/><Relationship Id="rId98" Type="http://schemas.openxmlformats.org/officeDocument/2006/relationships/hyperlink" Target="https://tulaoblduma.ru/laws_intranet/" TargetMode="External"/><Relationship Id="rId121" Type="http://schemas.openxmlformats.org/officeDocument/2006/relationships/hyperlink" Target="https://old.gsmari.ru/itog/pnpa.html" TargetMode="External"/><Relationship Id="rId142" Type="http://schemas.openxmlformats.org/officeDocument/2006/relationships/hyperlink" Target="http://depfin.adm44.ru/info/law/proetjzko/" TargetMode="External"/><Relationship Id="rId163" Type="http://schemas.openxmlformats.org/officeDocument/2006/relationships/hyperlink" Target="https://asozd.volgoduma.ru/index.php?option=com_asozd&amp;view=draftlaw&amp;id=1215" TargetMode="External"/><Relationship Id="rId184" Type="http://schemas.openxmlformats.org/officeDocument/2006/relationships/hyperlink" Target="https://www.zs74.ru/npa-base" TargetMode="External"/><Relationship Id="rId189" Type="http://schemas.openxmlformats.org/officeDocument/2006/relationships/hyperlink" Target="https://www.yamalfin.ru/index.php?option=com_content&amp;view=article&amp;id=4771:2022-11-01-10-52-27&amp;catid=245:2022-11-01-10-55-02&amp;Itemid=156" TargetMode="External"/><Relationship Id="rId3" Type="http://schemas.openxmlformats.org/officeDocument/2006/relationships/hyperlink" Target="https://mfin.permkrai.ru/deyatelnost/byudzhet-permskogo-kraya/proekt-byudzheta-na-ocherednoy-god-i-planovyy-period/proekt-zakona" TargetMode="External"/><Relationship Id="rId25" Type="http://schemas.openxmlformats.org/officeDocument/2006/relationships/hyperlink" Target="https://orel-region.ru/index.php?head=20&amp;part=25&amp;in=132" TargetMode="External"/><Relationship Id="rId46" Type="http://schemas.openxmlformats.org/officeDocument/2006/relationships/hyperlink" Target="http://sakhminfin.ru/" TargetMode="External"/><Relationship Id="rId67" Type="http://schemas.openxmlformats.org/officeDocument/2006/relationships/hyperlink" Target="http://openbudget.gfu.ru/budget/law_project/" TargetMode="External"/><Relationship Id="rId116" Type="http://schemas.openxmlformats.org/officeDocument/2006/relationships/hyperlink" Target="https://www.gshra.ru/zak-deyat/proekty/" TargetMode="External"/><Relationship Id="rId137" Type="http://schemas.openxmlformats.org/officeDocument/2006/relationships/hyperlink" Target="https://zsvo.ru/documents/40/" TargetMode="External"/><Relationship Id="rId158" Type="http://schemas.openxmlformats.org/officeDocument/2006/relationships/hyperlink" Target="https://sobranie.pskov.ru/lawmaking/bills?title=&#1073;&#1102;&#1076;&#1078;&#1077;&#1090;" TargetMode="External"/><Relationship Id="rId20" Type="http://schemas.openxmlformats.org/officeDocument/2006/relationships/hyperlink" Target="http://minfin.krskstate.ru/openbudget/law" TargetMode="External"/><Relationship Id="rId41" Type="http://schemas.openxmlformats.org/officeDocument/2006/relationships/hyperlink" Target="https://www.mfur.ru/budjet/formirovanie/2023-god.php?clear_cache=Y" TargetMode="External"/><Relationship Id="rId62" Type="http://schemas.openxmlformats.org/officeDocument/2006/relationships/hyperlink" Target="https://finance.lenobl.ru/ru/pravovaya-baza/oblastnoe-zakondatelstvo/byudzhet-lo/ob2023/pr1_oz2023/" TargetMode="External"/><Relationship Id="rId83" Type="http://schemas.openxmlformats.org/officeDocument/2006/relationships/hyperlink" Target="https://minfin.bashkortostan.ru/activity/2982/" TargetMode="External"/><Relationship Id="rId88" Type="http://schemas.openxmlformats.org/officeDocument/2006/relationships/hyperlink" Target="https://www.ofukem.ru/budget/projects2022-20246058/" TargetMode="External"/><Relationship Id="rId111" Type="http://schemas.openxmlformats.org/officeDocument/2006/relationships/hyperlink" Target="https://www.yarregion.ru/depts/depfin/tmpPages/docs.aspx" TargetMode="External"/><Relationship Id="rId132" Type="http://schemas.openxmlformats.org/officeDocument/2006/relationships/hyperlink" Target="http://asozd.samgd.ru/bills/3418/" TargetMode="External"/><Relationship Id="rId153" Type="http://schemas.openxmlformats.org/officeDocument/2006/relationships/hyperlink" Target="https://ufin48.ru/Show/Category/63?ItemId=46&amp;headingId=4" TargetMode="External"/><Relationship Id="rId174" Type="http://schemas.openxmlformats.org/officeDocument/2006/relationships/hyperlink" Target="https://parlamentchr.ru/zakonoproekty-nahodyashhiesya-na-rassmotrenii-v-parlamente-chechenskoj-respubliki" TargetMode="External"/><Relationship Id="rId179" Type="http://schemas.openxmlformats.org/officeDocument/2006/relationships/hyperlink" Target="http://www.kurganoblduma.ru/about/activity/doc/proekty/" TargetMode="External"/><Relationship Id="rId195" Type="http://schemas.openxmlformats.org/officeDocument/2006/relationships/hyperlink" Target="http://openbudget.kamgov.ru/" TargetMode="External"/><Relationship Id="rId190" Type="http://schemas.openxmlformats.org/officeDocument/2006/relationships/hyperlink" Target="http://www.khural.org/docs/bills/" TargetMode="External"/><Relationship Id="rId15" Type="http://schemas.openxmlformats.org/officeDocument/2006/relationships/hyperlink" Target="https://www.duma.khv.ru/Monitoring5/%D0%9F%D1%80%D0%BE%D0%B5%D0%BA%D1%82%20%D0%B7%D0%B0%D0%BA%D0%BE%D0%BD%D0%B0/2744934" TargetMode="External"/><Relationship Id="rId36" Type="http://schemas.openxmlformats.org/officeDocument/2006/relationships/hyperlink" Target="http://elkurultay.ru/deyatelnost/zakonotvorchestvo" TargetMode="External"/><Relationship Id="rId57" Type="http://schemas.openxmlformats.org/officeDocument/2006/relationships/hyperlink" Target="http://mfnso.nso.ru/page/3777" TargetMode="External"/><Relationship Id="rId106" Type="http://schemas.openxmlformats.org/officeDocument/2006/relationships/hyperlink" Target="https://bryanskoblfin.ru/open/Show/Content/2185?ParentItemId=276" TargetMode="External"/><Relationship Id="rId127" Type="http://schemas.openxmlformats.org/officeDocument/2006/relationships/hyperlink" Target="https://mf.orb.ru/activity/26539/" TargetMode="External"/><Relationship Id="rId10" Type="http://schemas.openxmlformats.org/officeDocument/2006/relationships/hyperlink" Target="https://iltumen.ru/documents/53071" TargetMode="External"/><Relationship Id="rId31" Type="http://schemas.openxmlformats.org/officeDocument/2006/relationships/hyperlink" Target="https://minfin.saratov.gov.ru/docs" TargetMode="External"/><Relationship Id="rId52" Type="http://schemas.openxmlformats.org/officeDocument/2006/relationships/hyperlink" Target="https://zs.amurobl.ru/pages/deyatelnost/" TargetMode="External"/><Relationship Id="rId73" Type="http://schemas.openxmlformats.org/officeDocument/2006/relationships/hyperlink" Target="http://minfin.karelia.ru/sostavlenie-bjudzheta-na-2023-2025-gody/" TargetMode="External"/><Relationship Id="rId78" Type="http://schemas.openxmlformats.org/officeDocument/2006/relationships/hyperlink" Target="https://minfin.gov-murman.ru/open-budget/regional_budget/law_of_budget_projects/2023/" TargetMode="External"/><Relationship Id="rId94" Type="http://schemas.openxmlformats.org/officeDocument/2006/relationships/hyperlink" Target="https://www.govvrn.ru/npafin?p_p_id=Foldersanddocuments_WAR_foldersanddocumentsportlet&amp;p_p_lifecycle=0&amp;p_p_state=normal&amp;p_p_mode=view&amp;folderId=6609618&amp;pageNumber=1" TargetMode="External"/><Relationship Id="rId99" Type="http://schemas.openxmlformats.org/officeDocument/2006/relationships/hyperlink" Target="https://minfin.tularegion.ru/activities/" TargetMode="External"/><Relationship Id="rId101" Type="http://schemas.openxmlformats.org/officeDocument/2006/relationships/hyperlink" Target="https://budget.rk.ifinmon.ru/dokumenty/proekt-zakona-o-byudzhete" TargetMode="External"/><Relationship Id="rId122" Type="http://schemas.openxmlformats.org/officeDocument/2006/relationships/hyperlink" Target="https://mari-el.gov.ru/ministries/minfin/pages/ProektiZakOBudgete/" TargetMode="External"/><Relationship Id="rId143" Type="http://schemas.openxmlformats.org/officeDocument/2006/relationships/hyperlink" Target="https://kosoblduma.ru/laws/pzko/?id=1317" TargetMode="External"/><Relationship Id="rId148" Type="http://schemas.openxmlformats.org/officeDocument/2006/relationships/hyperlink" Target="http://www.smoloblduma.ru/zpr/index.php?SECTION_ID=&amp;ELEMENT_ID=57724" TargetMode="External"/><Relationship Id="rId164" Type="http://schemas.openxmlformats.org/officeDocument/2006/relationships/hyperlink" Target="https://volgafin.volgograd.ru/norms/acts/17873/" TargetMode="External"/><Relationship Id="rId169" Type="http://schemas.openxmlformats.org/officeDocument/2006/relationships/hyperlink" Target="https://parlament.kbr.ru/documents/zakonoproekty/o-respublikanskom-byudzhete-kabardino-balkarskoy-respubliki-na-2023-god-i-na-planovyy-period-2024-i-2025-godov.html" TargetMode="External"/><Relationship Id="rId185" Type="http://schemas.openxmlformats.org/officeDocument/2006/relationships/hyperlink" Target="https://minfin74.ru/minfin/activities/budget/project/actual.htm" TargetMode="External"/><Relationship Id="rId4" Type="http://schemas.openxmlformats.org/officeDocument/2006/relationships/hyperlink" Target="https://gossov.tatarstan.ru/activity/lawmaking/zakon_project?bill_id=404" TargetMode="External"/><Relationship Id="rId9" Type="http://schemas.openxmlformats.org/officeDocument/2006/relationships/hyperlink" Target="https://budget.gov.spb.ru/" TargetMode="External"/><Relationship Id="rId180" Type="http://schemas.openxmlformats.org/officeDocument/2006/relationships/hyperlink" Target="http://www.finupr.kurganobl.ru/index.php?test=praktdum" TargetMode="External"/><Relationship Id="rId26" Type="http://schemas.openxmlformats.org/officeDocument/2006/relationships/hyperlink" Target="http://depfin.orel-region.ru:8096/ebudget/Menu/Page/25" TargetMode="External"/><Relationship Id="rId47" Type="http://schemas.openxmlformats.org/officeDocument/2006/relationships/hyperlink" Target="https://openbudget.sakhminfin.ru/Menu/Page/611" TargetMode="External"/><Relationship Id="rId68" Type="http://schemas.openxmlformats.org/officeDocument/2006/relationships/hyperlink" Target="https://eparlament.irzs.ru/Doc/pasport/5133" TargetMode="External"/><Relationship Id="rId89" Type="http://schemas.openxmlformats.org/officeDocument/2006/relationships/hyperlink" Target="https://www.zskuzbass.ru/deyatelnost-parlamenta/otkryityij-byudzhet/zakonyi-ob-oblastnom-byudzhete/na-2023-2025" TargetMode="External"/><Relationship Id="rId112" Type="http://schemas.openxmlformats.org/officeDocument/2006/relationships/hyperlink" Target="http://www.yarduma.ru/activity/projects/zp222938" TargetMode="External"/><Relationship Id="rId133" Type="http://schemas.openxmlformats.org/officeDocument/2006/relationships/hyperlink" Target="http://ufo.ulntc.ru/index.php?mgf=budget/open_budget&amp;slep=net" TargetMode="External"/><Relationship Id="rId154" Type="http://schemas.openxmlformats.org/officeDocument/2006/relationships/hyperlink" Target="http://www.oblsovet.ru/legislation/budget/" TargetMode="External"/><Relationship Id="rId175" Type="http://schemas.openxmlformats.org/officeDocument/2006/relationships/hyperlink" Target="http://forcitizens.ru/ob/dokumenty/proekt-byudzheta-i-materialy-k-nemu/2022-god" TargetMode="External"/><Relationship Id="rId196" Type="http://schemas.openxmlformats.org/officeDocument/2006/relationships/hyperlink" Target="https://www.magoblduma.ru/documents/index.php?&amp;from_4=1" TargetMode="External"/><Relationship Id="rId200" Type="http://schemas.openxmlformats.org/officeDocument/2006/relationships/hyperlink" Target="https://&#1095;&#1091;&#1082;&#1086;&#1090;&#1082;&#1072;.&#1088;&#1092;/otkrytyy-byudzhet/zakon-o-byudzhete.php" TargetMode="External"/><Relationship Id="rId16" Type="http://schemas.openxmlformats.org/officeDocument/2006/relationships/hyperlink" Target="https://minfin.khabkrai.ru/portal/Menu/Page/1258" TargetMode="External"/><Relationship Id="rId37" Type="http://schemas.openxmlformats.org/officeDocument/2006/relationships/hyperlink" Target="https://www.minfin-altai.ru/deyatelnost/proekt-byudzheta-zakony-o-byudzhete-zakony-ob-ispolnenii-byudzheta/2023-2025/proekt-zakona-o-byudzhete.php" TargetMode="External"/><Relationship Id="rId58" Type="http://schemas.openxmlformats.org/officeDocument/2006/relationships/hyperlink" Target="https://openbudget.mfnso.ru/formirovanie-budgeta/" TargetMode="External"/><Relationship Id="rId79" Type="http://schemas.openxmlformats.org/officeDocument/2006/relationships/hyperlink" Target="https://zsro.ru/lawmaking/project/" TargetMode="External"/><Relationship Id="rId102" Type="http://schemas.openxmlformats.org/officeDocument/2006/relationships/hyperlink" Target="http://www.crimea.gov.ru/lawmaking-activity/budget/2023_2024_2025" TargetMode="External"/><Relationship Id="rId123" Type="http://schemas.openxmlformats.org/officeDocument/2006/relationships/hyperlink" Target="https://www.minfin.kirov.ru/otkrytyy-byudzhet/dlya-spetsialistov/oblastnoy-byudzhet/%D0%9F%D0%BB%D0%B0%D0%BD%D0%B8%D1%80%D0%BE%D0%B2%D0%B0%D0%BD%D0%B8%D0%B5%20%D0%B1%D1%8E%D0%B4%D0%B6%D0%B5%D1%82%D0%B0/" TargetMode="External"/><Relationship Id="rId144" Type="http://schemas.openxmlformats.org/officeDocument/2006/relationships/hyperlink" Target="http://rznoblduma.ru/index.php?option=com_content&amp;view=article&amp;id=177&amp;Itemid=125" TargetMode="External"/><Relationship Id="rId90" Type="http://schemas.openxmlformats.org/officeDocument/2006/relationships/hyperlink" Target="https://www.primorsky.ru/authorities/executive-agencies/departments/finance/laws.php" TargetMode="External"/><Relationship Id="rId165" Type="http://schemas.openxmlformats.org/officeDocument/2006/relationships/hyperlink" Target="http://portal-ob.volgafin.ru/dokumenty/zakon_o_byudzhete/2022" TargetMode="External"/><Relationship Id="rId186" Type="http://schemas.openxmlformats.org/officeDocument/2006/relationships/hyperlink" Target="https://open.minfin74.ru/documenty/zakon_o_budget/2022" TargetMode="External"/><Relationship Id="rId27" Type="http://schemas.openxmlformats.org/officeDocument/2006/relationships/hyperlink" Target="https://oreloblsovet.ru/legislation/proektyi-zakonov/14-zasedanie.html" TargetMode="External"/><Relationship Id="rId48" Type="http://schemas.openxmlformats.org/officeDocument/2006/relationships/hyperlink" Target="https://mef.mosreg.ru/deyatelnost/byudzhet-moskovskoy-oblasti" TargetMode="External"/><Relationship Id="rId69" Type="http://schemas.openxmlformats.org/officeDocument/2006/relationships/hyperlink" Target="http://budget.govrb.ru/ebudget/Menu/Page/179" TargetMode="External"/><Relationship Id="rId113" Type="http://schemas.openxmlformats.org/officeDocument/2006/relationships/hyperlink" Target="https://budget76.ru/bdg/2023-god/k-proektu-zakona-o-byudzhete-na-2023-2025-god" TargetMode="External"/><Relationship Id="rId134" Type="http://schemas.openxmlformats.org/officeDocument/2006/relationships/hyperlink" Target="http://www.zsuo.ru/zakony/proekty/43-zakonotvorchestvo/zakony/proekty/18468-936720221.html" TargetMode="External"/><Relationship Id="rId80" Type="http://schemas.openxmlformats.org/officeDocument/2006/relationships/hyperlink" Target="https://minfin.donland.ru/activity/8081/?nav-documents=page-1" TargetMode="External"/><Relationship Id="rId155" Type="http://schemas.openxmlformats.org/officeDocument/2006/relationships/hyperlink" Target="https://new.novoblduma.ru/action/projects/" TargetMode="External"/><Relationship Id="rId176" Type="http://schemas.openxmlformats.org/officeDocument/2006/relationships/hyperlink" Target="https://www.minfinchr.ru/deyatelnost/otkrytyj-byudzhet/proekt-byudzheta-i-materialy-k-nemu" TargetMode="External"/><Relationship Id="rId197" Type="http://schemas.openxmlformats.org/officeDocument/2006/relationships/hyperlink" Target="https://minfin.49gov.ru/documents/?doc_type=1" TargetMode="External"/><Relationship Id="rId201" Type="http://schemas.openxmlformats.org/officeDocument/2006/relationships/hyperlink" Target="https://&#1076;&#1091;&#1084;&#1072;&#1095;&#1091;&#1082;&#1086;&#1090;&#1082;&#1080;.&#1088;&#1092;/documents/1.html" TargetMode="External"/><Relationship Id="rId17" Type="http://schemas.openxmlformats.org/officeDocument/2006/relationships/hyperlink" Target="https://budget.mos.ru/budget" TargetMode="External"/><Relationship Id="rId38" Type="http://schemas.openxmlformats.org/officeDocument/2006/relationships/hyperlink" Target="https://df.gov35.ru/otkrytyy-byudzhet/zakony-ob-oblastnom-byudzhete/2023/" TargetMode="External"/><Relationship Id="rId59" Type="http://schemas.openxmlformats.org/officeDocument/2006/relationships/hyperlink" Target="http://zsnso.ru/proekty-npa-vnesennye-v-zakonodatelnoe-sobranie-novosibirskoy-oblasti" TargetMode="External"/><Relationship Id="rId103" Type="http://schemas.openxmlformats.org/officeDocument/2006/relationships/hyperlink" Target="https://minfin.rk.gov.ru/ru/structure/2022_10_26_15_01_biudzhet_na_2023_god_i_na_planovyi_period_2024_i_2025_godov" TargetMode="External"/><Relationship Id="rId124" Type="http://schemas.openxmlformats.org/officeDocument/2006/relationships/hyperlink" Target="https://zsko.ru/documents/draft-laws/9741.html" TargetMode="External"/><Relationship Id="rId70" Type="http://schemas.openxmlformats.org/officeDocument/2006/relationships/hyperlink" Target="http://old.hural-rb.ru/bankz/test.html" TargetMode="External"/><Relationship Id="rId91" Type="http://schemas.openxmlformats.org/officeDocument/2006/relationships/hyperlink" Target="http://monitoring.zspk.gov.ru/" TargetMode="External"/><Relationship Id="rId145" Type="http://schemas.openxmlformats.org/officeDocument/2006/relationships/hyperlink" Target="https://minfin.ryazangov.ru/documents/draft_documents/proekty/2022/index.php" TargetMode="External"/><Relationship Id="rId166" Type="http://schemas.openxmlformats.org/officeDocument/2006/relationships/hyperlink" Target="https://fin.sev.gov.ru/deytelnost/" TargetMode="External"/><Relationship Id="rId187" Type="http://schemas.openxmlformats.org/officeDocument/2006/relationships/hyperlink" Target="https://fea.yamalfin.ru/bdg/proekt-zakona-o-byuadzhete/na-chem-osnovyvaetsya-proekt-zakona" TargetMode="External"/><Relationship Id="rId1" Type="http://schemas.openxmlformats.org/officeDocument/2006/relationships/hyperlink" Target="https://zakon.zsperm.ru/?ELEMENT_ID=4592" TargetMode="External"/><Relationship Id="rId28" Type="http://schemas.openxmlformats.org/officeDocument/2006/relationships/hyperlink" Target="https://&#1089;&#1076;&#1085;&#1072;&#1086;.&#1088;&#1092;/documents/bills/detail.php?ID=36690" TargetMode="External"/><Relationship Id="rId49" Type="http://schemas.openxmlformats.org/officeDocument/2006/relationships/hyperlink" Target="https://budget.mosreg.ru/byudzhet-dlya-grazhdan/proekt-zakona-o-byudzhete-moskovskoj-oblasti/" TargetMode="External"/><Relationship Id="rId114" Type="http://schemas.openxmlformats.org/officeDocument/2006/relationships/hyperlink" Target="https://www.aosd.ru/?dir=budget&amp;act=budget" TargetMode="External"/><Relationship Id="rId60" Type="http://schemas.openxmlformats.org/officeDocument/2006/relationships/hyperlink" Target="http://www.lenoblzaks.ru/static/single/-rus-common-zakact-/loprojects" TargetMode="External"/><Relationship Id="rId81" Type="http://schemas.openxmlformats.org/officeDocument/2006/relationships/hyperlink" Target="http://ob.minfin.donland.ru/" TargetMode="External"/><Relationship Id="rId135" Type="http://schemas.openxmlformats.org/officeDocument/2006/relationships/hyperlink" Target="http://ufo.ulntc.ru:8080/dokumenty/proekt-zakona-o-byudzhete/2023-god" TargetMode="External"/><Relationship Id="rId156" Type="http://schemas.openxmlformats.org/officeDocument/2006/relationships/hyperlink" Target="https://minfin.novreg.ru/2023-god.html" TargetMode="External"/><Relationship Id="rId177" Type="http://schemas.openxmlformats.org/officeDocument/2006/relationships/hyperlink" Target="https://www.eao.ru/isp-vlast/departament-finansov-pravitelstva-evreyskoy-avtonomnoy-oblasti/byudzhet/" TargetMode="External"/><Relationship Id="rId198" Type="http://schemas.openxmlformats.org/officeDocument/2006/relationships/hyperlink" Target="https://openbudget.49gov.ru/dokumenty" TargetMode="External"/><Relationship Id="rId202" Type="http://schemas.openxmlformats.org/officeDocument/2006/relationships/printerSettings" Target="../printerSettings/printerSettings4.bin"/><Relationship Id="rId18" Type="http://schemas.openxmlformats.org/officeDocument/2006/relationships/hyperlink" Target="https://www.mos.ru/findep/" TargetMode="External"/><Relationship Id="rId39" Type="http://schemas.openxmlformats.org/officeDocument/2006/relationships/hyperlink" Target="https://vologdazso.ru/actions/legislative_activity/draft-laws/index.php?docid=TkRFd05qTXpPVUUwVFc=" TargetMode="External"/><Relationship Id="rId50" Type="http://schemas.openxmlformats.org/officeDocument/2006/relationships/hyperlink" Target="https://www.mosoblduma.ru/Zakoni/Bjudzhet_Moskovskoj_oblasti/2023/Byudzhet-Moskoskovskoj-oblasti" TargetMode="External"/><Relationship Id="rId104" Type="http://schemas.openxmlformats.org/officeDocument/2006/relationships/hyperlink" Target="https://duma32.ru/komitet-po-byudzhetu-nalogam-i-ekonomicheskoy-politike/" TargetMode="External"/><Relationship Id="rId125" Type="http://schemas.openxmlformats.org/officeDocument/2006/relationships/hyperlink" Target="http://www.zaksob.ru/activity/byudzhet-orenburgskoy-oblasti/publichnye-slushaniya/" TargetMode="External"/><Relationship Id="rId146" Type="http://schemas.openxmlformats.org/officeDocument/2006/relationships/hyperlink" Target="https://minfin-rzn.ru/portal/Show/Category/6?ItemId=17" TargetMode="External"/><Relationship Id="rId167" Type="http://schemas.openxmlformats.org/officeDocument/2006/relationships/hyperlink" Target="https://ob.sev.gov.ru/dokumenty/project-zakona-o-budgete" TargetMode="External"/><Relationship Id="rId188" Type="http://schemas.openxmlformats.org/officeDocument/2006/relationships/hyperlink" Target="https://zs.yanao.ru/documents/projects/220895/" TargetMode="External"/><Relationship Id="rId71" Type="http://schemas.openxmlformats.org/officeDocument/2006/relationships/hyperlink" Target="https://egov-buryatia.ru/minfin/activities/directions/respublikanskiy-byudzhet/2023-2025-gg/" TargetMode="External"/><Relationship Id="rId92" Type="http://schemas.openxmlformats.org/officeDocument/2006/relationships/hyperlink" Target="https://ebudget.primorsky.ru/Page/BudgLaw?project=1&amp;ItemId=1471&amp;show_title=on&amp;expanded=1"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irkobl.ru/sites/minfin/activity/obl/" TargetMode="External"/><Relationship Id="rId21" Type="http://schemas.openxmlformats.org/officeDocument/2006/relationships/hyperlink" Target="https://budget.mosreg.ru/byudzhet-dlya-grazhdan/proekt-zakona-o-byudzhete-moskovskoj-oblasti/" TargetMode="External"/><Relationship Id="rId42" Type="http://schemas.openxmlformats.org/officeDocument/2006/relationships/hyperlink" Target="http://df.ivanovoobl.ru/regionalnye-finansy/zakon-ob-oblastnom-byudzhete/proekt-zakona-o-byudzhete/" TargetMode="External"/><Relationship Id="rId47" Type="http://schemas.openxmlformats.org/officeDocument/2006/relationships/hyperlink" Target="https://minfin.krasnodar.ru/activity/byudzhet/zakony-o-kraevom-byudzhete/year-2023" TargetMode="External"/><Relationship Id="rId63" Type="http://schemas.openxmlformats.org/officeDocument/2006/relationships/hyperlink" Target="http://minfin.kalmregion.ru/deyatelnost/byudzhet-respubliki-kalmykiya/proekt-respublikanskogo-byudzheta-na-ocherednoy-finansovyy-god-i-planovyy-period-/" TargetMode="External"/><Relationship Id="rId68" Type="http://schemas.openxmlformats.org/officeDocument/2006/relationships/hyperlink" Target="https://parlamentri.ru/index.php/zakonodatelnaya-deyatelnost/zakonoproekty-vnesennye-v-parlament/5509-yyljk-lkjl-k" TargetMode="External"/><Relationship Id="rId16" Type="http://schemas.openxmlformats.org/officeDocument/2006/relationships/hyperlink" Target="https://www.minfin-altai.ru/deyatelnost/proekt-byudzheta-zakony-o-byudzhete-zakony-ob-ispolnenii-byudzheta/2023-2025/proekt-zakona-o-byudzhete.php" TargetMode="External"/><Relationship Id="rId11" Type="http://schemas.openxmlformats.org/officeDocument/2006/relationships/hyperlink" Target="https://orel-region.ru/index.php?head=20&amp;part=25&amp;in=132" TargetMode="External"/><Relationship Id="rId32" Type="http://schemas.openxmlformats.org/officeDocument/2006/relationships/hyperlink" Target="https://minfin.bashkortostan.ru/activity/2982/" TargetMode="External"/><Relationship Id="rId37" Type="http://schemas.openxmlformats.org/officeDocument/2006/relationships/hyperlink" Target="https://www.govvrn.ru/npafin?p_p_id=Foldersanddocuments_WAR_foldersanddocumentsportlet&amp;p_p_lifecycle=0&amp;p_p_state=normal&amp;p_p_mode=view&amp;folderId=6609618&amp;pageNumber=1" TargetMode="External"/><Relationship Id="rId53" Type="http://schemas.openxmlformats.org/officeDocument/2006/relationships/hyperlink" Target="http://ufo.ulntc.ru:8080/dokumenty/proekt-zakona-o-byudzhete/2023-god" TargetMode="External"/><Relationship Id="rId58" Type="http://schemas.openxmlformats.org/officeDocument/2006/relationships/hyperlink" Target="https://minfin.ryazangov.ru/documents/draft_documents/proekty/2022/index.php" TargetMode="External"/><Relationship Id="rId74" Type="http://schemas.openxmlformats.org/officeDocument/2006/relationships/hyperlink" Target="https://minfin74.ru/minfin/activities/budget/project/actual.htm" TargetMode="External"/><Relationship Id="rId79" Type="http://schemas.openxmlformats.org/officeDocument/2006/relationships/hyperlink" Target="http://www.finupr.kurganobl.ru/index.php?test=praktdum" TargetMode="External"/><Relationship Id="rId5" Type="http://schemas.openxmlformats.org/officeDocument/2006/relationships/hyperlink" Target="https://minfin.sakha.gov.ru/zakony-o-bjudzhete/2023-2025-gg/proekt-zakona-o-bjudzhete-na-2023-2025-gg" TargetMode="External"/><Relationship Id="rId61" Type="http://schemas.openxmlformats.org/officeDocument/2006/relationships/hyperlink" Target="https://minfin.novreg.ru/2023-god.html" TargetMode="External"/><Relationship Id="rId82" Type="http://schemas.openxmlformats.org/officeDocument/2006/relationships/printerSettings" Target="../printerSettings/printerSettings5.bin"/><Relationship Id="rId19" Type="http://schemas.openxmlformats.org/officeDocument/2006/relationships/hyperlink" Target="https://mf.omskportal.ru/oiv/mf/otrasl/otkrbudg/proekt/2023-2025" TargetMode="External"/><Relationship Id="rId14" Type="http://schemas.openxmlformats.org/officeDocument/2006/relationships/hyperlink" Target="https://budget.cap.ru/Show/Category/325?ItemId=1040" TargetMode="External"/><Relationship Id="rId22" Type="http://schemas.openxmlformats.org/officeDocument/2006/relationships/hyperlink" Target="http://ob.fin.amurobl.ru/dokumenty/proekt_zakon/oblastnoi/2023" TargetMode="External"/><Relationship Id="rId27" Type="http://schemas.openxmlformats.org/officeDocument/2006/relationships/hyperlink" Target="https://egov-buryatia.ru/minfin/activities/directions/respublikanskiy-byudzhet/2023-2025-gg/" TargetMode="External"/><Relationship Id="rId30" Type="http://schemas.openxmlformats.org/officeDocument/2006/relationships/hyperlink" Target="https://minfin.gov-murman.ru/open-budget/regional_budget/law_of_budget_projects/2023/" TargetMode="External"/><Relationship Id="rId35" Type="http://schemas.openxmlformats.org/officeDocument/2006/relationships/hyperlink" Target="https://www.ofukem.ru/budget/projects2022-20246058/" TargetMode="External"/><Relationship Id="rId43" Type="http://schemas.openxmlformats.org/officeDocument/2006/relationships/hyperlink" Target="https://kursk.ru/region/economy/page-189767/" TargetMode="External"/><Relationship Id="rId48" Type="http://schemas.openxmlformats.org/officeDocument/2006/relationships/hyperlink" Target="https://mari-el.gov.ru/ministries/minfin/pages/ProektiZakOBudgete/" TargetMode="External"/><Relationship Id="rId56" Type="http://schemas.openxmlformats.org/officeDocument/2006/relationships/hyperlink" Target="https://minfin.admoblkaluga.ru/page/2023-2025/" TargetMode="External"/><Relationship Id="rId64" Type="http://schemas.openxmlformats.org/officeDocument/2006/relationships/hyperlink" Target="https://minfin.astrobl.ru/napravleniya-deyatelnosti/materialy-proekta" TargetMode="External"/><Relationship Id="rId69" Type="http://schemas.openxmlformats.org/officeDocument/2006/relationships/hyperlink" Target="https://minfin.kbr.ru/documents/proekty-npa/proekt-zakona-o-respublikanskom-byudzhete-kbr-na-2023-god-i-na-planovyy-period-2024-i-2025-godov-odobrennyy-rasporyazheniem-pravitelstva-kbr-ot-24-oktyabrya-2022-goda-556-rp-i-dopolnitelnye-materialy-k-nemu.html" TargetMode="External"/><Relationship Id="rId77" Type="http://schemas.openxmlformats.org/officeDocument/2006/relationships/hyperlink" Target="https://www.kamgov.ru/minfin/budzet-2023" TargetMode="External"/><Relationship Id="rId8" Type="http://schemas.openxmlformats.org/officeDocument/2006/relationships/hyperlink" Target="https://budget.mos.ru/budget" TargetMode="External"/><Relationship Id="rId51" Type="http://schemas.openxmlformats.org/officeDocument/2006/relationships/hyperlink" Target="https://finance.pnzreg.ru/docs/np/?ELEMENT_ID=3102" TargetMode="External"/><Relationship Id="rId72" Type="http://schemas.openxmlformats.org/officeDocument/2006/relationships/hyperlink" Target="https://www.minfinchr.ru/deyatelnost/otkrytyj-byudzhet/proekt-byudzheta-i-materialy-k-nemu" TargetMode="External"/><Relationship Id="rId80" Type="http://schemas.openxmlformats.org/officeDocument/2006/relationships/hyperlink" Target="https://ufin48.ru/Show/Category/63?ItemId=46&amp;headingId=4" TargetMode="External"/><Relationship Id="rId3" Type="http://schemas.openxmlformats.org/officeDocument/2006/relationships/hyperlink" Target="https://minfin.rkomi.ru/deyatelnost/byudjet/zakony-respubliki-komi-proekty-zakonov-o-respublikanskom-byudjete-respubliki-komi-i-vnesenii-izmeneniy-v-nego/byudjet-na-2023-2025-gody" TargetMode="External"/><Relationship Id="rId12" Type="http://schemas.openxmlformats.org/officeDocument/2006/relationships/hyperlink" Target="https://dfei.adm-nao.ru/zakony-o-byudzhete/" TargetMode="External"/><Relationship Id="rId17" Type="http://schemas.openxmlformats.org/officeDocument/2006/relationships/hyperlink" Target="https://df.gov35.ru/otkrytyy-byudzhet/zakony-ob-oblastnom-byudzhete/2023/" TargetMode="External"/><Relationship Id="rId25" Type="http://schemas.openxmlformats.org/officeDocument/2006/relationships/hyperlink" Target="http://budget.lenreg.ru/documents/?page=0&amp;sortOrder=&amp;type=&amp;sortName=&amp;sortDate=" TargetMode="External"/><Relationship Id="rId33" Type="http://schemas.openxmlformats.org/officeDocument/2006/relationships/hyperlink" Target="https://admtyumen.ru/ogv_ru/finance/finance/bugjet/more.htm?id=11988631@cmsArticle" TargetMode="External"/><Relationship Id="rId38" Type="http://schemas.openxmlformats.org/officeDocument/2006/relationships/hyperlink" Target="https://openbudsk.ru/sub-251022" TargetMode="External"/><Relationship Id="rId46" Type="http://schemas.openxmlformats.org/officeDocument/2006/relationships/hyperlink" Target="https://minfin01-maykop.ru/Show/Category/74?ItemId=272" TargetMode="External"/><Relationship Id="rId59" Type="http://schemas.openxmlformats.org/officeDocument/2006/relationships/hyperlink" Target="https://fin.smolensk.ru/open/pbudget/pz2022/" TargetMode="External"/><Relationship Id="rId67" Type="http://schemas.openxmlformats.org/officeDocument/2006/relationships/hyperlink" Target="http://minfinrd.ru/svedeniya_ob_ispolzovanii_vydelyaemykh_byudzhetnykh_sredstv" TargetMode="External"/><Relationship Id="rId20" Type="http://schemas.openxmlformats.org/officeDocument/2006/relationships/hyperlink" Target="https://openbudget.sakhminfin.ru/Menu/Page/611" TargetMode="External"/><Relationship Id="rId41" Type="http://schemas.openxmlformats.org/officeDocument/2006/relationships/hyperlink" Target="https://bryanskoblfin.ru/open/Show/Content/2185?ParentItemId=276" TargetMode="External"/><Relationship Id="rId54" Type="http://schemas.openxmlformats.org/officeDocument/2006/relationships/hyperlink" Target="https://dtf.avo.ru/proekty-zakonov-vladimirskoj-oblasti" TargetMode="External"/><Relationship Id="rId62" Type="http://schemas.openxmlformats.org/officeDocument/2006/relationships/hyperlink" Target="https://finance.pskov.ru/proekty" TargetMode="External"/><Relationship Id="rId70" Type="http://schemas.openxmlformats.org/officeDocument/2006/relationships/hyperlink" Target="https://minfin09.ru/category/2023/" TargetMode="External"/><Relationship Id="rId75" Type="http://schemas.openxmlformats.org/officeDocument/2006/relationships/hyperlink" Target="https://www.yamalfin.ru/index.php?option=com_content&amp;view=article&amp;id=4771:2022-11-01-10-52-27&amp;catid=245:2022-11-01-10-55-02&amp;Itemid=156" TargetMode="External"/><Relationship Id="rId1" Type="http://schemas.openxmlformats.org/officeDocument/2006/relationships/hyperlink" Target="https://mfin.permkrai.ru/deyatelnost/byudzhet-permskogo-kraya/proekt-byudzheta-na-ocherednoy-god-i-planovyy-period/proekt-zakona" TargetMode="External"/><Relationship Id="rId6" Type="http://schemas.openxmlformats.org/officeDocument/2006/relationships/hyperlink" Target="https://minfin.alregn.ru/projects/p2022/" TargetMode="External"/><Relationship Id="rId15" Type="http://schemas.openxmlformats.org/officeDocument/2006/relationships/hyperlink" Target="http://mf.nnov.ru/index.php?option=com_k2&amp;view=item&amp;id=2115:normativnye-pravovye-akty-i-drugie-materialy-po-razrabotke-proekta-oblastnogo-byudzheta-na-2023-2025-gody&amp;Itemid=553" TargetMode="External"/><Relationship Id="rId23" Type="http://schemas.openxmlformats.org/officeDocument/2006/relationships/hyperlink" Target="https://minfin.75.ru/byudzhet/konsolidirovannyy-kraevoy-byudzhet/proekty-zakonov-o-byudzhete-kraya/292660-proekt-zakona-zabaykal-skogo-kraya-o-byudzhete-zabaykal-skogo-kraya-na-2023-god-i-planovyy-period-2024-i-2025-godov" TargetMode="External"/><Relationship Id="rId28" Type="http://schemas.openxmlformats.org/officeDocument/2006/relationships/hyperlink" Target="http://minfin.karelia.ru/sostavlenie-bjudzheta-na-2023-2025-gody/" TargetMode="External"/><Relationship Id="rId36" Type="http://schemas.openxmlformats.org/officeDocument/2006/relationships/hyperlink" Target="https://ebudget.primorsky.ru/Page/BudgLaw?project=1&amp;ItemId=1471&amp;show_title=on&amp;expanded=1" TargetMode="External"/><Relationship Id="rId49" Type="http://schemas.openxmlformats.org/officeDocument/2006/relationships/hyperlink" Target="https://www.minfin.kirov.ru/otkrytyy-byudzhet/dlya-spetsialistov/oblastnoy-byudzhet/%D0%9F%D0%BB%D0%B0%D0%BD%D0%B8%D1%80%D0%BE%D0%B2%D0%B0%D0%BD%D0%B8%D0%B5%20%D0%B1%D1%8E%D0%B4%D0%B6%D0%B5%D1%82%D0%B0/" TargetMode="External"/><Relationship Id="rId57" Type="http://schemas.openxmlformats.org/officeDocument/2006/relationships/hyperlink" Target="http://depfin.adm44.ru/info/law/proetjzko/" TargetMode="External"/><Relationship Id="rId10" Type="http://schemas.openxmlformats.org/officeDocument/2006/relationships/hyperlink" Target="https://depfin.tomsk.gov.ru/proekt-oblastnogo-bjudzheta-" TargetMode="External"/><Relationship Id="rId31" Type="http://schemas.openxmlformats.org/officeDocument/2006/relationships/hyperlink" Target="https://minfin.donland.ru/activity/8081/?nav-documents=page-1" TargetMode="External"/><Relationship Id="rId44" Type="http://schemas.openxmlformats.org/officeDocument/2006/relationships/hyperlink" Target="https://www.yarregion.ru/depts/depfin/tmpPages/docs.aspx" TargetMode="External"/><Relationship Id="rId52" Type="http://schemas.openxmlformats.org/officeDocument/2006/relationships/hyperlink" Target="https://minfin-samara.ru/proekty-zakonov-o-byudzhete/" TargetMode="External"/><Relationship Id="rId60" Type="http://schemas.openxmlformats.org/officeDocument/2006/relationships/hyperlink" Target="https://fin.tmbreg.ru/6347/8130/9953.html" TargetMode="External"/><Relationship Id="rId65" Type="http://schemas.openxmlformats.org/officeDocument/2006/relationships/hyperlink" Target="https://volgafin.volgograd.ru/norms/acts/17873/" TargetMode="External"/><Relationship Id="rId73" Type="http://schemas.openxmlformats.org/officeDocument/2006/relationships/hyperlink" Target="http://zseao.ru/akt/ob-oblastnom-byudzhete-na-2023-god-i-na-planovyj-period-2024-i-2025-godov-i/" TargetMode="External"/><Relationship Id="rId78" Type="http://schemas.openxmlformats.org/officeDocument/2006/relationships/hyperlink" Target="https://openbudget.49gov.ru/dokumenty" TargetMode="External"/><Relationship Id="rId81" Type="http://schemas.openxmlformats.org/officeDocument/2006/relationships/hyperlink" Target="https://&#1095;&#1091;&#1082;&#1086;&#1090;&#1082;&#1072;.&#1088;&#1092;/otkrytyy-byudzhet/zakon-o-byudzhete.php" TargetMode="External"/><Relationship Id="rId4" Type="http://schemas.openxmlformats.org/officeDocument/2006/relationships/hyperlink" Target="https://fincom.gov.spb.ru/budget/info/acts/1" TargetMode="External"/><Relationship Id="rId9" Type="http://schemas.openxmlformats.org/officeDocument/2006/relationships/hyperlink" Target="http://minfin.krskstate.ru/openbudget/law" TargetMode="External"/><Relationship Id="rId13" Type="http://schemas.openxmlformats.org/officeDocument/2006/relationships/hyperlink" Target="https://minfin.saratov.gov.ru/budget/zakon-o-byudzhete/zakon-ob-oblastnom-byudzhete/zakon-ob-oblastnom-byudzhete-2023-2025-g" TargetMode="External"/><Relationship Id="rId18" Type="http://schemas.openxmlformats.org/officeDocument/2006/relationships/hyperlink" Target="https://www.mfur.ru/budjet/formirovanie/2023-god.php?clear_cache=Y" TargetMode="External"/><Relationship Id="rId39" Type="http://schemas.openxmlformats.org/officeDocument/2006/relationships/hyperlink" Target="https://dfto.ru/razdel/razdely/proekt-zakona-o-byudzhete" TargetMode="External"/><Relationship Id="rId34" Type="http://schemas.openxmlformats.org/officeDocument/2006/relationships/hyperlink" Target="https://depfin.admhmao.ru/otkrytyy-byudzhet/planirovanie-byudzheta/" TargetMode="External"/><Relationship Id="rId50" Type="http://schemas.openxmlformats.org/officeDocument/2006/relationships/hyperlink" Target="https://mf.orb.ru/activity/26539/" TargetMode="External"/><Relationship Id="rId55" Type="http://schemas.openxmlformats.org/officeDocument/2006/relationships/hyperlink" Target="http://beldepfin.ru/byudzhet/byudzhet-2023-2025/" TargetMode="External"/><Relationship Id="rId76" Type="http://schemas.openxmlformats.org/officeDocument/2006/relationships/hyperlink" Target="https://vs19.ru/lawmaking/projects/1820" TargetMode="External"/><Relationship Id="rId7" Type="http://schemas.openxmlformats.org/officeDocument/2006/relationships/hyperlink" Target="https://minfin.khabkrai.ru/portal/Menu/Page/1258" TargetMode="External"/><Relationship Id="rId71" Type="http://schemas.openxmlformats.org/officeDocument/2006/relationships/hyperlink" Target="http://minfin.alania.gov.ru/activity/budgetprojectslaws/budgetproject" TargetMode="External"/><Relationship Id="rId2" Type="http://schemas.openxmlformats.org/officeDocument/2006/relationships/hyperlink" Target="https://minfin.tatarstan.ru/proekt-byudzheta-i-materiali-k-nemu-845677.htm" TargetMode="External"/><Relationship Id="rId29" Type="http://schemas.openxmlformats.org/officeDocument/2006/relationships/hyperlink" Target="https://minfin39.ru/budget/process/next/" TargetMode="External"/><Relationship Id="rId24" Type="http://schemas.openxmlformats.org/officeDocument/2006/relationships/hyperlink" Target="http://mfnso.nso.ru/page/3777" TargetMode="External"/><Relationship Id="rId40" Type="http://schemas.openxmlformats.org/officeDocument/2006/relationships/hyperlink" Target="https://minfin.rk.gov.ru/ru/structure/2022_10_26_15_01_biudzhet_na_2023_god_i_na_planovyi_period_2024_i_2025_godov" TargetMode="External"/><Relationship Id="rId45" Type="http://schemas.openxmlformats.org/officeDocument/2006/relationships/hyperlink" Target="https://dvinaland.ru/budget/zakon/" TargetMode="External"/><Relationship Id="rId66" Type="http://schemas.openxmlformats.org/officeDocument/2006/relationships/hyperlink" Target="https://ob.sev.gov.ru/dokumenty/project-zakona-o-budgete"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egov-buryatia.ru/minfin/activities/directions/respublikanskiy-byudzhet/2023-2025-gg/" TargetMode="External"/><Relationship Id="rId21" Type="http://schemas.openxmlformats.org/officeDocument/2006/relationships/hyperlink" Target="http://ob.fin.amurobl.ru/dokumenty/proekt_zakon/oblastnoi/2023" TargetMode="External"/><Relationship Id="rId42" Type="http://schemas.openxmlformats.org/officeDocument/2006/relationships/hyperlink" Target="https://kursk.ru/region/economy/page-189767/" TargetMode="External"/><Relationship Id="rId47" Type="http://schemas.openxmlformats.org/officeDocument/2006/relationships/hyperlink" Target="https://www.minfin.kirov.ru/otkrytyy-byudzhet/dlya-spetsialistov/oblastnoy-byudzhet/%D0%9F%D0%BB%D0%B0%D0%BD%D0%B8%D1%80%D0%BE%D0%B2%D0%B0%D0%BD%D0%B8%D0%B5%20%D0%B1%D1%8E%D0%B4%D0%B6%D0%B5%D1%82%D0%B0/" TargetMode="External"/><Relationship Id="rId63" Type="http://schemas.openxmlformats.org/officeDocument/2006/relationships/hyperlink" Target="https://volgafin.volgograd.ru/norms/acts/17873/" TargetMode="External"/><Relationship Id="rId68" Type="http://schemas.openxmlformats.org/officeDocument/2006/relationships/hyperlink" Target="https://minfin09.ru/category/2023/" TargetMode="External"/><Relationship Id="rId16" Type="http://schemas.openxmlformats.org/officeDocument/2006/relationships/hyperlink" Target="https://df.gov35.ru/otkrytyy-byudzhet/zakony-ob-oblastnom-byudzhete/2023/" TargetMode="External"/><Relationship Id="rId11" Type="http://schemas.openxmlformats.org/officeDocument/2006/relationships/hyperlink" Target="https://dfei.adm-nao.ru/zakony-o-byudzhete/" TargetMode="External"/><Relationship Id="rId24" Type="http://schemas.openxmlformats.org/officeDocument/2006/relationships/hyperlink" Target="http://budget.lenreg.ru/documents/?page=0&amp;sortOrder=&amp;type=&amp;sortName=&amp;sortDate=" TargetMode="External"/><Relationship Id="rId32" Type="http://schemas.openxmlformats.org/officeDocument/2006/relationships/hyperlink" Target="https://www.ofukem.ru/budget/projects2022-20246058/" TargetMode="External"/><Relationship Id="rId37" Type="http://schemas.openxmlformats.org/officeDocument/2006/relationships/hyperlink" Target="https://minfin.donland.ru/activity/8081/?nav-documents=page-1" TargetMode="External"/><Relationship Id="rId40" Type="http://schemas.openxmlformats.org/officeDocument/2006/relationships/hyperlink" Target="https://bryanskoblfin.ru/open/Show/Content/2185?ParentItemId=276" TargetMode="External"/><Relationship Id="rId45" Type="http://schemas.openxmlformats.org/officeDocument/2006/relationships/hyperlink" Target="https://minfin.krasnodar.ru/activity/byudzhet/zakony-o-kraevom-byudzhete/year-2023" TargetMode="External"/><Relationship Id="rId53" Type="http://schemas.openxmlformats.org/officeDocument/2006/relationships/hyperlink" Target="http://beldepfin.ru/byudzhet/byudzhet-2023-2025/" TargetMode="External"/><Relationship Id="rId58" Type="http://schemas.openxmlformats.org/officeDocument/2006/relationships/hyperlink" Target="https://fin.tmbreg.ru/6347/8130/9953.html" TargetMode="External"/><Relationship Id="rId66" Type="http://schemas.openxmlformats.org/officeDocument/2006/relationships/hyperlink" Target="https://parlamentri.ru/index.php/zakonodatelnaya-deyatelnost/zakonoproekty-vnesennye-v-parlament/5509-yyljk-lkjl-k" TargetMode="External"/><Relationship Id="rId74" Type="http://schemas.openxmlformats.org/officeDocument/2006/relationships/hyperlink" Target="https://vs19.ru/lawmaking/projects/1820" TargetMode="External"/><Relationship Id="rId79" Type="http://schemas.openxmlformats.org/officeDocument/2006/relationships/printerSettings" Target="../printerSettings/printerSettings6.bin"/><Relationship Id="rId5" Type="http://schemas.openxmlformats.org/officeDocument/2006/relationships/hyperlink" Target="https://minfin.alregn.ru/projects/p2022/" TargetMode="External"/><Relationship Id="rId61" Type="http://schemas.openxmlformats.org/officeDocument/2006/relationships/hyperlink" Target="http://minfin.kalmregion.ru/deyatelnost/byudzhet-respubliki-kalmykiya/proekt-respublikanskogo-byudzheta-na-ocherednoy-finansovyy-god-i-planovyy-period-/" TargetMode="External"/><Relationship Id="rId19" Type="http://schemas.openxmlformats.org/officeDocument/2006/relationships/hyperlink" Target="https://openbudget.sakhminfin.ru/Menu/Page/611" TargetMode="External"/><Relationship Id="rId14" Type="http://schemas.openxmlformats.org/officeDocument/2006/relationships/hyperlink" Target="http://mf.nnov.ru/index.php?option=com_k2&amp;view=item&amp;id=2115:normativnye-pravovye-akty-i-drugie-materialy-po-razrabotke-proekta-oblastnogo-byudzheta-na-2023-2025-gody&amp;Itemid=553" TargetMode="External"/><Relationship Id="rId22" Type="http://schemas.openxmlformats.org/officeDocument/2006/relationships/hyperlink" Target="https://minfin.75.ru/byudzhet/konsolidirovannyy-kraevoy-byudzhet/proekty-zakonov-o-byudzhete-kraya/292660-proekt-zakona-zabaykal-skogo-kraya-o-byudzhete-zabaykal-skogo-kraya-na-2023-god-i-planovyy-period-2024-i-2025-godov" TargetMode="External"/><Relationship Id="rId27" Type="http://schemas.openxmlformats.org/officeDocument/2006/relationships/hyperlink" Target="http://minfin.karelia.ru/sostavlenie-bjudzheta-na-2023-2025-gody/" TargetMode="External"/><Relationship Id="rId30" Type="http://schemas.openxmlformats.org/officeDocument/2006/relationships/hyperlink" Target="https://admtyumen.ru/ogv_ru/finance/finance/bugjet/more.htm?id=11988631@cmsArticle" TargetMode="External"/><Relationship Id="rId35" Type="http://schemas.openxmlformats.org/officeDocument/2006/relationships/hyperlink" Target="https://openbudsk.ru/sub-251022" TargetMode="External"/><Relationship Id="rId43" Type="http://schemas.openxmlformats.org/officeDocument/2006/relationships/hyperlink" Target="https://www.yarregion.ru/depts/depfin/tmpPages/docs.aspx" TargetMode="External"/><Relationship Id="rId48" Type="http://schemas.openxmlformats.org/officeDocument/2006/relationships/hyperlink" Target="https://mf.orb.ru/activity/26539/" TargetMode="External"/><Relationship Id="rId56" Type="http://schemas.openxmlformats.org/officeDocument/2006/relationships/hyperlink" Target="https://minfin.ryazangov.ru/documents/draft_documents/proekty/2022/index.php" TargetMode="External"/><Relationship Id="rId64" Type="http://schemas.openxmlformats.org/officeDocument/2006/relationships/hyperlink" Target="https://ob.sev.gov.ru/dokumenty/project-zakona-o-budgete" TargetMode="External"/><Relationship Id="rId69" Type="http://schemas.openxmlformats.org/officeDocument/2006/relationships/hyperlink" Target="https://www.minfinchr.ru/deyatelnost/otkrytyj-byudzhet/proekt-byudzheta-i-materialy-k-nemu" TargetMode="External"/><Relationship Id="rId77" Type="http://schemas.openxmlformats.org/officeDocument/2006/relationships/hyperlink" Target="http://www.finupr.kurganobl.ru/index.php?test=praktdum" TargetMode="External"/><Relationship Id="rId8" Type="http://schemas.openxmlformats.org/officeDocument/2006/relationships/hyperlink" Target="http://minfin.krskstate.ru/openbudget/law" TargetMode="External"/><Relationship Id="rId51" Type="http://schemas.openxmlformats.org/officeDocument/2006/relationships/hyperlink" Target="http://ufo.ulntc.ru:8080/dokumenty/proekt-zakona-o-byudzhete/2023-god" TargetMode="External"/><Relationship Id="rId72" Type="http://schemas.openxmlformats.org/officeDocument/2006/relationships/hyperlink" Target="https://minfin.midural.ru/document/category/23" TargetMode="External"/><Relationship Id="rId3" Type="http://schemas.openxmlformats.org/officeDocument/2006/relationships/hyperlink" Target="https://fincom.gov.spb.ru/budget/info/acts/1" TargetMode="External"/><Relationship Id="rId12" Type="http://schemas.openxmlformats.org/officeDocument/2006/relationships/hyperlink" Target="https://minfin.saratov.gov.ru/budget/zakon-o-byudzhete/zakon-ob-oblastnom-byudzhete/zakon-ob-oblastnom-byudzhete-2023-2025-g" TargetMode="External"/><Relationship Id="rId17" Type="http://schemas.openxmlformats.org/officeDocument/2006/relationships/hyperlink" Target="https://www.mfur.ru/budjet/formirovanie/2023-god.php?clear_cache=Y" TargetMode="External"/><Relationship Id="rId25" Type="http://schemas.openxmlformats.org/officeDocument/2006/relationships/hyperlink" Target="https://irkobl.ru/sites/minfin/activity/obl/" TargetMode="External"/><Relationship Id="rId33" Type="http://schemas.openxmlformats.org/officeDocument/2006/relationships/hyperlink" Target="https://ebudget.primorsky.ru/Page/BudgLaw?project=1&amp;ItemId=1471&amp;show_title=on&amp;expanded=1" TargetMode="External"/><Relationship Id="rId38" Type="http://schemas.openxmlformats.org/officeDocument/2006/relationships/hyperlink" Target="https://minfin.gov-murman.ru/open-budget/regional_budget/law_of_budget_projects/2023/" TargetMode="External"/><Relationship Id="rId46" Type="http://schemas.openxmlformats.org/officeDocument/2006/relationships/hyperlink" Target="https://mari-el.gov.ru/ministries/minfin/pages/ProektiZakOBudgete/" TargetMode="External"/><Relationship Id="rId59" Type="http://schemas.openxmlformats.org/officeDocument/2006/relationships/hyperlink" Target="https://minfin.novreg.ru/2023-god.html" TargetMode="External"/><Relationship Id="rId67" Type="http://schemas.openxmlformats.org/officeDocument/2006/relationships/hyperlink" Target="https://minfin.kbr.ru/documents/proekty-npa/proekt-zakona-o-respublikanskom-byudzhete-kbr-na-2023-god-i-na-planovyy-period-2024-i-2025-godov-odobrennyy-rasporyazheniem-pravitelstva-kbr-ot-24-oktyabrya-2022-goda-556-rp-i-dopolnitelnye-materialy-k-nemu.html" TargetMode="External"/><Relationship Id="rId20" Type="http://schemas.openxmlformats.org/officeDocument/2006/relationships/hyperlink" Target="https://budget.mosreg.ru/byudzhet-dlya-grazhdan/proekt-zakona-o-byudzhete-moskovskoj-oblasti/" TargetMode="External"/><Relationship Id="rId41" Type="http://schemas.openxmlformats.org/officeDocument/2006/relationships/hyperlink" Target="http://df.ivanovoobl.ru/regionalnye-finansy/zakon-ob-oblastnom-byudzhete/proekt-zakona-o-byudzhete/" TargetMode="External"/><Relationship Id="rId54" Type="http://schemas.openxmlformats.org/officeDocument/2006/relationships/hyperlink" Target="https://minfin.admoblkaluga.ru/page/2023-2025/" TargetMode="External"/><Relationship Id="rId62" Type="http://schemas.openxmlformats.org/officeDocument/2006/relationships/hyperlink" Target="https://minfin.astrobl.ru/napravleniya-deyatelnosti/materialy-proekta" TargetMode="External"/><Relationship Id="rId70" Type="http://schemas.openxmlformats.org/officeDocument/2006/relationships/hyperlink" Target="https://&#1095;&#1091;&#1082;&#1086;&#1090;&#1082;&#1072;.&#1088;&#1092;/otkrytyy-byudzhet/zakon-o-byudzhete.php" TargetMode="External"/><Relationship Id="rId75" Type="http://schemas.openxmlformats.org/officeDocument/2006/relationships/hyperlink" Target="https://www.kamgov.ru/minfin/budzet-2023" TargetMode="External"/><Relationship Id="rId1" Type="http://schemas.openxmlformats.org/officeDocument/2006/relationships/hyperlink" Target="https://minfin.tatarstan.ru/proekt-byudzheta-i-materiali-k-nemu-845677.htm" TargetMode="External"/><Relationship Id="rId6" Type="http://schemas.openxmlformats.org/officeDocument/2006/relationships/hyperlink" Target="https://minfin.khabkrai.ru/portal/Menu/Page/1258" TargetMode="External"/><Relationship Id="rId15" Type="http://schemas.openxmlformats.org/officeDocument/2006/relationships/hyperlink" Target="https://www.minfin-altai.ru/deyatelnost/proekt-byudzheta-zakony-o-byudzhete-zakony-ob-ispolnenii-byudzheta/2023-2025/proekt-zakona-o-byudzhete.php" TargetMode="External"/><Relationship Id="rId23" Type="http://schemas.openxmlformats.org/officeDocument/2006/relationships/hyperlink" Target="http://mfnso.nso.ru/page/3777" TargetMode="External"/><Relationship Id="rId28" Type="http://schemas.openxmlformats.org/officeDocument/2006/relationships/hyperlink" Target="https://minfin39.ru/budget/process/next/" TargetMode="External"/><Relationship Id="rId36" Type="http://schemas.openxmlformats.org/officeDocument/2006/relationships/hyperlink" Target="https://dfto.ru/razdel/razdely/proekt-zakona-o-byudzhete" TargetMode="External"/><Relationship Id="rId49" Type="http://schemas.openxmlformats.org/officeDocument/2006/relationships/hyperlink" Target="https://finance.pnzreg.ru/docs/np/?ELEMENT_ID=3102" TargetMode="External"/><Relationship Id="rId57" Type="http://schemas.openxmlformats.org/officeDocument/2006/relationships/hyperlink" Target="https://fin.smolensk.ru/open/pbudget/pz2022/" TargetMode="External"/><Relationship Id="rId10" Type="http://schemas.openxmlformats.org/officeDocument/2006/relationships/hyperlink" Target="https://orel-region.ru/index.php?head=20&amp;part=25&amp;in=132" TargetMode="External"/><Relationship Id="rId31" Type="http://schemas.openxmlformats.org/officeDocument/2006/relationships/hyperlink" Target="https://depfin.admhmao.ru/otkrytyy-byudzhet/planirovanie-byudzheta/" TargetMode="External"/><Relationship Id="rId44" Type="http://schemas.openxmlformats.org/officeDocument/2006/relationships/hyperlink" Target="https://minfin01-maykop.ru/Show/Category/74?ItemId=272" TargetMode="External"/><Relationship Id="rId52" Type="http://schemas.openxmlformats.org/officeDocument/2006/relationships/hyperlink" Target="https://dtf.avo.ru/proekty-zakonov-vladimirskoj-oblasti" TargetMode="External"/><Relationship Id="rId60" Type="http://schemas.openxmlformats.org/officeDocument/2006/relationships/hyperlink" Target="https://finance.pskov.ru/proekty" TargetMode="External"/><Relationship Id="rId65" Type="http://schemas.openxmlformats.org/officeDocument/2006/relationships/hyperlink" Target="http://minfinrd.ru/svedeniya_ob_ispolzovanii_vydelyaemykh_byudzhetnykh_sredstv" TargetMode="External"/><Relationship Id="rId73" Type="http://schemas.openxmlformats.org/officeDocument/2006/relationships/hyperlink" Target="https://minfin74.ru/minfin/activities/budget/project/actual.htm" TargetMode="External"/><Relationship Id="rId78" Type="http://schemas.openxmlformats.org/officeDocument/2006/relationships/hyperlink" Target="https://ufin48.ru/Show/Category/63?ItemId=46&amp;headingId=4" TargetMode="External"/><Relationship Id="rId4" Type="http://schemas.openxmlformats.org/officeDocument/2006/relationships/hyperlink" Target="https://minfin.sakha.gov.ru/zakony-o-bjudzhete/2023-2025-gg/proekt-zakona-o-bjudzhete-na-2023-2025-gg" TargetMode="External"/><Relationship Id="rId9" Type="http://schemas.openxmlformats.org/officeDocument/2006/relationships/hyperlink" Target="https://depfin.tomsk.gov.ru/proekt-oblastnogo-bjudzheta-" TargetMode="External"/><Relationship Id="rId13" Type="http://schemas.openxmlformats.org/officeDocument/2006/relationships/hyperlink" Target="https://budget.cap.ru/Show/Category/325?ItemId=1040" TargetMode="External"/><Relationship Id="rId18" Type="http://schemas.openxmlformats.org/officeDocument/2006/relationships/hyperlink" Target="https://mf.omskportal.ru/oiv/mf/otrasl/otkrbudg/proekt/2023-2025" TargetMode="External"/><Relationship Id="rId39" Type="http://schemas.openxmlformats.org/officeDocument/2006/relationships/hyperlink" Target="http://www.crimea.gov.ru/lawmaking-activity/budget/2023_2024_2025" TargetMode="External"/><Relationship Id="rId34" Type="http://schemas.openxmlformats.org/officeDocument/2006/relationships/hyperlink" Target="https://www.govvrn.ru/npafin?p_p_id=Foldersanddocuments_WAR_foldersanddocumentsportlet&amp;p_p_lifecycle=0&amp;p_p_state=normal&amp;p_p_mode=view&amp;folderId=6609618&amp;pageNumber=1" TargetMode="External"/><Relationship Id="rId50" Type="http://schemas.openxmlformats.org/officeDocument/2006/relationships/hyperlink" Target="https://minfin-samara.ru/proekty-zakonov-o-byudzhete/" TargetMode="External"/><Relationship Id="rId55" Type="http://schemas.openxmlformats.org/officeDocument/2006/relationships/hyperlink" Target="http://depfin.adm44.ru/info/law/proetjzko/" TargetMode="External"/><Relationship Id="rId76" Type="http://schemas.openxmlformats.org/officeDocument/2006/relationships/hyperlink" Target="https://openbudget.49gov.ru/dokumenty" TargetMode="External"/><Relationship Id="rId7" Type="http://schemas.openxmlformats.org/officeDocument/2006/relationships/hyperlink" Target="https://budget.mos.ru/budget" TargetMode="External"/><Relationship Id="rId71" Type="http://schemas.openxmlformats.org/officeDocument/2006/relationships/hyperlink" Target="http://zseao.ru/akt/ob-oblastnom-byudzhete-na-2023-god-i-na-planovyj-period-2024-i-2025-godov-i/" TargetMode="External"/><Relationship Id="rId2" Type="http://schemas.openxmlformats.org/officeDocument/2006/relationships/hyperlink" Target="https://minfin.rkomi.ru/deyatelnost/byudjet/zakony-respubliki-komi-proekty-zakonov-o-respublikanskom-byudjete-respubliki-komi-i-vnesenii-izmeneniy-v-nego/byudjet-na-2023-2025-gody" TargetMode="External"/><Relationship Id="rId29" Type="http://schemas.openxmlformats.org/officeDocument/2006/relationships/hyperlink" Target="https://minfin.bashkortostan.ru/activity/2982/"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irkobl.ru/sites/minfin/activity/obl/" TargetMode="External"/><Relationship Id="rId21" Type="http://schemas.openxmlformats.org/officeDocument/2006/relationships/hyperlink" Target="https://budget.mosreg.ru/byudzhet-dlya-grazhdan/proekt-zakona-o-byudzhete-moskovskoj-oblasti/" TargetMode="External"/><Relationship Id="rId42" Type="http://schemas.openxmlformats.org/officeDocument/2006/relationships/hyperlink" Target="http://df.ivanovoobl.ru/regionalnye-finansy/zakon-ob-oblastnom-byudzhete/proekt-zakona-o-byudzhete/" TargetMode="External"/><Relationship Id="rId47" Type="http://schemas.openxmlformats.org/officeDocument/2006/relationships/hyperlink" Target="https://mari-el.gov.ru/ministries/minfin/pages/ProektiZakOBudgete/" TargetMode="External"/><Relationship Id="rId63" Type="http://schemas.openxmlformats.org/officeDocument/2006/relationships/hyperlink" Target="https://minfin.astrobl.ru/napravleniya-deyatelnosti/materialy-proekta" TargetMode="External"/><Relationship Id="rId68" Type="http://schemas.openxmlformats.org/officeDocument/2006/relationships/hyperlink" Target="https://minfin.kbr.ru/documents/proekty-npa/proekt-zakona-o-respublikanskom-byudzhete-kbr-na-2023-god-i-na-planovyy-period-2024-i-2025-godov-odobrennyy-rasporyazheniem-pravitelstva-kbr-ot-24-oktyabrya-2022-goda-556-rp-i-dopolnitelnye-materialy-k-nemu.html" TargetMode="External"/><Relationship Id="rId16" Type="http://schemas.openxmlformats.org/officeDocument/2006/relationships/hyperlink" Target="https://www.minfin-altai.ru/deyatelnost/proekt-byudzheta-zakony-o-byudzhete-zakony-ob-ispolnenii-byudzheta/2023-2025/proekt-zakona-o-byudzhete.php" TargetMode="External"/><Relationship Id="rId11" Type="http://schemas.openxmlformats.org/officeDocument/2006/relationships/hyperlink" Target="https://orel-region.ru/index.php?head=20&amp;part=25&amp;in=132" TargetMode="External"/><Relationship Id="rId32" Type="http://schemas.openxmlformats.org/officeDocument/2006/relationships/hyperlink" Target="https://depfin.admhmao.ru/otkrytyy-byudzhet/planirovanie-byudzheta/" TargetMode="External"/><Relationship Id="rId37" Type="http://schemas.openxmlformats.org/officeDocument/2006/relationships/hyperlink" Target="https://dfto.ru/razdel/razdely/proekt-zakona-o-byudzhete" TargetMode="External"/><Relationship Id="rId53" Type="http://schemas.openxmlformats.org/officeDocument/2006/relationships/hyperlink" Target="https://dtf.avo.ru/proekty-zakonov-vladimirskoj-oblasti" TargetMode="External"/><Relationship Id="rId58" Type="http://schemas.openxmlformats.org/officeDocument/2006/relationships/hyperlink" Target="https://fin.smolensk.ru/open/pbudget/pz2022/" TargetMode="External"/><Relationship Id="rId74" Type="http://schemas.openxmlformats.org/officeDocument/2006/relationships/hyperlink" Target="https://minfin.midural.ru/document/category/23" TargetMode="External"/><Relationship Id="rId79" Type="http://schemas.openxmlformats.org/officeDocument/2006/relationships/hyperlink" Target="https://openbudget.49gov.ru/dokumenty" TargetMode="External"/><Relationship Id="rId5" Type="http://schemas.openxmlformats.org/officeDocument/2006/relationships/hyperlink" Target="https://minfin.sakha.gov.ru/zakony-o-bjudzhete/2023-2025-gg/proekt-zakona-o-bjudzhete-na-2023-2025-gg" TargetMode="External"/><Relationship Id="rId61" Type="http://schemas.openxmlformats.org/officeDocument/2006/relationships/hyperlink" Target="https://finance.pskov.ru/proekty" TargetMode="External"/><Relationship Id="rId82" Type="http://schemas.openxmlformats.org/officeDocument/2006/relationships/printerSettings" Target="../printerSettings/printerSettings7.bin"/><Relationship Id="rId19" Type="http://schemas.openxmlformats.org/officeDocument/2006/relationships/hyperlink" Target="https://mf.omskportal.ru/oiv/mf/otrasl/otkrbudg/proekt/2023-2025" TargetMode="External"/><Relationship Id="rId14" Type="http://schemas.openxmlformats.org/officeDocument/2006/relationships/hyperlink" Target="https://budget.cap.ru/Show/Category/325?ItemId=1040" TargetMode="External"/><Relationship Id="rId22" Type="http://schemas.openxmlformats.org/officeDocument/2006/relationships/hyperlink" Target="http://ob.fin.amurobl.ru/dokumenty/proekt_zakon/oblastnoi/2023" TargetMode="External"/><Relationship Id="rId27" Type="http://schemas.openxmlformats.org/officeDocument/2006/relationships/hyperlink" Target="https://egov-buryatia.ru/minfin/activities/directions/respublikanskiy-byudzhet/2023-2025-gg/" TargetMode="External"/><Relationship Id="rId30" Type="http://schemas.openxmlformats.org/officeDocument/2006/relationships/hyperlink" Target="https://minfin.bashkortostan.ru/activity/2982/" TargetMode="External"/><Relationship Id="rId35" Type="http://schemas.openxmlformats.org/officeDocument/2006/relationships/hyperlink" Target="https://www.govvrn.ru/npafin?p_p_id=Foldersanddocuments_WAR_foldersanddocumentsportlet&amp;p_p_lifecycle=0&amp;p_p_state=normal&amp;p_p_mode=view&amp;folderId=6609618&amp;pageNumber=1" TargetMode="External"/><Relationship Id="rId43" Type="http://schemas.openxmlformats.org/officeDocument/2006/relationships/hyperlink" Target="https://kursk.ru/region/economy/page-189767/" TargetMode="External"/><Relationship Id="rId48" Type="http://schemas.openxmlformats.org/officeDocument/2006/relationships/hyperlink" Target="https://www.minfin.kirov.ru/otkrytyy-byudzhet/dlya-spetsialistov/oblastnoy-byudzhet/%D0%9F%D0%BB%D0%B0%D0%BD%D0%B8%D1%80%D0%BE%D0%B2%D0%B0%D0%BD%D0%B8%D0%B5%20%D0%B1%D1%8E%D0%B4%D0%B6%D0%B5%D1%82%D0%B0/" TargetMode="External"/><Relationship Id="rId56" Type="http://schemas.openxmlformats.org/officeDocument/2006/relationships/hyperlink" Target="http://depfin.adm44.ru/info/law/proetjzko/" TargetMode="External"/><Relationship Id="rId64" Type="http://schemas.openxmlformats.org/officeDocument/2006/relationships/hyperlink" Target="https://volgafin.volgograd.ru/norms/acts/17873/" TargetMode="External"/><Relationship Id="rId69" Type="http://schemas.openxmlformats.org/officeDocument/2006/relationships/hyperlink" Target="https://minfin09.ru/category/2023/" TargetMode="External"/><Relationship Id="rId77" Type="http://schemas.openxmlformats.org/officeDocument/2006/relationships/hyperlink" Target="https://vs19.ru/lawmaking/projects/1820" TargetMode="External"/><Relationship Id="rId8" Type="http://schemas.openxmlformats.org/officeDocument/2006/relationships/hyperlink" Target="https://budget.mos.ru/budget" TargetMode="External"/><Relationship Id="rId51" Type="http://schemas.openxmlformats.org/officeDocument/2006/relationships/hyperlink" Target="https://minfin-samara.ru/proekty-zakonov-o-byudzhete/" TargetMode="External"/><Relationship Id="rId72" Type="http://schemas.openxmlformats.org/officeDocument/2006/relationships/hyperlink" Target="https://&#1095;&#1091;&#1082;&#1086;&#1090;&#1082;&#1072;.&#1088;&#1092;/otkrytyy-byudzhet/zakon-o-byudzhete.php" TargetMode="External"/><Relationship Id="rId80" Type="http://schemas.openxmlformats.org/officeDocument/2006/relationships/hyperlink" Target="http://www.finupr.kurganobl.ru/index.php?test=praktdum" TargetMode="External"/><Relationship Id="rId3" Type="http://schemas.openxmlformats.org/officeDocument/2006/relationships/hyperlink" Target="https://minfin.rkomi.ru/deyatelnost/byudjet/zakony-respubliki-komi-proekty-zakonov-o-respublikanskom-byudjete-respubliki-komi-i-vnesenii-izmeneniy-v-nego/byudjet-na-2023-2025-gody" TargetMode="External"/><Relationship Id="rId12" Type="http://schemas.openxmlformats.org/officeDocument/2006/relationships/hyperlink" Target="https://dfei.adm-nao.ru/zakony-o-byudzhete/" TargetMode="External"/><Relationship Id="rId17" Type="http://schemas.openxmlformats.org/officeDocument/2006/relationships/hyperlink" Target="https://df.gov35.ru/otkrytyy-byudzhet/zakony-ob-oblastnom-byudzhete/2023/" TargetMode="External"/><Relationship Id="rId25" Type="http://schemas.openxmlformats.org/officeDocument/2006/relationships/hyperlink" Target="http://budget.lenreg.ru/documents/?page=0&amp;sortOrder=&amp;type=&amp;sortName=&amp;sortDate=" TargetMode="External"/><Relationship Id="rId33" Type="http://schemas.openxmlformats.org/officeDocument/2006/relationships/hyperlink" Target="https://www.ofukem.ru/budget/projects2022-20246058/" TargetMode="External"/><Relationship Id="rId38" Type="http://schemas.openxmlformats.org/officeDocument/2006/relationships/hyperlink" Target="https://minfin.donland.ru/activity/8081/?nav-documents=page-1" TargetMode="External"/><Relationship Id="rId46" Type="http://schemas.openxmlformats.org/officeDocument/2006/relationships/hyperlink" Target="https://minfin.krasnodar.ru/activity/byudzhet/zakony-o-kraevom-byudzhete/year-2023" TargetMode="External"/><Relationship Id="rId59" Type="http://schemas.openxmlformats.org/officeDocument/2006/relationships/hyperlink" Target="https://fin.tmbreg.ru/6347/8130/9953.html" TargetMode="External"/><Relationship Id="rId67" Type="http://schemas.openxmlformats.org/officeDocument/2006/relationships/hyperlink" Target="https://parlamentri.ru/index.php/zakonodatelnaya-deyatelnost/zakonoproekty-vnesennye-v-parlament/5509-yyljk-lkjl-k" TargetMode="External"/><Relationship Id="rId20" Type="http://schemas.openxmlformats.org/officeDocument/2006/relationships/hyperlink" Target="https://openbudget.sakhminfin.ru/Menu/Page/611" TargetMode="External"/><Relationship Id="rId41" Type="http://schemas.openxmlformats.org/officeDocument/2006/relationships/hyperlink" Target="https://bryanskoblfin.ru/open/Show/Content/2185?ParentItemId=276" TargetMode="External"/><Relationship Id="rId54" Type="http://schemas.openxmlformats.org/officeDocument/2006/relationships/hyperlink" Target="http://beldepfin.ru/byudzhet/byudzhet-2023-2025/" TargetMode="External"/><Relationship Id="rId62" Type="http://schemas.openxmlformats.org/officeDocument/2006/relationships/hyperlink" Target="http://minfin.kalmregion.ru/deyatelnost/byudzhet-respubliki-kalmykiya/proekt-respublikanskogo-byudzheta-na-ocherednoy-finansovyy-god-i-planovyy-period-/" TargetMode="External"/><Relationship Id="rId70" Type="http://schemas.openxmlformats.org/officeDocument/2006/relationships/hyperlink" Target="http://minfin.alania.gov.ru/activity/budgetprojectslaws/budgetproject" TargetMode="External"/><Relationship Id="rId75" Type="http://schemas.openxmlformats.org/officeDocument/2006/relationships/hyperlink" Target="https://minfin74.ru/minfin/activities/budget/project/actual.htm" TargetMode="External"/><Relationship Id="rId1" Type="http://schemas.openxmlformats.org/officeDocument/2006/relationships/hyperlink" Target="https://mfin.permkrai.ru/deyatelnost/byudzhet-permskogo-kraya/proekt-byudzheta-na-ocherednoy-god-i-planovyy-period/proekt-zakona" TargetMode="External"/><Relationship Id="rId6" Type="http://schemas.openxmlformats.org/officeDocument/2006/relationships/hyperlink" Target="https://minfin.alregn.ru/projects/p2022/" TargetMode="External"/><Relationship Id="rId15" Type="http://schemas.openxmlformats.org/officeDocument/2006/relationships/hyperlink" Target="http://mf.nnov.ru/index.php?option=com_k2&amp;view=item&amp;id=2115:normativnye-pravovye-akty-i-drugie-materialy-po-razrabotke-proekta-oblastnogo-byudzheta-na-2023-2025-gody&amp;Itemid=553" TargetMode="External"/><Relationship Id="rId23" Type="http://schemas.openxmlformats.org/officeDocument/2006/relationships/hyperlink" Target="https://minfin.75.ru/byudzhet/konsolidirovannyy-kraevoy-byudzhet/proekty-zakonov-o-byudzhete-kraya/292660-proekt-zakona-zabaykal-skogo-kraya-o-byudzhete-zabaykal-skogo-kraya-na-2023-god-i-planovyy-period-2024-i-2025-godov" TargetMode="External"/><Relationship Id="rId28" Type="http://schemas.openxmlformats.org/officeDocument/2006/relationships/hyperlink" Target="http://minfin.karelia.ru/sostavlenie-bjudzheta-na-2023-2025-gody/" TargetMode="External"/><Relationship Id="rId36" Type="http://schemas.openxmlformats.org/officeDocument/2006/relationships/hyperlink" Target="https://openbudsk.ru/sub-251022" TargetMode="External"/><Relationship Id="rId49" Type="http://schemas.openxmlformats.org/officeDocument/2006/relationships/hyperlink" Target="https://mf.orb.ru/activity/26539/" TargetMode="External"/><Relationship Id="rId57" Type="http://schemas.openxmlformats.org/officeDocument/2006/relationships/hyperlink" Target="https://minfin.ryazangov.ru/documents/draft_documents/proekty/2022/index.php" TargetMode="External"/><Relationship Id="rId10" Type="http://schemas.openxmlformats.org/officeDocument/2006/relationships/hyperlink" Target="https://depfin.tomsk.gov.ru/proekt-oblastnogo-bjudzheta-" TargetMode="External"/><Relationship Id="rId31" Type="http://schemas.openxmlformats.org/officeDocument/2006/relationships/hyperlink" Target="https://admtyumen.ru/ogv_ru/finance/finance/bugjet/more.htm?id=11988631@cmsArticle" TargetMode="External"/><Relationship Id="rId44" Type="http://schemas.openxmlformats.org/officeDocument/2006/relationships/hyperlink" Target="https://www.yarregion.ru/depts/depfin/tmpPages/docs.aspx" TargetMode="External"/><Relationship Id="rId52" Type="http://schemas.openxmlformats.org/officeDocument/2006/relationships/hyperlink" Target="http://ufo.ulntc.ru:8080/dokumenty/proekt-zakona-o-byudzhete/2023-god" TargetMode="External"/><Relationship Id="rId60" Type="http://schemas.openxmlformats.org/officeDocument/2006/relationships/hyperlink" Target="https://minfin.novreg.ru/2023-god.html" TargetMode="External"/><Relationship Id="rId65" Type="http://schemas.openxmlformats.org/officeDocument/2006/relationships/hyperlink" Target="https://ob.sev.gov.ru/dokumenty/project-zakona-o-budgete" TargetMode="External"/><Relationship Id="rId73" Type="http://schemas.openxmlformats.org/officeDocument/2006/relationships/hyperlink" Target="http://zseao.ru/akt/ob-oblastnom-byudzhete-na-2023-god-i-na-planovyj-period-2024-i-2025-godov-i/" TargetMode="External"/><Relationship Id="rId78" Type="http://schemas.openxmlformats.org/officeDocument/2006/relationships/hyperlink" Target="https://www.kamgov.ru/minfin/budzet-2023" TargetMode="External"/><Relationship Id="rId81" Type="http://schemas.openxmlformats.org/officeDocument/2006/relationships/hyperlink" Target="https://ufin48.ru/Show/Category/63?ItemId=46&amp;headingId=4" TargetMode="External"/><Relationship Id="rId4" Type="http://schemas.openxmlformats.org/officeDocument/2006/relationships/hyperlink" Target="https://fincom.gov.spb.ru/budget/info/acts/1" TargetMode="External"/><Relationship Id="rId9" Type="http://schemas.openxmlformats.org/officeDocument/2006/relationships/hyperlink" Target="http://minfin.krskstate.ru/openbudget/law" TargetMode="External"/><Relationship Id="rId13" Type="http://schemas.openxmlformats.org/officeDocument/2006/relationships/hyperlink" Target="https://minfin.saratov.gov.ru/budget/zakon-o-byudzhete/zakon-ob-oblastnom-byudzhete/zakon-ob-oblastnom-byudzhete-2023-2025-g" TargetMode="External"/><Relationship Id="rId18" Type="http://schemas.openxmlformats.org/officeDocument/2006/relationships/hyperlink" Target="https://www.mfur.ru/budjet/formirovanie/2023-god.php?clear_cache=Y" TargetMode="External"/><Relationship Id="rId39" Type="http://schemas.openxmlformats.org/officeDocument/2006/relationships/hyperlink" Target="https://minfin.gov-murman.ru/open-budget/regional_budget/law_of_budget_projects/2023/" TargetMode="External"/><Relationship Id="rId34" Type="http://schemas.openxmlformats.org/officeDocument/2006/relationships/hyperlink" Target="https://ebudget.primorsky.ru/Page/BudgLaw?project=1&amp;ItemId=1471&amp;show_title=on&amp;expanded=1" TargetMode="External"/><Relationship Id="rId50" Type="http://schemas.openxmlformats.org/officeDocument/2006/relationships/hyperlink" Target="https://finance.pnzreg.ru/docs/np/?ELEMENT_ID=3102" TargetMode="External"/><Relationship Id="rId55" Type="http://schemas.openxmlformats.org/officeDocument/2006/relationships/hyperlink" Target="https://minfin.admoblkaluga.ru/page/2023-2025/" TargetMode="External"/><Relationship Id="rId76" Type="http://schemas.openxmlformats.org/officeDocument/2006/relationships/hyperlink" Target="https://www.yamalfin.ru/index.php?option=com_content&amp;view=article&amp;id=4771:2022-11-01-10-52-27&amp;catid=245:2022-11-01-10-55-02&amp;Itemid=156" TargetMode="External"/><Relationship Id="rId7" Type="http://schemas.openxmlformats.org/officeDocument/2006/relationships/hyperlink" Target="https://minfin.khabkrai.ru/portal/Menu/Page/1258" TargetMode="External"/><Relationship Id="rId71" Type="http://schemas.openxmlformats.org/officeDocument/2006/relationships/hyperlink" Target="https://www.minfinchr.ru/deyatelnost/otkrytyj-byudzhet/proekt-byudzheta-i-materialy-k-nemu" TargetMode="External"/><Relationship Id="rId2" Type="http://schemas.openxmlformats.org/officeDocument/2006/relationships/hyperlink" Target="https://minfin.tatarstan.ru/proekt-byudzheta-i-materiali-k-nemu-845677.htm" TargetMode="External"/><Relationship Id="rId29" Type="http://schemas.openxmlformats.org/officeDocument/2006/relationships/hyperlink" Target="https://minfin39.ru/budget/process/next/" TargetMode="External"/><Relationship Id="rId24" Type="http://schemas.openxmlformats.org/officeDocument/2006/relationships/hyperlink" Target="http://mfnso.nso.ru/page/3777" TargetMode="External"/><Relationship Id="rId40" Type="http://schemas.openxmlformats.org/officeDocument/2006/relationships/hyperlink" Target="https://minfin.rk.gov.ru/ru/structure/2022_10_26_15_01_biudzhet_na_2023_god_i_na_planovyi_period_2024_i_2025_godov" TargetMode="External"/><Relationship Id="rId45" Type="http://schemas.openxmlformats.org/officeDocument/2006/relationships/hyperlink" Target="https://dvinaland.ru/budget/zakon/" TargetMode="External"/><Relationship Id="rId66" Type="http://schemas.openxmlformats.org/officeDocument/2006/relationships/hyperlink" Target="http://minfinrd.ru/svedeniya_ob_ispolzovanii_vydelyaemykh_byudzhetnykh_sredstv"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irkobl.ru/sites/minfin/activity/obl/" TargetMode="External"/><Relationship Id="rId21" Type="http://schemas.openxmlformats.org/officeDocument/2006/relationships/hyperlink" Target="https://budget.mosreg.ru/byudzhet-dlya-grazhdan/proekt-zakona-o-byudzhete-moskovskoj-oblasti/" TargetMode="External"/><Relationship Id="rId42" Type="http://schemas.openxmlformats.org/officeDocument/2006/relationships/hyperlink" Target="https://kursk.ru/region/economy/page-189767/" TargetMode="External"/><Relationship Id="rId47" Type="http://schemas.openxmlformats.org/officeDocument/2006/relationships/hyperlink" Target="https://www.minfin.kirov.ru/otkrytyy-byudzhet/dlya-spetsialistov/oblastnoy-byudzhet/%D0%9F%D0%BB%D0%B0%D0%BD%D0%B8%D1%80%D0%BE%D0%B2%D0%B0%D0%BD%D0%B8%D0%B5%20%D0%B1%D1%8E%D0%B4%D0%B6%D0%B5%D1%82%D0%B0/" TargetMode="External"/><Relationship Id="rId63" Type="http://schemas.openxmlformats.org/officeDocument/2006/relationships/hyperlink" Target="https://minfin.astrobl.ru/napravleniya-deyatelnosti/materialy-proekta" TargetMode="External"/><Relationship Id="rId68" Type="http://schemas.openxmlformats.org/officeDocument/2006/relationships/hyperlink" Target="https://minfin.kbr.ru/documents/proekty-npa/proekt-zakona-o-respublikanskom-byudzhete-kbr-na-2023-god-i-na-planovyy-period-2024-i-2025-godov-odobrennyy-rasporyazheniem-pravitelstva-kbr-ot-24-oktyabrya-2022-goda-556-rp-i-dopolnitelnye-materialy-k-nemu.html" TargetMode="External"/><Relationship Id="rId16" Type="http://schemas.openxmlformats.org/officeDocument/2006/relationships/hyperlink" Target="https://www.minfin-altai.ru/deyatelnost/proekt-byudzheta-zakony-o-byudzhete-zakony-ob-ispolnenii-byudzheta/2023-2025/proekt-zakona-o-byudzhete.php" TargetMode="External"/><Relationship Id="rId11" Type="http://schemas.openxmlformats.org/officeDocument/2006/relationships/hyperlink" Target="https://orel-region.ru/index.php?head=20&amp;part=25&amp;in=132" TargetMode="External"/><Relationship Id="rId32" Type="http://schemas.openxmlformats.org/officeDocument/2006/relationships/hyperlink" Target="https://depfin.admhmao.ru/otkrytyy-byudzhet/planirovanie-byudzheta/" TargetMode="External"/><Relationship Id="rId37" Type="http://schemas.openxmlformats.org/officeDocument/2006/relationships/hyperlink" Target="https://ebudget.primorsky.ru/Page/BudgLaw?project=1&amp;ItemId=1471&amp;show_title=on&amp;expanded=1" TargetMode="External"/><Relationship Id="rId53" Type="http://schemas.openxmlformats.org/officeDocument/2006/relationships/hyperlink" Target="http://beldepfin.ru/byudzhet/byudzhet-2023-2025/" TargetMode="External"/><Relationship Id="rId58" Type="http://schemas.openxmlformats.org/officeDocument/2006/relationships/hyperlink" Target="https://fin.smolensk.ru/open/pbudget/pz2022/" TargetMode="External"/><Relationship Id="rId74" Type="http://schemas.openxmlformats.org/officeDocument/2006/relationships/hyperlink" Target="https://minfin.midural.ru/document/category/23" TargetMode="External"/><Relationship Id="rId79" Type="http://schemas.openxmlformats.org/officeDocument/2006/relationships/hyperlink" Target="https://openbudget.49gov.ru/dokumenty" TargetMode="External"/><Relationship Id="rId5" Type="http://schemas.openxmlformats.org/officeDocument/2006/relationships/hyperlink" Target="https://minfin.sakha.gov.ru/zakony-o-bjudzhete/2023-2025-gg/proekt-zakona-o-bjudzhete-na-2023-2025-gg" TargetMode="External"/><Relationship Id="rId61" Type="http://schemas.openxmlformats.org/officeDocument/2006/relationships/hyperlink" Target="https://finance.pskov.ru/proekty" TargetMode="External"/><Relationship Id="rId82" Type="http://schemas.openxmlformats.org/officeDocument/2006/relationships/printerSettings" Target="../printerSettings/printerSettings8.bin"/><Relationship Id="rId19" Type="http://schemas.openxmlformats.org/officeDocument/2006/relationships/hyperlink" Target="https://mf.omskportal.ru/oiv/mf/otrasl/otkrbudg/proekt/2023-2025" TargetMode="External"/><Relationship Id="rId14" Type="http://schemas.openxmlformats.org/officeDocument/2006/relationships/hyperlink" Target="https://budget.cap.ru/Show/Category/325?ItemId=1040" TargetMode="External"/><Relationship Id="rId22" Type="http://schemas.openxmlformats.org/officeDocument/2006/relationships/hyperlink" Target="http://ob.fin.amurobl.ru/dokumenty/proekt_zakon/oblastnoi/2023" TargetMode="External"/><Relationship Id="rId27" Type="http://schemas.openxmlformats.org/officeDocument/2006/relationships/hyperlink" Target="https://egov-buryatia.ru/minfin/activities/directions/respublikanskiy-byudzhet/2023-2025-gg/" TargetMode="External"/><Relationship Id="rId30" Type="http://schemas.openxmlformats.org/officeDocument/2006/relationships/hyperlink" Target="https://minfin.bashkortostan.ru/activity/2982/" TargetMode="External"/><Relationship Id="rId35" Type="http://schemas.openxmlformats.org/officeDocument/2006/relationships/hyperlink" Target="https://dfto.ru/razdel/razdely/proekt-zakona-o-byudzhete" TargetMode="External"/><Relationship Id="rId43" Type="http://schemas.openxmlformats.org/officeDocument/2006/relationships/hyperlink" Target="https://www.yarregion.ru/depts/depfin/tmpPages/docs.aspx" TargetMode="External"/><Relationship Id="rId48" Type="http://schemas.openxmlformats.org/officeDocument/2006/relationships/hyperlink" Target="https://mf.orb.ru/activity/26539/" TargetMode="External"/><Relationship Id="rId56" Type="http://schemas.openxmlformats.org/officeDocument/2006/relationships/hyperlink" Target="https://www.govvrn.ru/npafin?p_p_id=Foldersanddocuments_WAR_foldersanddocumentsportlet&amp;p_p_lifecycle=0&amp;p_p_state=normal&amp;p_p_mode=view&amp;folderId=6609618&amp;pageNumber=1" TargetMode="External"/><Relationship Id="rId64" Type="http://schemas.openxmlformats.org/officeDocument/2006/relationships/hyperlink" Target="https://volgafin.volgograd.ru/norms/acts/17873/" TargetMode="External"/><Relationship Id="rId69" Type="http://schemas.openxmlformats.org/officeDocument/2006/relationships/hyperlink" Target="https://minfin09.ru/category/2023/" TargetMode="External"/><Relationship Id="rId77" Type="http://schemas.openxmlformats.org/officeDocument/2006/relationships/hyperlink" Target="https://vs19.ru/lawmaking/projects/1820" TargetMode="External"/><Relationship Id="rId8" Type="http://schemas.openxmlformats.org/officeDocument/2006/relationships/hyperlink" Target="https://budget.mos.ru/budget" TargetMode="External"/><Relationship Id="rId51" Type="http://schemas.openxmlformats.org/officeDocument/2006/relationships/hyperlink" Target="http://ufo.ulntc.ru:8080/dokumenty/proekt-zakona-o-byudzhete/2023-god" TargetMode="External"/><Relationship Id="rId72" Type="http://schemas.openxmlformats.org/officeDocument/2006/relationships/hyperlink" Target="https://&#1095;&#1091;&#1082;&#1086;&#1090;&#1082;&#1072;.&#1088;&#1092;/otkrytyy-byudzhet/zakon-o-byudzhete.php" TargetMode="External"/><Relationship Id="rId80" Type="http://schemas.openxmlformats.org/officeDocument/2006/relationships/hyperlink" Target="http://www.finupr.kurganobl.ru/index.php?test=praktdum" TargetMode="External"/><Relationship Id="rId3" Type="http://schemas.openxmlformats.org/officeDocument/2006/relationships/hyperlink" Target="https://minfin.rkomi.ru/deyatelnost/byudjet/zakony-respubliki-komi-proekty-zakonov-o-respublikanskom-byudjete-respubliki-komi-i-vnesenii-izmeneniy-v-nego/byudjet-na-2023-2025-gody" TargetMode="External"/><Relationship Id="rId12" Type="http://schemas.openxmlformats.org/officeDocument/2006/relationships/hyperlink" Target="https://dfei.adm-nao.ru/zakony-o-byudzhete/" TargetMode="External"/><Relationship Id="rId17" Type="http://schemas.openxmlformats.org/officeDocument/2006/relationships/hyperlink" Target="https://df.gov35.ru/otkrytyy-byudzhet/zakony-ob-oblastnom-byudzhete/2023/" TargetMode="External"/><Relationship Id="rId25" Type="http://schemas.openxmlformats.org/officeDocument/2006/relationships/hyperlink" Target="http://budget.lenreg.ru/documents/?page=0&amp;sortOrder=&amp;type=&amp;sortName=&amp;sortDate=" TargetMode="External"/><Relationship Id="rId33" Type="http://schemas.openxmlformats.org/officeDocument/2006/relationships/hyperlink" Target="https://www.ofukem.ru/budget/projects2022-20246058/" TargetMode="External"/><Relationship Id="rId38" Type="http://schemas.openxmlformats.org/officeDocument/2006/relationships/hyperlink" Target="https://minfin.gov-murman.ru/open-budget/regional_budget/law_of_budget_projects/2023/" TargetMode="External"/><Relationship Id="rId46" Type="http://schemas.openxmlformats.org/officeDocument/2006/relationships/hyperlink" Target="https://mari-el.gov.ru/ministries/minfin/pages/ProektiZakOBudgete/" TargetMode="External"/><Relationship Id="rId59" Type="http://schemas.openxmlformats.org/officeDocument/2006/relationships/hyperlink" Target="https://fin.tmbreg.ru/6347/8130/9953.html" TargetMode="External"/><Relationship Id="rId67" Type="http://schemas.openxmlformats.org/officeDocument/2006/relationships/hyperlink" Target="https://parlamentri.ru/index.php/zakonodatelnaya-deyatelnost/zakonoproekty-vnesennye-v-parlament/5509-yyljk-lkjl-k" TargetMode="External"/><Relationship Id="rId20" Type="http://schemas.openxmlformats.org/officeDocument/2006/relationships/hyperlink" Target="https://openbudget.sakhminfin.ru/Menu/Page/611" TargetMode="External"/><Relationship Id="rId41" Type="http://schemas.openxmlformats.org/officeDocument/2006/relationships/hyperlink" Target="http://df.ivanovoobl.ru/regionalnye-finansy/zakon-ob-oblastnom-byudzhete/proekt-zakona-o-byudzhete/" TargetMode="External"/><Relationship Id="rId54" Type="http://schemas.openxmlformats.org/officeDocument/2006/relationships/hyperlink" Target="https://minfin.admoblkaluga.ru/page/2023-2025/" TargetMode="External"/><Relationship Id="rId62" Type="http://schemas.openxmlformats.org/officeDocument/2006/relationships/hyperlink" Target="http://minfin.kalmregion.ru/deyatelnost/byudzhet-respubliki-kalmykiya/proekt-respublikanskogo-byudzheta-na-ocherednoy-finansovyy-god-i-planovyy-period-/" TargetMode="External"/><Relationship Id="rId70" Type="http://schemas.openxmlformats.org/officeDocument/2006/relationships/hyperlink" Target="http://minfin.alania.gov.ru/activity/budgetprojectslaws/budgetproject" TargetMode="External"/><Relationship Id="rId75" Type="http://schemas.openxmlformats.org/officeDocument/2006/relationships/hyperlink" Target="https://minfin74.ru/minfin/activities/budget/project/actual.htm" TargetMode="External"/><Relationship Id="rId1" Type="http://schemas.openxmlformats.org/officeDocument/2006/relationships/hyperlink" Target="https://mfin.permkrai.ru/deyatelnost/byudzhet-permskogo-kraya/proekt-byudzheta-na-ocherednoy-god-i-planovyy-period/proekt-zakona" TargetMode="External"/><Relationship Id="rId6" Type="http://schemas.openxmlformats.org/officeDocument/2006/relationships/hyperlink" Target="https://minfin.alregn.ru/projects/p2022/" TargetMode="External"/><Relationship Id="rId15" Type="http://schemas.openxmlformats.org/officeDocument/2006/relationships/hyperlink" Target="http://mf.nnov.ru/index.php?option=com_k2&amp;view=item&amp;id=2115:normativnye-pravovye-akty-i-drugie-materialy-po-razrabotke-proekta-oblastnogo-byudzheta-na-2023-2025-gody&amp;Itemid=553" TargetMode="External"/><Relationship Id="rId23" Type="http://schemas.openxmlformats.org/officeDocument/2006/relationships/hyperlink" Target="https://minfin.75.ru/byudzhet/konsolidirovannyy-kraevoy-byudzhet/proekty-zakonov-o-byudzhete-kraya/292660-proekt-zakona-zabaykal-skogo-kraya-o-byudzhete-zabaykal-skogo-kraya-na-2023-god-i-planovyy-period-2024-i-2025-godov" TargetMode="External"/><Relationship Id="rId28" Type="http://schemas.openxmlformats.org/officeDocument/2006/relationships/hyperlink" Target="http://minfin.karelia.ru/sostavlenie-bjudzheta-na-2023-2025-gody/" TargetMode="External"/><Relationship Id="rId36" Type="http://schemas.openxmlformats.org/officeDocument/2006/relationships/hyperlink" Target="https://minfin.donland.ru/activity/8081/?nav-documents=page-1" TargetMode="External"/><Relationship Id="rId49" Type="http://schemas.openxmlformats.org/officeDocument/2006/relationships/hyperlink" Target="https://finance.pnzreg.ru/docs/np/?ELEMENT_ID=3102" TargetMode="External"/><Relationship Id="rId57" Type="http://schemas.openxmlformats.org/officeDocument/2006/relationships/hyperlink" Target="https://minfin.ryazangov.ru/documents/draft_documents/proekty/2022/index.php" TargetMode="External"/><Relationship Id="rId10" Type="http://schemas.openxmlformats.org/officeDocument/2006/relationships/hyperlink" Target="https://depfin.tomsk.gov.ru/proekt-oblastnogo-bjudzheta-" TargetMode="External"/><Relationship Id="rId31" Type="http://schemas.openxmlformats.org/officeDocument/2006/relationships/hyperlink" Target="https://admtyumen.ru/ogv_ru/finance/finance/bugjet/more.htm?id=11988631@cmsArticle" TargetMode="External"/><Relationship Id="rId44" Type="http://schemas.openxmlformats.org/officeDocument/2006/relationships/hyperlink" Target="https://dvinaland.ru/budget/zakon/" TargetMode="External"/><Relationship Id="rId52" Type="http://schemas.openxmlformats.org/officeDocument/2006/relationships/hyperlink" Target="https://dtf.avo.ru/proekty-zakonov-vladimirskoj-oblasti" TargetMode="External"/><Relationship Id="rId60" Type="http://schemas.openxmlformats.org/officeDocument/2006/relationships/hyperlink" Target="https://minfin.novreg.ru/2023-god.html" TargetMode="External"/><Relationship Id="rId65" Type="http://schemas.openxmlformats.org/officeDocument/2006/relationships/hyperlink" Target="https://ob.sev.gov.ru/dokumenty/project-zakona-o-budgete" TargetMode="External"/><Relationship Id="rId73" Type="http://schemas.openxmlformats.org/officeDocument/2006/relationships/hyperlink" Target="http://zseao.ru/akt/ob-oblastnom-byudzhete-na-2023-god-i-na-planovyj-period-2024-i-2025-godov-i/" TargetMode="External"/><Relationship Id="rId78" Type="http://schemas.openxmlformats.org/officeDocument/2006/relationships/hyperlink" Target="https://www.kamgov.ru/minfin/budzet-2023" TargetMode="External"/><Relationship Id="rId81" Type="http://schemas.openxmlformats.org/officeDocument/2006/relationships/hyperlink" Target="https://ufin48.ru/Show/Category/63?ItemId=46&amp;headingId=4" TargetMode="External"/><Relationship Id="rId4" Type="http://schemas.openxmlformats.org/officeDocument/2006/relationships/hyperlink" Target="https://fincom.gov.spb.ru/budget/info/acts/1" TargetMode="External"/><Relationship Id="rId9" Type="http://schemas.openxmlformats.org/officeDocument/2006/relationships/hyperlink" Target="http://minfin.krskstate.ru/openbudget/law" TargetMode="External"/><Relationship Id="rId13" Type="http://schemas.openxmlformats.org/officeDocument/2006/relationships/hyperlink" Target="https://minfin.saratov.gov.ru/budget/zakon-o-byudzhete/zakon-ob-oblastnom-byudzhete/zakon-ob-oblastnom-byudzhete-2023-2025-g" TargetMode="External"/><Relationship Id="rId18" Type="http://schemas.openxmlformats.org/officeDocument/2006/relationships/hyperlink" Target="https://www.mfur.ru/budjet/formirovanie/2023-god.php?clear_cache=Y" TargetMode="External"/><Relationship Id="rId39" Type="http://schemas.openxmlformats.org/officeDocument/2006/relationships/hyperlink" Target="https://minfin.rk.gov.ru/ru/structure/2022_10_26_15_01_biudzhet_na_2023_god_i_na_planovyi_period_2024_i_2025_godov" TargetMode="External"/><Relationship Id="rId34" Type="http://schemas.openxmlformats.org/officeDocument/2006/relationships/hyperlink" Target="https://openbudsk.ru/sub-251022" TargetMode="External"/><Relationship Id="rId50" Type="http://schemas.openxmlformats.org/officeDocument/2006/relationships/hyperlink" Target="https://minfin-samara.ru/proekty-zakonov-o-byudzhete/" TargetMode="External"/><Relationship Id="rId55" Type="http://schemas.openxmlformats.org/officeDocument/2006/relationships/hyperlink" Target="http://depfin.adm44.ru/info/law/proetjzko/" TargetMode="External"/><Relationship Id="rId76" Type="http://schemas.openxmlformats.org/officeDocument/2006/relationships/hyperlink" Target="https://www.yamalfin.ru/index.php?option=com_content&amp;view=article&amp;id=4771:2022-11-01-10-52-27&amp;catid=245:2022-11-01-10-55-02&amp;Itemid=156" TargetMode="External"/><Relationship Id="rId7" Type="http://schemas.openxmlformats.org/officeDocument/2006/relationships/hyperlink" Target="https://minfin.khabkrai.ru/portal/Menu/Page/1258" TargetMode="External"/><Relationship Id="rId71" Type="http://schemas.openxmlformats.org/officeDocument/2006/relationships/hyperlink" Target="https://www.minfinchr.ru/deyatelnost/otkrytyj-byudzhet/proekt-byudzheta-i-materialy-k-nemu" TargetMode="External"/><Relationship Id="rId2" Type="http://schemas.openxmlformats.org/officeDocument/2006/relationships/hyperlink" Target="https://minfin.tatarstan.ru/proekt-byudzheta-i-materiali-k-nemu-845677.htm" TargetMode="External"/><Relationship Id="rId29" Type="http://schemas.openxmlformats.org/officeDocument/2006/relationships/hyperlink" Target="https://minfin39.ru/budget/process/next/" TargetMode="External"/><Relationship Id="rId24" Type="http://schemas.openxmlformats.org/officeDocument/2006/relationships/hyperlink" Target="http://mfnso.nso.ru/page/3777" TargetMode="External"/><Relationship Id="rId40" Type="http://schemas.openxmlformats.org/officeDocument/2006/relationships/hyperlink" Target="https://bryanskoblfin.ru/open/Show/Content/2185?ParentItemId=276" TargetMode="External"/><Relationship Id="rId45" Type="http://schemas.openxmlformats.org/officeDocument/2006/relationships/hyperlink" Target="https://minfin.krasnodar.ru/activity/byudzhet/zakony-o-kraevom-byudzhete/year-2023" TargetMode="External"/><Relationship Id="rId66" Type="http://schemas.openxmlformats.org/officeDocument/2006/relationships/hyperlink" Target="http://minfinrd.ru/svedeniya_ob_ispolzovanii_vydelyaemykh_byudzhetnykh_sredstv"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irkobl.ru/sites/minfin/activity/obl/" TargetMode="External"/><Relationship Id="rId21" Type="http://schemas.openxmlformats.org/officeDocument/2006/relationships/hyperlink" Target="https://budget.mosreg.ru/byudzhet-dlya-grazhdan/proekt-zakona-o-byudzhete-moskovskoj-oblasti/" TargetMode="External"/><Relationship Id="rId42" Type="http://schemas.openxmlformats.org/officeDocument/2006/relationships/hyperlink" Target="https://kursk.ru/region/economy/page-189767/" TargetMode="External"/><Relationship Id="rId47" Type="http://schemas.openxmlformats.org/officeDocument/2006/relationships/hyperlink" Target="https://www.minfin.kirov.ru/otkrytyy-byudzhet/dlya-spetsialistov/oblastnoy-byudzhet/%D0%9F%D0%BB%D0%B0%D0%BD%D0%B8%D1%80%D0%BE%D0%B2%D0%B0%D0%BD%D0%B8%D0%B5%20%D0%B1%D1%8E%D0%B4%D0%B6%D0%B5%D1%82%D0%B0/" TargetMode="External"/><Relationship Id="rId63" Type="http://schemas.openxmlformats.org/officeDocument/2006/relationships/hyperlink" Target="https://minfin.astrobl.ru/napravleniya-deyatelnosti/materialy-proekta" TargetMode="External"/><Relationship Id="rId68" Type="http://schemas.openxmlformats.org/officeDocument/2006/relationships/hyperlink" Target="https://minfin.kbr.ru/documents/proekty-npa/proekt-zakona-o-respublikanskom-byudzhete-kbr-na-2023-god-i-na-planovyy-period-2024-i-2025-godov-odobrennyy-rasporyazheniem-pravitelstva-kbr-ot-24-oktyabrya-2022-goda-556-rp-i-dopolnitelnye-materialy-k-nemu.html" TargetMode="External"/><Relationship Id="rId16" Type="http://schemas.openxmlformats.org/officeDocument/2006/relationships/hyperlink" Target="https://www.minfin-altai.ru/deyatelnost/proekt-byudzheta-zakony-o-byudzhete-zakony-ob-ispolnenii-byudzheta/2023-2025/proekt-zakona-o-byudzhete.php" TargetMode="External"/><Relationship Id="rId11" Type="http://schemas.openxmlformats.org/officeDocument/2006/relationships/hyperlink" Target="https://orel-region.ru/index.php?head=20&amp;part=25&amp;in=132" TargetMode="External"/><Relationship Id="rId32" Type="http://schemas.openxmlformats.org/officeDocument/2006/relationships/hyperlink" Target="https://depfin.admhmao.ru/otkrytyy-byudzhet/planirovanie-byudzheta/" TargetMode="External"/><Relationship Id="rId37" Type="http://schemas.openxmlformats.org/officeDocument/2006/relationships/hyperlink" Target="https://ebudget.primorsky.ru/Page/BudgLaw?project=1&amp;ItemId=1471&amp;show_title=on&amp;expanded=1" TargetMode="External"/><Relationship Id="rId53" Type="http://schemas.openxmlformats.org/officeDocument/2006/relationships/hyperlink" Target="http://beldepfin.ru/byudzhet/byudzhet-2023-2025/" TargetMode="External"/><Relationship Id="rId58" Type="http://schemas.openxmlformats.org/officeDocument/2006/relationships/hyperlink" Target="https://fin.smolensk.ru/open/pbudget/pz2022/" TargetMode="External"/><Relationship Id="rId74" Type="http://schemas.openxmlformats.org/officeDocument/2006/relationships/hyperlink" Target="https://minfin.midural.ru/document/category/23" TargetMode="External"/><Relationship Id="rId79" Type="http://schemas.openxmlformats.org/officeDocument/2006/relationships/hyperlink" Target="https://openbudget.49gov.ru/dokumenty" TargetMode="External"/><Relationship Id="rId5" Type="http://schemas.openxmlformats.org/officeDocument/2006/relationships/hyperlink" Target="https://minfin.sakha.gov.ru/zakony-o-bjudzhete/2023-2025-gg/proekt-zakona-o-bjudzhete-na-2023-2025-gg" TargetMode="External"/><Relationship Id="rId61" Type="http://schemas.openxmlformats.org/officeDocument/2006/relationships/hyperlink" Target="https://finance.pskov.ru/proekty" TargetMode="External"/><Relationship Id="rId82" Type="http://schemas.openxmlformats.org/officeDocument/2006/relationships/printerSettings" Target="../printerSettings/printerSettings9.bin"/><Relationship Id="rId19" Type="http://schemas.openxmlformats.org/officeDocument/2006/relationships/hyperlink" Target="https://mf.omskportal.ru/oiv/mf/otrasl/otkrbudg/proekt/2023-2025" TargetMode="External"/><Relationship Id="rId14" Type="http://schemas.openxmlformats.org/officeDocument/2006/relationships/hyperlink" Target="https://budget.cap.ru/Show/Category/325?ItemId=1040" TargetMode="External"/><Relationship Id="rId22" Type="http://schemas.openxmlformats.org/officeDocument/2006/relationships/hyperlink" Target="http://ob.fin.amurobl.ru/dokumenty/proekt_zakon/oblastnoi/2023" TargetMode="External"/><Relationship Id="rId27" Type="http://schemas.openxmlformats.org/officeDocument/2006/relationships/hyperlink" Target="https://egov-buryatia.ru/minfin/activities/directions/respublikanskiy-byudzhet/2023-2025-gg/" TargetMode="External"/><Relationship Id="rId30" Type="http://schemas.openxmlformats.org/officeDocument/2006/relationships/hyperlink" Target="https://minfin.bashkortostan.ru/activity/2982/" TargetMode="External"/><Relationship Id="rId35" Type="http://schemas.openxmlformats.org/officeDocument/2006/relationships/hyperlink" Target="https://dfto.ru/razdel/razdely/proekt-zakona-o-byudzhete" TargetMode="External"/><Relationship Id="rId43" Type="http://schemas.openxmlformats.org/officeDocument/2006/relationships/hyperlink" Target="https://www.yarregion.ru/depts/depfin/tmpPages/docs.aspx" TargetMode="External"/><Relationship Id="rId48" Type="http://schemas.openxmlformats.org/officeDocument/2006/relationships/hyperlink" Target="https://mf.orb.ru/activity/26539/" TargetMode="External"/><Relationship Id="rId56" Type="http://schemas.openxmlformats.org/officeDocument/2006/relationships/hyperlink" Target="https://www.govvrn.ru/npafin?p_p_id=Foldersanddocuments_WAR_foldersanddocumentsportlet&amp;p_p_lifecycle=0&amp;p_p_state=normal&amp;p_p_mode=view&amp;folderId=6609618&amp;pageNumber=1" TargetMode="External"/><Relationship Id="rId64" Type="http://schemas.openxmlformats.org/officeDocument/2006/relationships/hyperlink" Target="https://volgafin.volgograd.ru/norms/acts/17873/" TargetMode="External"/><Relationship Id="rId69" Type="http://schemas.openxmlformats.org/officeDocument/2006/relationships/hyperlink" Target="https://minfin09.ru/category/2023/" TargetMode="External"/><Relationship Id="rId77" Type="http://schemas.openxmlformats.org/officeDocument/2006/relationships/hyperlink" Target="https://vs19.ru/lawmaking/projects/1820" TargetMode="External"/><Relationship Id="rId8" Type="http://schemas.openxmlformats.org/officeDocument/2006/relationships/hyperlink" Target="https://budget.mos.ru/budget" TargetMode="External"/><Relationship Id="rId51" Type="http://schemas.openxmlformats.org/officeDocument/2006/relationships/hyperlink" Target="http://ufo.ulntc.ru:8080/dokumenty/proekt-zakona-o-byudzhete/2023-god" TargetMode="External"/><Relationship Id="rId72" Type="http://schemas.openxmlformats.org/officeDocument/2006/relationships/hyperlink" Target="https://&#1095;&#1091;&#1082;&#1086;&#1090;&#1082;&#1072;.&#1088;&#1092;/otkrytyy-byudzhet/zakon-o-byudzhete.php" TargetMode="External"/><Relationship Id="rId80" Type="http://schemas.openxmlformats.org/officeDocument/2006/relationships/hyperlink" Target="http://www.finupr.kurganobl.ru/index.php?test=praktdum" TargetMode="External"/><Relationship Id="rId3" Type="http://schemas.openxmlformats.org/officeDocument/2006/relationships/hyperlink" Target="https://minfin.rkomi.ru/deyatelnost/byudjet/zakony-respubliki-komi-proekty-zakonov-o-respublikanskom-byudjete-respubliki-komi-i-vnesenii-izmeneniy-v-nego/byudjet-na-2023-2025-gody" TargetMode="External"/><Relationship Id="rId12" Type="http://schemas.openxmlformats.org/officeDocument/2006/relationships/hyperlink" Target="https://dfei.adm-nao.ru/zakony-o-byudzhete/" TargetMode="External"/><Relationship Id="rId17" Type="http://schemas.openxmlformats.org/officeDocument/2006/relationships/hyperlink" Target="https://df.gov35.ru/otkrytyy-byudzhet/zakony-ob-oblastnom-byudzhete/2023/" TargetMode="External"/><Relationship Id="rId25" Type="http://schemas.openxmlformats.org/officeDocument/2006/relationships/hyperlink" Target="http://budget.lenreg.ru/documents/?page=0&amp;sortOrder=&amp;type=&amp;sortName=&amp;sortDate=" TargetMode="External"/><Relationship Id="rId33" Type="http://schemas.openxmlformats.org/officeDocument/2006/relationships/hyperlink" Target="https://www.ofukem.ru/budget/projects2022-20246058/" TargetMode="External"/><Relationship Id="rId38" Type="http://schemas.openxmlformats.org/officeDocument/2006/relationships/hyperlink" Target="https://minfin.gov-murman.ru/open-budget/regional_budget/law_of_budget_projects/2023/" TargetMode="External"/><Relationship Id="rId46" Type="http://schemas.openxmlformats.org/officeDocument/2006/relationships/hyperlink" Target="https://mari-el.gov.ru/ministries/minfin/pages/ProektiZakOBudgete/" TargetMode="External"/><Relationship Id="rId59" Type="http://schemas.openxmlformats.org/officeDocument/2006/relationships/hyperlink" Target="https://fin.tmbreg.ru/6347/8130/9953.html" TargetMode="External"/><Relationship Id="rId67" Type="http://schemas.openxmlformats.org/officeDocument/2006/relationships/hyperlink" Target="https://parlamentri.ru/index.php/zakonodatelnaya-deyatelnost/zakonoproekty-vnesennye-v-parlament/5509-yyljk-lkjl-k" TargetMode="External"/><Relationship Id="rId20" Type="http://schemas.openxmlformats.org/officeDocument/2006/relationships/hyperlink" Target="https://openbudget.sakhminfin.ru/Menu/Page/611" TargetMode="External"/><Relationship Id="rId41" Type="http://schemas.openxmlformats.org/officeDocument/2006/relationships/hyperlink" Target="http://df.ivanovoobl.ru/regionalnye-finansy/zakon-ob-oblastnom-byudzhete/proekt-zakona-o-byudzhete/" TargetMode="External"/><Relationship Id="rId54" Type="http://schemas.openxmlformats.org/officeDocument/2006/relationships/hyperlink" Target="https://minfin.admoblkaluga.ru/page/2023-2025/" TargetMode="External"/><Relationship Id="rId62" Type="http://schemas.openxmlformats.org/officeDocument/2006/relationships/hyperlink" Target="http://minfin.kalmregion.ru/deyatelnost/byudzhet-respubliki-kalmykiya/proekt-respublikanskogo-byudzheta-na-ocherednoy-finansovyy-god-i-planovyy-period-/" TargetMode="External"/><Relationship Id="rId70" Type="http://schemas.openxmlformats.org/officeDocument/2006/relationships/hyperlink" Target="http://minfin.alania.gov.ru/activity/budgetprojectslaws/budgetproject" TargetMode="External"/><Relationship Id="rId75" Type="http://schemas.openxmlformats.org/officeDocument/2006/relationships/hyperlink" Target="https://minfin74.ru/minfin/activities/budget/project/actual.htm" TargetMode="External"/><Relationship Id="rId1" Type="http://schemas.openxmlformats.org/officeDocument/2006/relationships/hyperlink" Target="https://mfin.permkrai.ru/deyatelnost/byudzhet-permskogo-kraya/proekt-byudzheta-na-ocherednoy-god-i-planovyy-period/proekt-zakona" TargetMode="External"/><Relationship Id="rId6" Type="http://schemas.openxmlformats.org/officeDocument/2006/relationships/hyperlink" Target="https://minfin.alregn.ru/projects/p2022/" TargetMode="External"/><Relationship Id="rId15" Type="http://schemas.openxmlformats.org/officeDocument/2006/relationships/hyperlink" Target="http://mf.nnov.ru/index.php?option=com_k2&amp;view=item&amp;id=2115:normativnye-pravovye-akty-i-drugie-materialy-po-razrabotke-proekta-oblastnogo-byudzheta-na-2023-2025-gody&amp;Itemid=553" TargetMode="External"/><Relationship Id="rId23" Type="http://schemas.openxmlformats.org/officeDocument/2006/relationships/hyperlink" Target="https://minfin.75.ru/byudzhet/konsolidirovannyy-kraevoy-byudzhet/proekty-zakonov-o-byudzhete-kraya/292660-proekt-zakona-zabaykal-skogo-kraya-o-byudzhete-zabaykal-skogo-kraya-na-2023-god-i-planovyy-period-2024-i-2025-godov" TargetMode="External"/><Relationship Id="rId28" Type="http://schemas.openxmlformats.org/officeDocument/2006/relationships/hyperlink" Target="http://minfin.karelia.ru/sostavlenie-bjudzheta-na-2023-2025-gody/" TargetMode="External"/><Relationship Id="rId36" Type="http://schemas.openxmlformats.org/officeDocument/2006/relationships/hyperlink" Target="https://minfin.donland.ru/activity/8081/?nav-documents=page-1" TargetMode="External"/><Relationship Id="rId49" Type="http://schemas.openxmlformats.org/officeDocument/2006/relationships/hyperlink" Target="https://finance.pnzreg.ru/docs/np/?ELEMENT_ID=3102" TargetMode="External"/><Relationship Id="rId57" Type="http://schemas.openxmlformats.org/officeDocument/2006/relationships/hyperlink" Target="https://minfin.ryazangov.ru/documents/draft_documents/proekty/2022/index.php" TargetMode="External"/><Relationship Id="rId10" Type="http://schemas.openxmlformats.org/officeDocument/2006/relationships/hyperlink" Target="https://depfin.tomsk.gov.ru/proekt-oblastnogo-bjudzheta-" TargetMode="External"/><Relationship Id="rId31" Type="http://schemas.openxmlformats.org/officeDocument/2006/relationships/hyperlink" Target="https://admtyumen.ru/ogv_ru/finance/finance/bugjet/more.htm?id=11988631@cmsArticle" TargetMode="External"/><Relationship Id="rId44" Type="http://schemas.openxmlformats.org/officeDocument/2006/relationships/hyperlink" Target="https://dvinaland.ru/budget/zakon/" TargetMode="External"/><Relationship Id="rId52" Type="http://schemas.openxmlformats.org/officeDocument/2006/relationships/hyperlink" Target="https://dtf.avo.ru/proekty-zakonov-vladimirskoj-oblasti" TargetMode="External"/><Relationship Id="rId60" Type="http://schemas.openxmlformats.org/officeDocument/2006/relationships/hyperlink" Target="https://minfin.novreg.ru/2023-god.html" TargetMode="External"/><Relationship Id="rId65" Type="http://schemas.openxmlformats.org/officeDocument/2006/relationships/hyperlink" Target="https://ob.sev.gov.ru/dokumenty/project-zakona-o-budgete" TargetMode="External"/><Relationship Id="rId73" Type="http://schemas.openxmlformats.org/officeDocument/2006/relationships/hyperlink" Target="http://zseao.ru/akt/ob-oblastnom-byudzhete-na-2023-god-i-na-planovyj-period-2024-i-2025-godov-i/" TargetMode="External"/><Relationship Id="rId78" Type="http://schemas.openxmlformats.org/officeDocument/2006/relationships/hyperlink" Target="https://www.kamgov.ru/minfin/budzet-2023" TargetMode="External"/><Relationship Id="rId81" Type="http://schemas.openxmlformats.org/officeDocument/2006/relationships/hyperlink" Target="https://ufin48.ru/Show/Category/63?ItemId=46&amp;headingId=4" TargetMode="External"/><Relationship Id="rId4" Type="http://schemas.openxmlformats.org/officeDocument/2006/relationships/hyperlink" Target="https://fincom.gov.spb.ru/budget/info/acts/1" TargetMode="External"/><Relationship Id="rId9" Type="http://schemas.openxmlformats.org/officeDocument/2006/relationships/hyperlink" Target="http://minfin.krskstate.ru/openbudget/law" TargetMode="External"/><Relationship Id="rId13" Type="http://schemas.openxmlformats.org/officeDocument/2006/relationships/hyperlink" Target="https://minfin.saratov.gov.ru/budget/zakon-o-byudzhete/zakon-ob-oblastnom-byudzhete/zakon-ob-oblastnom-byudzhete-2023-2025-g" TargetMode="External"/><Relationship Id="rId18" Type="http://schemas.openxmlformats.org/officeDocument/2006/relationships/hyperlink" Target="https://www.mfur.ru/budjet/formirovanie/2023-god.php?clear_cache=Y" TargetMode="External"/><Relationship Id="rId39" Type="http://schemas.openxmlformats.org/officeDocument/2006/relationships/hyperlink" Target="https://minfin.rk.gov.ru/ru/structure/2022_10_26_15_01_biudzhet_na_2023_god_i_na_planovyi_period_2024_i_2025_godov" TargetMode="External"/><Relationship Id="rId34" Type="http://schemas.openxmlformats.org/officeDocument/2006/relationships/hyperlink" Target="https://openbudsk.ru/sub-251022" TargetMode="External"/><Relationship Id="rId50" Type="http://schemas.openxmlformats.org/officeDocument/2006/relationships/hyperlink" Target="https://minfin-samara.ru/proekty-zakonov-o-byudzhete/" TargetMode="External"/><Relationship Id="rId55" Type="http://schemas.openxmlformats.org/officeDocument/2006/relationships/hyperlink" Target="http://depfin.adm44.ru/info/law/proetjzko/" TargetMode="External"/><Relationship Id="rId76" Type="http://schemas.openxmlformats.org/officeDocument/2006/relationships/hyperlink" Target="https://www.yamalfin.ru/index.php?option=com_content&amp;view=article&amp;id=4771:2022-11-01-10-52-27&amp;catid=245:2022-11-01-10-55-02&amp;Itemid=156" TargetMode="External"/><Relationship Id="rId7" Type="http://schemas.openxmlformats.org/officeDocument/2006/relationships/hyperlink" Target="https://minfin.khabkrai.ru/portal/Menu/Page/1258" TargetMode="External"/><Relationship Id="rId71" Type="http://schemas.openxmlformats.org/officeDocument/2006/relationships/hyperlink" Target="https://www.minfinchr.ru/deyatelnost/otkrytyj-byudzhet/proekt-byudzheta-i-materialy-k-nemu" TargetMode="External"/><Relationship Id="rId2" Type="http://schemas.openxmlformats.org/officeDocument/2006/relationships/hyperlink" Target="https://minfin.tatarstan.ru/proekt-byudzheta-i-materiali-k-nemu-845677.htm" TargetMode="External"/><Relationship Id="rId29" Type="http://schemas.openxmlformats.org/officeDocument/2006/relationships/hyperlink" Target="https://minfin39.ru/budget/process/next/" TargetMode="External"/><Relationship Id="rId24" Type="http://schemas.openxmlformats.org/officeDocument/2006/relationships/hyperlink" Target="http://mfnso.nso.ru/page/3777" TargetMode="External"/><Relationship Id="rId40" Type="http://schemas.openxmlformats.org/officeDocument/2006/relationships/hyperlink" Target="https://bryanskoblfin.ru/open/Show/Content/2185?ParentItemId=276" TargetMode="External"/><Relationship Id="rId45" Type="http://schemas.openxmlformats.org/officeDocument/2006/relationships/hyperlink" Target="https://minfin.krasnodar.ru/activity/byudzhet/zakony-o-kraevom-byudzhete/year-2023" TargetMode="External"/><Relationship Id="rId66" Type="http://schemas.openxmlformats.org/officeDocument/2006/relationships/hyperlink" Target="http://minfinrd.ru/svedeniya_ob_ispolzovanii_vydelyaemykh_byudzhetnykh_sredst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BD816-606F-AE42-B08F-F2C357BCB0C7}">
  <sheetPr>
    <pageSetUpPr fitToPage="1"/>
  </sheetPr>
  <dimension ref="A1:S98"/>
  <sheetViews>
    <sheetView tabSelected="1" zoomScaleNormal="100" zoomScalePageLayoutView="80" workbookViewId="0">
      <pane ySplit="3" topLeftCell="A4" activePane="bottomLeft" state="frozen"/>
      <selection pane="bottomLeft" sqref="A1:P1"/>
    </sheetView>
  </sheetViews>
  <sheetFormatPr baseColWidth="10" defaultColWidth="8.83203125" defaultRowHeight="15"/>
  <cols>
    <col min="1" max="1" width="24.6640625" customWidth="1"/>
    <col min="2" max="2" width="13.1640625" style="26" customWidth="1"/>
    <col min="3" max="3" width="12.5" customWidth="1"/>
    <col min="4" max="4" width="10.5" style="26" customWidth="1"/>
    <col min="5" max="6" width="19" customWidth="1"/>
    <col min="7" max="7" width="16.6640625" customWidth="1"/>
    <col min="8" max="8" width="23.33203125" customWidth="1"/>
    <col min="9" max="9" width="17.6640625" customWidth="1"/>
    <col min="10" max="10" width="20.1640625" customWidth="1"/>
    <col min="11" max="11" width="21.33203125" customWidth="1"/>
    <col min="12" max="12" width="25.33203125" customWidth="1"/>
    <col min="13" max="13" width="17.1640625" customWidth="1"/>
    <col min="14" max="14" width="16.5" customWidth="1"/>
    <col min="15" max="15" width="29.33203125" customWidth="1"/>
    <col min="16" max="16" width="18.83203125" customWidth="1"/>
  </cols>
  <sheetData>
    <row r="1" spans="1:19" ht="20" customHeight="1">
      <c r="A1" s="180" t="s">
        <v>793</v>
      </c>
      <c r="B1" s="180"/>
      <c r="C1" s="180"/>
      <c r="D1" s="180"/>
      <c r="E1" s="180"/>
      <c r="F1" s="180"/>
      <c r="G1" s="180"/>
      <c r="H1" s="180"/>
      <c r="I1" s="180"/>
      <c r="J1" s="180"/>
      <c r="K1" s="180"/>
      <c r="L1" s="180"/>
      <c r="M1" s="180"/>
      <c r="N1" s="180"/>
      <c r="O1" s="180"/>
      <c r="P1" s="180"/>
    </row>
    <row r="2" spans="1:19" s="1" customFormat="1" ht="17" customHeight="1">
      <c r="A2" s="20" t="s">
        <v>772</v>
      </c>
      <c r="B2" s="148"/>
      <c r="C2" s="20"/>
      <c r="D2" s="148"/>
      <c r="E2" s="20"/>
      <c r="F2" s="20"/>
      <c r="G2" s="20"/>
      <c r="H2" s="20"/>
      <c r="I2" s="22"/>
      <c r="J2" s="20"/>
      <c r="K2" s="20"/>
      <c r="L2" s="20"/>
      <c r="M2" s="20"/>
      <c r="N2" s="20"/>
      <c r="O2" s="20"/>
      <c r="P2" s="20"/>
      <c r="Q2" s="25"/>
      <c r="R2" s="25"/>
      <c r="S2" s="25"/>
    </row>
    <row r="3" spans="1:19" ht="171" customHeight="1">
      <c r="A3" s="106" t="s">
        <v>152</v>
      </c>
      <c r="B3" s="149" t="s">
        <v>118</v>
      </c>
      <c r="C3" s="149" t="s">
        <v>246</v>
      </c>
      <c r="D3" s="149" t="s">
        <v>798</v>
      </c>
      <c r="E3" s="150" t="s">
        <v>299</v>
      </c>
      <c r="F3" s="150" t="s">
        <v>300</v>
      </c>
      <c r="G3" s="150" t="s">
        <v>220</v>
      </c>
      <c r="H3" s="150" t="s">
        <v>301</v>
      </c>
      <c r="I3" s="150" t="s">
        <v>302</v>
      </c>
      <c r="J3" s="150" t="s">
        <v>303</v>
      </c>
      <c r="K3" s="150" t="s">
        <v>304</v>
      </c>
      <c r="L3" s="150" t="s">
        <v>305</v>
      </c>
      <c r="M3" s="150" t="s">
        <v>306</v>
      </c>
      <c r="N3" s="150" t="s">
        <v>307</v>
      </c>
      <c r="O3" s="150" t="s">
        <v>308</v>
      </c>
      <c r="P3" s="150" t="s">
        <v>309</v>
      </c>
    </row>
    <row r="4" spans="1:19" ht="15" customHeight="1">
      <c r="A4" s="151" t="s">
        <v>84</v>
      </c>
      <c r="B4" s="152" t="s">
        <v>96</v>
      </c>
      <c r="C4" s="152" t="s">
        <v>85</v>
      </c>
      <c r="D4" s="152" t="s">
        <v>92</v>
      </c>
      <c r="E4" s="153" t="s">
        <v>92</v>
      </c>
      <c r="F4" s="153" t="s">
        <v>92</v>
      </c>
      <c r="G4" s="153" t="s">
        <v>92</v>
      </c>
      <c r="H4" s="153" t="s">
        <v>92</v>
      </c>
      <c r="I4" s="153" t="s">
        <v>92</v>
      </c>
      <c r="J4" s="153" t="s">
        <v>92</v>
      </c>
      <c r="K4" s="153" t="s">
        <v>92</v>
      </c>
      <c r="L4" s="153" t="s">
        <v>92</v>
      </c>
      <c r="M4" s="153" t="s">
        <v>92</v>
      </c>
      <c r="N4" s="153" t="s">
        <v>92</v>
      </c>
      <c r="O4" s="153" t="s">
        <v>92</v>
      </c>
      <c r="P4" s="153" t="s">
        <v>92</v>
      </c>
    </row>
    <row r="5" spans="1:19" s="30" customFormat="1" ht="15" customHeight="1">
      <c r="A5" s="151" t="s">
        <v>93</v>
      </c>
      <c r="B5" s="154">
        <v>100</v>
      </c>
      <c r="C5" s="154"/>
      <c r="D5" s="154">
        <f>SUM(E5:P5)</f>
        <v>26</v>
      </c>
      <c r="E5" s="155">
        <v>4</v>
      </c>
      <c r="F5" s="156">
        <v>2</v>
      </c>
      <c r="G5" s="156">
        <v>2</v>
      </c>
      <c r="H5" s="156">
        <v>2</v>
      </c>
      <c r="I5" s="156">
        <v>2</v>
      </c>
      <c r="J5" s="156">
        <v>2</v>
      </c>
      <c r="K5" s="156">
        <v>2</v>
      </c>
      <c r="L5" s="156">
        <v>2</v>
      </c>
      <c r="M5" s="156">
        <v>2</v>
      </c>
      <c r="N5" s="156">
        <v>2</v>
      </c>
      <c r="O5" s="156">
        <v>2</v>
      </c>
      <c r="P5" s="156">
        <v>2</v>
      </c>
    </row>
    <row r="6" spans="1:19" s="30" customFormat="1" ht="15" customHeight="1">
      <c r="A6" s="178" t="s">
        <v>248</v>
      </c>
      <c r="B6" s="154"/>
      <c r="C6" s="154"/>
      <c r="D6" s="154"/>
      <c r="E6" s="155"/>
      <c r="F6" s="156"/>
      <c r="G6" s="156"/>
      <c r="H6" s="156"/>
      <c r="I6" s="156"/>
      <c r="J6" s="156"/>
      <c r="K6" s="156"/>
      <c r="L6" s="156"/>
      <c r="M6" s="156"/>
      <c r="N6" s="156"/>
      <c r="O6" s="156"/>
      <c r="P6" s="156"/>
    </row>
    <row r="7" spans="1:19" ht="15" customHeight="1">
      <c r="A7" s="160" t="s">
        <v>30</v>
      </c>
      <c r="B7" s="161">
        <f t="shared" ref="B7:B38" si="0">D7/C7*100</f>
        <v>100</v>
      </c>
      <c r="C7" s="162">
        <f t="shared" ref="C7:C50" si="1">$D$5</f>
        <v>26</v>
      </c>
      <c r="D7" s="163">
        <f t="shared" ref="D7:D38" si="2">SUM(E7:P7)</f>
        <v>26</v>
      </c>
      <c r="E7" s="164">
        <f>'5.1'!F39</f>
        <v>4</v>
      </c>
      <c r="F7" s="164">
        <f>'5.2'!E38</f>
        <v>2</v>
      </c>
      <c r="G7" s="165">
        <f>'5.3'!F39</f>
        <v>2</v>
      </c>
      <c r="H7" s="166">
        <f>'5.4'!F38</f>
        <v>2</v>
      </c>
      <c r="I7" s="166">
        <f>'5.5'!F38</f>
        <v>2</v>
      </c>
      <c r="J7" s="166">
        <f>'5.6'!F38</f>
        <v>2</v>
      </c>
      <c r="K7" s="165">
        <f>'5.7'!F38</f>
        <v>2</v>
      </c>
      <c r="L7" s="165">
        <f>'5.8'!F38</f>
        <v>2</v>
      </c>
      <c r="M7" s="165">
        <f>'5.9'!F38</f>
        <v>2</v>
      </c>
      <c r="N7" s="165">
        <f>'5.10'!F38</f>
        <v>2</v>
      </c>
      <c r="O7" s="165">
        <f>'5.11'!F38</f>
        <v>2</v>
      </c>
      <c r="P7" s="165">
        <f>'5.12'!E38</f>
        <v>2</v>
      </c>
    </row>
    <row r="8" spans="1:19" ht="15" customHeight="1">
      <c r="A8" s="160" t="s">
        <v>796</v>
      </c>
      <c r="B8" s="161">
        <f t="shared" si="0"/>
        <v>100</v>
      </c>
      <c r="C8" s="162">
        <f t="shared" si="1"/>
        <v>26</v>
      </c>
      <c r="D8" s="163">
        <f t="shared" si="2"/>
        <v>26</v>
      </c>
      <c r="E8" s="164">
        <f>'5.1'!F61</f>
        <v>4</v>
      </c>
      <c r="F8" s="164">
        <f>'5.2'!E60</f>
        <v>2</v>
      </c>
      <c r="G8" s="165">
        <f>'5.3'!F61</f>
        <v>2</v>
      </c>
      <c r="H8" s="166">
        <f>'5.4'!F60</f>
        <v>2</v>
      </c>
      <c r="I8" s="166">
        <f>'5.5'!F60</f>
        <v>2</v>
      </c>
      <c r="J8" s="166">
        <f>'5.6'!F60</f>
        <v>2</v>
      </c>
      <c r="K8" s="165">
        <f>'5.7'!F60</f>
        <v>2</v>
      </c>
      <c r="L8" s="165">
        <f>'5.8'!F60</f>
        <v>2</v>
      </c>
      <c r="M8" s="165">
        <f>'5.9'!F60</f>
        <v>2</v>
      </c>
      <c r="N8" s="165">
        <f>'5.10'!F60</f>
        <v>2</v>
      </c>
      <c r="O8" s="165">
        <f>'5.11'!F60</f>
        <v>2</v>
      </c>
      <c r="P8" s="165">
        <f>'5.12'!E60</f>
        <v>2</v>
      </c>
    </row>
    <row r="9" spans="1:19" ht="15" customHeight="1">
      <c r="A9" s="160" t="s">
        <v>51</v>
      </c>
      <c r="B9" s="161">
        <f t="shared" si="0"/>
        <v>100</v>
      </c>
      <c r="C9" s="162">
        <f t="shared" si="1"/>
        <v>26</v>
      </c>
      <c r="D9" s="163">
        <f t="shared" si="2"/>
        <v>26</v>
      </c>
      <c r="E9" s="164">
        <f>'5.1'!F65</f>
        <v>4</v>
      </c>
      <c r="F9" s="164">
        <f>'5.2'!E64</f>
        <v>2</v>
      </c>
      <c r="G9" s="165">
        <f>'5.3'!F65</f>
        <v>2</v>
      </c>
      <c r="H9" s="166">
        <f>'5.4'!F64</f>
        <v>2</v>
      </c>
      <c r="I9" s="166">
        <f>'5.5'!F64</f>
        <v>2</v>
      </c>
      <c r="J9" s="166">
        <f>'5.6'!F64</f>
        <v>2</v>
      </c>
      <c r="K9" s="165">
        <f>'5.7'!F64</f>
        <v>2</v>
      </c>
      <c r="L9" s="165">
        <f>'5.8'!F64</f>
        <v>2</v>
      </c>
      <c r="M9" s="165">
        <f>'5.9'!F64</f>
        <v>2</v>
      </c>
      <c r="N9" s="165">
        <f>'5.10'!F64</f>
        <v>2</v>
      </c>
      <c r="O9" s="165">
        <f>'5.11'!F64</f>
        <v>2</v>
      </c>
      <c r="P9" s="165">
        <f>'5.12'!E64</f>
        <v>2</v>
      </c>
    </row>
    <row r="10" spans="1:19" ht="15" customHeight="1">
      <c r="A10" s="160" t="s">
        <v>797</v>
      </c>
      <c r="B10" s="161">
        <f t="shared" si="0"/>
        <v>100</v>
      </c>
      <c r="C10" s="162">
        <f t="shared" si="1"/>
        <v>26</v>
      </c>
      <c r="D10" s="163">
        <f t="shared" si="2"/>
        <v>26</v>
      </c>
      <c r="E10" s="164">
        <f>'5.1'!F75</f>
        <v>4</v>
      </c>
      <c r="F10" s="164">
        <f>'5.2'!E74</f>
        <v>2</v>
      </c>
      <c r="G10" s="165">
        <f>'5.3'!F75</f>
        <v>2</v>
      </c>
      <c r="H10" s="166">
        <f>'5.4'!F74</f>
        <v>2</v>
      </c>
      <c r="I10" s="166">
        <f>'5.5'!F74</f>
        <v>2</v>
      </c>
      <c r="J10" s="166">
        <f>'5.6'!F74</f>
        <v>2</v>
      </c>
      <c r="K10" s="165">
        <f>'5.7'!F74</f>
        <v>2</v>
      </c>
      <c r="L10" s="165">
        <f>'5.8'!F74</f>
        <v>2</v>
      </c>
      <c r="M10" s="165">
        <f>'5.9'!F74</f>
        <v>2</v>
      </c>
      <c r="N10" s="165">
        <f>'5.10'!F74</f>
        <v>2</v>
      </c>
      <c r="O10" s="165">
        <f>'5.11'!F74</f>
        <v>2</v>
      </c>
      <c r="P10" s="165">
        <f>'5.12'!E74</f>
        <v>2</v>
      </c>
    </row>
    <row r="11" spans="1:19" ht="15" customHeight="1">
      <c r="A11" s="160" t="s">
        <v>171</v>
      </c>
      <c r="B11" s="161">
        <f t="shared" si="0"/>
        <v>100</v>
      </c>
      <c r="C11" s="162">
        <f t="shared" si="1"/>
        <v>26</v>
      </c>
      <c r="D11" s="163">
        <f t="shared" si="2"/>
        <v>26</v>
      </c>
      <c r="E11" s="164">
        <f>'5.1'!F84</f>
        <v>4</v>
      </c>
      <c r="F11" s="164">
        <f>'5.2'!E83</f>
        <v>2</v>
      </c>
      <c r="G11" s="165">
        <f>'5.3'!F84</f>
        <v>2</v>
      </c>
      <c r="H11" s="166">
        <f>'5.4'!F83</f>
        <v>2</v>
      </c>
      <c r="I11" s="166">
        <f>'5.5'!F83</f>
        <v>2</v>
      </c>
      <c r="J11" s="166">
        <f>'5.6'!F83</f>
        <v>2</v>
      </c>
      <c r="K11" s="165">
        <f>'5.7'!F83</f>
        <v>2</v>
      </c>
      <c r="L11" s="165">
        <f>'5.8'!F83</f>
        <v>2</v>
      </c>
      <c r="M11" s="165">
        <f>'5.9'!F83</f>
        <v>2</v>
      </c>
      <c r="N11" s="165">
        <f>'5.10'!F83</f>
        <v>2</v>
      </c>
      <c r="O11" s="165">
        <f>'5.11'!F83</f>
        <v>2</v>
      </c>
      <c r="P11" s="165">
        <f>'5.12'!E83</f>
        <v>2</v>
      </c>
    </row>
    <row r="12" spans="1:19" ht="15" customHeight="1">
      <c r="A12" s="160" t="s">
        <v>72</v>
      </c>
      <c r="B12" s="161">
        <f t="shared" si="0"/>
        <v>100</v>
      </c>
      <c r="C12" s="162">
        <f t="shared" si="1"/>
        <v>26</v>
      </c>
      <c r="D12" s="163">
        <f t="shared" si="2"/>
        <v>26</v>
      </c>
      <c r="E12" s="164">
        <f>'5.1'!F86</f>
        <v>4</v>
      </c>
      <c r="F12" s="164">
        <f>'5.2'!E85</f>
        <v>2</v>
      </c>
      <c r="G12" s="165">
        <f>'5.3'!F86</f>
        <v>2</v>
      </c>
      <c r="H12" s="166">
        <f>'5.4'!F85</f>
        <v>2</v>
      </c>
      <c r="I12" s="166">
        <f>'5.5'!F85</f>
        <v>2</v>
      </c>
      <c r="J12" s="166">
        <f>'5.6'!F85</f>
        <v>2</v>
      </c>
      <c r="K12" s="165">
        <f>'5.7'!F85</f>
        <v>2</v>
      </c>
      <c r="L12" s="165">
        <f>'5.8'!F85</f>
        <v>2</v>
      </c>
      <c r="M12" s="165">
        <f>'5.9'!F85</f>
        <v>2</v>
      </c>
      <c r="N12" s="165">
        <f>'5.10'!F85</f>
        <v>2</v>
      </c>
      <c r="O12" s="165">
        <f>'5.11'!F85</f>
        <v>2</v>
      </c>
      <c r="P12" s="165">
        <f>'5.12'!E85</f>
        <v>2</v>
      </c>
    </row>
    <row r="13" spans="1:19" ht="15" customHeight="1">
      <c r="A13" s="160" t="s">
        <v>77</v>
      </c>
      <c r="B13" s="161">
        <f t="shared" si="0"/>
        <v>100</v>
      </c>
      <c r="C13" s="162">
        <f t="shared" si="1"/>
        <v>26</v>
      </c>
      <c r="D13" s="163">
        <f t="shared" si="2"/>
        <v>26</v>
      </c>
      <c r="E13" s="164">
        <f>'5.1'!F93</f>
        <v>4</v>
      </c>
      <c r="F13" s="164">
        <f>'5.2'!E92</f>
        <v>2</v>
      </c>
      <c r="G13" s="165">
        <f>'5.3'!F93</f>
        <v>2</v>
      </c>
      <c r="H13" s="166">
        <f>'5.4'!F92</f>
        <v>2</v>
      </c>
      <c r="I13" s="166">
        <f>'5.5'!F92</f>
        <v>2</v>
      </c>
      <c r="J13" s="166">
        <f>'5.6'!F92</f>
        <v>2</v>
      </c>
      <c r="K13" s="165">
        <f>'5.7'!F92</f>
        <v>2</v>
      </c>
      <c r="L13" s="165">
        <f>'5.8'!F92</f>
        <v>2</v>
      </c>
      <c r="M13" s="165">
        <f>'5.9'!F92</f>
        <v>2</v>
      </c>
      <c r="N13" s="165">
        <f>'5.10'!F92</f>
        <v>2</v>
      </c>
      <c r="O13" s="165">
        <f>'5.11'!F92</f>
        <v>2</v>
      </c>
      <c r="P13" s="165">
        <f>'5.12'!E92</f>
        <v>2</v>
      </c>
    </row>
    <row r="14" spans="1:19" ht="15" customHeight="1">
      <c r="A14" s="160" t="s">
        <v>79</v>
      </c>
      <c r="B14" s="161">
        <f t="shared" si="0"/>
        <v>100</v>
      </c>
      <c r="C14" s="162">
        <f t="shared" si="1"/>
        <v>26</v>
      </c>
      <c r="D14" s="163">
        <f t="shared" si="2"/>
        <v>26</v>
      </c>
      <c r="E14" s="164">
        <f>'5.1'!F95</f>
        <v>4</v>
      </c>
      <c r="F14" s="164">
        <f>'5.2'!E94</f>
        <v>2</v>
      </c>
      <c r="G14" s="165">
        <f>'5.3'!F95</f>
        <v>2</v>
      </c>
      <c r="H14" s="166">
        <f>'5.4'!F94</f>
        <v>2</v>
      </c>
      <c r="I14" s="166">
        <f>'5.5'!F94</f>
        <v>2</v>
      </c>
      <c r="J14" s="166">
        <f>'5.6'!F94</f>
        <v>2</v>
      </c>
      <c r="K14" s="165">
        <f>'5.7'!F94</f>
        <v>2</v>
      </c>
      <c r="L14" s="165">
        <f>'5.8'!F94</f>
        <v>2</v>
      </c>
      <c r="M14" s="165">
        <f>'5.9'!F94</f>
        <v>2</v>
      </c>
      <c r="N14" s="165">
        <f>'5.10'!F94</f>
        <v>2</v>
      </c>
      <c r="O14" s="165">
        <f>'5.11'!F94</f>
        <v>2</v>
      </c>
      <c r="P14" s="165">
        <f>'5.12'!E94</f>
        <v>2</v>
      </c>
    </row>
    <row r="15" spans="1:19" ht="14.5" customHeight="1">
      <c r="A15" s="160" t="s">
        <v>81</v>
      </c>
      <c r="B15" s="161">
        <f t="shared" si="0"/>
        <v>100</v>
      </c>
      <c r="C15" s="162">
        <f t="shared" si="1"/>
        <v>26</v>
      </c>
      <c r="D15" s="163">
        <f t="shared" si="2"/>
        <v>26</v>
      </c>
      <c r="E15" s="164">
        <f>'5.1'!F97</f>
        <v>4</v>
      </c>
      <c r="F15" s="164">
        <f>'5.2'!E96</f>
        <v>2</v>
      </c>
      <c r="G15" s="165">
        <f>'5.3'!F97</f>
        <v>2</v>
      </c>
      <c r="H15" s="166">
        <f>'5.4'!F96</f>
        <v>2</v>
      </c>
      <c r="I15" s="166">
        <f>'5.5'!F96</f>
        <v>2</v>
      </c>
      <c r="J15" s="166">
        <f>'5.6'!F96</f>
        <v>2</v>
      </c>
      <c r="K15" s="165">
        <f>'5.7'!F96</f>
        <v>2</v>
      </c>
      <c r="L15" s="165">
        <f>'5.8'!F96</f>
        <v>2</v>
      </c>
      <c r="M15" s="165">
        <f>'5.9'!F96</f>
        <v>2</v>
      </c>
      <c r="N15" s="165">
        <f>'5.10'!F96</f>
        <v>2</v>
      </c>
      <c r="O15" s="165">
        <f>'5.11'!F96</f>
        <v>2</v>
      </c>
      <c r="P15" s="165">
        <f>'5.12'!E96</f>
        <v>2</v>
      </c>
    </row>
    <row r="16" spans="1:19" ht="15" customHeight="1">
      <c r="A16" s="160" t="s">
        <v>60</v>
      </c>
      <c r="B16" s="161">
        <f t="shared" si="0"/>
        <v>96.15384615384616</v>
      </c>
      <c r="C16" s="162">
        <f t="shared" si="1"/>
        <v>26</v>
      </c>
      <c r="D16" s="163">
        <f t="shared" si="2"/>
        <v>25</v>
      </c>
      <c r="E16" s="164">
        <f>'5.1'!F74</f>
        <v>4</v>
      </c>
      <c r="F16" s="164">
        <f>'5.2'!E73</f>
        <v>2</v>
      </c>
      <c r="G16" s="165">
        <f>'5.3'!F74</f>
        <v>2</v>
      </c>
      <c r="H16" s="166">
        <f>'5.4'!F73</f>
        <v>2</v>
      </c>
      <c r="I16" s="166">
        <f>'5.5'!F73</f>
        <v>2</v>
      </c>
      <c r="J16" s="166">
        <f>'5.6'!F73</f>
        <v>2</v>
      </c>
      <c r="K16" s="165">
        <f>'5.7'!F73</f>
        <v>2</v>
      </c>
      <c r="L16" s="165">
        <f>'5.8'!F73</f>
        <v>2</v>
      </c>
      <c r="M16" s="165">
        <f>'5.9'!F73</f>
        <v>2</v>
      </c>
      <c r="N16" s="165">
        <f>'5.10'!F73</f>
        <v>1</v>
      </c>
      <c r="O16" s="165">
        <f>'5.11'!F73</f>
        <v>2</v>
      </c>
      <c r="P16" s="165">
        <f>'5.12'!E73</f>
        <v>2</v>
      </c>
    </row>
    <row r="17" spans="1:16" ht="15" customHeight="1">
      <c r="A17" s="160" t="s">
        <v>69</v>
      </c>
      <c r="B17" s="161">
        <f t="shared" si="0"/>
        <v>96.15384615384616</v>
      </c>
      <c r="C17" s="162">
        <f t="shared" si="1"/>
        <v>26</v>
      </c>
      <c r="D17" s="163">
        <f t="shared" si="2"/>
        <v>25</v>
      </c>
      <c r="E17" s="164">
        <f>'5.1'!F82</f>
        <v>4</v>
      </c>
      <c r="F17" s="164">
        <f>'5.2'!E81</f>
        <v>2</v>
      </c>
      <c r="G17" s="165">
        <f>'5.3'!F82</f>
        <v>1</v>
      </c>
      <c r="H17" s="166">
        <f>'5.4'!F81</f>
        <v>2</v>
      </c>
      <c r="I17" s="166">
        <f>'5.5'!F81</f>
        <v>2</v>
      </c>
      <c r="J17" s="166">
        <f>'5.6'!F81</f>
        <v>2</v>
      </c>
      <c r="K17" s="165">
        <f>'5.7'!F81</f>
        <v>2</v>
      </c>
      <c r="L17" s="165">
        <f>'5.8'!F81</f>
        <v>2</v>
      </c>
      <c r="M17" s="165">
        <f>'5.9'!F81</f>
        <v>2</v>
      </c>
      <c r="N17" s="165">
        <f>'5.10'!F81</f>
        <v>2</v>
      </c>
      <c r="O17" s="165">
        <f>'5.11'!F81</f>
        <v>2</v>
      </c>
      <c r="P17" s="165">
        <f>'5.12'!E81</f>
        <v>2</v>
      </c>
    </row>
    <row r="18" spans="1:16" ht="15" customHeight="1">
      <c r="A18" s="160" t="s">
        <v>145</v>
      </c>
      <c r="B18" s="161">
        <f t="shared" si="0"/>
        <v>92.307692307692307</v>
      </c>
      <c r="C18" s="162">
        <f t="shared" si="1"/>
        <v>26</v>
      </c>
      <c r="D18" s="163">
        <f t="shared" si="2"/>
        <v>24</v>
      </c>
      <c r="E18" s="164">
        <f>'5.1'!F9</f>
        <v>4</v>
      </c>
      <c r="F18" s="164">
        <f>'5.2'!E8</f>
        <v>2</v>
      </c>
      <c r="G18" s="165">
        <f>'5.3'!F9</f>
        <v>0</v>
      </c>
      <c r="H18" s="166">
        <f>'5.4'!F8</f>
        <v>2</v>
      </c>
      <c r="I18" s="166">
        <f>'5.5'!F8</f>
        <v>2</v>
      </c>
      <c r="J18" s="166">
        <f>'5.6'!F8</f>
        <v>2</v>
      </c>
      <c r="K18" s="165">
        <f>'5.7'!F8</f>
        <v>2</v>
      </c>
      <c r="L18" s="165">
        <f>'5.8'!F8</f>
        <v>2</v>
      </c>
      <c r="M18" s="165">
        <f>'5.9'!F8</f>
        <v>2</v>
      </c>
      <c r="N18" s="165">
        <f>'5.10'!F8</f>
        <v>2</v>
      </c>
      <c r="O18" s="165">
        <f>'5.11'!F8</f>
        <v>2</v>
      </c>
      <c r="P18" s="165">
        <f>'5.12'!E8</f>
        <v>2</v>
      </c>
    </row>
    <row r="19" spans="1:16" ht="15" customHeight="1">
      <c r="A19" s="160" t="s">
        <v>5</v>
      </c>
      <c r="B19" s="161">
        <f t="shared" si="0"/>
        <v>92.307692307692307</v>
      </c>
      <c r="C19" s="162">
        <f t="shared" si="1"/>
        <v>26</v>
      </c>
      <c r="D19" s="163">
        <f t="shared" si="2"/>
        <v>24</v>
      </c>
      <c r="E19" s="164">
        <f>'5.1'!F12</f>
        <v>4</v>
      </c>
      <c r="F19" s="164">
        <f>'5.2'!E11</f>
        <v>2</v>
      </c>
      <c r="G19" s="165">
        <f>'5.3'!F12</f>
        <v>2</v>
      </c>
      <c r="H19" s="166">
        <f>'5.4'!F11</f>
        <v>2</v>
      </c>
      <c r="I19" s="166">
        <f>'5.5'!F11</f>
        <v>2</v>
      </c>
      <c r="J19" s="166">
        <f>'5.6'!F11</f>
        <v>2</v>
      </c>
      <c r="K19" s="165">
        <f>'5.7'!F11</f>
        <v>2</v>
      </c>
      <c r="L19" s="165">
        <f>'5.8'!F11</f>
        <v>2</v>
      </c>
      <c r="M19" s="165">
        <f>'5.9'!F11</f>
        <v>2</v>
      </c>
      <c r="N19" s="165">
        <f>'5.10'!F11</f>
        <v>0</v>
      </c>
      <c r="O19" s="165">
        <f>'5.11'!F11</f>
        <v>2</v>
      </c>
      <c r="P19" s="165">
        <f>'5.12'!E11</f>
        <v>2</v>
      </c>
    </row>
    <row r="20" spans="1:16" ht="15" customHeight="1">
      <c r="A20" s="160" t="s">
        <v>6</v>
      </c>
      <c r="B20" s="161">
        <f t="shared" si="0"/>
        <v>92.307692307692307</v>
      </c>
      <c r="C20" s="162">
        <f t="shared" si="1"/>
        <v>26</v>
      </c>
      <c r="D20" s="163">
        <f t="shared" si="2"/>
        <v>24</v>
      </c>
      <c r="E20" s="164">
        <f>'5.1'!F13</f>
        <v>4</v>
      </c>
      <c r="F20" s="164">
        <f>'5.2'!E12</f>
        <v>2</v>
      </c>
      <c r="G20" s="165">
        <f>'5.3'!F13</f>
        <v>2</v>
      </c>
      <c r="H20" s="166">
        <f>'5.4'!F12</f>
        <v>2</v>
      </c>
      <c r="I20" s="166">
        <f>'5.5'!F12</f>
        <v>2</v>
      </c>
      <c r="J20" s="166">
        <f>'5.6'!F12</f>
        <v>2</v>
      </c>
      <c r="K20" s="165">
        <f>'5.7'!F12</f>
        <v>2</v>
      </c>
      <c r="L20" s="165">
        <f>'5.8'!F12</f>
        <v>2</v>
      </c>
      <c r="M20" s="165">
        <f>'5.9'!F12</f>
        <v>2</v>
      </c>
      <c r="N20" s="165">
        <f>'5.10'!F12</f>
        <v>0</v>
      </c>
      <c r="O20" s="165">
        <f>'5.11'!F12</f>
        <v>2</v>
      </c>
      <c r="P20" s="165">
        <f>'5.12'!E12</f>
        <v>2</v>
      </c>
    </row>
    <row r="21" spans="1:16" ht="15" customHeight="1">
      <c r="A21" s="160" t="s">
        <v>10</v>
      </c>
      <c r="B21" s="161">
        <f t="shared" si="0"/>
        <v>92.307692307692307</v>
      </c>
      <c r="C21" s="162">
        <f t="shared" si="1"/>
        <v>26</v>
      </c>
      <c r="D21" s="163">
        <f t="shared" si="2"/>
        <v>24</v>
      </c>
      <c r="E21" s="164">
        <f>'5.1'!F17</f>
        <v>4</v>
      </c>
      <c r="F21" s="164">
        <f>'5.2'!E16</f>
        <v>2</v>
      </c>
      <c r="G21" s="165">
        <f>'5.3'!F17</f>
        <v>2</v>
      </c>
      <c r="H21" s="166">
        <f>'5.4'!F16</f>
        <v>2</v>
      </c>
      <c r="I21" s="166">
        <f>'5.5'!F16</f>
        <v>2</v>
      </c>
      <c r="J21" s="166">
        <f>'5.6'!F16</f>
        <v>2</v>
      </c>
      <c r="K21" s="165">
        <f>'5.7'!F16</f>
        <v>2</v>
      </c>
      <c r="L21" s="165">
        <f>'5.8'!F16</f>
        <v>2</v>
      </c>
      <c r="M21" s="165">
        <f>'5.9'!F16</f>
        <v>2</v>
      </c>
      <c r="N21" s="165">
        <f>'5.10'!F16</f>
        <v>0</v>
      </c>
      <c r="O21" s="165">
        <f>'5.11'!F16</f>
        <v>2</v>
      </c>
      <c r="P21" s="165">
        <f>'5.12'!E16</f>
        <v>2</v>
      </c>
    </row>
    <row r="22" spans="1:16" ht="15" customHeight="1">
      <c r="A22" s="160" t="s">
        <v>22</v>
      </c>
      <c r="B22" s="161">
        <f t="shared" si="0"/>
        <v>92.307692307692307</v>
      </c>
      <c r="C22" s="162">
        <f t="shared" si="1"/>
        <v>26</v>
      </c>
      <c r="D22" s="163">
        <f t="shared" si="2"/>
        <v>24</v>
      </c>
      <c r="E22" s="164">
        <f>'5.1'!F30</f>
        <v>4</v>
      </c>
      <c r="F22" s="164">
        <f>'5.2'!E29</f>
        <v>2</v>
      </c>
      <c r="G22" s="165">
        <f>'5.3'!F30</f>
        <v>2</v>
      </c>
      <c r="H22" s="166">
        <f>'5.4'!F29</f>
        <v>2</v>
      </c>
      <c r="I22" s="166">
        <f>'5.5'!F29</f>
        <v>2</v>
      </c>
      <c r="J22" s="166">
        <f>'5.6'!F29</f>
        <v>2</v>
      </c>
      <c r="K22" s="165">
        <f>'5.7'!F29</f>
        <v>2</v>
      </c>
      <c r="L22" s="165">
        <f>'5.8'!F29</f>
        <v>2</v>
      </c>
      <c r="M22" s="165">
        <f>'5.9'!F29</f>
        <v>2</v>
      </c>
      <c r="N22" s="165">
        <f>'5.10'!F29</f>
        <v>0</v>
      </c>
      <c r="O22" s="165">
        <f>'5.11'!F29</f>
        <v>2</v>
      </c>
      <c r="P22" s="165">
        <f>'5.12'!E29</f>
        <v>2</v>
      </c>
    </row>
    <row r="23" spans="1:16" ht="15" customHeight="1">
      <c r="A23" s="160" t="s">
        <v>32</v>
      </c>
      <c r="B23" s="161">
        <f t="shared" si="0"/>
        <v>92.307692307692307</v>
      </c>
      <c r="C23" s="162">
        <f t="shared" si="1"/>
        <v>26</v>
      </c>
      <c r="D23" s="163">
        <f t="shared" si="2"/>
        <v>24</v>
      </c>
      <c r="E23" s="164">
        <f>'5.1'!F42</f>
        <v>4</v>
      </c>
      <c r="F23" s="164">
        <f>'5.2'!E41</f>
        <v>2</v>
      </c>
      <c r="G23" s="165">
        <f>'5.3'!F42</f>
        <v>2</v>
      </c>
      <c r="H23" s="166">
        <f>'5.4'!F41</f>
        <v>2</v>
      </c>
      <c r="I23" s="166">
        <f>'5.5'!F41</f>
        <v>2</v>
      </c>
      <c r="J23" s="166">
        <f>'5.6'!F41</f>
        <v>2</v>
      </c>
      <c r="K23" s="165">
        <f>'5.7'!F41</f>
        <v>2</v>
      </c>
      <c r="L23" s="165">
        <f>'5.8'!F41</f>
        <v>2</v>
      </c>
      <c r="M23" s="165">
        <f>'5.9'!F41</f>
        <v>2</v>
      </c>
      <c r="N23" s="165">
        <f>'5.10'!F41</f>
        <v>0</v>
      </c>
      <c r="O23" s="165">
        <f>'5.11'!F41</f>
        <v>2</v>
      </c>
      <c r="P23" s="165">
        <f>'5.12'!E41</f>
        <v>2</v>
      </c>
    </row>
    <row r="24" spans="1:16" ht="15" customHeight="1">
      <c r="A24" s="160" t="s">
        <v>42</v>
      </c>
      <c r="B24" s="161">
        <f t="shared" si="0"/>
        <v>92.307692307692307</v>
      </c>
      <c r="C24" s="162">
        <f t="shared" si="1"/>
        <v>26</v>
      </c>
      <c r="D24" s="163">
        <f t="shared" si="2"/>
        <v>24</v>
      </c>
      <c r="E24" s="164">
        <f>'5.1'!F54</f>
        <v>4</v>
      </c>
      <c r="F24" s="164">
        <f>'5.2'!E53</f>
        <v>2</v>
      </c>
      <c r="G24" s="165">
        <f>'5.3'!F54</f>
        <v>2</v>
      </c>
      <c r="H24" s="166">
        <f>'5.4'!F53</f>
        <v>2</v>
      </c>
      <c r="I24" s="166">
        <f>'5.5'!F53</f>
        <v>2</v>
      </c>
      <c r="J24" s="166">
        <f>'5.6'!F53</f>
        <v>2</v>
      </c>
      <c r="K24" s="165">
        <f>'5.7'!F53</f>
        <v>2</v>
      </c>
      <c r="L24" s="165">
        <f>'5.8'!F53</f>
        <v>2</v>
      </c>
      <c r="M24" s="165">
        <f>'5.9'!F53</f>
        <v>2</v>
      </c>
      <c r="N24" s="165">
        <f>'5.10'!F53</f>
        <v>0</v>
      </c>
      <c r="O24" s="165">
        <f>'5.11'!F53</f>
        <v>2</v>
      </c>
      <c r="P24" s="165">
        <f>'5.12'!E53</f>
        <v>2</v>
      </c>
    </row>
    <row r="25" spans="1:16" ht="15" customHeight="1">
      <c r="A25" s="160" t="s">
        <v>47</v>
      </c>
      <c r="B25" s="161">
        <f t="shared" si="0"/>
        <v>92.307692307692307</v>
      </c>
      <c r="C25" s="162">
        <f t="shared" si="1"/>
        <v>26</v>
      </c>
      <c r="D25" s="163">
        <f t="shared" si="2"/>
        <v>24</v>
      </c>
      <c r="E25" s="164">
        <f>'5.1'!F60</f>
        <v>4</v>
      </c>
      <c r="F25" s="164">
        <f>'5.2'!E59</f>
        <v>2</v>
      </c>
      <c r="G25" s="165">
        <f>'5.3'!F60</f>
        <v>2</v>
      </c>
      <c r="H25" s="166">
        <f>'5.4'!F59</f>
        <v>2</v>
      </c>
      <c r="I25" s="166">
        <f>'5.5'!F59</f>
        <v>2</v>
      </c>
      <c r="J25" s="166">
        <f>'5.6'!F59</f>
        <v>2</v>
      </c>
      <c r="K25" s="165">
        <f>'5.7'!F59</f>
        <v>2</v>
      </c>
      <c r="L25" s="165">
        <f>'5.8'!F59</f>
        <v>2</v>
      </c>
      <c r="M25" s="165">
        <f>'5.9'!F59</f>
        <v>2</v>
      </c>
      <c r="N25" s="165">
        <f>'5.10'!F59</f>
        <v>0</v>
      </c>
      <c r="O25" s="165">
        <f>'5.11'!F59</f>
        <v>2</v>
      </c>
      <c r="P25" s="165">
        <f>'5.12'!E59</f>
        <v>2</v>
      </c>
    </row>
    <row r="26" spans="1:16" ht="15" customHeight="1">
      <c r="A26" s="160" t="s">
        <v>50</v>
      </c>
      <c r="B26" s="161">
        <f t="shared" si="0"/>
        <v>92.307692307692307</v>
      </c>
      <c r="C26" s="162">
        <f t="shared" si="1"/>
        <v>26</v>
      </c>
      <c r="D26" s="163">
        <f t="shared" si="2"/>
        <v>24</v>
      </c>
      <c r="E26" s="164">
        <f>'5.1'!F64</f>
        <v>4</v>
      </c>
      <c r="F26" s="164">
        <f>'5.2'!E63</f>
        <v>2</v>
      </c>
      <c r="G26" s="165">
        <f>'5.3'!F64</f>
        <v>2</v>
      </c>
      <c r="H26" s="166">
        <f>'5.4'!F63</f>
        <v>2</v>
      </c>
      <c r="I26" s="166">
        <f>'5.5'!F63</f>
        <v>2</v>
      </c>
      <c r="J26" s="166">
        <f>'5.6'!F63</f>
        <v>2</v>
      </c>
      <c r="K26" s="165">
        <f>'5.7'!F63</f>
        <v>2</v>
      </c>
      <c r="L26" s="165">
        <f>'5.8'!F63</f>
        <v>2</v>
      </c>
      <c r="M26" s="165">
        <f>'5.9'!F63</f>
        <v>2</v>
      </c>
      <c r="N26" s="165">
        <f>'5.10'!F63</f>
        <v>0</v>
      </c>
      <c r="O26" s="165">
        <f>'5.11'!F63</f>
        <v>2</v>
      </c>
      <c r="P26" s="165">
        <f>'5.12'!E63</f>
        <v>2</v>
      </c>
    </row>
    <row r="27" spans="1:16" ht="15" customHeight="1">
      <c r="A27" s="160" t="s">
        <v>54</v>
      </c>
      <c r="B27" s="161">
        <f t="shared" si="0"/>
        <v>92.307692307692307</v>
      </c>
      <c r="C27" s="162">
        <f t="shared" si="1"/>
        <v>26</v>
      </c>
      <c r="D27" s="163">
        <f t="shared" si="2"/>
        <v>24</v>
      </c>
      <c r="E27" s="164">
        <f>'5.1'!F68</f>
        <v>4</v>
      </c>
      <c r="F27" s="164">
        <f>'5.2'!E67</f>
        <v>2</v>
      </c>
      <c r="G27" s="165">
        <f>'5.3'!F68</f>
        <v>2</v>
      </c>
      <c r="H27" s="166">
        <f>'5.4'!F67</f>
        <v>2</v>
      </c>
      <c r="I27" s="166">
        <f>'5.5'!F67</f>
        <v>2</v>
      </c>
      <c r="J27" s="166">
        <f>'5.6'!F67</f>
        <v>2</v>
      </c>
      <c r="K27" s="165">
        <f>'5.7'!F67</f>
        <v>2</v>
      </c>
      <c r="L27" s="165">
        <f>'5.8'!F67</f>
        <v>2</v>
      </c>
      <c r="M27" s="165">
        <f>'5.9'!F67</f>
        <v>2</v>
      </c>
      <c r="N27" s="165">
        <f>'5.10'!F67</f>
        <v>0</v>
      </c>
      <c r="O27" s="165">
        <f>'5.11'!F67</f>
        <v>2</v>
      </c>
      <c r="P27" s="165">
        <f>'5.12'!E67</f>
        <v>2</v>
      </c>
    </row>
    <row r="28" spans="1:16" ht="15" customHeight="1">
      <c r="A28" s="160" t="s">
        <v>59</v>
      </c>
      <c r="B28" s="161">
        <f t="shared" si="0"/>
        <v>92.307692307692307</v>
      </c>
      <c r="C28" s="162">
        <f t="shared" si="1"/>
        <v>26</v>
      </c>
      <c r="D28" s="163">
        <f t="shared" si="2"/>
        <v>24</v>
      </c>
      <c r="E28" s="164">
        <f>'5.1'!F73</f>
        <v>4</v>
      </c>
      <c r="F28" s="164">
        <f>'5.2'!E72</f>
        <v>2</v>
      </c>
      <c r="G28" s="165">
        <f>'5.3'!F73</f>
        <v>2</v>
      </c>
      <c r="H28" s="166">
        <f>'5.4'!F72</f>
        <v>2</v>
      </c>
      <c r="I28" s="166">
        <f>'5.5'!F72</f>
        <v>2</v>
      </c>
      <c r="J28" s="166">
        <f>'5.6'!F72</f>
        <v>2</v>
      </c>
      <c r="K28" s="165">
        <f>'5.7'!F72</f>
        <v>2</v>
      </c>
      <c r="L28" s="165">
        <f>'5.8'!F72</f>
        <v>2</v>
      </c>
      <c r="M28" s="165">
        <f>'5.9'!F72</f>
        <v>0</v>
      </c>
      <c r="N28" s="165">
        <f>'5.10'!F72</f>
        <v>2</v>
      </c>
      <c r="O28" s="165">
        <f>'5.11'!F72</f>
        <v>2</v>
      </c>
      <c r="P28" s="165">
        <f>'5.12'!E72</f>
        <v>2</v>
      </c>
    </row>
    <row r="29" spans="1:16" ht="15" customHeight="1">
      <c r="A29" s="160" t="s">
        <v>70</v>
      </c>
      <c r="B29" s="161">
        <f t="shared" si="0"/>
        <v>92.307692307692307</v>
      </c>
      <c r="C29" s="162">
        <f t="shared" si="1"/>
        <v>26</v>
      </c>
      <c r="D29" s="163">
        <f t="shared" si="2"/>
        <v>24</v>
      </c>
      <c r="E29" s="164">
        <f>'5.1'!F83</f>
        <v>4</v>
      </c>
      <c r="F29" s="164">
        <f>'5.2'!E82</f>
        <v>2</v>
      </c>
      <c r="G29" s="165">
        <f>'5.3'!F83</f>
        <v>2</v>
      </c>
      <c r="H29" s="166">
        <f>'5.4'!F82</f>
        <v>2</v>
      </c>
      <c r="I29" s="166">
        <f>'5.5'!F82</f>
        <v>2</v>
      </c>
      <c r="J29" s="166">
        <f>'5.6'!F82</f>
        <v>2</v>
      </c>
      <c r="K29" s="165">
        <f>'5.7'!F82</f>
        <v>2</v>
      </c>
      <c r="L29" s="165">
        <f>'5.8'!F82</f>
        <v>2</v>
      </c>
      <c r="M29" s="165">
        <f>'5.9'!F82</f>
        <v>2</v>
      </c>
      <c r="N29" s="165">
        <f>'5.10'!F82</f>
        <v>0</v>
      </c>
      <c r="O29" s="165">
        <f>'5.11'!F82</f>
        <v>2</v>
      </c>
      <c r="P29" s="165">
        <f>'5.12'!E82</f>
        <v>2</v>
      </c>
    </row>
    <row r="30" spans="1:16" ht="15" customHeight="1">
      <c r="A30" s="160" t="s">
        <v>71</v>
      </c>
      <c r="B30" s="161">
        <f t="shared" si="0"/>
        <v>92.307692307692307</v>
      </c>
      <c r="C30" s="162">
        <f t="shared" si="1"/>
        <v>26</v>
      </c>
      <c r="D30" s="163">
        <f t="shared" si="2"/>
        <v>24</v>
      </c>
      <c r="E30" s="164">
        <f>'5.1'!F85</f>
        <v>4</v>
      </c>
      <c r="F30" s="164">
        <f>'5.2'!E84</f>
        <v>2</v>
      </c>
      <c r="G30" s="165">
        <f>'5.3'!F85</f>
        <v>2</v>
      </c>
      <c r="H30" s="166">
        <f>'5.4'!F84</f>
        <v>2</v>
      </c>
      <c r="I30" s="166">
        <f>'5.5'!F84</f>
        <v>2</v>
      </c>
      <c r="J30" s="166">
        <f>'5.6'!F84</f>
        <v>2</v>
      </c>
      <c r="K30" s="165">
        <f>'5.7'!F84</f>
        <v>2</v>
      </c>
      <c r="L30" s="165">
        <f>'5.8'!F84</f>
        <v>2</v>
      </c>
      <c r="M30" s="165">
        <f>'5.9'!F84</f>
        <v>2</v>
      </c>
      <c r="N30" s="165">
        <f>'5.10'!F84</f>
        <v>0</v>
      </c>
      <c r="O30" s="165">
        <f>'5.11'!F84</f>
        <v>2</v>
      </c>
      <c r="P30" s="165">
        <f>'5.12'!E84</f>
        <v>2</v>
      </c>
    </row>
    <row r="31" spans="1:16" ht="15" customHeight="1">
      <c r="A31" s="160" t="s">
        <v>16</v>
      </c>
      <c r="B31" s="161">
        <f t="shared" si="0"/>
        <v>88.461538461538453</v>
      </c>
      <c r="C31" s="162">
        <f t="shared" si="1"/>
        <v>26</v>
      </c>
      <c r="D31" s="163">
        <f t="shared" si="2"/>
        <v>23</v>
      </c>
      <c r="E31" s="164">
        <f>'5.1'!F23</f>
        <v>4</v>
      </c>
      <c r="F31" s="164">
        <f>'5.2'!E22</f>
        <v>2</v>
      </c>
      <c r="G31" s="165">
        <f>'5.3'!F23</f>
        <v>1</v>
      </c>
      <c r="H31" s="166">
        <f>'5.4'!F22</f>
        <v>2</v>
      </c>
      <c r="I31" s="166">
        <f>'5.5'!F22</f>
        <v>2</v>
      </c>
      <c r="J31" s="166">
        <f>'5.6'!F22</f>
        <v>2</v>
      </c>
      <c r="K31" s="165">
        <f>'5.7'!F22</f>
        <v>2</v>
      </c>
      <c r="L31" s="165">
        <f>'5.8'!F22</f>
        <v>2</v>
      </c>
      <c r="M31" s="165">
        <f>'5.9'!F22</f>
        <v>2</v>
      </c>
      <c r="N31" s="165">
        <f>'5.10'!F22</f>
        <v>0</v>
      </c>
      <c r="O31" s="165">
        <f>'5.11'!F22</f>
        <v>2</v>
      </c>
      <c r="P31" s="165">
        <f>'5.12'!E22</f>
        <v>2</v>
      </c>
    </row>
    <row r="32" spans="1:16" ht="15" customHeight="1">
      <c r="A32" s="160" t="s">
        <v>19</v>
      </c>
      <c r="B32" s="161">
        <f t="shared" si="0"/>
        <v>88.461538461538453</v>
      </c>
      <c r="C32" s="162">
        <f t="shared" si="1"/>
        <v>26</v>
      </c>
      <c r="D32" s="163">
        <f t="shared" si="2"/>
        <v>23</v>
      </c>
      <c r="E32" s="164">
        <f>'5.1'!F27</f>
        <v>4</v>
      </c>
      <c r="F32" s="164">
        <f>'5.2'!E26</f>
        <v>2</v>
      </c>
      <c r="G32" s="165">
        <f>'5.3'!F27</f>
        <v>1</v>
      </c>
      <c r="H32" s="166">
        <f>'5.4'!F26</f>
        <v>2</v>
      </c>
      <c r="I32" s="166">
        <f>'5.5'!F26</f>
        <v>2</v>
      </c>
      <c r="J32" s="166">
        <f>'5.6'!F26</f>
        <v>2</v>
      </c>
      <c r="K32" s="165">
        <f>'5.7'!F26</f>
        <v>2</v>
      </c>
      <c r="L32" s="165">
        <f>'5.8'!F26</f>
        <v>2</v>
      </c>
      <c r="M32" s="165">
        <f>'5.9'!F26</f>
        <v>2</v>
      </c>
      <c r="N32" s="165">
        <f>'5.10'!F26</f>
        <v>0</v>
      </c>
      <c r="O32" s="165">
        <f>'5.11'!F26</f>
        <v>2</v>
      </c>
      <c r="P32" s="165">
        <f>'5.12'!E26</f>
        <v>2</v>
      </c>
    </row>
    <row r="33" spans="1:16" ht="15" customHeight="1">
      <c r="A33" s="160" t="s">
        <v>23</v>
      </c>
      <c r="B33" s="161">
        <f t="shared" si="0"/>
        <v>88.461538461538453</v>
      </c>
      <c r="C33" s="162">
        <f t="shared" si="1"/>
        <v>26</v>
      </c>
      <c r="D33" s="163">
        <f t="shared" si="2"/>
        <v>23</v>
      </c>
      <c r="E33" s="164">
        <f>'5.1'!F31</f>
        <v>4</v>
      </c>
      <c r="F33" s="164">
        <f>'5.2'!E30</f>
        <v>2</v>
      </c>
      <c r="G33" s="165">
        <f>'5.3'!F31</f>
        <v>1</v>
      </c>
      <c r="H33" s="166">
        <f>'5.4'!F30</f>
        <v>2</v>
      </c>
      <c r="I33" s="166">
        <f>'5.5'!F30</f>
        <v>2</v>
      </c>
      <c r="J33" s="166">
        <f>'5.6'!F30</f>
        <v>2</v>
      </c>
      <c r="K33" s="165">
        <f>'5.7'!F30</f>
        <v>2</v>
      </c>
      <c r="L33" s="165">
        <f>'5.8'!F30</f>
        <v>2</v>
      </c>
      <c r="M33" s="165">
        <f>'5.9'!F30</f>
        <v>2</v>
      </c>
      <c r="N33" s="165">
        <f>'5.10'!F30</f>
        <v>0</v>
      </c>
      <c r="O33" s="165">
        <f>'5.11'!F30</f>
        <v>2</v>
      </c>
      <c r="P33" s="165">
        <f>'5.12'!E30</f>
        <v>2</v>
      </c>
    </row>
    <row r="34" spans="1:16" ht="15" customHeight="1">
      <c r="A34" s="160" t="s">
        <v>25</v>
      </c>
      <c r="B34" s="161">
        <f t="shared" si="0"/>
        <v>88.461538461538453</v>
      </c>
      <c r="C34" s="162">
        <f t="shared" si="1"/>
        <v>26</v>
      </c>
      <c r="D34" s="163">
        <f t="shared" si="2"/>
        <v>23</v>
      </c>
      <c r="E34" s="164">
        <f>'5.1'!F33</f>
        <v>4</v>
      </c>
      <c r="F34" s="164">
        <f>'5.2'!E32</f>
        <v>2</v>
      </c>
      <c r="G34" s="165">
        <f>'5.3'!F33</f>
        <v>1</v>
      </c>
      <c r="H34" s="166">
        <f>'5.4'!F32</f>
        <v>2</v>
      </c>
      <c r="I34" s="166">
        <f>'5.5'!F32</f>
        <v>2</v>
      </c>
      <c r="J34" s="166">
        <f>'5.6'!F32</f>
        <v>2</v>
      </c>
      <c r="K34" s="165">
        <f>'5.7'!F32</f>
        <v>2</v>
      </c>
      <c r="L34" s="165">
        <f>'5.8'!F32</f>
        <v>2</v>
      </c>
      <c r="M34" s="165">
        <f>'5.9'!F32</f>
        <v>2</v>
      </c>
      <c r="N34" s="165">
        <f>'5.10'!F32</f>
        <v>0</v>
      </c>
      <c r="O34" s="165">
        <f>'5.11'!F32</f>
        <v>2</v>
      </c>
      <c r="P34" s="165">
        <f>'5.12'!E32</f>
        <v>2</v>
      </c>
    </row>
    <row r="35" spans="1:16" ht="15" customHeight="1">
      <c r="A35" s="160" t="s">
        <v>35</v>
      </c>
      <c r="B35" s="161">
        <f t="shared" si="0"/>
        <v>88.461538461538453</v>
      </c>
      <c r="C35" s="162">
        <f t="shared" si="1"/>
        <v>26</v>
      </c>
      <c r="D35" s="163">
        <f t="shared" si="2"/>
        <v>23</v>
      </c>
      <c r="E35" s="164">
        <f>'5.1'!F45</f>
        <v>4</v>
      </c>
      <c r="F35" s="164">
        <f>'5.2'!E44</f>
        <v>2</v>
      </c>
      <c r="G35" s="165">
        <f>'5.3'!F45</f>
        <v>1</v>
      </c>
      <c r="H35" s="166">
        <f>'5.4'!F44</f>
        <v>2</v>
      </c>
      <c r="I35" s="166">
        <f>'5.5'!F44</f>
        <v>2</v>
      </c>
      <c r="J35" s="166">
        <f>'5.6'!F44</f>
        <v>2</v>
      </c>
      <c r="K35" s="165">
        <f>'5.7'!F44</f>
        <v>2</v>
      </c>
      <c r="L35" s="165">
        <f>'5.8'!F44</f>
        <v>2</v>
      </c>
      <c r="M35" s="165">
        <f>'5.9'!F44</f>
        <v>2</v>
      </c>
      <c r="N35" s="165">
        <f>'5.10'!F44</f>
        <v>0</v>
      </c>
      <c r="O35" s="165">
        <f>'5.11'!F44</f>
        <v>2</v>
      </c>
      <c r="P35" s="165">
        <f>'5.12'!E44</f>
        <v>2</v>
      </c>
    </row>
    <row r="36" spans="1:16" ht="15" customHeight="1">
      <c r="A36" s="172" t="s">
        <v>44</v>
      </c>
      <c r="B36" s="173">
        <f t="shared" si="0"/>
        <v>88.461538461538453</v>
      </c>
      <c r="C36" s="174">
        <f t="shared" si="1"/>
        <v>26</v>
      </c>
      <c r="D36" s="163">
        <f t="shared" si="2"/>
        <v>23</v>
      </c>
      <c r="E36" s="175">
        <f>'5.1'!F56</f>
        <v>4</v>
      </c>
      <c r="F36" s="164">
        <f>'5.2'!E55</f>
        <v>2</v>
      </c>
      <c r="G36" s="165">
        <f>'5.3'!F56</f>
        <v>2</v>
      </c>
      <c r="H36" s="166">
        <f>'5.4'!F55</f>
        <v>2</v>
      </c>
      <c r="I36" s="166">
        <f>'5.5'!F55</f>
        <v>2</v>
      </c>
      <c r="J36" s="166">
        <f>'5.6'!F55</f>
        <v>2</v>
      </c>
      <c r="K36" s="165">
        <f>'5.7'!F55</f>
        <v>2</v>
      </c>
      <c r="L36" s="165">
        <f>'5.8'!F55</f>
        <v>2</v>
      </c>
      <c r="M36" s="165">
        <f>'5.9'!F55</f>
        <v>2</v>
      </c>
      <c r="N36" s="165">
        <f>'5.10'!F55</f>
        <v>0</v>
      </c>
      <c r="O36" s="165">
        <f>'5.11'!F55</f>
        <v>1</v>
      </c>
      <c r="P36" s="165">
        <f>'5.12'!E55</f>
        <v>2</v>
      </c>
    </row>
    <row r="37" spans="1:16" ht="15" customHeight="1">
      <c r="A37" s="160" t="s">
        <v>78</v>
      </c>
      <c r="B37" s="161">
        <f t="shared" si="0"/>
        <v>88.461538461538453</v>
      </c>
      <c r="C37" s="162">
        <f t="shared" si="1"/>
        <v>26</v>
      </c>
      <c r="D37" s="163">
        <f t="shared" si="2"/>
        <v>23</v>
      </c>
      <c r="E37" s="164">
        <f>'5.1'!F94</f>
        <v>4</v>
      </c>
      <c r="F37" s="164">
        <f>'5.2'!E93</f>
        <v>2</v>
      </c>
      <c r="G37" s="165">
        <f>'5.3'!F94</f>
        <v>1</v>
      </c>
      <c r="H37" s="166">
        <f>'5.4'!F93</f>
        <v>2</v>
      </c>
      <c r="I37" s="166">
        <f>'5.5'!F93</f>
        <v>2</v>
      </c>
      <c r="J37" s="166">
        <f>'5.6'!F93</f>
        <v>2</v>
      </c>
      <c r="K37" s="165">
        <f>'5.7'!F93</f>
        <v>2</v>
      </c>
      <c r="L37" s="165">
        <f>'5.8'!F93</f>
        <v>2</v>
      </c>
      <c r="M37" s="165">
        <f>'5.9'!F93</f>
        <v>2</v>
      </c>
      <c r="N37" s="165">
        <f>'5.10'!F93</f>
        <v>0</v>
      </c>
      <c r="O37" s="165">
        <f>'5.11'!F93</f>
        <v>2</v>
      </c>
      <c r="P37" s="165">
        <f>'5.12'!E93</f>
        <v>2</v>
      </c>
    </row>
    <row r="38" spans="1:16" ht="15" customHeight="1">
      <c r="A38" s="160" t="s">
        <v>1</v>
      </c>
      <c r="B38" s="161">
        <f t="shared" si="0"/>
        <v>86.538461538461547</v>
      </c>
      <c r="C38" s="162">
        <f t="shared" si="1"/>
        <v>26</v>
      </c>
      <c r="D38" s="163">
        <f t="shared" si="2"/>
        <v>22.5</v>
      </c>
      <c r="E38" s="164">
        <f>'5.1'!F8</f>
        <v>4</v>
      </c>
      <c r="F38" s="164">
        <f>'5.2'!E7</f>
        <v>2</v>
      </c>
      <c r="G38" s="165">
        <f>'5.3'!F8</f>
        <v>0.5</v>
      </c>
      <c r="H38" s="166">
        <f>'5.4'!F7</f>
        <v>2</v>
      </c>
      <c r="I38" s="166">
        <f>'5.5'!F7</f>
        <v>2</v>
      </c>
      <c r="J38" s="166">
        <f>'5.6'!F7</f>
        <v>2</v>
      </c>
      <c r="K38" s="165">
        <f>'5.7'!F7</f>
        <v>2</v>
      </c>
      <c r="L38" s="165">
        <f>'5.8'!F7</f>
        <v>2</v>
      </c>
      <c r="M38" s="165">
        <f>'5.9'!F7</f>
        <v>2</v>
      </c>
      <c r="N38" s="165">
        <f>'5.10'!F7</f>
        <v>0</v>
      </c>
      <c r="O38" s="165">
        <f>'5.11'!F7</f>
        <v>2</v>
      </c>
      <c r="P38" s="165">
        <f>'5.12'!E7</f>
        <v>2</v>
      </c>
    </row>
    <row r="39" spans="1:16" ht="15" customHeight="1">
      <c r="A39" s="160" t="s">
        <v>89</v>
      </c>
      <c r="B39" s="161">
        <f t="shared" ref="B39:B55" si="3">D39/C39*100</f>
        <v>86.538461538461547</v>
      </c>
      <c r="C39" s="162">
        <f t="shared" si="1"/>
        <v>26</v>
      </c>
      <c r="D39" s="163">
        <f t="shared" ref="D39:D55" si="4">SUM(E39:P39)</f>
        <v>22.5</v>
      </c>
      <c r="E39" s="164">
        <f>'5.1'!F41</f>
        <v>4</v>
      </c>
      <c r="F39" s="164">
        <f>'5.2'!E40</f>
        <v>2</v>
      </c>
      <c r="G39" s="165">
        <f>'5.3'!F41</f>
        <v>0.5</v>
      </c>
      <c r="H39" s="166">
        <f>'5.4'!F40</f>
        <v>2</v>
      </c>
      <c r="I39" s="166">
        <f>'5.5'!F40</f>
        <v>2</v>
      </c>
      <c r="J39" s="166">
        <f>'5.6'!F40</f>
        <v>2</v>
      </c>
      <c r="K39" s="165">
        <f>'5.7'!F40</f>
        <v>2</v>
      </c>
      <c r="L39" s="165">
        <f>'5.8'!F40</f>
        <v>2</v>
      </c>
      <c r="M39" s="165">
        <f>'5.9'!F40</f>
        <v>2</v>
      </c>
      <c r="N39" s="165">
        <f>'5.10'!F40</f>
        <v>0</v>
      </c>
      <c r="O39" s="165">
        <f>'5.11'!F40</f>
        <v>2</v>
      </c>
      <c r="P39" s="165">
        <f>'5.12'!E40</f>
        <v>2</v>
      </c>
    </row>
    <row r="40" spans="1:16" ht="15" customHeight="1">
      <c r="A40" s="160" t="s">
        <v>61</v>
      </c>
      <c r="B40" s="161">
        <f t="shared" si="3"/>
        <v>86.538461538461547</v>
      </c>
      <c r="C40" s="162">
        <f t="shared" si="1"/>
        <v>26</v>
      </c>
      <c r="D40" s="163">
        <f t="shared" si="4"/>
        <v>22.5</v>
      </c>
      <c r="E40" s="164">
        <f>'5.1'!F76</f>
        <v>4</v>
      </c>
      <c r="F40" s="164">
        <f>'5.2'!E75</f>
        <v>2</v>
      </c>
      <c r="G40" s="165">
        <f>'5.3'!F76</f>
        <v>0.5</v>
      </c>
      <c r="H40" s="166">
        <f>'5.4'!F75</f>
        <v>2</v>
      </c>
      <c r="I40" s="166">
        <f>'5.5'!F75</f>
        <v>2</v>
      </c>
      <c r="J40" s="166">
        <f>'5.6'!F75</f>
        <v>2</v>
      </c>
      <c r="K40" s="165">
        <f>'5.7'!F75</f>
        <v>2</v>
      </c>
      <c r="L40" s="165">
        <f>'5.8'!F75</f>
        <v>2</v>
      </c>
      <c r="M40" s="165">
        <f>'5.9'!F75</f>
        <v>0</v>
      </c>
      <c r="N40" s="165">
        <f>'5.10'!F75</f>
        <v>2</v>
      </c>
      <c r="O40" s="165">
        <f>'5.11'!F75</f>
        <v>2</v>
      </c>
      <c r="P40" s="165">
        <f>'5.12'!E75</f>
        <v>2</v>
      </c>
    </row>
    <row r="41" spans="1:16" ht="15" customHeight="1">
      <c r="A41" s="160" t="s">
        <v>4</v>
      </c>
      <c r="B41" s="161">
        <f t="shared" si="3"/>
        <v>84.615384615384613</v>
      </c>
      <c r="C41" s="162">
        <f t="shared" si="1"/>
        <v>26</v>
      </c>
      <c r="D41" s="163">
        <f t="shared" si="4"/>
        <v>22</v>
      </c>
      <c r="E41" s="164">
        <f>'5.1'!F11</f>
        <v>4</v>
      </c>
      <c r="F41" s="164">
        <f>'5.2'!E10</f>
        <v>2</v>
      </c>
      <c r="G41" s="165">
        <f>'5.3'!F11</f>
        <v>0</v>
      </c>
      <c r="H41" s="166">
        <f>'5.4'!F10</f>
        <v>2</v>
      </c>
      <c r="I41" s="166">
        <f>'5.5'!F10</f>
        <v>2</v>
      </c>
      <c r="J41" s="166">
        <f>'5.6'!F10</f>
        <v>2</v>
      </c>
      <c r="K41" s="165">
        <f>'5.7'!F10</f>
        <v>2</v>
      </c>
      <c r="L41" s="165">
        <f>'5.8'!F10</f>
        <v>2</v>
      </c>
      <c r="M41" s="165">
        <f>'5.9'!F10</f>
        <v>2</v>
      </c>
      <c r="N41" s="165">
        <f>'5.10'!F10</f>
        <v>0</v>
      </c>
      <c r="O41" s="165">
        <f>'5.11'!F10</f>
        <v>2</v>
      </c>
      <c r="P41" s="165">
        <f>'5.12'!E10</f>
        <v>2</v>
      </c>
    </row>
    <row r="42" spans="1:16" ht="15" customHeight="1">
      <c r="A42" s="160" t="s">
        <v>7</v>
      </c>
      <c r="B42" s="161">
        <f t="shared" si="3"/>
        <v>84.615384615384613</v>
      </c>
      <c r="C42" s="162">
        <f t="shared" si="1"/>
        <v>26</v>
      </c>
      <c r="D42" s="163">
        <f t="shared" si="4"/>
        <v>22</v>
      </c>
      <c r="E42" s="164">
        <f>'5.1'!F14</f>
        <v>2</v>
      </c>
      <c r="F42" s="164">
        <f>'5.2'!E13</f>
        <v>2</v>
      </c>
      <c r="G42" s="165">
        <f>'5.3'!F14</f>
        <v>2</v>
      </c>
      <c r="H42" s="166">
        <f>'5.4'!F13</f>
        <v>2</v>
      </c>
      <c r="I42" s="166">
        <f>'5.5'!F13</f>
        <v>2</v>
      </c>
      <c r="J42" s="166">
        <f>'5.6'!F13</f>
        <v>2</v>
      </c>
      <c r="K42" s="165">
        <f>'5.7'!F13</f>
        <v>2</v>
      </c>
      <c r="L42" s="165">
        <f>'5.8'!F13</f>
        <v>0</v>
      </c>
      <c r="M42" s="165">
        <f>'5.9'!F13</f>
        <v>2</v>
      </c>
      <c r="N42" s="165">
        <f>'5.10'!F13</f>
        <v>2</v>
      </c>
      <c r="O42" s="165">
        <f>'5.11'!F13</f>
        <v>2</v>
      </c>
      <c r="P42" s="165">
        <f>'5.12'!E13</f>
        <v>2</v>
      </c>
    </row>
    <row r="43" spans="1:16" s="29" customFormat="1" ht="15" customHeight="1">
      <c r="A43" s="160" t="s">
        <v>26</v>
      </c>
      <c r="B43" s="161">
        <f t="shared" si="3"/>
        <v>84.615384615384613</v>
      </c>
      <c r="C43" s="162">
        <f t="shared" si="1"/>
        <v>26</v>
      </c>
      <c r="D43" s="163">
        <f t="shared" si="4"/>
        <v>22</v>
      </c>
      <c r="E43" s="164">
        <f>'5.1'!F34</f>
        <v>4</v>
      </c>
      <c r="F43" s="164">
        <f>'5.2'!E33</f>
        <v>2</v>
      </c>
      <c r="G43" s="165">
        <f>'5.3'!F34</f>
        <v>0</v>
      </c>
      <c r="H43" s="166">
        <f>'5.4'!F33</f>
        <v>2</v>
      </c>
      <c r="I43" s="166">
        <f>'5.5'!F33</f>
        <v>2</v>
      </c>
      <c r="J43" s="166">
        <f>'5.6'!F33</f>
        <v>2</v>
      </c>
      <c r="K43" s="165">
        <f>'5.7'!F33</f>
        <v>2</v>
      </c>
      <c r="L43" s="165">
        <f>'5.8'!F33</f>
        <v>2</v>
      </c>
      <c r="M43" s="165">
        <f>'5.9'!F33</f>
        <v>2</v>
      </c>
      <c r="N43" s="165">
        <f>'5.10'!F33</f>
        <v>0</v>
      </c>
      <c r="O43" s="165">
        <f>'5.11'!F33</f>
        <v>2</v>
      </c>
      <c r="P43" s="165">
        <f>'5.12'!E33</f>
        <v>2</v>
      </c>
    </row>
    <row r="44" spans="1:16" ht="15" customHeight="1">
      <c r="A44" s="160" t="s">
        <v>39</v>
      </c>
      <c r="B44" s="161">
        <f t="shared" si="3"/>
        <v>84.615384615384613</v>
      </c>
      <c r="C44" s="162">
        <f t="shared" si="1"/>
        <v>26</v>
      </c>
      <c r="D44" s="163">
        <f t="shared" si="4"/>
        <v>22</v>
      </c>
      <c r="E44" s="164">
        <f>'5.1'!F50</f>
        <v>4</v>
      </c>
      <c r="F44" s="164">
        <f>'5.2'!E49</f>
        <v>2</v>
      </c>
      <c r="G44" s="165">
        <f>'5.3'!F50</f>
        <v>1</v>
      </c>
      <c r="H44" s="166">
        <f>'5.4'!F49</f>
        <v>2</v>
      </c>
      <c r="I44" s="166">
        <f>'5.5'!F49</f>
        <v>2</v>
      </c>
      <c r="J44" s="166">
        <f>'5.6'!F49</f>
        <v>2</v>
      </c>
      <c r="K44" s="165">
        <f>'5.7'!F49</f>
        <v>2</v>
      </c>
      <c r="L44" s="165">
        <f>'5.8'!F49</f>
        <v>2</v>
      </c>
      <c r="M44" s="165">
        <f>'5.9'!F49</f>
        <v>2</v>
      </c>
      <c r="N44" s="165">
        <f>'5.10'!F49</f>
        <v>0</v>
      </c>
      <c r="O44" s="165">
        <f>'5.11'!F49</f>
        <v>1</v>
      </c>
      <c r="P44" s="165">
        <f>'5.12'!E49</f>
        <v>2</v>
      </c>
    </row>
    <row r="45" spans="1:16" ht="15" customHeight="1">
      <c r="A45" s="160" t="s">
        <v>795</v>
      </c>
      <c r="B45" s="161">
        <f t="shared" si="3"/>
        <v>84.615384615384613</v>
      </c>
      <c r="C45" s="162">
        <f t="shared" si="1"/>
        <v>26</v>
      </c>
      <c r="D45" s="163">
        <f t="shared" si="4"/>
        <v>22</v>
      </c>
      <c r="E45" s="164">
        <f>'5.1'!F57</f>
        <v>4</v>
      </c>
      <c r="F45" s="164">
        <f>'5.2'!E56</f>
        <v>2</v>
      </c>
      <c r="G45" s="165">
        <f>'5.3'!F57</f>
        <v>2</v>
      </c>
      <c r="H45" s="166">
        <f>'5.4'!F56</f>
        <v>2</v>
      </c>
      <c r="I45" s="166">
        <f>'5.5'!F56</f>
        <v>2</v>
      </c>
      <c r="J45" s="166">
        <f>'5.6'!F56</f>
        <v>2</v>
      </c>
      <c r="K45" s="165">
        <f>'5.7'!F56</f>
        <v>0</v>
      </c>
      <c r="L45" s="165">
        <f>'5.8'!F56</f>
        <v>2</v>
      </c>
      <c r="M45" s="165">
        <f>'5.9'!F56</f>
        <v>2</v>
      </c>
      <c r="N45" s="165">
        <f>'5.10'!F56</f>
        <v>0</v>
      </c>
      <c r="O45" s="165">
        <f>'5.11'!F56</f>
        <v>2</v>
      </c>
      <c r="P45" s="165">
        <f>'5.12'!E56</f>
        <v>2</v>
      </c>
    </row>
    <row r="46" spans="1:16" ht="15" customHeight="1">
      <c r="A46" s="160" t="s">
        <v>49</v>
      </c>
      <c r="B46" s="161">
        <f t="shared" si="3"/>
        <v>84.615384615384613</v>
      </c>
      <c r="C46" s="162">
        <f t="shared" si="1"/>
        <v>26</v>
      </c>
      <c r="D46" s="163">
        <f t="shared" si="4"/>
        <v>22</v>
      </c>
      <c r="E46" s="164">
        <f>'5.1'!F63</f>
        <v>4</v>
      </c>
      <c r="F46" s="164">
        <f>'5.2'!E62</f>
        <v>2</v>
      </c>
      <c r="G46" s="165">
        <f>'5.3'!F63</f>
        <v>1</v>
      </c>
      <c r="H46" s="166">
        <f>'5.4'!F62</f>
        <v>2</v>
      </c>
      <c r="I46" s="166">
        <f>'5.5'!F62</f>
        <v>2</v>
      </c>
      <c r="J46" s="166">
        <f>'5.6'!F62</f>
        <v>2</v>
      </c>
      <c r="K46" s="165">
        <f>'5.7'!F62</f>
        <v>2</v>
      </c>
      <c r="L46" s="165">
        <f>'5.8'!F62</f>
        <v>0</v>
      </c>
      <c r="M46" s="165">
        <f>'5.9'!F62</f>
        <v>2</v>
      </c>
      <c r="N46" s="165">
        <f>'5.10'!F62</f>
        <v>1</v>
      </c>
      <c r="O46" s="165">
        <f>'5.11'!F62</f>
        <v>2</v>
      </c>
      <c r="P46" s="165">
        <f>'5.12'!E62</f>
        <v>2</v>
      </c>
    </row>
    <row r="47" spans="1:16" ht="15" customHeight="1">
      <c r="A47" s="160" t="s">
        <v>63</v>
      </c>
      <c r="B47" s="161">
        <f t="shared" si="3"/>
        <v>84.615384615384613</v>
      </c>
      <c r="C47" s="162">
        <f t="shared" si="1"/>
        <v>26</v>
      </c>
      <c r="D47" s="163">
        <f t="shared" si="4"/>
        <v>22</v>
      </c>
      <c r="E47" s="164">
        <f>'5.1'!F78</f>
        <v>4</v>
      </c>
      <c r="F47" s="164">
        <f>'5.2'!E77</f>
        <v>2</v>
      </c>
      <c r="G47" s="165">
        <f>'5.3'!F78</f>
        <v>1</v>
      </c>
      <c r="H47" s="166">
        <f>'5.4'!F77</f>
        <v>2</v>
      </c>
      <c r="I47" s="166">
        <f>'5.5'!F77</f>
        <v>2</v>
      </c>
      <c r="J47" s="166">
        <f>'5.6'!F77</f>
        <v>2</v>
      </c>
      <c r="K47" s="165">
        <f>'5.7'!F77</f>
        <v>2</v>
      </c>
      <c r="L47" s="165">
        <f>'5.8'!F77</f>
        <v>2</v>
      </c>
      <c r="M47" s="165">
        <f>'5.9'!F77</f>
        <v>2</v>
      </c>
      <c r="N47" s="165">
        <f>'5.10'!F77</f>
        <v>0</v>
      </c>
      <c r="O47" s="165">
        <f>'5.11'!F77</f>
        <v>1</v>
      </c>
      <c r="P47" s="165">
        <f>'5.12'!E77</f>
        <v>2</v>
      </c>
    </row>
    <row r="48" spans="1:16" ht="15" customHeight="1">
      <c r="A48" s="160" t="s">
        <v>147</v>
      </c>
      <c r="B48" s="161">
        <f t="shared" si="3"/>
        <v>84.615384615384613</v>
      </c>
      <c r="C48" s="162">
        <f t="shared" si="1"/>
        <v>26</v>
      </c>
      <c r="D48" s="163">
        <f t="shared" si="4"/>
        <v>22</v>
      </c>
      <c r="E48" s="164">
        <f>'5.1'!F81</f>
        <v>4</v>
      </c>
      <c r="F48" s="164">
        <f>'5.2'!E80</f>
        <v>2</v>
      </c>
      <c r="G48" s="165">
        <f>'5.3'!F81</f>
        <v>2</v>
      </c>
      <c r="H48" s="166">
        <f>'5.4'!F80</f>
        <v>2</v>
      </c>
      <c r="I48" s="166">
        <f>'5.5'!F80</f>
        <v>2</v>
      </c>
      <c r="J48" s="166">
        <f>'5.6'!F80</f>
        <v>2</v>
      </c>
      <c r="K48" s="165">
        <f>'5.7'!F80</f>
        <v>2</v>
      </c>
      <c r="L48" s="165">
        <f>'5.8'!F80</f>
        <v>0</v>
      </c>
      <c r="M48" s="165">
        <f>'5.9'!F80</f>
        <v>2</v>
      </c>
      <c r="N48" s="165">
        <f>'5.10'!F80</f>
        <v>0</v>
      </c>
      <c r="O48" s="165">
        <f>'5.11'!F80</f>
        <v>2</v>
      </c>
      <c r="P48" s="165">
        <f>'5.12'!E80</f>
        <v>2</v>
      </c>
    </row>
    <row r="49" spans="1:16" ht="15" customHeight="1">
      <c r="A49" s="160" t="s">
        <v>73</v>
      </c>
      <c r="B49" s="161">
        <f t="shared" si="3"/>
        <v>84.615384615384613</v>
      </c>
      <c r="C49" s="162">
        <f t="shared" si="1"/>
        <v>26</v>
      </c>
      <c r="D49" s="163">
        <f t="shared" si="4"/>
        <v>22</v>
      </c>
      <c r="E49" s="164">
        <f>'5.1'!F87</f>
        <v>4</v>
      </c>
      <c r="F49" s="164">
        <f>'5.2'!E86</f>
        <v>2</v>
      </c>
      <c r="G49" s="165">
        <f>'5.3'!F87</f>
        <v>2</v>
      </c>
      <c r="H49" s="166">
        <f>'5.4'!F86</f>
        <v>2</v>
      </c>
      <c r="I49" s="166">
        <f>'5.5'!F86</f>
        <v>2</v>
      </c>
      <c r="J49" s="166">
        <f>'5.6'!F86</f>
        <v>2</v>
      </c>
      <c r="K49" s="165">
        <f>'5.7'!F86</f>
        <v>0</v>
      </c>
      <c r="L49" s="165">
        <f>'5.8'!F86</f>
        <v>2</v>
      </c>
      <c r="M49" s="165">
        <f>'5.9'!F86</f>
        <v>2</v>
      </c>
      <c r="N49" s="165">
        <f>'5.10'!F86</f>
        <v>0</v>
      </c>
      <c r="O49" s="165">
        <f>'5.11'!F86</f>
        <v>2</v>
      </c>
      <c r="P49" s="165">
        <f>'5.12'!E86</f>
        <v>2</v>
      </c>
    </row>
    <row r="50" spans="1:16" ht="15" customHeight="1">
      <c r="A50" s="160" t="s">
        <v>68</v>
      </c>
      <c r="B50" s="161">
        <f t="shared" si="3"/>
        <v>84.615384615384613</v>
      </c>
      <c r="C50" s="162">
        <f t="shared" si="1"/>
        <v>26</v>
      </c>
      <c r="D50" s="163">
        <f t="shared" si="4"/>
        <v>22</v>
      </c>
      <c r="E50" s="164">
        <f>'5.1'!F91</f>
        <v>4</v>
      </c>
      <c r="F50" s="164">
        <f>'5.2'!E90</f>
        <v>2</v>
      </c>
      <c r="G50" s="165">
        <f>'5.3'!F91</f>
        <v>0</v>
      </c>
      <c r="H50" s="166">
        <f>'5.4'!F90</f>
        <v>2</v>
      </c>
      <c r="I50" s="166">
        <f>'5.5'!F90</f>
        <v>2</v>
      </c>
      <c r="J50" s="166">
        <f>'5.6'!F90</f>
        <v>2</v>
      </c>
      <c r="K50" s="165">
        <f>'5.7'!F90</f>
        <v>2</v>
      </c>
      <c r="L50" s="165">
        <f>'5.8'!F90</f>
        <v>2</v>
      </c>
      <c r="M50" s="165">
        <f>'5.9'!F90</f>
        <v>2</v>
      </c>
      <c r="N50" s="165">
        <f>'5.10'!F90</f>
        <v>0</v>
      </c>
      <c r="O50" s="165">
        <f>'5.11'!F90</f>
        <v>2</v>
      </c>
      <c r="P50" s="165">
        <f>'5.12'!E90</f>
        <v>2</v>
      </c>
    </row>
    <row r="51" spans="1:16" ht="15" customHeight="1">
      <c r="A51" s="160" t="s">
        <v>158</v>
      </c>
      <c r="B51" s="161">
        <f t="shared" si="3"/>
        <v>83.333333333333343</v>
      </c>
      <c r="C51" s="162">
        <f>$D$5-$N$5</f>
        <v>24</v>
      </c>
      <c r="D51" s="163">
        <f t="shared" si="4"/>
        <v>20</v>
      </c>
      <c r="E51" s="164">
        <f>'5.1'!F25</f>
        <v>4</v>
      </c>
      <c r="F51" s="164">
        <f>'5.2'!E24</f>
        <v>2</v>
      </c>
      <c r="G51" s="165">
        <f>'5.3'!F25</f>
        <v>0</v>
      </c>
      <c r="H51" s="166">
        <f>'5.4'!F24</f>
        <v>2</v>
      </c>
      <c r="I51" s="166">
        <f>'5.5'!F24</f>
        <v>2</v>
      </c>
      <c r="J51" s="166">
        <f>'5.6'!F24</f>
        <v>2</v>
      </c>
      <c r="K51" s="165">
        <f>'5.7'!F24</f>
        <v>2</v>
      </c>
      <c r="L51" s="165">
        <f>'5.8'!F24</f>
        <v>0</v>
      </c>
      <c r="M51" s="165">
        <f>'5.9'!F24</f>
        <v>2</v>
      </c>
      <c r="N51" s="165" t="str">
        <f>'5.10'!F24</f>
        <v>- *</v>
      </c>
      <c r="O51" s="165">
        <f>'5.11'!F24</f>
        <v>2</v>
      </c>
      <c r="P51" s="165">
        <f>'5.12'!E24</f>
        <v>2</v>
      </c>
    </row>
    <row r="52" spans="1:16" ht="15" customHeight="1">
      <c r="A52" s="160" t="s">
        <v>17</v>
      </c>
      <c r="B52" s="161">
        <f t="shared" si="3"/>
        <v>80.769230769230774</v>
      </c>
      <c r="C52" s="162">
        <f>$D$5</f>
        <v>26</v>
      </c>
      <c r="D52" s="163">
        <f t="shared" si="4"/>
        <v>21</v>
      </c>
      <c r="E52" s="164">
        <f>'5.1'!F24</f>
        <v>4</v>
      </c>
      <c r="F52" s="164">
        <f>'5.2'!E23</f>
        <v>2</v>
      </c>
      <c r="G52" s="165">
        <f>'5.3'!F24</f>
        <v>1</v>
      </c>
      <c r="H52" s="166">
        <f>'5.4'!F23</f>
        <v>2</v>
      </c>
      <c r="I52" s="166">
        <f>'5.5'!F23</f>
        <v>2</v>
      </c>
      <c r="J52" s="166">
        <f>'5.6'!F23</f>
        <v>2</v>
      </c>
      <c r="K52" s="165">
        <f>'5.7'!F23</f>
        <v>2</v>
      </c>
      <c r="L52" s="165">
        <f>'5.8'!F23</f>
        <v>0</v>
      </c>
      <c r="M52" s="165">
        <f>'5.9'!F23</f>
        <v>2</v>
      </c>
      <c r="N52" s="165">
        <f>'5.10'!F23</f>
        <v>0</v>
      </c>
      <c r="O52" s="165">
        <f>'5.11'!F23</f>
        <v>2</v>
      </c>
      <c r="P52" s="165">
        <f>'5.12'!E23</f>
        <v>2</v>
      </c>
    </row>
    <row r="53" spans="1:16" ht="15" customHeight="1">
      <c r="A53" s="160" t="s">
        <v>20</v>
      </c>
      <c r="B53" s="161">
        <f t="shared" si="3"/>
        <v>80.769230769230774</v>
      </c>
      <c r="C53" s="162">
        <f>$D$5</f>
        <v>26</v>
      </c>
      <c r="D53" s="163">
        <f t="shared" si="4"/>
        <v>21</v>
      </c>
      <c r="E53" s="164">
        <f>'5.1'!F28</f>
        <v>4</v>
      </c>
      <c r="F53" s="164">
        <f>'5.2'!E27</f>
        <v>2</v>
      </c>
      <c r="G53" s="165">
        <f>'5.3'!F28</f>
        <v>1</v>
      </c>
      <c r="H53" s="166">
        <f>'5.4'!F27</f>
        <v>0</v>
      </c>
      <c r="I53" s="166">
        <f>'5.5'!F27</f>
        <v>2</v>
      </c>
      <c r="J53" s="166">
        <f>'5.6'!F27</f>
        <v>2</v>
      </c>
      <c r="K53" s="165">
        <f>'5.7'!F27</f>
        <v>2</v>
      </c>
      <c r="L53" s="165">
        <f>'5.8'!F27</f>
        <v>0</v>
      </c>
      <c r="M53" s="165">
        <f>'5.9'!F27</f>
        <v>2</v>
      </c>
      <c r="N53" s="165">
        <f>'5.10'!F27</f>
        <v>2</v>
      </c>
      <c r="O53" s="165">
        <f>'5.11'!F27</f>
        <v>2</v>
      </c>
      <c r="P53" s="165">
        <f>'5.12'!E27</f>
        <v>2</v>
      </c>
    </row>
    <row r="54" spans="1:16" ht="15" customHeight="1">
      <c r="A54" s="160" t="s">
        <v>28</v>
      </c>
      <c r="B54" s="161">
        <f t="shared" si="3"/>
        <v>80.769230769230774</v>
      </c>
      <c r="C54" s="162">
        <f>$D$5</f>
        <v>26</v>
      </c>
      <c r="D54" s="163">
        <f t="shared" si="4"/>
        <v>21</v>
      </c>
      <c r="E54" s="164">
        <f>'5.1'!F37</f>
        <v>4</v>
      </c>
      <c r="F54" s="164">
        <f>'5.2'!E36</f>
        <v>2</v>
      </c>
      <c r="G54" s="165">
        <f>'5.3'!F37</f>
        <v>1</v>
      </c>
      <c r="H54" s="166">
        <f>'5.4'!F36</f>
        <v>2</v>
      </c>
      <c r="I54" s="166">
        <f>'5.5'!F36</f>
        <v>2</v>
      </c>
      <c r="J54" s="166">
        <f>'5.6'!F36</f>
        <v>2</v>
      </c>
      <c r="K54" s="165">
        <f>'5.7'!F36</f>
        <v>2</v>
      </c>
      <c r="L54" s="165">
        <f>'5.8'!F36</f>
        <v>0</v>
      </c>
      <c r="M54" s="165">
        <f>'5.9'!F36</f>
        <v>2</v>
      </c>
      <c r="N54" s="165">
        <f>'5.10'!F36</f>
        <v>0</v>
      </c>
      <c r="O54" s="165">
        <f>'5.11'!F36</f>
        <v>2</v>
      </c>
      <c r="P54" s="165">
        <f>'5.12'!E36</f>
        <v>2</v>
      </c>
    </row>
    <row r="55" spans="1:16" s="29" customFormat="1" ht="15" customHeight="1">
      <c r="A55" s="160" t="s">
        <v>53</v>
      </c>
      <c r="B55" s="161">
        <f t="shared" si="3"/>
        <v>80.769230769230774</v>
      </c>
      <c r="C55" s="162">
        <f>$D$5</f>
        <v>26</v>
      </c>
      <c r="D55" s="163">
        <f t="shared" si="4"/>
        <v>21</v>
      </c>
      <c r="E55" s="164">
        <f>'5.1'!F67</f>
        <v>4</v>
      </c>
      <c r="F55" s="164">
        <f>'5.2'!E66</f>
        <v>2</v>
      </c>
      <c r="G55" s="165">
        <f>'5.3'!F67</f>
        <v>1</v>
      </c>
      <c r="H55" s="166">
        <f>'5.4'!F66</f>
        <v>2</v>
      </c>
      <c r="I55" s="166">
        <f>'5.5'!F66</f>
        <v>0</v>
      </c>
      <c r="J55" s="166">
        <f>'5.6'!F66</f>
        <v>2</v>
      </c>
      <c r="K55" s="165">
        <f>'5.7'!F66</f>
        <v>2</v>
      </c>
      <c r="L55" s="165">
        <f>'5.8'!F66</f>
        <v>0</v>
      </c>
      <c r="M55" s="165">
        <f>'5.9'!F66</f>
        <v>2</v>
      </c>
      <c r="N55" s="165">
        <f>'5.10'!F66</f>
        <v>2</v>
      </c>
      <c r="O55" s="165">
        <f>'5.11'!F66</f>
        <v>2</v>
      </c>
      <c r="P55" s="165">
        <f>'5.12'!E66</f>
        <v>2</v>
      </c>
    </row>
    <row r="56" spans="1:16" s="29" customFormat="1" ht="15" customHeight="1">
      <c r="A56" s="179" t="s">
        <v>249</v>
      </c>
      <c r="B56" s="161"/>
      <c r="C56" s="162"/>
      <c r="D56" s="163"/>
      <c r="E56" s="164"/>
      <c r="F56" s="164"/>
      <c r="G56" s="165"/>
      <c r="H56" s="166"/>
      <c r="I56" s="166"/>
      <c r="J56" s="166"/>
      <c r="K56" s="165"/>
      <c r="L56" s="165"/>
      <c r="M56" s="165"/>
      <c r="N56" s="165"/>
      <c r="O56" s="165"/>
      <c r="P56" s="165"/>
    </row>
    <row r="57" spans="1:16" ht="15" customHeight="1">
      <c r="A57" s="160" t="s">
        <v>55</v>
      </c>
      <c r="B57" s="161">
        <f t="shared" ref="B57:B70" si="5">D57/C57*100</f>
        <v>78.84615384615384</v>
      </c>
      <c r="C57" s="162">
        <f t="shared" ref="C57:C65" si="6">$D$5</f>
        <v>26</v>
      </c>
      <c r="D57" s="163">
        <f t="shared" ref="D57:D70" si="7">SUM(E57:P57)</f>
        <v>20.5</v>
      </c>
      <c r="E57" s="164">
        <f>'5.1'!F69</f>
        <v>4</v>
      </c>
      <c r="F57" s="164">
        <f>'5.2'!E68</f>
        <v>2</v>
      </c>
      <c r="G57" s="165">
        <f>'5.3'!F69</f>
        <v>0.5</v>
      </c>
      <c r="H57" s="166">
        <f>'5.4'!F68</f>
        <v>2</v>
      </c>
      <c r="I57" s="166">
        <f>'5.5'!F68</f>
        <v>2</v>
      </c>
      <c r="J57" s="166">
        <f>'5.6'!F68</f>
        <v>2</v>
      </c>
      <c r="K57" s="165">
        <f>'5.7'!F68</f>
        <v>2</v>
      </c>
      <c r="L57" s="165">
        <f>'5.8'!F68</f>
        <v>2</v>
      </c>
      <c r="M57" s="165">
        <f>'5.9'!F68</f>
        <v>0</v>
      </c>
      <c r="N57" s="165">
        <f>'5.10'!F68</f>
        <v>0</v>
      </c>
      <c r="O57" s="165">
        <f>'5.11'!F68</f>
        <v>2</v>
      </c>
      <c r="P57" s="165">
        <f>'5.12'!E68</f>
        <v>2</v>
      </c>
    </row>
    <row r="58" spans="1:16" ht="15" customHeight="1">
      <c r="A58" s="160" t="s">
        <v>80</v>
      </c>
      <c r="B58" s="161">
        <f t="shared" si="5"/>
        <v>78.84615384615384</v>
      </c>
      <c r="C58" s="162">
        <f t="shared" si="6"/>
        <v>26</v>
      </c>
      <c r="D58" s="163">
        <f t="shared" si="7"/>
        <v>20.5</v>
      </c>
      <c r="E58" s="164">
        <f>'5.1'!F96</f>
        <v>4</v>
      </c>
      <c r="F58" s="164">
        <f>'5.2'!E95</f>
        <v>0</v>
      </c>
      <c r="G58" s="165">
        <f>'5.3'!F96</f>
        <v>0.5</v>
      </c>
      <c r="H58" s="166">
        <f>'5.4'!F95</f>
        <v>2</v>
      </c>
      <c r="I58" s="166">
        <f>'5.5'!F95</f>
        <v>2</v>
      </c>
      <c r="J58" s="166">
        <f>'5.6'!F95</f>
        <v>2</v>
      </c>
      <c r="K58" s="165">
        <f>'5.7'!F95</f>
        <v>2</v>
      </c>
      <c r="L58" s="165">
        <f>'5.8'!F95</f>
        <v>2</v>
      </c>
      <c r="M58" s="165">
        <f>'5.9'!F95</f>
        <v>2</v>
      </c>
      <c r="N58" s="165">
        <f>'5.10'!F95</f>
        <v>0</v>
      </c>
      <c r="O58" s="165">
        <f>'5.11'!F95</f>
        <v>2</v>
      </c>
      <c r="P58" s="165">
        <f>'5.12'!E95</f>
        <v>2</v>
      </c>
    </row>
    <row r="59" spans="1:16" ht="15" customHeight="1">
      <c r="A59" s="160" t="s">
        <v>3</v>
      </c>
      <c r="B59" s="161">
        <f t="shared" si="5"/>
        <v>76.923076923076934</v>
      </c>
      <c r="C59" s="162">
        <f t="shared" si="6"/>
        <v>26</v>
      </c>
      <c r="D59" s="163">
        <f t="shared" si="7"/>
        <v>20</v>
      </c>
      <c r="E59" s="164">
        <f>'5.1'!F10</f>
        <v>4</v>
      </c>
      <c r="F59" s="164">
        <f>'5.2'!E9</f>
        <v>2</v>
      </c>
      <c r="G59" s="165">
        <f>'5.3'!F10</f>
        <v>1</v>
      </c>
      <c r="H59" s="166">
        <f>'5.4'!F9</f>
        <v>0</v>
      </c>
      <c r="I59" s="166">
        <f>'5.5'!F9</f>
        <v>2</v>
      </c>
      <c r="J59" s="166">
        <f>'5.6'!F9</f>
        <v>2</v>
      </c>
      <c r="K59" s="165">
        <f>'5.7'!F9</f>
        <v>2</v>
      </c>
      <c r="L59" s="165">
        <f>'5.8'!F9</f>
        <v>2</v>
      </c>
      <c r="M59" s="165">
        <f>'5.9'!F9</f>
        <v>2</v>
      </c>
      <c r="N59" s="165">
        <f>'5.10'!F9</f>
        <v>0</v>
      </c>
      <c r="O59" s="165">
        <f>'5.11'!F9</f>
        <v>1</v>
      </c>
      <c r="P59" s="165">
        <f>'5.12'!E9</f>
        <v>2</v>
      </c>
    </row>
    <row r="60" spans="1:16" ht="15" customHeight="1">
      <c r="A60" s="160" t="s">
        <v>8</v>
      </c>
      <c r="B60" s="161">
        <f t="shared" si="5"/>
        <v>76.923076923076934</v>
      </c>
      <c r="C60" s="162">
        <f t="shared" si="6"/>
        <v>26</v>
      </c>
      <c r="D60" s="163">
        <f t="shared" si="7"/>
        <v>20</v>
      </c>
      <c r="E60" s="164">
        <f>'5.1'!F15</f>
        <v>2</v>
      </c>
      <c r="F60" s="164">
        <f>'5.2'!E14</f>
        <v>2</v>
      </c>
      <c r="G60" s="165">
        <f>'5.3'!F15</f>
        <v>2</v>
      </c>
      <c r="H60" s="166">
        <f>'5.4'!F14</f>
        <v>2</v>
      </c>
      <c r="I60" s="166">
        <f>'5.5'!F14</f>
        <v>2</v>
      </c>
      <c r="J60" s="166">
        <f>'5.6'!F14</f>
        <v>2</v>
      </c>
      <c r="K60" s="165">
        <f>'5.7'!F14</f>
        <v>2</v>
      </c>
      <c r="L60" s="165">
        <f>'5.8'!F14</f>
        <v>2</v>
      </c>
      <c r="M60" s="165">
        <f>'5.9'!F14</f>
        <v>0</v>
      </c>
      <c r="N60" s="165">
        <f>'5.10'!F14</f>
        <v>0</v>
      </c>
      <c r="O60" s="165">
        <f>'5.11'!F14</f>
        <v>2</v>
      </c>
      <c r="P60" s="165">
        <f>'5.12'!E14</f>
        <v>2</v>
      </c>
    </row>
    <row r="61" spans="1:16" ht="15" customHeight="1">
      <c r="A61" s="160" t="s">
        <v>21</v>
      </c>
      <c r="B61" s="161">
        <f t="shared" si="5"/>
        <v>76.923076923076934</v>
      </c>
      <c r="C61" s="162">
        <f t="shared" si="6"/>
        <v>26</v>
      </c>
      <c r="D61" s="163">
        <f t="shared" si="7"/>
        <v>20</v>
      </c>
      <c r="E61" s="164">
        <f>'5.1'!F29</f>
        <v>4</v>
      </c>
      <c r="F61" s="164">
        <f>'5.2'!E28</f>
        <v>1</v>
      </c>
      <c r="G61" s="165">
        <f>'5.3'!F29</f>
        <v>1</v>
      </c>
      <c r="H61" s="166">
        <f>'5.4'!F28</f>
        <v>2</v>
      </c>
      <c r="I61" s="166">
        <f>'5.5'!F28</f>
        <v>2</v>
      </c>
      <c r="J61" s="166">
        <f>'5.6'!F28</f>
        <v>2</v>
      </c>
      <c r="K61" s="165">
        <f>'5.7'!F28</f>
        <v>2</v>
      </c>
      <c r="L61" s="165">
        <f>'5.8'!F28</f>
        <v>0</v>
      </c>
      <c r="M61" s="165">
        <f>'5.9'!F28</f>
        <v>2</v>
      </c>
      <c r="N61" s="165">
        <f>'5.10'!F28</f>
        <v>0</v>
      </c>
      <c r="O61" s="165">
        <f>'5.11'!F28</f>
        <v>2</v>
      </c>
      <c r="P61" s="165">
        <f>'5.12'!E28</f>
        <v>2</v>
      </c>
    </row>
    <row r="62" spans="1:16" ht="15" customHeight="1">
      <c r="A62" s="172" t="s">
        <v>34</v>
      </c>
      <c r="B62" s="173">
        <f t="shared" si="5"/>
        <v>76.923076923076934</v>
      </c>
      <c r="C62" s="174">
        <f t="shared" si="6"/>
        <v>26</v>
      </c>
      <c r="D62" s="163">
        <f t="shared" si="7"/>
        <v>20</v>
      </c>
      <c r="E62" s="175">
        <f>'5.1'!F44</f>
        <v>4</v>
      </c>
      <c r="F62" s="164">
        <f>'5.2'!E43</f>
        <v>2</v>
      </c>
      <c r="G62" s="165">
        <f>'5.3'!F44</f>
        <v>2</v>
      </c>
      <c r="H62" s="166">
        <f>'5.4'!F43</f>
        <v>2</v>
      </c>
      <c r="I62" s="166">
        <f>'5.5'!F43</f>
        <v>2</v>
      </c>
      <c r="J62" s="166">
        <f>'5.6'!F43</f>
        <v>2</v>
      </c>
      <c r="K62" s="165">
        <f>'5.7'!F43</f>
        <v>2</v>
      </c>
      <c r="L62" s="165">
        <f>'5.8'!F43</f>
        <v>0</v>
      </c>
      <c r="M62" s="165">
        <f>'5.9'!F43</f>
        <v>2</v>
      </c>
      <c r="N62" s="165">
        <f>'5.10'!F43</f>
        <v>0</v>
      </c>
      <c r="O62" s="165">
        <f>'5.11'!F43</f>
        <v>2</v>
      </c>
      <c r="P62" s="165">
        <f>'5.12'!E43</f>
        <v>0</v>
      </c>
    </row>
    <row r="63" spans="1:16" ht="15" customHeight="1">
      <c r="A63" s="160" t="s">
        <v>58</v>
      </c>
      <c r="B63" s="161">
        <f t="shared" si="5"/>
        <v>76.923076923076934</v>
      </c>
      <c r="C63" s="162">
        <f t="shared" si="6"/>
        <v>26</v>
      </c>
      <c r="D63" s="163">
        <f t="shared" si="7"/>
        <v>20</v>
      </c>
      <c r="E63" s="164">
        <f>'5.1'!F72</f>
        <v>4</v>
      </c>
      <c r="F63" s="164">
        <f>'5.2'!E71</f>
        <v>2</v>
      </c>
      <c r="G63" s="165">
        <f>'5.3'!F72</f>
        <v>1</v>
      </c>
      <c r="H63" s="166">
        <f>'5.4'!F71</f>
        <v>0</v>
      </c>
      <c r="I63" s="166">
        <f>'5.5'!F71</f>
        <v>2</v>
      </c>
      <c r="J63" s="166">
        <f>'5.6'!F71</f>
        <v>2</v>
      </c>
      <c r="K63" s="165">
        <f>'5.7'!F71</f>
        <v>2</v>
      </c>
      <c r="L63" s="165">
        <f>'5.8'!F71</f>
        <v>2</v>
      </c>
      <c r="M63" s="165">
        <f>'5.9'!F71</f>
        <v>2</v>
      </c>
      <c r="N63" s="165">
        <f>'5.10'!F71</f>
        <v>0</v>
      </c>
      <c r="O63" s="165">
        <f>'5.11'!F71</f>
        <v>1</v>
      </c>
      <c r="P63" s="165">
        <f>'5.12'!E71</f>
        <v>2</v>
      </c>
    </row>
    <row r="64" spans="1:16" ht="15" customHeight="1">
      <c r="A64" s="160" t="s">
        <v>13</v>
      </c>
      <c r="B64" s="161">
        <f t="shared" si="5"/>
        <v>75</v>
      </c>
      <c r="C64" s="162">
        <f t="shared" si="6"/>
        <v>26</v>
      </c>
      <c r="D64" s="163">
        <f t="shared" si="7"/>
        <v>19.5</v>
      </c>
      <c r="E64" s="164">
        <f>'5.1'!F20</f>
        <v>2</v>
      </c>
      <c r="F64" s="164">
        <f>'5.2'!E19</f>
        <v>2</v>
      </c>
      <c r="G64" s="165">
        <f>'5.3'!F20</f>
        <v>0.5</v>
      </c>
      <c r="H64" s="166">
        <f>'5.4'!F19</f>
        <v>2</v>
      </c>
      <c r="I64" s="166">
        <f>'5.5'!F19</f>
        <v>2</v>
      </c>
      <c r="J64" s="166">
        <f>'5.6'!F19</f>
        <v>2</v>
      </c>
      <c r="K64" s="165">
        <f>'5.7'!F19</f>
        <v>2</v>
      </c>
      <c r="L64" s="165">
        <f>'5.8'!F19</f>
        <v>0</v>
      </c>
      <c r="M64" s="165">
        <f>'5.9'!F19</f>
        <v>2</v>
      </c>
      <c r="N64" s="165">
        <f>'5.10'!F19</f>
        <v>1</v>
      </c>
      <c r="O64" s="165">
        <f>'5.11'!F19</f>
        <v>2</v>
      </c>
      <c r="P64" s="165">
        <f>'5.12'!E19</f>
        <v>2</v>
      </c>
    </row>
    <row r="65" spans="1:16" ht="15" customHeight="1">
      <c r="A65" s="160" t="s">
        <v>24</v>
      </c>
      <c r="B65" s="161">
        <f t="shared" si="5"/>
        <v>75</v>
      </c>
      <c r="C65" s="162">
        <f t="shared" si="6"/>
        <v>26</v>
      </c>
      <c r="D65" s="163">
        <f t="shared" si="7"/>
        <v>19.5</v>
      </c>
      <c r="E65" s="164">
        <f>'5.1'!F32</f>
        <v>4</v>
      </c>
      <c r="F65" s="164">
        <f>'5.2'!E31</f>
        <v>2</v>
      </c>
      <c r="G65" s="165">
        <f>'5.3'!F32</f>
        <v>0.5</v>
      </c>
      <c r="H65" s="166">
        <f>'5.4'!F31</f>
        <v>0</v>
      </c>
      <c r="I65" s="166">
        <f>'5.5'!F31</f>
        <v>2</v>
      </c>
      <c r="J65" s="166">
        <f>'5.6'!F31</f>
        <v>2</v>
      </c>
      <c r="K65" s="165">
        <f>'5.7'!F31</f>
        <v>2</v>
      </c>
      <c r="L65" s="165">
        <f>'5.8'!F31</f>
        <v>2</v>
      </c>
      <c r="M65" s="165">
        <f>'5.9'!F31</f>
        <v>2</v>
      </c>
      <c r="N65" s="165">
        <f>'5.10'!F31</f>
        <v>0</v>
      </c>
      <c r="O65" s="165">
        <f>'5.11'!F31</f>
        <v>1</v>
      </c>
      <c r="P65" s="165">
        <f>'5.12'!E31</f>
        <v>2</v>
      </c>
    </row>
    <row r="66" spans="1:16" ht="15" customHeight="1">
      <c r="A66" s="160" t="s">
        <v>159</v>
      </c>
      <c r="B66" s="161">
        <f t="shared" si="5"/>
        <v>70.833333333333343</v>
      </c>
      <c r="C66" s="162">
        <f>$D$5-$N$5</f>
        <v>24</v>
      </c>
      <c r="D66" s="163">
        <f t="shared" si="7"/>
        <v>17</v>
      </c>
      <c r="E66" s="164">
        <f>'5.1'!F36</f>
        <v>4</v>
      </c>
      <c r="F66" s="164">
        <f>'5.2'!E35</f>
        <v>2</v>
      </c>
      <c r="G66" s="165">
        <f>'5.3'!F36</f>
        <v>1</v>
      </c>
      <c r="H66" s="166">
        <f>'5.4'!F35</f>
        <v>2</v>
      </c>
      <c r="I66" s="166">
        <f>'5.5'!F35</f>
        <v>0</v>
      </c>
      <c r="J66" s="166">
        <f>'5.6'!F35</f>
        <v>2</v>
      </c>
      <c r="K66" s="165">
        <f>'5.7'!F35</f>
        <v>2</v>
      </c>
      <c r="L66" s="165">
        <f>'5.8'!F35</f>
        <v>0</v>
      </c>
      <c r="M66" s="165">
        <f>'5.9'!F35</f>
        <v>2</v>
      </c>
      <c r="N66" s="165" t="str">
        <f>'5.10'!F35</f>
        <v>- *</v>
      </c>
      <c r="O66" s="165">
        <f>'5.11'!F35</f>
        <v>2</v>
      </c>
      <c r="P66" s="165">
        <f>'5.12'!E35</f>
        <v>0</v>
      </c>
    </row>
    <row r="67" spans="1:16" ht="15" customHeight="1">
      <c r="A67" s="160" t="s">
        <v>11</v>
      </c>
      <c r="B67" s="161">
        <f t="shared" si="5"/>
        <v>69.230769230769226</v>
      </c>
      <c r="C67" s="162">
        <f>$D$5</f>
        <v>26</v>
      </c>
      <c r="D67" s="163">
        <f t="shared" si="7"/>
        <v>18</v>
      </c>
      <c r="E67" s="164">
        <f>'5.1'!F18</f>
        <v>2</v>
      </c>
      <c r="F67" s="164">
        <f>'5.2'!E17</f>
        <v>2</v>
      </c>
      <c r="G67" s="165">
        <f>'5.3'!F18</f>
        <v>2</v>
      </c>
      <c r="H67" s="166">
        <f>'5.4'!F17</f>
        <v>2</v>
      </c>
      <c r="I67" s="166">
        <f>'5.5'!F17</f>
        <v>2</v>
      </c>
      <c r="J67" s="166">
        <f>'5.6'!F17</f>
        <v>2</v>
      </c>
      <c r="K67" s="165">
        <f>'5.7'!F17</f>
        <v>2</v>
      </c>
      <c r="L67" s="165">
        <f>'5.8'!F17</f>
        <v>2</v>
      </c>
      <c r="M67" s="165">
        <f>'5.9'!F17</f>
        <v>0</v>
      </c>
      <c r="N67" s="165">
        <f>'5.10'!F17</f>
        <v>0</v>
      </c>
      <c r="O67" s="165">
        <f>'5.11'!F17</f>
        <v>2</v>
      </c>
      <c r="P67" s="165">
        <f>'5.12'!E17</f>
        <v>0</v>
      </c>
    </row>
    <row r="68" spans="1:16" ht="15" customHeight="1">
      <c r="A68" s="160" t="s">
        <v>64</v>
      </c>
      <c r="B68" s="161">
        <f t="shared" si="5"/>
        <v>65.384615384615387</v>
      </c>
      <c r="C68" s="162">
        <f>$D$5</f>
        <v>26</v>
      </c>
      <c r="D68" s="163">
        <f t="shared" si="7"/>
        <v>17</v>
      </c>
      <c r="E68" s="164">
        <f>'5.1'!F89</f>
        <v>4</v>
      </c>
      <c r="F68" s="164">
        <f>'5.2'!E88</f>
        <v>2</v>
      </c>
      <c r="G68" s="165">
        <f>'5.3'!F89</f>
        <v>1</v>
      </c>
      <c r="H68" s="166">
        <f>'5.4'!F88</f>
        <v>2</v>
      </c>
      <c r="I68" s="166">
        <f>'5.5'!F88</f>
        <v>2</v>
      </c>
      <c r="J68" s="166">
        <f>'5.6'!F88</f>
        <v>2</v>
      </c>
      <c r="K68" s="165">
        <f>'5.7'!F88</f>
        <v>2</v>
      </c>
      <c r="L68" s="165">
        <f>'5.8'!F88</f>
        <v>0</v>
      </c>
      <c r="M68" s="165">
        <f>'5.9'!F88</f>
        <v>0</v>
      </c>
      <c r="N68" s="165">
        <f>'5.10'!F88</f>
        <v>0</v>
      </c>
      <c r="O68" s="165">
        <f>'5.11'!F88</f>
        <v>2</v>
      </c>
      <c r="P68" s="165">
        <f>'5.12'!E88</f>
        <v>0</v>
      </c>
    </row>
    <row r="69" spans="1:16" ht="15" customHeight="1">
      <c r="A69" s="160" t="s">
        <v>14</v>
      </c>
      <c r="B69" s="161">
        <f t="shared" si="5"/>
        <v>61.53846153846154</v>
      </c>
      <c r="C69" s="162">
        <f>$D$5</f>
        <v>26</v>
      </c>
      <c r="D69" s="163">
        <f t="shared" si="7"/>
        <v>16</v>
      </c>
      <c r="E69" s="164">
        <f>'5.1'!F21</f>
        <v>4</v>
      </c>
      <c r="F69" s="164">
        <f>'5.2'!E20</f>
        <v>0</v>
      </c>
      <c r="G69" s="165">
        <f>'5.3'!F21</f>
        <v>0</v>
      </c>
      <c r="H69" s="166">
        <f>'5.4'!F20</f>
        <v>2</v>
      </c>
      <c r="I69" s="166">
        <f>'5.5'!F20</f>
        <v>2</v>
      </c>
      <c r="J69" s="166">
        <f>'5.6'!F20</f>
        <v>2</v>
      </c>
      <c r="K69" s="165">
        <f>'5.7'!F20</f>
        <v>2</v>
      </c>
      <c r="L69" s="165">
        <f>'5.8'!F20</f>
        <v>0</v>
      </c>
      <c r="M69" s="165">
        <f>'5.9'!F20</f>
        <v>2</v>
      </c>
      <c r="N69" s="165">
        <f>'5.10'!F20</f>
        <v>0</v>
      </c>
      <c r="O69" s="165">
        <f>'5.11'!F20</f>
        <v>2</v>
      </c>
      <c r="P69" s="165">
        <f>'5.12'!E20</f>
        <v>0</v>
      </c>
    </row>
    <row r="70" spans="1:16" ht="15" customHeight="1">
      <c r="A70" s="160" t="s">
        <v>46</v>
      </c>
      <c r="B70" s="161">
        <f t="shared" si="5"/>
        <v>61.53846153846154</v>
      </c>
      <c r="C70" s="162">
        <f>$D$5</f>
        <v>26</v>
      </c>
      <c r="D70" s="163">
        <f t="shared" si="7"/>
        <v>16</v>
      </c>
      <c r="E70" s="164">
        <f>'5.1'!F59</f>
        <v>4</v>
      </c>
      <c r="F70" s="164">
        <f>'5.2'!E58</f>
        <v>2</v>
      </c>
      <c r="G70" s="165">
        <f>'5.3'!F59</f>
        <v>2</v>
      </c>
      <c r="H70" s="166">
        <f>'5.4'!F58</f>
        <v>0</v>
      </c>
      <c r="I70" s="166">
        <f>'5.5'!F58</f>
        <v>2</v>
      </c>
      <c r="J70" s="166">
        <f>'5.6'!F58</f>
        <v>2</v>
      </c>
      <c r="K70" s="165">
        <f>'5.7'!F58</f>
        <v>2</v>
      </c>
      <c r="L70" s="165">
        <f>'5.8'!F58</f>
        <v>0</v>
      </c>
      <c r="M70" s="165">
        <f>'5.9'!F58</f>
        <v>2</v>
      </c>
      <c r="N70" s="165">
        <f>'5.10'!F58</f>
        <v>0</v>
      </c>
      <c r="O70" s="165">
        <f>'5.11'!F58</f>
        <v>0</v>
      </c>
      <c r="P70" s="165">
        <f>'5.12'!E58</f>
        <v>0</v>
      </c>
    </row>
    <row r="71" spans="1:16" ht="15" customHeight="1">
      <c r="A71" s="179" t="s">
        <v>250</v>
      </c>
      <c r="B71" s="161"/>
      <c r="C71" s="162"/>
      <c r="D71" s="163"/>
      <c r="E71" s="164"/>
      <c r="F71" s="164"/>
      <c r="G71" s="165"/>
      <c r="H71" s="166"/>
      <c r="I71" s="166"/>
      <c r="J71" s="166"/>
      <c r="K71" s="165"/>
      <c r="L71" s="165"/>
      <c r="M71" s="165"/>
      <c r="N71" s="165"/>
      <c r="O71" s="165"/>
      <c r="P71" s="165"/>
    </row>
    <row r="72" spans="1:16" ht="15" customHeight="1">
      <c r="A72" s="160" t="s">
        <v>52</v>
      </c>
      <c r="B72" s="161">
        <f>D72/C72*100</f>
        <v>59.615384615384613</v>
      </c>
      <c r="C72" s="162">
        <f>$D$5</f>
        <v>26</v>
      </c>
      <c r="D72" s="163">
        <f>SUM(E72:P72)</f>
        <v>15.5</v>
      </c>
      <c r="E72" s="164">
        <f>'5.1'!F66</f>
        <v>4</v>
      </c>
      <c r="F72" s="164">
        <f>'5.2'!E65</f>
        <v>0</v>
      </c>
      <c r="G72" s="165">
        <f>'5.3'!F66</f>
        <v>0.5</v>
      </c>
      <c r="H72" s="166">
        <f>'5.4'!F65</f>
        <v>2</v>
      </c>
      <c r="I72" s="166">
        <f>'5.5'!F65</f>
        <v>2</v>
      </c>
      <c r="J72" s="166">
        <f>'5.6'!F65</f>
        <v>2</v>
      </c>
      <c r="K72" s="165">
        <f>'5.7'!F65</f>
        <v>2</v>
      </c>
      <c r="L72" s="165">
        <f>'5.8'!F65</f>
        <v>0</v>
      </c>
      <c r="M72" s="165">
        <f>'5.9'!F65</f>
        <v>2</v>
      </c>
      <c r="N72" s="165">
        <f>'5.10'!F65</f>
        <v>0</v>
      </c>
      <c r="O72" s="165">
        <f>'5.11'!F65</f>
        <v>1</v>
      </c>
      <c r="P72" s="165">
        <f>'5.12'!E65</f>
        <v>0</v>
      </c>
    </row>
    <row r="73" spans="1:16" ht="15" customHeight="1">
      <c r="A73" s="160" t="s">
        <v>12</v>
      </c>
      <c r="B73" s="161">
        <f>D73/C73*100</f>
        <v>50</v>
      </c>
      <c r="C73" s="162">
        <f>$D$5</f>
        <v>26</v>
      </c>
      <c r="D73" s="163">
        <f>SUM(E73:P73)</f>
        <v>13</v>
      </c>
      <c r="E73" s="164">
        <f>'5.1'!F19</f>
        <v>4</v>
      </c>
      <c r="F73" s="164">
        <f>'5.2'!E18</f>
        <v>2</v>
      </c>
      <c r="G73" s="165">
        <f>'5.3'!F19</f>
        <v>1</v>
      </c>
      <c r="H73" s="166">
        <f>'5.4'!F18</f>
        <v>0</v>
      </c>
      <c r="I73" s="166">
        <f>'5.5'!F18</f>
        <v>1</v>
      </c>
      <c r="J73" s="166">
        <f>'5.6'!F18</f>
        <v>0</v>
      </c>
      <c r="K73" s="165">
        <f>'5.7'!F18</f>
        <v>1</v>
      </c>
      <c r="L73" s="165">
        <f>'5.8'!F18</f>
        <v>0</v>
      </c>
      <c r="M73" s="165">
        <f>'5.9'!F18</f>
        <v>0</v>
      </c>
      <c r="N73" s="165">
        <f>'5.10'!F18</f>
        <v>0</v>
      </c>
      <c r="O73" s="165">
        <f>'5.11'!F18</f>
        <v>2</v>
      </c>
      <c r="P73" s="165">
        <f>'5.12'!E18</f>
        <v>2</v>
      </c>
    </row>
    <row r="74" spans="1:16" ht="15" customHeight="1">
      <c r="A74" s="160" t="s">
        <v>31</v>
      </c>
      <c r="B74" s="161">
        <f>D74/C74*100</f>
        <v>50</v>
      </c>
      <c r="C74" s="162">
        <f>$D$5</f>
        <v>26</v>
      </c>
      <c r="D74" s="163">
        <f>SUM(E74:P74)</f>
        <v>13</v>
      </c>
      <c r="E74" s="164">
        <f>'5.1'!F40</f>
        <v>4</v>
      </c>
      <c r="F74" s="164">
        <f>'5.2'!E39</f>
        <v>0</v>
      </c>
      <c r="G74" s="165">
        <f>'5.3'!F40</f>
        <v>0</v>
      </c>
      <c r="H74" s="166">
        <f>'5.4'!F39</f>
        <v>0</v>
      </c>
      <c r="I74" s="166">
        <f>'5.5'!F39</f>
        <v>2</v>
      </c>
      <c r="J74" s="166">
        <f>'5.6'!F39</f>
        <v>2</v>
      </c>
      <c r="K74" s="165">
        <f>'5.7'!F39</f>
        <v>2</v>
      </c>
      <c r="L74" s="165">
        <f>'5.8'!F39</f>
        <v>0</v>
      </c>
      <c r="M74" s="165">
        <f>'5.9'!F39</f>
        <v>2</v>
      </c>
      <c r="N74" s="165">
        <f>'5.10'!F39</f>
        <v>0</v>
      </c>
      <c r="O74" s="165">
        <f>'5.11'!F39</f>
        <v>1</v>
      </c>
      <c r="P74" s="165">
        <f>'5.12'!E39</f>
        <v>0</v>
      </c>
    </row>
    <row r="75" spans="1:16" ht="15" customHeight="1">
      <c r="A75" s="160" t="s">
        <v>33</v>
      </c>
      <c r="B75" s="161">
        <f>D75/C75*100</f>
        <v>42.307692307692307</v>
      </c>
      <c r="C75" s="162">
        <f>$D$5</f>
        <v>26</v>
      </c>
      <c r="D75" s="163">
        <f>SUM(E75:P75)</f>
        <v>11</v>
      </c>
      <c r="E75" s="164">
        <f>'5.1'!F43</f>
        <v>4</v>
      </c>
      <c r="F75" s="164">
        <f>'5.2'!E42</f>
        <v>2</v>
      </c>
      <c r="G75" s="165">
        <f>'5.3'!F43</f>
        <v>1</v>
      </c>
      <c r="H75" s="166">
        <f>'5.4'!F42</f>
        <v>0</v>
      </c>
      <c r="I75" s="166">
        <f>'5.5'!F42</f>
        <v>0</v>
      </c>
      <c r="J75" s="166">
        <f>'5.6'!F42</f>
        <v>2</v>
      </c>
      <c r="K75" s="165">
        <f>'5.7'!F42</f>
        <v>0</v>
      </c>
      <c r="L75" s="165">
        <f>'5.8'!F42</f>
        <v>0</v>
      </c>
      <c r="M75" s="165">
        <f>'5.9'!F42</f>
        <v>0</v>
      </c>
      <c r="N75" s="165">
        <f>'5.10'!F42</f>
        <v>0</v>
      </c>
      <c r="O75" s="165">
        <f>'5.11'!F42</f>
        <v>2</v>
      </c>
      <c r="P75" s="165">
        <f>'5.12'!E42</f>
        <v>0</v>
      </c>
    </row>
    <row r="76" spans="1:16" ht="15" customHeight="1">
      <c r="A76" s="160" t="s">
        <v>75</v>
      </c>
      <c r="B76" s="161">
        <f>D76/C76*100</f>
        <v>42.307692307692307</v>
      </c>
      <c r="C76" s="162">
        <f>$D$5</f>
        <v>26</v>
      </c>
      <c r="D76" s="163">
        <f>SUM(E76:P76)</f>
        <v>11</v>
      </c>
      <c r="E76" s="164">
        <f>'5.1'!F90</f>
        <v>4</v>
      </c>
      <c r="F76" s="164">
        <f>'5.2'!E89</f>
        <v>2</v>
      </c>
      <c r="G76" s="165">
        <f>'5.3'!F90</f>
        <v>2</v>
      </c>
      <c r="H76" s="166">
        <f>'5.4'!F89</f>
        <v>0</v>
      </c>
      <c r="I76" s="166">
        <f>'5.5'!F89</f>
        <v>0</v>
      </c>
      <c r="J76" s="166">
        <f>'5.6'!F89</f>
        <v>0</v>
      </c>
      <c r="K76" s="165">
        <f>'5.7'!F89</f>
        <v>0</v>
      </c>
      <c r="L76" s="165">
        <f>'5.8'!F89</f>
        <v>0</v>
      </c>
      <c r="M76" s="165">
        <f>'5.9'!F89</f>
        <v>0</v>
      </c>
      <c r="N76" s="165">
        <f>'5.10'!F89</f>
        <v>0</v>
      </c>
      <c r="O76" s="165">
        <f>'5.11'!F89</f>
        <v>1</v>
      </c>
      <c r="P76" s="165">
        <f>'5.12'!E89</f>
        <v>2</v>
      </c>
    </row>
    <row r="77" spans="1:16" ht="15" customHeight="1">
      <c r="A77" s="179" t="s">
        <v>251</v>
      </c>
      <c r="B77" s="161"/>
      <c r="C77" s="162"/>
      <c r="D77" s="163"/>
      <c r="E77" s="164"/>
      <c r="F77" s="164"/>
      <c r="G77" s="165"/>
      <c r="H77" s="166"/>
      <c r="I77" s="166"/>
      <c r="J77" s="166"/>
      <c r="K77" s="165"/>
      <c r="L77" s="165"/>
      <c r="M77" s="165"/>
      <c r="N77" s="165"/>
      <c r="O77" s="165"/>
      <c r="P77" s="165"/>
    </row>
    <row r="78" spans="1:16" ht="15" customHeight="1">
      <c r="A78" s="160" t="s">
        <v>40</v>
      </c>
      <c r="B78" s="161">
        <f>D78/C78*100</f>
        <v>30.76923076923077</v>
      </c>
      <c r="C78" s="162">
        <f>$D$5</f>
        <v>26</v>
      </c>
      <c r="D78" s="163">
        <f>SUM(E78:P78)</f>
        <v>8</v>
      </c>
      <c r="E78" s="164">
        <f>'5.1'!F51</f>
        <v>4</v>
      </c>
      <c r="F78" s="164">
        <f>'5.2'!E50</f>
        <v>0</v>
      </c>
      <c r="G78" s="165">
        <f>'5.3'!F51</f>
        <v>2</v>
      </c>
      <c r="H78" s="166">
        <f>'5.4'!F50</f>
        <v>0</v>
      </c>
      <c r="I78" s="166">
        <f>'5.5'!F50</f>
        <v>0</v>
      </c>
      <c r="J78" s="166">
        <f>'5.6'!F50</f>
        <v>0</v>
      </c>
      <c r="K78" s="165">
        <f>'5.7'!F50</f>
        <v>0</v>
      </c>
      <c r="L78" s="165">
        <f>'5.8'!F50</f>
        <v>0</v>
      </c>
      <c r="M78" s="165">
        <f>'5.9'!F50</f>
        <v>0</v>
      </c>
      <c r="N78" s="165">
        <f>'5.10'!F50</f>
        <v>0</v>
      </c>
      <c r="O78" s="165">
        <f>'5.11'!F50</f>
        <v>2</v>
      </c>
      <c r="P78" s="165">
        <f>'5.12'!E50</f>
        <v>0</v>
      </c>
    </row>
    <row r="79" spans="1:16" ht="15" customHeight="1">
      <c r="A79" s="160" t="s">
        <v>9</v>
      </c>
      <c r="B79" s="161">
        <f>D79/C79*100</f>
        <v>26.923076923076923</v>
      </c>
      <c r="C79" s="162">
        <f>$D$5</f>
        <v>26</v>
      </c>
      <c r="D79" s="163">
        <f>SUM(E79:P79)</f>
        <v>7</v>
      </c>
      <c r="E79" s="164">
        <f>'5.1'!F16</f>
        <v>4</v>
      </c>
      <c r="F79" s="164">
        <f>'5.2'!E15</f>
        <v>0</v>
      </c>
      <c r="G79" s="165">
        <f>'5.3'!F16</f>
        <v>0</v>
      </c>
      <c r="H79" s="166">
        <f>'5.4'!F15</f>
        <v>0</v>
      </c>
      <c r="I79" s="166">
        <f>'5.5'!F15</f>
        <v>0</v>
      </c>
      <c r="J79" s="166">
        <f>'5.6'!F15</f>
        <v>0</v>
      </c>
      <c r="K79" s="165">
        <f>'5.7'!F15</f>
        <v>0</v>
      </c>
      <c r="L79" s="165">
        <f>'5.8'!F15</f>
        <v>0</v>
      </c>
      <c r="M79" s="165">
        <f>'5.9'!F15</f>
        <v>0</v>
      </c>
      <c r="N79" s="165">
        <f>'5.10'!F15</f>
        <v>0</v>
      </c>
      <c r="O79" s="165">
        <f>'5.11'!F15</f>
        <v>1</v>
      </c>
      <c r="P79" s="165">
        <f>'5.12'!E15</f>
        <v>2</v>
      </c>
    </row>
    <row r="80" spans="1:16" ht="15" customHeight="1">
      <c r="A80" s="160" t="s">
        <v>146</v>
      </c>
      <c r="B80" s="161">
        <f>D80/C80*100</f>
        <v>23.076923076923077</v>
      </c>
      <c r="C80" s="162">
        <f>$D$5</f>
        <v>26</v>
      </c>
      <c r="D80" s="163">
        <f>SUM(E80:P80)</f>
        <v>6</v>
      </c>
      <c r="E80" s="164">
        <f>'5.1'!F35</f>
        <v>4</v>
      </c>
      <c r="F80" s="164">
        <f>'5.2'!E34</f>
        <v>0</v>
      </c>
      <c r="G80" s="165">
        <f>'5.3'!F35</f>
        <v>0</v>
      </c>
      <c r="H80" s="166">
        <f>'5.4'!F34</f>
        <v>0</v>
      </c>
      <c r="I80" s="166">
        <f>'5.5'!F34</f>
        <v>0</v>
      </c>
      <c r="J80" s="166">
        <f>'5.6'!F34</f>
        <v>0</v>
      </c>
      <c r="K80" s="165">
        <f>'5.7'!F34</f>
        <v>0</v>
      </c>
      <c r="L80" s="165">
        <f>'5.8'!F34</f>
        <v>0</v>
      </c>
      <c r="M80" s="165">
        <f>'5.9'!F34</f>
        <v>0</v>
      </c>
      <c r="N80" s="165">
        <f>'5.10'!F34</f>
        <v>0</v>
      </c>
      <c r="O80" s="165">
        <f>'5.11'!F34</f>
        <v>2</v>
      </c>
      <c r="P80" s="165">
        <f>'5.12'!E34</f>
        <v>0</v>
      </c>
    </row>
    <row r="81" spans="1:16" ht="15" customHeight="1">
      <c r="A81" s="160" t="s">
        <v>76</v>
      </c>
      <c r="B81" s="161">
        <f>D81/C81*100</f>
        <v>23.076923076923077</v>
      </c>
      <c r="C81" s="162">
        <f>$D$5</f>
        <v>26</v>
      </c>
      <c r="D81" s="163">
        <f>SUM(E81:P81)</f>
        <v>6</v>
      </c>
      <c r="E81" s="164">
        <f>'5.1'!F92</f>
        <v>4</v>
      </c>
      <c r="F81" s="164">
        <f>'5.2'!E91</f>
        <v>0</v>
      </c>
      <c r="G81" s="165">
        <f>'5.3'!F92</f>
        <v>0</v>
      </c>
      <c r="H81" s="166">
        <f>'5.4'!F91</f>
        <v>0</v>
      </c>
      <c r="I81" s="166">
        <f>'5.5'!F91</f>
        <v>0</v>
      </c>
      <c r="J81" s="166">
        <f>'5.6'!F91</f>
        <v>0</v>
      </c>
      <c r="K81" s="165">
        <f>'5.7'!F91</f>
        <v>0</v>
      </c>
      <c r="L81" s="165">
        <f>'5.8'!F91</f>
        <v>0</v>
      </c>
      <c r="M81" s="165">
        <f>'5.9'!F91</f>
        <v>0</v>
      </c>
      <c r="N81" s="165">
        <f>'5.10'!F91</f>
        <v>0</v>
      </c>
      <c r="O81" s="165">
        <f>'5.11'!F91</f>
        <v>2</v>
      </c>
      <c r="P81" s="165">
        <f>'5.12'!E91</f>
        <v>0</v>
      </c>
    </row>
    <row r="82" spans="1:16" ht="15" customHeight="1">
      <c r="A82" s="179" t="s">
        <v>252</v>
      </c>
      <c r="B82" s="161"/>
      <c r="C82" s="162"/>
      <c r="D82" s="163"/>
      <c r="E82" s="164"/>
      <c r="F82" s="164"/>
      <c r="G82" s="165"/>
      <c r="H82" s="166"/>
      <c r="I82" s="166"/>
      <c r="J82" s="166"/>
      <c r="K82" s="165"/>
      <c r="L82" s="165"/>
      <c r="M82" s="165"/>
      <c r="N82" s="165"/>
      <c r="O82" s="165"/>
      <c r="P82" s="165"/>
    </row>
    <row r="83" spans="1:16" ht="15" customHeight="1">
      <c r="A83" s="160" t="s">
        <v>38</v>
      </c>
      <c r="B83" s="161">
        <f t="shared" ref="B83:B95" si="8">D83/C83*100</f>
        <v>19.230769230769234</v>
      </c>
      <c r="C83" s="162">
        <f t="shared" ref="C83:C89" si="9">$D$5</f>
        <v>26</v>
      </c>
      <c r="D83" s="163">
        <f t="shared" ref="D83:D95" si="10">SUM(E83:P83)</f>
        <v>5</v>
      </c>
      <c r="E83" s="164">
        <f>'5.1'!F49</f>
        <v>4</v>
      </c>
      <c r="F83" s="164">
        <f>'5.2'!E48</f>
        <v>0</v>
      </c>
      <c r="G83" s="165">
        <f>'5.3'!F49</f>
        <v>0</v>
      </c>
      <c r="H83" s="166">
        <f>'5.4'!F48</f>
        <v>0</v>
      </c>
      <c r="I83" s="166">
        <f>'5.5'!F48</f>
        <v>0</v>
      </c>
      <c r="J83" s="166">
        <f>'5.6'!F48</f>
        <v>0</v>
      </c>
      <c r="K83" s="165">
        <f>'5.7'!F48</f>
        <v>0</v>
      </c>
      <c r="L83" s="165">
        <f>'5.8'!F48</f>
        <v>0</v>
      </c>
      <c r="M83" s="165">
        <f>'5.9'!F48</f>
        <v>0</v>
      </c>
      <c r="N83" s="165">
        <f>'5.10'!F48</f>
        <v>0</v>
      </c>
      <c r="O83" s="165">
        <f>'5.11'!F48</f>
        <v>1</v>
      </c>
      <c r="P83" s="165">
        <f>'5.12'!E48</f>
        <v>0</v>
      </c>
    </row>
    <row r="84" spans="1:16" ht="15" customHeight="1">
      <c r="A84" s="160" t="s">
        <v>82</v>
      </c>
      <c r="B84" s="161">
        <f t="shared" si="8"/>
        <v>19.230769230769234</v>
      </c>
      <c r="C84" s="162">
        <f t="shared" si="9"/>
        <v>26</v>
      </c>
      <c r="D84" s="163">
        <f t="shared" si="10"/>
        <v>5</v>
      </c>
      <c r="E84" s="164">
        <f>'5.1'!F98</f>
        <v>2</v>
      </c>
      <c r="F84" s="164">
        <f>'5.2'!E97</f>
        <v>1</v>
      </c>
      <c r="G84" s="165">
        <f>'5.3'!F98</f>
        <v>0</v>
      </c>
      <c r="H84" s="166">
        <f>'5.4'!F97</f>
        <v>0</v>
      </c>
      <c r="I84" s="166">
        <f>'5.5'!F97</f>
        <v>0</v>
      </c>
      <c r="J84" s="166">
        <f>'5.6'!F97</f>
        <v>0</v>
      </c>
      <c r="K84" s="165">
        <f>'5.7'!F97</f>
        <v>0</v>
      </c>
      <c r="L84" s="165">
        <f>'5.8'!F97</f>
        <v>0</v>
      </c>
      <c r="M84" s="165">
        <f>'5.9'!F97</f>
        <v>0</v>
      </c>
      <c r="N84" s="165">
        <f>'5.10'!F97</f>
        <v>0</v>
      </c>
      <c r="O84" s="165">
        <f>'5.11'!F97</f>
        <v>2</v>
      </c>
      <c r="P84" s="165">
        <f>'5.12'!E97</f>
        <v>0</v>
      </c>
    </row>
    <row r="85" spans="1:16" ht="15" customHeight="1">
      <c r="A85" s="160" t="s">
        <v>65</v>
      </c>
      <c r="B85" s="161">
        <f t="shared" si="8"/>
        <v>13.461538461538462</v>
      </c>
      <c r="C85" s="162">
        <f t="shared" si="9"/>
        <v>26</v>
      </c>
      <c r="D85" s="163">
        <f t="shared" si="10"/>
        <v>3.5</v>
      </c>
      <c r="E85" s="164">
        <f>'5.1'!F79</f>
        <v>2</v>
      </c>
      <c r="F85" s="164">
        <f>'5.2'!E78</f>
        <v>0</v>
      </c>
      <c r="G85" s="165">
        <f>'5.3'!F79</f>
        <v>0.5</v>
      </c>
      <c r="H85" s="166">
        <f>'5.4'!F78</f>
        <v>0</v>
      </c>
      <c r="I85" s="166">
        <f>'5.5'!F78</f>
        <v>0</v>
      </c>
      <c r="J85" s="166">
        <f>'5.6'!F78</f>
        <v>0</v>
      </c>
      <c r="K85" s="165">
        <f>'5.7'!F78</f>
        <v>0</v>
      </c>
      <c r="L85" s="165">
        <f>'5.8'!F78</f>
        <v>0</v>
      </c>
      <c r="M85" s="165">
        <f>'5.9'!F78</f>
        <v>0</v>
      </c>
      <c r="N85" s="165">
        <f>'5.10'!F78</f>
        <v>0</v>
      </c>
      <c r="O85" s="165">
        <f>'5.11'!F78</f>
        <v>1</v>
      </c>
      <c r="P85" s="165">
        <f>'5.12'!E78</f>
        <v>0</v>
      </c>
    </row>
    <row r="86" spans="1:16" ht="15" customHeight="1">
      <c r="A86" s="160" t="s">
        <v>41</v>
      </c>
      <c r="B86" s="161">
        <f t="shared" si="8"/>
        <v>11.538461538461538</v>
      </c>
      <c r="C86" s="162">
        <f t="shared" si="9"/>
        <v>26</v>
      </c>
      <c r="D86" s="163">
        <f t="shared" si="10"/>
        <v>3</v>
      </c>
      <c r="E86" s="164">
        <f>'5.1'!F53</f>
        <v>2</v>
      </c>
      <c r="F86" s="164">
        <f>'5.2'!E52</f>
        <v>0</v>
      </c>
      <c r="G86" s="165">
        <f>'5.3'!F53</f>
        <v>0</v>
      </c>
      <c r="H86" s="166">
        <f>'5.4'!F52</f>
        <v>0</v>
      </c>
      <c r="I86" s="166">
        <f>'5.5'!F52</f>
        <v>0</v>
      </c>
      <c r="J86" s="166">
        <f>'5.6'!F52</f>
        <v>0</v>
      </c>
      <c r="K86" s="165">
        <f>'5.7'!F52</f>
        <v>0</v>
      </c>
      <c r="L86" s="165">
        <f>'5.8'!F52</f>
        <v>0</v>
      </c>
      <c r="M86" s="165">
        <f>'5.9'!F52</f>
        <v>0</v>
      </c>
      <c r="N86" s="165">
        <f>'5.10'!F52</f>
        <v>0</v>
      </c>
      <c r="O86" s="165">
        <f>'5.11'!F52</f>
        <v>1</v>
      </c>
      <c r="P86" s="165">
        <f>'5.12'!E52</f>
        <v>0</v>
      </c>
    </row>
    <row r="87" spans="1:16" ht="15" customHeight="1">
      <c r="A87" s="160" t="s">
        <v>48</v>
      </c>
      <c r="B87" s="161">
        <f t="shared" si="8"/>
        <v>11.538461538461538</v>
      </c>
      <c r="C87" s="162">
        <f t="shared" si="9"/>
        <v>26</v>
      </c>
      <c r="D87" s="163">
        <f t="shared" si="10"/>
        <v>3</v>
      </c>
      <c r="E87" s="164">
        <f>'5.1'!F62</f>
        <v>2</v>
      </c>
      <c r="F87" s="164">
        <f>'5.2'!E61</f>
        <v>1</v>
      </c>
      <c r="G87" s="165">
        <f>'5.3'!F62</f>
        <v>0</v>
      </c>
      <c r="H87" s="166">
        <f>'5.4'!F61</f>
        <v>0</v>
      </c>
      <c r="I87" s="166">
        <f>'5.5'!F61</f>
        <v>0</v>
      </c>
      <c r="J87" s="166">
        <f>'5.6'!F61</f>
        <v>0</v>
      </c>
      <c r="K87" s="165">
        <f>'5.7'!F61</f>
        <v>0</v>
      </c>
      <c r="L87" s="165">
        <f>'5.8'!F61</f>
        <v>0</v>
      </c>
      <c r="M87" s="165">
        <f>'5.9'!F61</f>
        <v>0</v>
      </c>
      <c r="N87" s="165">
        <f>'5.10'!F61</f>
        <v>0</v>
      </c>
      <c r="O87" s="165">
        <f>'5.11'!F61</f>
        <v>0</v>
      </c>
      <c r="P87" s="165">
        <f>'5.12'!E61</f>
        <v>0</v>
      </c>
    </row>
    <row r="88" spans="1:16" ht="15" customHeight="1">
      <c r="A88" s="160" t="s">
        <v>57</v>
      </c>
      <c r="B88" s="161">
        <f t="shared" si="8"/>
        <v>11.538461538461538</v>
      </c>
      <c r="C88" s="162">
        <f t="shared" si="9"/>
        <v>26</v>
      </c>
      <c r="D88" s="163">
        <f t="shared" si="10"/>
        <v>3</v>
      </c>
      <c r="E88" s="164">
        <f>'5.1'!F71</f>
        <v>2</v>
      </c>
      <c r="F88" s="164">
        <f>'5.2'!E70</f>
        <v>0</v>
      </c>
      <c r="G88" s="165">
        <f>'5.3'!F71</f>
        <v>0</v>
      </c>
      <c r="H88" s="166">
        <f>'5.4'!F70</f>
        <v>0</v>
      </c>
      <c r="I88" s="166">
        <f>'5.5'!F70</f>
        <v>0</v>
      </c>
      <c r="J88" s="166">
        <f>'5.6'!F70</f>
        <v>0</v>
      </c>
      <c r="K88" s="165">
        <f>'5.7'!F70</f>
        <v>0</v>
      </c>
      <c r="L88" s="165">
        <f>'5.8'!F70</f>
        <v>0</v>
      </c>
      <c r="M88" s="165">
        <f>'5.9'!F70</f>
        <v>0</v>
      </c>
      <c r="N88" s="165">
        <f>'5.10'!F70</f>
        <v>0</v>
      </c>
      <c r="O88" s="165">
        <f>'5.11'!F70</f>
        <v>1</v>
      </c>
      <c r="P88" s="165">
        <f>'5.12'!E70</f>
        <v>0</v>
      </c>
    </row>
    <row r="89" spans="1:16" ht="15" customHeight="1">
      <c r="A89" s="160" t="s">
        <v>66</v>
      </c>
      <c r="B89" s="161">
        <f t="shared" si="8"/>
        <v>11.538461538461538</v>
      </c>
      <c r="C89" s="162">
        <f t="shared" si="9"/>
        <v>26</v>
      </c>
      <c r="D89" s="163">
        <f t="shared" si="10"/>
        <v>3</v>
      </c>
      <c r="E89" s="164">
        <f>'5.1'!F80</f>
        <v>2</v>
      </c>
      <c r="F89" s="164">
        <f>'5.2'!E79</f>
        <v>0</v>
      </c>
      <c r="G89" s="165">
        <f>'5.3'!F80</f>
        <v>0</v>
      </c>
      <c r="H89" s="166">
        <f>'5.4'!F79</f>
        <v>0</v>
      </c>
      <c r="I89" s="166">
        <f>'5.5'!F79</f>
        <v>0</v>
      </c>
      <c r="J89" s="166">
        <f>'5.6'!F79</f>
        <v>0</v>
      </c>
      <c r="K89" s="165">
        <f>'5.7'!F79</f>
        <v>0</v>
      </c>
      <c r="L89" s="165">
        <f>'5.8'!F79</f>
        <v>0</v>
      </c>
      <c r="M89" s="165">
        <f>'5.9'!F79</f>
        <v>0</v>
      </c>
      <c r="N89" s="165">
        <f>'5.10'!F79</f>
        <v>0</v>
      </c>
      <c r="O89" s="165">
        <f>'5.11'!F79</f>
        <v>1</v>
      </c>
      <c r="P89" s="165">
        <f>'5.12'!E79</f>
        <v>0</v>
      </c>
    </row>
    <row r="90" spans="1:16" ht="15" customHeight="1">
      <c r="A90" s="160" t="s">
        <v>143</v>
      </c>
      <c r="B90" s="161">
        <f t="shared" si="8"/>
        <v>8.3333333333333321</v>
      </c>
      <c r="C90" s="174">
        <f>$D$5-$N$5</f>
        <v>24</v>
      </c>
      <c r="D90" s="163">
        <f t="shared" si="10"/>
        <v>2</v>
      </c>
      <c r="E90" s="164">
        <f>'5.1'!F46</f>
        <v>0</v>
      </c>
      <c r="F90" s="164">
        <f>'5.2'!E45</f>
        <v>0</v>
      </c>
      <c r="G90" s="165">
        <f>'5.3'!F46</f>
        <v>0</v>
      </c>
      <c r="H90" s="166">
        <f>'5.4'!F45</f>
        <v>0</v>
      </c>
      <c r="I90" s="166">
        <f>'5.5'!F45</f>
        <v>0</v>
      </c>
      <c r="J90" s="166">
        <f>'5.6'!F45</f>
        <v>0</v>
      </c>
      <c r="K90" s="165">
        <f>'5.7'!F45</f>
        <v>0</v>
      </c>
      <c r="L90" s="165">
        <f>'5.8'!F45</f>
        <v>0</v>
      </c>
      <c r="M90" s="165">
        <f>'5.9'!F45</f>
        <v>0</v>
      </c>
      <c r="N90" s="165" t="str">
        <f>'5.10'!F45</f>
        <v>- *</v>
      </c>
      <c r="O90" s="165">
        <f>'5.11'!F45</f>
        <v>0</v>
      </c>
      <c r="P90" s="165">
        <f>'5.12'!E45</f>
        <v>2</v>
      </c>
    </row>
    <row r="91" spans="1:16" ht="15" customHeight="1">
      <c r="A91" s="160" t="s">
        <v>37</v>
      </c>
      <c r="B91" s="161">
        <f t="shared" si="8"/>
        <v>7.6923076923076925</v>
      </c>
      <c r="C91" s="162">
        <f>$D$5</f>
        <v>26</v>
      </c>
      <c r="D91" s="163">
        <f t="shared" si="10"/>
        <v>2</v>
      </c>
      <c r="E91" s="164">
        <f>'5.1'!F48</f>
        <v>2</v>
      </c>
      <c r="F91" s="164">
        <f>'5.2'!E47</f>
        <v>0</v>
      </c>
      <c r="G91" s="165">
        <f>'5.3'!F48</f>
        <v>0</v>
      </c>
      <c r="H91" s="166">
        <f>'5.4'!F47</f>
        <v>0</v>
      </c>
      <c r="I91" s="166">
        <f>'5.5'!F47</f>
        <v>0</v>
      </c>
      <c r="J91" s="166">
        <f>'5.6'!F47</f>
        <v>0</v>
      </c>
      <c r="K91" s="165">
        <f>'5.7'!F47</f>
        <v>0</v>
      </c>
      <c r="L91" s="165">
        <f>'5.8'!F47</f>
        <v>0</v>
      </c>
      <c r="M91" s="165">
        <f>'5.9'!F47</f>
        <v>0</v>
      </c>
      <c r="N91" s="165">
        <f>'5.10'!F47</f>
        <v>0</v>
      </c>
      <c r="O91" s="165">
        <f>'5.11'!F47</f>
        <v>0</v>
      </c>
      <c r="P91" s="165">
        <f>'5.12'!E47</f>
        <v>0</v>
      </c>
    </row>
    <row r="92" spans="1:16" ht="15" customHeight="1">
      <c r="A92" s="160" t="s">
        <v>45</v>
      </c>
      <c r="B92" s="161">
        <f t="shared" si="8"/>
        <v>3.8461538461538463</v>
      </c>
      <c r="C92" s="162">
        <f>$D$5</f>
        <v>26</v>
      </c>
      <c r="D92" s="163">
        <f t="shared" si="10"/>
        <v>1</v>
      </c>
      <c r="E92" s="164">
        <f>'5.1'!F58</f>
        <v>0</v>
      </c>
      <c r="F92" s="164">
        <f>'5.2'!E57</f>
        <v>0</v>
      </c>
      <c r="G92" s="165">
        <f>'5.3'!F58</f>
        <v>0</v>
      </c>
      <c r="H92" s="166">
        <f>'5.4'!F57</f>
        <v>0</v>
      </c>
      <c r="I92" s="166">
        <f>'5.5'!F57</f>
        <v>0</v>
      </c>
      <c r="J92" s="166">
        <f>'5.6'!F57</f>
        <v>0</v>
      </c>
      <c r="K92" s="165">
        <f>'5.7'!F57</f>
        <v>0</v>
      </c>
      <c r="L92" s="165">
        <f>'5.8'!F57</f>
        <v>0</v>
      </c>
      <c r="M92" s="165">
        <f>'5.9'!F57</f>
        <v>0</v>
      </c>
      <c r="N92" s="165">
        <f>'5.10'!F57</f>
        <v>0</v>
      </c>
      <c r="O92" s="165">
        <f>'5.11'!F57</f>
        <v>1</v>
      </c>
      <c r="P92" s="165">
        <f>'5.12'!E57</f>
        <v>0</v>
      </c>
    </row>
    <row r="93" spans="1:16" ht="15" customHeight="1">
      <c r="A93" s="160" t="s">
        <v>15</v>
      </c>
      <c r="B93" s="161">
        <f t="shared" si="8"/>
        <v>0</v>
      </c>
      <c r="C93" s="162">
        <f>$D$5</f>
        <v>26</v>
      </c>
      <c r="D93" s="163">
        <f t="shared" si="10"/>
        <v>0</v>
      </c>
      <c r="E93" s="164">
        <f>'5.1'!F22</f>
        <v>0</v>
      </c>
      <c r="F93" s="164">
        <f>'5.2'!E21</f>
        <v>0</v>
      </c>
      <c r="G93" s="165">
        <f>'5.3'!F22</f>
        <v>0</v>
      </c>
      <c r="H93" s="166">
        <f>'5.4'!F21</f>
        <v>0</v>
      </c>
      <c r="I93" s="166">
        <f>'5.5'!F21</f>
        <v>0</v>
      </c>
      <c r="J93" s="166">
        <f>'5.6'!F21</f>
        <v>0</v>
      </c>
      <c r="K93" s="165">
        <f>'5.7'!F21</f>
        <v>0</v>
      </c>
      <c r="L93" s="165">
        <f>'5.8'!F21</f>
        <v>0</v>
      </c>
      <c r="M93" s="165">
        <f>'5.9'!F21</f>
        <v>0</v>
      </c>
      <c r="N93" s="165">
        <f>'5.10'!F21</f>
        <v>0</v>
      </c>
      <c r="O93" s="165">
        <f>'5.11'!F21</f>
        <v>0</v>
      </c>
      <c r="P93" s="165">
        <f>'5.12'!E21</f>
        <v>0</v>
      </c>
    </row>
    <row r="94" spans="1:16" ht="15" customHeight="1">
      <c r="A94" s="160" t="s">
        <v>794</v>
      </c>
      <c r="B94" s="161">
        <f t="shared" si="8"/>
        <v>0</v>
      </c>
      <c r="C94" s="162">
        <f>$D$5</f>
        <v>26</v>
      </c>
      <c r="D94" s="163">
        <f t="shared" si="10"/>
        <v>0</v>
      </c>
      <c r="E94" s="164">
        <f>'5.1'!F52</f>
        <v>0</v>
      </c>
      <c r="F94" s="164">
        <f>'5.2'!E51</f>
        <v>0</v>
      </c>
      <c r="G94" s="165">
        <f>'5.3'!F52</f>
        <v>0</v>
      </c>
      <c r="H94" s="166">
        <f>'5.4'!F51</f>
        <v>0</v>
      </c>
      <c r="I94" s="166">
        <f>'5.5'!F51</f>
        <v>0</v>
      </c>
      <c r="J94" s="166">
        <f>'5.6'!F51</f>
        <v>0</v>
      </c>
      <c r="K94" s="165">
        <f>'5.7'!F51</f>
        <v>0</v>
      </c>
      <c r="L94" s="165">
        <f>'5.8'!F51</f>
        <v>0</v>
      </c>
      <c r="M94" s="165">
        <f>'5.9'!F51</f>
        <v>0</v>
      </c>
      <c r="N94" s="165">
        <f>'5.10'!F51</f>
        <v>0</v>
      </c>
      <c r="O94" s="165">
        <f>'5.11'!F51</f>
        <v>0</v>
      </c>
      <c r="P94" s="165">
        <f>'5.12'!E51</f>
        <v>0</v>
      </c>
    </row>
    <row r="95" spans="1:16" ht="15" customHeight="1">
      <c r="A95" s="160" t="s">
        <v>83</v>
      </c>
      <c r="B95" s="161">
        <f t="shared" si="8"/>
        <v>0</v>
      </c>
      <c r="C95" s="162">
        <f>$D$5</f>
        <v>26</v>
      </c>
      <c r="D95" s="163">
        <f t="shared" si="10"/>
        <v>0</v>
      </c>
      <c r="E95" s="164">
        <f>'5.1'!F99</f>
        <v>0</v>
      </c>
      <c r="F95" s="164">
        <f>'5.2'!E98</f>
        <v>0</v>
      </c>
      <c r="G95" s="165">
        <f>'5.3'!F99</f>
        <v>0</v>
      </c>
      <c r="H95" s="166">
        <f>'5.4'!F98</f>
        <v>0</v>
      </c>
      <c r="I95" s="166">
        <f>'5.5'!F98</f>
        <v>0</v>
      </c>
      <c r="J95" s="166">
        <f>'5.6'!F98</f>
        <v>0</v>
      </c>
      <c r="K95" s="165">
        <f>'5.7'!F98</f>
        <v>0</v>
      </c>
      <c r="L95" s="165">
        <f>'5.8'!F98</f>
        <v>0</v>
      </c>
      <c r="M95" s="165">
        <f>'5.9'!F98</f>
        <v>0</v>
      </c>
      <c r="N95" s="165">
        <f>'5.10'!F98</f>
        <v>0</v>
      </c>
      <c r="O95" s="165">
        <f>'5.11'!F98</f>
        <v>0</v>
      </c>
      <c r="P95" s="165">
        <f>'5.12'!E98</f>
        <v>0</v>
      </c>
    </row>
    <row r="96" spans="1:16" s="23" customFormat="1" ht="15" customHeight="1">
      <c r="A96" s="37" t="s">
        <v>799</v>
      </c>
      <c r="B96" s="38"/>
      <c r="D96" s="38"/>
    </row>
    <row r="97" spans="1:4" s="23" customFormat="1" ht="14" customHeight="1">
      <c r="A97" s="37"/>
      <c r="B97" s="38"/>
      <c r="D97" s="52"/>
    </row>
    <row r="98" spans="1:4">
      <c r="D98" s="53"/>
    </row>
  </sheetData>
  <sortState xmlns:xlrd2="http://schemas.microsoft.com/office/spreadsheetml/2017/richdata2" ref="A6:P95">
    <sortCondition descending="1" ref="B7:B95"/>
  </sortState>
  <mergeCells count="1">
    <mergeCell ref="A1:P1"/>
  </mergeCells>
  <pageMargins left="0.70866141732283472" right="0.70866141732283472" top="0.78740157480314965" bottom="0.78740157480314965" header="0.43307086614173229" footer="0.43307086614173229"/>
  <pageSetup paperSize="9" scale="63" fitToWidth="2" fitToHeight="3" orientation="landscape" r:id="rId1"/>
  <headerFooter scaleWithDoc="0">
    <oddFooter>&amp;C&amp;"Times New Roman,обычный"&amp;8&amp;A&amp;R&amp;9&amp;P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127"/>
  <sheetViews>
    <sheetView zoomScaleNormal="100" workbookViewId="0">
      <pane xSplit="1" ySplit="5" topLeftCell="B6" activePane="bottomRight" state="frozenSplit"/>
      <selection pane="topRight"/>
      <selection pane="bottomLeft" activeCell="A6" sqref="A6"/>
      <selection pane="bottomRight" activeCell="A3" sqref="A3:A5"/>
    </sheetView>
  </sheetViews>
  <sheetFormatPr baseColWidth="10" defaultColWidth="11.5" defaultRowHeight="12"/>
  <cols>
    <col min="1" max="1" width="24.83203125" style="2" customWidth="1"/>
    <col min="2" max="2" width="36.5" style="8" customWidth="1"/>
    <col min="3" max="3" width="5.5" style="2" customWidth="1"/>
    <col min="4" max="5" width="4.5" style="2" customWidth="1"/>
    <col min="6" max="6" width="5.5" style="2" customWidth="1"/>
    <col min="7" max="8" width="11.83203125" style="2" customWidth="1"/>
    <col min="9" max="10" width="10.6640625" style="2" customWidth="1"/>
    <col min="11" max="11" width="11.83203125" style="2" customWidth="1"/>
    <col min="12" max="14" width="15.83203125" style="5" customWidth="1"/>
    <col min="15" max="15" width="11.5" style="121"/>
    <col min="16" max="251" width="11.5" style="2"/>
    <col min="252" max="252" width="32" style="2" customWidth="1"/>
    <col min="253" max="253" width="38.33203125" style="2" customWidth="1"/>
    <col min="254" max="254" width="5.6640625" style="2" customWidth="1"/>
    <col min="255" max="256" width="4.6640625" style="2" customWidth="1"/>
    <col min="257" max="258" width="5.6640625" style="2" customWidth="1"/>
    <col min="259" max="259" width="9.5" style="2" customWidth="1"/>
    <col min="260" max="260" width="10.83203125" style="2" customWidth="1"/>
    <col min="261" max="261" width="10.6640625" style="2" customWidth="1"/>
    <col min="262" max="262" width="7.6640625" style="2" customWidth="1"/>
    <col min="263" max="264" width="9.5" style="2" customWidth="1"/>
    <col min="265" max="265" width="10.83203125" style="2" customWidth="1"/>
    <col min="266" max="268" width="15.6640625" style="2" customWidth="1"/>
    <col min="269" max="507" width="11.5" style="2"/>
    <col min="508" max="508" width="32" style="2" customWidth="1"/>
    <col min="509" max="509" width="38.33203125" style="2" customWidth="1"/>
    <col min="510" max="510" width="5.6640625" style="2" customWidth="1"/>
    <col min="511" max="512" width="4.6640625" style="2" customWidth="1"/>
    <col min="513" max="514" width="5.6640625" style="2" customWidth="1"/>
    <col min="515" max="515" width="9.5" style="2" customWidth="1"/>
    <col min="516" max="516" width="10.83203125" style="2" customWidth="1"/>
    <col min="517" max="517" width="10.6640625" style="2" customWidth="1"/>
    <col min="518" max="518" width="7.6640625" style="2" customWidth="1"/>
    <col min="519" max="520" width="9.5" style="2" customWidth="1"/>
    <col min="521" max="521" width="10.83203125" style="2" customWidth="1"/>
    <col min="522" max="524" width="15.6640625" style="2" customWidth="1"/>
    <col min="525" max="763" width="11.5" style="2"/>
    <col min="764" max="764" width="32" style="2" customWidth="1"/>
    <col min="765" max="765" width="38.33203125" style="2" customWidth="1"/>
    <col min="766" max="766" width="5.6640625" style="2" customWidth="1"/>
    <col min="767" max="768" width="4.6640625" style="2" customWidth="1"/>
    <col min="769" max="770" width="5.6640625" style="2" customWidth="1"/>
    <col min="771" max="771" width="9.5" style="2" customWidth="1"/>
    <col min="772" max="772" width="10.83203125" style="2" customWidth="1"/>
    <col min="773" max="773" width="10.6640625" style="2" customWidth="1"/>
    <col min="774" max="774" width="7.6640625" style="2" customWidth="1"/>
    <col min="775" max="776" width="9.5" style="2" customWidth="1"/>
    <col min="777" max="777" width="10.83203125" style="2" customWidth="1"/>
    <col min="778" max="780" width="15.6640625" style="2" customWidth="1"/>
    <col min="781" max="1019" width="11.5" style="2"/>
    <col min="1020" max="1020" width="32" style="2" customWidth="1"/>
    <col min="1021" max="1021" width="38.33203125" style="2" customWidth="1"/>
    <col min="1022" max="1022" width="5.6640625" style="2" customWidth="1"/>
    <col min="1023" max="1024" width="4.6640625" style="2" customWidth="1"/>
    <col min="1025" max="1026" width="5.6640625" style="2" customWidth="1"/>
    <col min="1027" max="1027" width="9.5" style="2" customWidth="1"/>
    <col min="1028" max="1028" width="10.83203125" style="2" customWidth="1"/>
    <col min="1029" max="1029" width="10.6640625" style="2" customWidth="1"/>
    <col min="1030" max="1030" width="7.6640625" style="2" customWidth="1"/>
    <col min="1031" max="1032" width="9.5" style="2" customWidth="1"/>
    <col min="1033" max="1033" width="10.83203125" style="2" customWidth="1"/>
    <col min="1034" max="1036" width="15.6640625" style="2" customWidth="1"/>
    <col min="1037" max="1275" width="11.5" style="2"/>
    <col min="1276" max="1276" width="32" style="2" customWidth="1"/>
    <col min="1277" max="1277" width="38.33203125" style="2" customWidth="1"/>
    <col min="1278" max="1278" width="5.6640625" style="2" customWidth="1"/>
    <col min="1279" max="1280" width="4.6640625" style="2" customWidth="1"/>
    <col min="1281" max="1282" width="5.6640625" style="2" customWidth="1"/>
    <col min="1283" max="1283" width="9.5" style="2" customWidth="1"/>
    <col min="1284" max="1284" width="10.83203125" style="2" customWidth="1"/>
    <col min="1285" max="1285" width="10.6640625" style="2" customWidth="1"/>
    <col min="1286" max="1286" width="7.6640625" style="2" customWidth="1"/>
    <col min="1287" max="1288" width="9.5" style="2" customWidth="1"/>
    <col min="1289" max="1289" width="10.83203125" style="2" customWidth="1"/>
    <col min="1290" max="1292" width="15.6640625" style="2" customWidth="1"/>
    <col min="1293" max="1531" width="11.5" style="2"/>
    <col min="1532" max="1532" width="32" style="2" customWidth="1"/>
    <col min="1533" max="1533" width="38.33203125" style="2" customWidth="1"/>
    <col min="1534" max="1534" width="5.6640625" style="2" customWidth="1"/>
    <col min="1535" max="1536" width="4.6640625" style="2" customWidth="1"/>
    <col min="1537" max="1538" width="5.6640625" style="2" customWidth="1"/>
    <col min="1539" max="1539" width="9.5" style="2" customWidth="1"/>
    <col min="1540" max="1540" width="10.83203125" style="2" customWidth="1"/>
    <col min="1541" max="1541" width="10.6640625" style="2" customWidth="1"/>
    <col min="1542" max="1542" width="7.6640625" style="2" customWidth="1"/>
    <col min="1543" max="1544" width="9.5" style="2" customWidth="1"/>
    <col min="1545" max="1545" width="10.83203125" style="2" customWidth="1"/>
    <col min="1546" max="1548" width="15.6640625" style="2" customWidth="1"/>
    <col min="1549" max="1787" width="11.5" style="2"/>
    <col min="1788" max="1788" width="32" style="2" customWidth="1"/>
    <col min="1789" max="1789" width="38.33203125" style="2" customWidth="1"/>
    <col min="1790" max="1790" width="5.6640625" style="2" customWidth="1"/>
    <col min="1791" max="1792" width="4.6640625" style="2" customWidth="1"/>
    <col min="1793" max="1794" width="5.6640625" style="2" customWidth="1"/>
    <col min="1795" max="1795" width="9.5" style="2" customWidth="1"/>
    <col min="1796" max="1796" width="10.83203125" style="2" customWidth="1"/>
    <col min="1797" max="1797" width="10.6640625" style="2" customWidth="1"/>
    <col min="1798" max="1798" width="7.6640625" style="2" customWidth="1"/>
    <col min="1799" max="1800" width="9.5" style="2" customWidth="1"/>
    <col min="1801" max="1801" width="10.83203125" style="2" customWidth="1"/>
    <col min="1802" max="1804" width="15.6640625" style="2" customWidth="1"/>
    <col min="1805" max="2043" width="11.5" style="2"/>
    <col min="2044" max="2044" width="32" style="2" customWidth="1"/>
    <col min="2045" max="2045" width="38.33203125" style="2" customWidth="1"/>
    <col min="2046" max="2046" width="5.6640625" style="2" customWidth="1"/>
    <col min="2047" max="2048" width="4.6640625" style="2" customWidth="1"/>
    <col min="2049" max="2050" width="5.6640625" style="2" customWidth="1"/>
    <col min="2051" max="2051" width="9.5" style="2" customWidth="1"/>
    <col min="2052" max="2052" width="10.83203125" style="2" customWidth="1"/>
    <col min="2053" max="2053" width="10.6640625" style="2" customWidth="1"/>
    <col min="2054" max="2054" width="7.6640625" style="2" customWidth="1"/>
    <col min="2055" max="2056" width="9.5" style="2" customWidth="1"/>
    <col min="2057" max="2057" width="10.83203125" style="2" customWidth="1"/>
    <col min="2058" max="2060" width="15.6640625" style="2" customWidth="1"/>
    <col min="2061" max="2299" width="11.5" style="2"/>
    <col min="2300" max="2300" width="32" style="2" customWidth="1"/>
    <col min="2301" max="2301" width="38.33203125" style="2" customWidth="1"/>
    <col min="2302" max="2302" width="5.6640625" style="2" customWidth="1"/>
    <col min="2303" max="2304" width="4.6640625" style="2" customWidth="1"/>
    <col min="2305" max="2306" width="5.6640625" style="2" customWidth="1"/>
    <col min="2307" max="2307" width="9.5" style="2" customWidth="1"/>
    <col min="2308" max="2308" width="10.83203125" style="2" customWidth="1"/>
    <col min="2309" max="2309" width="10.6640625" style="2" customWidth="1"/>
    <col min="2310" max="2310" width="7.6640625" style="2" customWidth="1"/>
    <col min="2311" max="2312" width="9.5" style="2" customWidth="1"/>
    <col min="2313" max="2313" width="10.83203125" style="2" customWidth="1"/>
    <col min="2314" max="2316" width="15.6640625" style="2" customWidth="1"/>
    <col min="2317" max="2555" width="11.5" style="2"/>
    <col min="2556" max="2556" width="32" style="2" customWidth="1"/>
    <col min="2557" max="2557" width="38.33203125" style="2" customWidth="1"/>
    <col min="2558" max="2558" width="5.6640625" style="2" customWidth="1"/>
    <col min="2559" max="2560" width="4.6640625" style="2" customWidth="1"/>
    <col min="2561" max="2562" width="5.6640625" style="2" customWidth="1"/>
    <col min="2563" max="2563" width="9.5" style="2" customWidth="1"/>
    <col min="2564" max="2564" width="10.83203125" style="2" customWidth="1"/>
    <col min="2565" max="2565" width="10.6640625" style="2" customWidth="1"/>
    <col min="2566" max="2566" width="7.6640625" style="2" customWidth="1"/>
    <col min="2567" max="2568" width="9.5" style="2" customWidth="1"/>
    <col min="2569" max="2569" width="10.83203125" style="2" customWidth="1"/>
    <col min="2570" max="2572" width="15.6640625" style="2" customWidth="1"/>
    <col min="2573" max="2811" width="11.5" style="2"/>
    <col min="2812" max="2812" width="32" style="2" customWidth="1"/>
    <col min="2813" max="2813" width="38.33203125" style="2" customWidth="1"/>
    <col min="2814" max="2814" width="5.6640625" style="2" customWidth="1"/>
    <col min="2815" max="2816" width="4.6640625" style="2" customWidth="1"/>
    <col min="2817" max="2818" width="5.6640625" style="2" customWidth="1"/>
    <col min="2819" max="2819" width="9.5" style="2" customWidth="1"/>
    <col min="2820" max="2820" width="10.83203125" style="2" customWidth="1"/>
    <col min="2821" max="2821" width="10.6640625" style="2" customWidth="1"/>
    <col min="2822" max="2822" width="7.6640625" style="2" customWidth="1"/>
    <col min="2823" max="2824" width="9.5" style="2" customWidth="1"/>
    <col min="2825" max="2825" width="10.83203125" style="2" customWidth="1"/>
    <col min="2826" max="2828" width="15.6640625" style="2" customWidth="1"/>
    <col min="2829" max="3067" width="11.5" style="2"/>
    <col min="3068" max="3068" width="32" style="2" customWidth="1"/>
    <col min="3069" max="3069" width="38.33203125" style="2" customWidth="1"/>
    <col min="3070" max="3070" width="5.6640625" style="2" customWidth="1"/>
    <col min="3071" max="3072" width="4.6640625" style="2" customWidth="1"/>
    <col min="3073" max="3074" width="5.6640625" style="2" customWidth="1"/>
    <col min="3075" max="3075" width="9.5" style="2" customWidth="1"/>
    <col min="3076" max="3076" width="10.83203125" style="2" customWidth="1"/>
    <col min="3077" max="3077" width="10.6640625" style="2" customWidth="1"/>
    <col min="3078" max="3078" width="7.6640625" style="2" customWidth="1"/>
    <col min="3079" max="3080" width="9.5" style="2" customWidth="1"/>
    <col min="3081" max="3081" width="10.83203125" style="2" customWidth="1"/>
    <col min="3082" max="3084" width="15.6640625" style="2" customWidth="1"/>
    <col min="3085" max="3323" width="11.5" style="2"/>
    <col min="3324" max="3324" width="32" style="2" customWidth="1"/>
    <col min="3325" max="3325" width="38.33203125" style="2" customWidth="1"/>
    <col min="3326" max="3326" width="5.6640625" style="2" customWidth="1"/>
    <col min="3327" max="3328" width="4.6640625" style="2" customWidth="1"/>
    <col min="3329" max="3330" width="5.6640625" style="2" customWidth="1"/>
    <col min="3331" max="3331" width="9.5" style="2" customWidth="1"/>
    <col min="3332" max="3332" width="10.83203125" style="2" customWidth="1"/>
    <col min="3333" max="3333" width="10.6640625" style="2" customWidth="1"/>
    <col min="3334" max="3334" width="7.6640625" style="2" customWidth="1"/>
    <col min="3335" max="3336" width="9.5" style="2" customWidth="1"/>
    <col min="3337" max="3337" width="10.83203125" style="2" customWidth="1"/>
    <col min="3338" max="3340" width="15.6640625" style="2" customWidth="1"/>
    <col min="3341" max="3579" width="11.5" style="2"/>
    <col min="3580" max="3580" width="32" style="2" customWidth="1"/>
    <col min="3581" max="3581" width="38.33203125" style="2" customWidth="1"/>
    <col min="3582" max="3582" width="5.6640625" style="2" customWidth="1"/>
    <col min="3583" max="3584" width="4.6640625" style="2" customWidth="1"/>
    <col min="3585" max="3586" width="5.6640625" style="2" customWidth="1"/>
    <col min="3587" max="3587" width="9.5" style="2" customWidth="1"/>
    <col min="3588" max="3588" width="10.83203125" style="2" customWidth="1"/>
    <col min="3589" max="3589" width="10.6640625" style="2" customWidth="1"/>
    <col min="3590" max="3590" width="7.6640625" style="2" customWidth="1"/>
    <col min="3591" max="3592" width="9.5" style="2" customWidth="1"/>
    <col min="3593" max="3593" width="10.83203125" style="2" customWidth="1"/>
    <col min="3594" max="3596" width="15.6640625" style="2" customWidth="1"/>
    <col min="3597" max="3835" width="11.5" style="2"/>
    <col min="3836" max="3836" width="32" style="2" customWidth="1"/>
    <col min="3837" max="3837" width="38.33203125" style="2" customWidth="1"/>
    <col min="3838" max="3838" width="5.6640625" style="2" customWidth="1"/>
    <col min="3839" max="3840" width="4.6640625" style="2" customWidth="1"/>
    <col min="3841" max="3842" width="5.6640625" style="2" customWidth="1"/>
    <col min="3843" max="3843" width="9.5" style="2" customWidth="1"/>
    <col min="3844" max="3844" width="10.83203125" style="2" customWidth="1"/>
    <col min="3845" max="3845" width="10.6640625" style="2" customWidth="1"/>
    <col min="3846" max="3846" width="7.6640625" style="2" customWidth="1"/>
    <col min="3847" max="3848" width="9.5" style="2" customWidth="1"/>
    <col min="3849" max="3849" width="10.83203125" style="2" customWidth="1"/>
    <col min="3850" max="3852" width="15.6640625" style="2" customWidth="1"/>
    <col min="3853" max="4091" width="11.5" style="2"/>
    <col min="4092" max="4092" width="32" style="2" customWidth="1"/>
    <col min="4093" max="4093" width="38.33203125" style="2" customWidth="1"/>
    <col min="4094" max="4094" width="5.6640625" style="2" customWidth="1"/>
    <col min="4095" max="4096" width="4.6640625" style="2" customWidth="1"/>
    <col min="4097" max="4098" width="5.6640625" style="2" customWidth="1"/>
    <col min="4099" max="4099" width="9.5" style="2" customWidth="1"/>
    <col min="4100" max="4100" width="10.83203125" style="2" customWidth="1"/>
    <col min="4101" max="4101" width="10.6640625" style="2" customWidth="1"/>
    <col min="4102" max="4102" width="7.6640625" style="2" customWidth="1"/>
    <col min="4103" max="4104" width="9.5" style="2" customWidth="1"/>
    <col min="4105" max="4105" width="10.83203125" style="2" customWidth="1"/>
    <col min="4106" max="4108" width="15.6640625" style="2" customWidth="1"/>
    <col min="4109" max="4347" width="11.5" style="2"/>
    <col min="4348" max="4348" width="32" style="2" customWidth="1"/>
    <col min="4349" max="4349" width="38.33203125" style="2" customWidth="1"/>
    <col min="4350" max="4350" width="5.6640625" style="2" customWidth="1"/>
    <col min="4351" max="4352" width="4.6640625" style="2" customWidth="1"/>
    <col min="4353" max="4354" width="5.6640625" style="2" customWidth="1"/>
    <col min="4355" max="4355" width="9.5" style="2" customWidth="1"/>
    <col min="4356" max="4356" width="10.83203125" style="2" customWidth="1"/>
    <col min="4357" max="4357" width="10.6640625" style="2" customWidth="1"/>
    <col min="4358" max="4358" width="7.6640625" style="2" customWidth="1"/>
    <col min="4359" max="4360" width="9.5" style="2" customWidth="1"/>
    <col min="4361" max="4361" width="10.83203125" style="2" customWidth="1"/>
    <col min="4362" max="4364" width="15.6640625" style="2" customWidth="1"/>
    <col min="4365" max="4603" width="11.5" style="2"/>
    <col min="4604" max="4604" width="32" style="2" customWidth="1"/>
    <col min="4605" max="4605" width="38.33203125" style="2" customWidth="1"/>
    <col min="4606" max="4606" width="5.6640625" style="2" customWidth="1"/>
    <col min="4607" max="4608" width="4.6640625" style="2" customWidth="1"/>
    <col min="4609" max="4610" width="5.6640625" style="2" customWidth="1"/>
    <col min="4611" max="4611" width="9.5" style="2" customWidth="1"/>
    <col min="4612" max="4612" width="10.83203125" style="2" customWidth="1"/>
    <col min="4613" max="4613" width="10.6640625" style="2" customWidth="1"/>
    <col min="4614" max="4614" width="7.6640625" style="2" customWidth="1"/>
    <col min="4615" max="4616" width="9.5" style="2" customWidth="1"/>
    <col min="4617" max="4617" width="10.83203125" style="2" customWidth="1"/>
    <col min="4618" max="4620" width="15.6640625" style="2" customWidth="1"/>
    <col min="4621" max="4859" width="11.5" style="2"/>
    <col min="4860" max="4860" width="32" style="2" customWidth="1"/>
    <col min="4861" max="4861" width="38.33203125" style="2" customWidth="1"/>
    <col min="4862" max="4862" width="5.6640625" style="2" customWidth="1"/>
    <col min="4863" max="4864" width="4.6640625" style="2" customWidth="1"/>
    <col min="4865" max="4866" width="5.6640625" style="2" customWidth="1"/>
    <col min="4867" max="4867" width="9.5" style="2" customWidth="1"/>
    <col min="4868" max="4868" width="10.83203125" style="2" customWidth="1"/>
    <col min="4869" max="4869" width="10.6640625" style="2" customWidth="1"/>
    <col min="4870" max="4870" width="7.6640625" style="2" customWidth="1"/>
    <col min="4871" max="4872" width="9.5" style="2" customWidth="1"/>
    <col min="4873" max="4873" width="10.83203125" style="2" customWidth="1"/>
    <col min="4874" max="4876" width="15.6640625" style="2" customWidth="1"/>
    <col min="4877" max="5115" width="11.5" style="2"/>
    <col min="5116" max="5116" width="32" style="2" customWidth="1"/>
    <col min="5117" max="5117" width="38.33203125" style="2" customWidth="1"/>
    <col min="5118" max="5118" width="5.6640625" style="2" customWidth="1"/>
    <col min="5119" max="5120" width="4.6640625" style="2" customWidth="1"/>
    <col min="5121" max="5122" width="5.6640625" style="2" customWidth="1"/>
    <col min="5123" max="5123" width="9.5" style="2" customWidth="1"/>
    <col min="5124" max="5124" width="10.83203125" style="2" customWidth="1"/>
    <col min="5125" max="5125" width="10.6640625" style="2" customWidth="1"/>
    <col min="5126" max="5126" width="7.6640625" style="2" customWidth="1"/>
    <col min="5127" max="5128" width="9.5" style="2" customWidth="1"/>
    <col min="5129" max="5129" width="10.83203125" style="2" customWidth="1"/>
    <col min="5130" max="5132" width="15.6640625" style="2" customWidth="1"/>
    <col min="5133" max="5371" width="11.5" style="2"/>
    <col min="5372" max="5372" width="32" style="2" customWidth="1"/>
    <col min="5373" max="5373" width="38.33203125" style="2" customWidth="1"/>
    <col min="5374" max="5374" width="5.6640625" style="2" customWidth="1"/>
    <col min="5375" max="5376" width="4.6640625" style="2" customWidth="1"/>
    <col min="5377" max="5378" width="5.6640625" style="2" customWidth="1"/>
    <col min="5379" max="5379" width="9.5" style="2" customWidth="1"/>
    <col min="5380" max="5380" width="10.83203125" style="2" customWidth="1"/>
    <col min="5381" max="5381" width="10.6640625" style="2" customWidth="1"/>
    <col min="5382" max="5382" width="7.6640625" style="2" customWidth="1"/>
    <col min="5383" max="5384" width="9.5" style="2" customWidth="1"/>
    <col min="5385" max="5385" width="10.83203125" style="2" customWidth="1"/>
    <col min="5386" max="5388" width="15.6640625" style="2" customWidth="1"/>
    <col min="5389" max="5627" width="11.5" style="2"/>
    <col min="5628" max="5628" width="32" style="2" customWidth="1"/>
    <col min="5629" max="5629" width="38.33203125" style="2" customWidth="1"/>
    <col min="5630" max="5630" width="5.6640625" style="2" customWidth="1"/>
    <col min="5631" max="5632" width="4.6640625" style="2" customWidth="1"/>
    <col min="5633" max="5634" width="5.6640625" style="2" customWidth="1"/>
    <col min="5635" max="5635" width="9.5" style="2" customWidth="1"/>
    <col min="5636" max="5636" width="10.83203125" style="2" customWidth="1"/>
    <col min="5637" max="5637" width="10.6640625" style="2" customWidth="1"/>
    <col min="5638" max="5638" width="7.6640625" style="2" customWidth="1"/>
    <col min="5639" max="5640" width="9.5" style="2" customWidth="1"/>
    <col min="5641" max="5641" width="10.83203125" style="2" customWidth="1"/>
    <col min="5642" max="5644" width="15.6640625" style="2" customWidth="1"/>
    <col min="5645" max="5883" width="11.5" style="2"/>
    <col min="5884" max="5884" width="32" style="2" customWidth="1"/>
    <col min="5885" max="5885" width="38.33203125" style="2" customWidth="1"/>
    <col min="5886" max="5886" width="5.6640625" style="2" customWidth="1"/>
    <col min="5887" max="5888" width="4.6640625" style="2" customWidth="1"/>
    <col min="5889" max="5890" width="5.6640625" style="2" customWidth="1"/>
    <col min="5891" max="5891" width="9.5" style="2" customWidth="1"/>
    <col min="5892" max="5892" width="10.83203125" style="2" customWidth="1"/>
    <col min="5893" max="5893" width="10.6640625" style="2" customWidth="1"/>
    <col min="5894" max="5894" width="7.6640625" style="2" customWidth="1"/>
    <col min="5895" max="5896" width="9.5" style="2" customWidth="1"/>
    <col min="5897" max="5897" width="10.83203125" style="2" customWidth="1"/>
    <col min="5898" max="5900" width="15.6640625" style="2" customWidth="1"/>
    <col min="5901" max="6139" width="11.5" style="2"/>
    <col min="6140" max="6140" width="32" style="2" customWidth="1"/>
    <col min="6141" max="6141" width="38.33203125" style="2" customWidth="1"/>
    <col min="6142" max="6142" width="5.6640625" style="2" customWidth="1"/>
    <col min="6143" max="6144" width="4.6640625" style="2" customWidth="1"/>
    <col min="6145" max="6146" width="5.6640625" style="2" customWidth="1"/>
    <col min="6147" max="6147" width="9.5" style="2" customWidth="1"/>
    <col min="6148" max="6148" width="10.83203125" style="2" customWidth="1"/>
    <col min="6149" max="6149" width="10.6640625" style="2" customWidth="1"/>
    <col min="6150" max="6150" width="7.6640625" style="2" customWidth="1"/>
    <col min="6151" max="6152" width="9.5" style="2" customWidth="1"/>
    <col min="6153" max="6153" width="10.83203125" style="2" customWidth="1"/>
    <col min="6154" max="6156" width="15.6640625" style="2" customWidth="1"/>
    <col min="6157" max="6395" width="11.5" style="2"/>
    <col min="6396" max="6396" width="32" style="2" customWidth="1"/>
    <col min="6397" max="6397" width="38.33203125" style="2" customWidth="1"/>
    <col min="6398" max="6398" width="5.6640625" style="2" customWidth="1"/>
    <col min="6399" max="6400" width="4.6640625" style="2" customWidth="1"/>
    <col min="6401" max="6402" width="5.6640625" style="2" customWidth="1"/>
    <col min="6403" max="6403" width="9.5" style="2" customWidth="1"/>
    <col min="6404" max="6404" width="10.83203125" style="2" customWidth="1"/>
    <col min="6405" max="6405" width="10.6640625" style="2" customWidth="1"/>
    <col min="6406" max="6406" width="7.6640625" style="2" customWidth="1"/>
    <col min="6407" max="6408" width="9.5" style="2" customWidth="1"/>
    <col min="6409" max="6409" width="10.83203125" style="2" customWidth="1"/>
    <col min="6410" max="6412" width="15.6640625" style="2" customWidth="1"/>
    <col min="6413" max="6651" width="11.5" style="2"/>
    <col min="6652" max="6652" width="32" style="2" customWidth="1"/>
    <col min="6653" max="6653" width="38.33203125" style="2" customWidth="1"/>
    <col min="6654" max="6654" width="5.6640625" style="2" customWidth="1"/>
    <col min="6655" max="6656" width="4.6640625" style="2" customWidth="1"/>
    <col min="6657" max="6658" width="5.6640625" style="2" customWidth="1"/>
    <col min="6659" max="6659" width="9.5" style="2" customWidth="1"/>
    <col min="6660" max="6660" width="10.83203125" style="2" customWidth="1"/>
    <col min="6661" max="6661" width="10.6640625" style="2" customWidth="1"/>
    <col min="6662" max="6662" width="7.6640625" style="2" customWidth="1"/>
    <col min="6663" max="6664" width="9.5" style="2" customWidth="1"/>
    <col min="6665" max="6665" width="10.83203125" style="2" customWidth="1"/>
    <col min="6666" max="6668" width="15.6640625" style="2" customWidth="1"/>
    <col min="6669" max="6907" width="11.5" style="2"/>
    <col min="6908" max="6908" width="32" style="2" customWidth="1"/>
    <col min="6909" max="6909" width="38.33203125" style="2" customWidth="1"/>
    <col min="6910" max="6910" width="5.6640625" style="2" customWidth="1"/>
    <col min="6911" max="6912" width="4.6640625" style="2" customWidth="1"/>
    <col min="6913" max="6914" width="5.6640625" style="2" customWidth="1"/>
    <col min="6915" max="6915" width="9.5" style="2" customWidth="1"/>
    <col min="6916" max="6916" width="10.83203125" style="2" customWidth="1"/>
    <col min="6917" max="6917" width="10.6640625" style="2" customWidth="1"/>
    <col min="6918" max="6918" width="7.6640625" style="2" customWidth="1"/>
    <col min="6919" max="6920" width="9.5" style="2" customWidth="1"/>
    <col min="6921" max="6921" width="10.83203125" style="2" customWidth="1"/>
    <col min="6922" max="6924" width="15.6640625" style="2" customWidth="1"/>
    <col min="6925" max="7163" width="11.5" style="2"/>
    <col min="7164" max="7164" width="32" style="2" customWidth="1"/>
    <col min="7165" max="7165" width="38.33203125" style="2" customWidth="1"/>
    <col min="7166" max="7166" width="5.6640625" style="2" customWidth="1"/>
    <col min="7167" max="7168" width="4.6640625" style="2" customWidth="1"/>
    <col min="7169" max="7170" width="5.6640625" style="2" customWidth="1"/>
    <col min="7171" max="7171" width="9.5" style="2" customWidth="1"/>
    <col min="7172" max="7172" width="10.83203125" style="2" customWidth="1"/>
    <col min="7173" max="7173" width="10.6640625" style="2" customWidth="1"/>
    <col min="7174" max="7174" width="7.6640625" style="2" customWidth="1"/>
    <col min="7175" max="7176" width="9.5" style="2" customWidth="1"/>
    <col min="7177" max="7177" width="10.83203125" style="2" customWidth="1"/>
    <col min="7178" max="7180" width="15.6640625" style="2" customWidth="1"/>
    <col min="7181" max="7419" width="11.5" style="2"/>
    <col min="7420" max="7420" width="32" style="2" customWidth="1"/>
    <col min="7421" max="7421" width="38.33203125" style="2" customWidth="1"/>
    <col min="7422" max="7422" width="5.6640625" style="2" customWidth="1"/>
    <col min="7423" max="7424" width="4.6640625" style="2" customWidth="1"/>
    <col min="7425" max="7426" width="5.6640625" style="2" customWidth="1"/>
    <col min="7427" max="7427" width="9.5" style="2" customWidth="1"/>
    <col min="7428" max="7428" width="10.83203125" style="2" customWidth="1"/>
    <col min="7429" max="7429" width="10.6640625" style="2" customWidth="1"/>
    <col min="7430" max="7430" width="7.6640625" style="2" customWidth="1"/>
    <col min="7431" max="7432" width="9.5" style="2" customWidth="1"/>
    <col min="7433" max="7433" width="10.83203125" style="2" customWidth="1"/>
    <col min="7434" max="7436" width="15.6640625" style="2" customWidth="1"/>
    <col min="7437" max="7675" width="11.5" style="2"/>
    <col min="7676" max="7676" width="32" style="2" customWidth="1"/>
    <col min="7677" max="7677" width="38.33203125" style="2" customWidth="1"/>
    <col min="7678" max="7678" width="5.6640625" style="2" customWidth="1"/>
    <col min="7679" max="7680" width="4.6640625" style="2" customWidth="1"/>
    <col min="7681" max="7682" width="5.6640625" style="2" customWidth="1"/>
    <col min="7683" max="7683" width="9.5" style="2" customWidth="1"/>
    <col min="7684" max="7684" width="10.83203125" style="2" customWidth="1"/>
    <col min="7685" max="7685" width="10.6640625" style="2" customWidth="1"/>
    <col min="7686" max="7686" width="7.6640625" style="2" customWidth="1"/>
    <col min="7687" max="7688" width="9.5" style="2" customWidth="1"/>
    <col min="7689" max="7689" width="10.83203125" style="2" customWidth="1"/>
    <col min="7690" max="7692" width="15.6640625" style="2" customWidth="1"/>
    <col min="7693" max="7931" width="11.5" style="2"/>
    <col min="7932" max="7932" width="32" style="2" customWidth="1"/>
    <col min="7933" max="7933" width="38.33203125" style="2" customWidth="1"/>
    <col min="7934" max="7934" width="5.6640625" style="2" customWidth="1"/>
    <col min="7935" max="7936" width="4.6640625" style="2" customWidth="1"/>
    <col min="7937" max="7938" width="5.6640625" style="2" customWidth="1"/>
    <col min="7939" max="7939" width="9.5" style="2" customWidth="1"/>
    <col min="7940" max="7940" width="10.83203125" style="2" customWidth="1"/>
    <col min="7941" max="7941" width="10.6640625" style="2" customWidth="1"/>
    <col min="7942" max="7942" width="7.6640625" style="2" customWidth="1"/>
    <col min="7943" max="7944" width="9.5" style="2" customWidth="1"/>
    <col min="7945" max="7945" width="10.83203125" style="2" customWidth="1"/>
    <col min="7946" max="7948" width="15.6640625" style="2" customWidth="1"/>
    <col min="7949" max="8187" width="11.5" style="2"/>
    <col min="8188" max="8188" width="32" style="2" customWidth="1"/>
    <col min="8189" max="8189" width="38.33203125" style="2" customWidth="1"/>
    <col min="8190" max="8190" width="5.6640625" style="2" customWidth="1"/>
    <col min="8191" max="8192" width="4.6640625" style="2" customWidth="1"/>
    <col min="8193" max="8194" width="5.6640625" style="2" customWidth="1"/>
    <col min="8195" max="8195" width="9.5" style="2" customWidth="1"/>
    <col min="8196" max="8196" width="10.83203125" style="2" customWidth="1"/>
    <col min="8197" max="8197" width="10.6640625" style="2" customWidth="1"/>
    <col min="8198" max="8198" width="7.6640625" style="2" customWidth="1"/>
    <col min="8199" max="8200" width="9.5" style="2" customWidth="1"/>
    <col min="8201" max="8201" width="10.83203125" style="2" customWidth="1"/>
    <col min="8202" max="8204" width="15.6640625" style="2" customWidth="1"/>
    <col min="8205" max="8443" width="11.5" style="2"/>
    <col min="8444" max="8444" width="32" style="2" customWidth="1"/>
    <col min="8445" max="8445" width="38.33203125" style="2" customWidth="1"/>
    <col min="8446" max="8446" width="5.6640625" style="2" customWidth="1"/>
    <col min="8447" max="8448" width="4.6640625" style="2" customWidth="1"/>
    <col min="8449" max="8450" width="5.6640625" style="2" customWidth="1"/>
    <col min="8451" max="8451" width="9.5" style="2" customWidth="1"/>
    <col min="8452" max="8452" width="10.83203125" style="2" customWidth="1"/>
    <col min="8453" max="8453" width="10.6640625" style="2" customWidth="1"/>
    <col min="8454" max="8454" width="7.6640625" style="2" customWidth="1"/>
    <col min="8455" max="8456" width="9.5" style="2" customWidth="1"/>
    <col min="8457" max="8457" width="10.83203125" style="2" customWidth="1"/>
    <col min="8458" max="8460" width="15.6640625" style="2" customWidth="1"/>
    <col min="8461" max="8699" width="11.5" style="2"/>
    <col min="8700" max="8700" width="32" style="2" customWidth="1"/>
    <col min="8701" max="8701" width="38.33203125" style="2" customWidth="1"/>
    <col min="8702" max="8702" width="5.6640625" style="2" customWidth="1"/>
    <col min="8703" max="8704" width="4.6640625" style="2" customWidth="1"/>
    <col min="8705" max="8706" width="5.6640625" style="2" customWidth="1"/>
    <col min="8707" max="8707" width="9.5" style="2" customWidth="1"/>
    <col min="8708" max="8708" width="10.83203125" style="2" customWidth="1"/>
    <col min="8709" max="8709" width="10.6640625" style="2" customWidth="1"/>
    <col min="8710" max="8710" width="7.6640625" style="2" customWidth="1"/>
    <col min="8711" max="8712" width="9.5" style="2" customWidth="1"/>
    <col min="8713" max="8713" width="10.83203125" style="2" customWidth="1"/>
    <col min="8714" max="8716" width="15.6640625" style="2" customWidth="1"/>
    <col min="8717" max="8955" width="11.5" style="2"/>
    <col min="8956" max="8956" width="32" style="2" customWidth="1"/>
    <col min="8957" max="8957" width="38.33203125" style="2" customWidth="1"/>
    <col min="8958" max="8958" width="5.6640625" style="2" customWidth="1"/>
    <col min="8959" max="8960" width="4.6640625" style="2" customWidth="1"/>
    <col min="8961" max="8962" width="5.6640625" style="2" customWidth="1"/>
    <col min="8963" max="8963" width="9.5" style="2" customWidth="1"/>
    <col min="8964" max="8964" width="10.83203125" style="2" customWidth="1"/>
    <col min="8965" max="8965" width="10.6640625" style="2" customWidth="1"/>
    <col min="8966" max="8966" width="7.6640625" style="2" customWidth="1"/>
    <col min="8967" max="8968" width="9.5" style="2" customWidth="1"/>
    <col min="8969" max="8969" width="10.83203125" style="2" customWidth="1"/>
    <col min="8970" max="8972" width="15.6640625" style="2" customWidth="1"/>
    <col min="8973" max="9211" width="11.5" style="2"/>
    <col min="9212" max="9212" width="32" style="2" customWidth="1"/>
    <col min="9213" max="9213" width="38.33203125" style="2" customWidth="1"/>
    <col min="9214" max="9214" width="5.6640625" style="2" customWidth="1"/>
    <col min="9215" max="9216" width="4.6640625" style="2" customWidth="1"/>
    <col min="9217" max="9218" width="5.6640625" style="2" customWidth="1"/>
    <col min="9219" max="9219" width="9.5" style="2" customWidth="1"/>
    <col min="9220" max="9220" width="10.83203125" style="2" customWidth="1"/>
    <col min="9221" max="9221" width="10.6640625" style="2" customWidth="1"/>
    <col min="9222" max="9222" width="7.6640625" style="2" customWidth="1"/>
    <col min="9223" max="9224" width="9.5" style="2" customWidth="1"/>
    <col min="9225" max="9225" width="10.83203125" style="2" customWidth="1"/>
    <col min="9226" max="9228" width="15.6640625" style="2" customWidth="1"/>
    <col min="9229" max="9467" width="11.5" style="2"/>
    <col min="9468" max="9468" width="32" style="2" customWidth="1"/>
    <col min="9469" max="9469" width="38.33203125" style="2" customWidth="1"/>
    <col min="9470" max="9470" width="5.6640625" style="2" customWidth="1"/>
    <col min="9471" max="9472" width="4.6640625" style="2" customWidth="1"/>
    <col min="9473" max="9474" width="5.6640625" style="2" customWidth="1"/>
    <col min="9475" max="9475" width="9.5" style="2" customWidth="1"/>
    <col min="9476" max="9476" width="10.83203125" style="2" customWidth="1"/>
    <col min="9477" max="9477" width="10.6640625" style="2" customWidth="1"/>
    <col min="9478" max="9478" width="7.6640625" style="2" customWidth="1"/>
    <col min="9479" max="9480" width="9.5" style="2" customWidth="1"/>
    <col min="9481" max="9481" width="10.83203125" style="2" customWidth="1"/>
    <col min="9482" max="9484" width="15.6640625" style="2" customWidth="1"/>
    <col min="9485" max="9723" width="11.5" style="2"/>
    <col min="9724" max="9724" width="32" style="2" customWidth="1"/>
    <col min="9725" max="9725" width="38.33203125" style="2" customWidth="1"/>
    <col min="9726" max="9726" width="5.6640625" style="2" customWidth="1"/>
    <col min="9727" max="9728" width="4.6640625" style="2" customWidth="1"/>
    <col min="9729" max="9730" width="5.6640625" style="2" customWidth="1"/>
    <col min="9731" max="9731" width="9.5" style="2" customWidth="1"/>
    <col min="9732" max="9732" width="10.83203125" style="2" customWidth="1"/>
    <col min="9733" max="9733" width="10.6640625" style="2" customWidth="1"/>
    <col min="9734" max="9734" width="7.6640625" style="2" customWidth="1"/>
    <col min="9735" max="9736" width="9.5" style="2" customWidth="1"/>
    <col min="9737" max="9737" width="10.83203125" style="2" customWidth="1"/>
    <col min="9738" max="9740" width="15.6640625" style="2" customWidth="1"/>
    <col min="9741" max="9979" width="11.5" style="2"/>
    <col min="9980" max="9980" width="32" style="2" customWidth="1"/>
    <col min="9981" max="9981" width="38.33203125" style="2" customWidth="1"/>
    <col min="9982" max="9982" width="5.6640625" style="2" customWidth="1"/>
    <col min="9983" max="9984" width="4.6640625" style="2" customWidth="1"/>
    <col min="9985" max="9986" width="5.6640625" style="2" customWidth="1"/>
    <col min="9987" max="9987" width="9.5" style="2" customWidth="1"/>
    <col min="9988" max="9988" width="10.83203125" style="2" customWidth="1"/>
    <col min="9989" max="9989" width="10.6640625" style="2" customWidth="1"/>
    <col min="9990" max="9990" width="7.6640625" style="2" customWidth="1"/>
    <col min="9991" max="9992" width="9.5" style="2" customWidth="1"/>
    <col min="9993" max="9993" width="10.83203125" style="2" customWidth="1"/>
    <col min="9994" max="9996" width="15.6640625" style="2" customWidth="1"/>
    <col min="9997" max="10235" width="11.5" style="2"/>
    <col min="10236" max="10236" width="32" style="2" customWidth="1"/>
    <col min="10237" max="10237" width="38.33203125" style="2" customWidth="1"/>
    <col min="10238" max="10238" width="5.6640625" style="2" customWidth="1"/>
    <col min="10239" max="10240" width="4.6640625" style="2" customWidth="1"/>
    <col min="10241" max="10242" width="5.6640625" style="2" customWidth="1"/>
    <col min="10243" max="10243" width="9.5" style="2" customWidth="1"/>
    <col min="10244" max="10244" width="10.83203125" style="2" customWidth="1"/>
    <col min="10245" max="10245" width="10.6640625" style="2" customWidth="1"/>
    <col min="10246" max="10246" width="7.6640625" style="2" customWidth="1"/>
    <col min="10247" max="10248" width="9.5" style="2" customWidth="1"/>
    <col min="10249" max="10249" width="10.83203125" style="2" customWidth="1"/>
    <col min="10250" max="10252" width="15.6640625" style="2" customWidth="1"/>
    <col min="10253" max="10491" width="11.5" style="2"/>
    <col min="10492" max="10492" width="32" style="2" customWidth="1"/>
    <col min="10493" max="10493" width="38.33203125" style="2" customWidth="1"/>
    <col min="10494" max="10494" width="5.6640625" style="2" customWidth="1"/>
    <col min="10495" max="10496" width="4.6640625" style="2" customWidth="1"/>
    <col min="10497" max="10498" width="5.6640625" style="2" customWidth="1"/>
    <col min="10499" max="10499" width="9.5" style="2" customWidth="1"/>
    <col min="10500" max="10500" width="10.83203125" style="2" customWidth="1"/>
    <col min="10501" max="10501" width="10.6640625" style="2" customWidth="1"/>
    <col min="10502" max="10502" width="7.6640625" style="2" customWidth="1"/>
    <col min="10503" max="10504" width="9.5" style="2" customWidth="1"/>
    <col min="10505" max="10505" width="10.83203125" style="2" customWidth="1"/>
    <col min="10506" max="10508" width="15.6640625" style="2" customWidth="1"/>
    <col min="10509" max="10747" width="11.5" style="2"/>
    <col min="10748" max="10748" width="32" style="2" customWidth="1"/>
    <col min="10749" max="10749" width="38.33203125" style="2" customWidth="1"/>
    <col min="10750" max="10750" width="5.6640625" style="2" customWidth="1"/>
    <col min="10751" max="10752" width="4.6640625" style="2" customWidth="1"/>
    <col min="10753" max="10754" width="5.6640625" style="2" customWidth="1"/>
    <col min="10755" max="10755" width="9.5" style="2" customWidth="1"/>
    <col min="10756" max="10756" width="10.83203125" style="2" customWidth="1"/>
    <col min="10757" max="10757" width="10.6640625" style="2" customWidth="1"/>
    <col min="10758" max="10758" width="7.6640625" style="2" customWidth="1"/>
    <col min="10759" max="10760" width="9.5" style="2" customWidth="1"/>
    <col min="10761" max="10761" width="10.83203125" style="2" customWidth="1"/>
    <col min="10762" max="10764" width="15.6640625" style="2" customWidth="1"/>
    <col min="10765" max="11003" width="11.5" style="2"/>
    <col min="11004" max="11004" width="32" style="2" customWidth="1"/>
    <col min="11005" max="11005" width="38.33203125" style="2" customWidth="1"/>
    <col min="11006" max="11006" width="5.6640625" style="2" customWidth="1"/>
    <col min="11007" max="11008" width="4.6640625" style="2" customWidth="1"/>
    <col min="11009" max="11010" width="5.6640625" style="2" customWidth="1"/>
    <col min="11011" max="11011" width="9.5" style="2" customWidth="1"/>
    <col min="11012" max="11012" width="10.83203125" style="2" customWidth="1"/>
    <col min="11013" max="11013" width="10.6640625" style="2" customWidth="1"/>
    <col min="11014" max="11014" width="7.6640625" style="2" customWidth="1"/>
    <col min="11015" max="11016" width="9.5" style="2" customWidth="1"/>
    <col min="11017" max="11017" width="10.83203125" style="2" customWidth="1"/>
    <col min="11018" max="11020" width="15.6640625" style="2" customWidth="1"/>
    <col min="11021" max="11259" width="11.5" style="2"/>
    <col min="11260" max="11260" width="32" style="2" customWidth="1"/>
    <col min="11261" max="11261" width="38.33203125" style="2" customWidth="1"/>
    <col min="11262" max="11262" width="5.6640625" style="2" customWidth="1"/>
    <col min="11263" max="11264" width="4.6640625" style="2" customWidth="1"/>
    <col min="11265" max="11266" width="5.6640625" style="2" customWidth="1"/>
    <col min="11267" max="11267" width="9.5" style="2" customWidth="1"/>
    <col min="11268" max="11268" width="10.83203125" style="2" customWidth="1"/>
    <col min="11269" max="11269" width="10.6640625" style="2" customWidth="1"/>
    <col min="11270" max="11270" width="7.6640625" style="2" customWidth="1"/>
    <col min="11271" max="11272" width="9.5" style="2" customWidth="1"/>
    <col min="11273" max="11273" width="10.83203125" style="2" customWidth="1"/>
    <col min="11274" max="11276" width="15.6640625" style="2" customWidth="1"/>
    <col min="11277" max="11515" width="11.5" style="2"/>
    <col min="11516" max="11516" width="32" style="2" customWidth="1"/>
    <col min="11517" max="11517" width="38.33203125" style="2" customWidth="1"/>
    <col min="11518" max="11518" width="5.6640625" style="2" customWidth="1"/>
    <col min="11519" max="11520" width="4.6640625" style="2" customWidth="1"/>
    <col min="11521" max="11522" width="5.6640625" style="2" customWidth="1"/>
    <col min="11523" max="11523" width="9.5" style="2" customWidth="1"/>
    <col min="11524" max="11524" width="10.83203125" style="2" customWidth="1"/>
    <col min="11525" max="11525" width="10.6640625" style="2" customWidth="1"/>
    <col min="11526" max="11526" width="7.6640625" style="2" customWidth="1"/>
    <col min="11527" max="11528" width="9.5" style="2" customWidth="1"/>
    <col min="11529" max="11529" width="10.83203125" style="2" customWidth="1"/>
    <col min="11530" max="11532" width="15.6640625" style="2" customWidth="1"/>
    <col min="11533" max="11771" width="11.5" style="2"/>
    <col min="11772" max="11772" width="32" style="2" customWidth="1"/>
    <col min="11773" max="11773" width="38.33203125" style="2" customWidth="1"/>
    <col min="11774" max="11774" width="5.6640625" style="2" customWidth="1"/>
    <col min="11775" max="11776" width="4.6640625" style="2" customWidth="1"/>
    <col min="11777" max="11778" width="5.6640625" style="2" customWidth="1"/>
    <col min="11779" max="11779" width="9.5" style="2" customWidth="1"/>
    <col min="11780" max="11780" width="10.83203125" style="2" customWidth="1"/>
    <col min="11781" max="11781" width="10.6640625" style="2" customWidth="1"/>
    <col min="11782" max="11782" width="7.6640625" style="2" customWidth="1"/>
    <col min="11783" max="11784" width="9.5" style="2" customWidth="1"/>
    <col min="11785" max="11785" width="10.83203125" style="2" customWidth="1"/>
    <col min="11786" max="11788" width="15.6640625" style="2" customWidth="1"/>
    <col min="11789" max="12027" width="11.5" style="2"/>
    <col min="12028" max="12028" width="32" style="2" customWidth="1"/>
    <col min="12029" max="12029" width="38.33203125" style="2" customWidth="1"/>
    <col min="12030" max="12030" width="5.6640625" style="2" customWidth="1"/>
    <col min="12031" max="12032" width="4.6640625" style="2" customWidth="1"/>
    <col min="12033" max="12034" width="5.6640625" style="2" customWidth="1"/>
    <col min="12035" max="12035" width="9.5" style="2" customWidth="1"/>
    <col min="12036" max="12036" width="10.83203125" style="2" customWidth="1"/>
    <col min="12037" max="12037" width="10.6640625" style="2" customWidth="1"/>
    <col min="12038" max="12038" width="7.6640625" style="2" customWidth="1"/>
    <col min="12039" max="12040" width="9.5" style="2" customWidth="1"/>
    <col min="12041" max="12041" width="10.83203125" style="2" customWidth="1"/>
    <col min="12042" max="12044" width="15.6640625" style="2" customWidth="1"/>
    <col min="12045" max="12283" width="11.5" style="2"/>
    <col min="12284" max="12284" width="32" style="2" customWidth="1"/>
    <col min="12285" max="12285" width="38.33203125" style="2" customWidth="1"/>
    <col min="12286" max="12286" width="5.6640625" style="2" customWidth="1"/>
    <col min="12287" max="12288" width="4.6640625" style="2" customWidth="1"/>
    <col min="12289" max="12290" width="5.6640625" style="2" customWidth="1"/>
    <col min="12291" max="12291" width="9.5" style="2" customWidth="1"/>
    <col min="12292" max="12292" width="10.83203125" style="2" customWidth="1"/>
    <col min="12293" max="12293" width="10.6640625" style="2" customWidth="1"/>
    <col min="12294" max="12294" width="7.6640625" style="2" customWidth="1"/>
    <col min="12295" max="12296" width="9.5" style="2" customWidth="1"/>
    <col min="12297" max="12297" width="10.83203125" style="2" customWidth="1"/>
    <col min="12298" max="12300" width="15.6640625" style="2" customWidth="1"/>
    <col min="12301" max="12539" width="11.5" style="2"/>
    <col min="12540" max="12540" width="32" style="2" customWidth="1"/>
    <col min="12541" max="12541" width="38.33203125" style="2" customWidth="1"/>
    <col min="12542" max="12542" width="5.6640625" style="2" customWidth="1"/>
    <col min="12543" max="12544" width="4.6640625" style="2" customWidth="1"/>
    <col min="12545" max="12546" width="5.6640625" style="2" customWidth="1"/>
    <col min="12547" max="12547" width="9.5" style="2" customWidth="1"/>
    <col min="12548" max="12548" width="10.83203125" style="2" customWidth="1"/>
    <col min="12549" max="12549" width="10.6640625" style="2" customWidth="1"/>
    <col min="12550" max="12550" width="7.6640625" style="2" customWidth="1"/>
    <col min="12551" max="12552" width="9.5" style="2" customWidth="1"/>
    <col min="12553" max="12553" width="10.83203125" style="2" customWidth="1"/>
    <col min="12554" max="12556" width="15.6640625" style="2" customWidth="1"/>
    <col min="12557" max="12795" width="11.5" style="2"/>
    <col min="12796" max="12796" width="32" style="2" customWidth="1"/>
    <col min="12797" max="12797" width="38.33203125" style="2" customWidth="1"/>
    <col min="12798" max="12798" width="5.6640625" style="2" customWidth="1"/>
    <col min="12799" max="12800" width="4.6640625" style="2" customWidth="1"/>
    <col min="12801" max="12802" width="5.6640625" style="2" customWidth="1"/>
    <col min="12803" max="12803" width="9.5" style="2" customWidth="1"/>
    <col min="12804" max="12804" width="10.83203125" style="2" customWidth="1"/>
    <col min="12805" max="12805" width="10.6640625" style="2" customWidth="1"/>
    <col min="12806" max="12806" width="7.6640625" style="2" customWidth="1"/>
    <col min="12807" max="12808" width="9.5" style="2" customWidth="1"/>
    <col min="12809" max="12809" width="10.83203125" style="2" customWidth="1"/>
    <col min="12810" max="12812" width="15.6640625" style="2" customWidth="1"/>
    <col min="12813" max="13051" width="11.5" style="2"/>
    <col min="13052" max="13052" width="32" style="2" customWidth="1"/>
    <col min="13053" max="13053" width="38.33203125" style="2" customWidth="1"/>
    <col min="13054" max="13054" width="5.6640625" style="2" customWidth="1"/>
    <col min="13055" max="13056" width="4.6640625" style="2" customWidth="1"/>
    <col min="13057" max="13058" width="5.6640625" style="2" customWidth="1"/>
    <col min="13059" max="13059" width="9.5" style="2" customWidth="1"/>
    <col min="13060" max="13060" width="10.83203125" style="2" customWidth="1"/>
    <col min="13061" max="13061" width="10.6640625" style="2" customWidth="1"/>
    <col min="13062" max="13062" width="7.6640625" style="2" customWidth="1"/>
    <col min="13063" max="13064" width="9.5" style="2" customWidth="1"/>
    <col min="13065" max="13065" width="10.83203125" style="2" customWidth="1"/>
    <col min="13066" max="13068" width="15.6640625" style="2" customWidth="1"/>
    <col min="13069" max="13307" width="11.5" style="2"/>
    <col min="13308" max="13308" width="32" style="2" customWidth="1"/>
    <col min="13309" max="13309" width="38.33203125" style="2" customWidth="1"/>
    <col min="13310" max="13310" width="5.6640625" style="2" customWidth="1"/>
    <col min="13311" max="13312" width="4.6640625" style="2" customWidth="1"/>
    <col min="13313" max="13314" width="5.6640625" style="2" customWidth="1"/>
    <col min="13315" max="13315" width="9.5" style="2" customWidth="1"/>
    <col min="13316" max="13316" width="10.83203125" style="2" customWidth="1"/>
    <col min="13317" max="13317" width="10.6640625" style="2" customWidth="1"/>
    <col min="13318" max="13318" width="7.6640625" style="2" customWidth="1"/>
    <col min="13319" max="13320" width="9.5" style="2" customWidth="1"/>
    <col min="13321" max="13321" width="10.83203125" style="2" customWidth="1"/>
    <col min="13322" max="13324" width="15.6640625" style="2" customWidth="1"/>
    <col min="13325" max="13563" width="11.5" style="2"/>
    <col min="13564" max="13564" width="32" style="2" customWidth="1"/>
    <col min="13565" max="13565" width="38.33203125" style="2" customWidth="1"/>
    <col min="13566" max="13566" width="5.6640625" style="2" customWidth="1"/>
    <col min="13567" max="13568" width="4.6640625" style="2" customWidth="1"/>
    <col min="13569" max="13570" width="5.6640625" style="2" customWidth="1"/>
    <col min="13571" max="13571" width="9.5" style="2" customWidth="1"/>
    <col min="13572" max="13572" width="10.83203125" style="2" customWidth="1"/>
    <col min="13573" max="13573" width="10.6640625" style="2" customWidth="1"/>
    <col min="13574" max="13574" width="7.6640625" style="2" customWidth="1"/>
    <col min="13575" max="13576" width="9.5" style="2" customWidth="1"/>
    <col min="13577" max="13577" width="10.83203125" style="2" customWidth="1"/>
    <col min="13578" max="13580" width="15.6640625" style="2" customWidth="1"/>
    <col min="13581" max="13819" width="11.5" style="2"/>
    <col min="13820" max="13820" width="32" style="2" customWidth="1"/>
    <col min="13821" max="13821" width="38.33203125" style="2" customWidth="1"/>
    <col min="13822" max="13822" width="5.6640625" style="2" customWidth="1"/>
    <col min="13823" max="13824" width="4.6640625" style="2" customWidth="1"/>
    <col min="13825" max="13826" width="5.6640625" style="2" customWidth="1"/>
    <col min="13827" max="13827" width="9.5" style="2" customWidth="1"/>
    <col min="13828" max="13828" width="10.83203125" style="2" customWidth="1"/>
    <col min="13829" max="13829" width="10.6640625" style="2" customWidth="1"/>
    <col min="13830" max="13830" width="7.6640625" style="2" customWidth="1"/>
    <col min="13831" max="13832" width="9.5" style="2" customWidth="1"/>
    <col min="13833" max="13833" width="10.83203125" style="2" customWidth="1"/>
    <col min="13834" max="13836" width="15.6640625" style="2" customWidth="1"/>
    <col min="13837" max="14075" width="11.5" style="2"/>
    <col min="14076" max="14076" width="32" style="2" customWidth="1"/>
    <col min="14077" max="14077" width="38.33203125" style="2" customWidth="1"/>
    <col min="14078" max="14078" width="5.6640625" style="2" customWidth="1"/>
    <col min="14079" max="14080" width="4.6640625" style="2" customWidth="1"/>
    <col min="14081" max="14082" width="5.6640625" style="2" customWidth="1"/>
    <col min="14083" max="14083" width="9.5" style="2" customWidth="1"/>
    <col min="14084" max="14084" width="10.83203125" style="2" customWidth="1"/>
    <col min="14085" max="14085" width="10.6640625" style="2" customWidth="1"/>
    <col min="14086" max="14086" width="7.6640625" style="2" customWidth="1"/>
    <col min="14087" max="14088" width="9.5" style="2" customWidth="1"/>
    <col min="14089" max="14089" width="10.83203125" style="2" customWidth="1"/>
    <col min="14090" max="14092" width="15.6640625" style="2" customWidth="1"/>
    <col min="14093" max="14331" width="11.5" style="2"/>
    <col min="14332" max="14332" width="32" style="2" customWidth="1"/>
    <col min="14333" max="14333" width="38.33203125" style="2" customWidth="1"/>
    <col min="14334" max="14334" width="5.6640625" style="2" customWidth="1"/>
    <col min="14335" max="14336" width="4.6640625" style="2" customWidth="1"/>
    <col min="14337" max="14338" width="5.6640625" style="2" customWidth="1"/>
    <col min="14339" max="14339" width="9.5" style="2" customWidth="1"/>
    <col min="14340" max="14340" width="10.83203125" style="2" customWidth="1"/>
    <col min="14341" max="14341" width="10.6640625" style="2" customWidth="1"/>
    <col min="14342" max="14342" width="7.6640625" style="2" customWidth="1"/>
    <col min="14343" max="14344" width="9.5" style="2" customWidth="1"/>
    <col min="14345" max="14345" width="10.83203125" style="2" customWidth="1"/>
    <col min="14346" max="14348" width="15.6640625" style="2" customWidth="1"/>
    <col min="14349" max="14587" width="11.5" style="2"/>
    <col min="14588" max="14588" width="32" style="2" customWidth="1"/>
    <col min="14589" max="14589" width="38.33203125" style="2" customWidth="1"/>
    <col min="14590" max="14590" width="5.6640625" style="2" customWidth="1"/>
    <col min="14591" max="14592" width="4.6640625" style="2" customWidth="1"/>
    <col min="14593" max="14594" width="5.6640625" style="2" customWidth="1"/>
    <col min="14595" max="14595" width="9.5" style="2" customWidth="1"/>
    <col min="14596" max="14596" width="10.83203125" style="2" customWidth="1"/>
    <col min="14597" max="14597" width="10.6640625" style="2" customWidth="1"/>
    <col min="14598" max="14598" width="7.6640625" style="2" customWidth="1"/>
    <col min="14599" max="14600" width="9.5" style="2" customWidth="1"/>
    <col min="14601" max="14601" width="10.83203125" style="2" customWidth="1"/>
    <col min="14602" max="14604" width="15.6640625" style="2" customWidth="1"/>
    <col min="14605" max="14843" width="11.5" style="2"/>
    <col min="14844" max="14844" width="32" style="2" customWidth="1"/>
    <col min="14845" max="14845" width="38.33203125" style="2" customWidth="1"/>
    <col min="14846" max="14846" width="5.6640625" style="2" customWidth="1"/>
    <col min="14847" max="14848" width="4.6640625" style="2" customWidth="1"/>
    <col min="14849" max="14850" width="5.6640625" style="2" customWidth="1"/>
    <col min="14851" max="14851" width="9.5" style="2" customWidth="1"/>
    <col min="14852" max="14852" width="10.83203125" style="2" customWidth="1"/>
    <col min="14853" max="14853" width="10.6640625" style="2" customWidth="1"/>
    <col min="14854" max="14854" width="7.6640625" style="2" customWidth="1"/>
    <col min="14855" max="14856" width="9.5" style="2" customWidth="1"/>
    <col min="14857" max="14857" width="10.83203125" style="2" customWidth="1"/>
    <col min="14858" max="14860" width="15.6640625" style="2" customWidth="1"/>
    <col min="14861" max="15099" width="11.5" style="2"/>
    <col min="15100" max="15100" width="32" style="2" customWidth="1"/>
    <col min="15101" max="15101" width="38.33203125" style="2" customWidth="1"/>
    <col min="15102" max="15102" width="5.6640625" style="2" customWidth="1"/>
    <col min="15103" max="15104" width="4.6640625" style="2" customWidth="1"/>
    <col min="15105" max="15106" width="5.6640625" style="2" customWidth="1"/>
    <col min="15107" max="15107" width="9.5" style="2" customWidth="1"/>
    <col min="15108" max="15108" width="10.83203125" style="2" customWidth="1"/>
    <col min="15109" max="15109" width="10.6640625" style="2" customWidth="1"/>
    <col min="15110" max="15110" width="7.6640625" style="2" customWidth="1"/>
    <col min="15111" max="15112" width="9.5" style="2" customWidth="1"/>
    <col min="15113" max="15113" width="10.83203125" style="2" customWidth="1"/>
    <col min="15114" max="15116" width="15.6640625" style="2" customWidth="1"/>
    <col min="15117" max="15355" width="11.5" style="2"/>
    <col min="15356" max="15356" width="32" style="2" customWidth="1"/>
    <col min="15357" max="15357" width="38.33203125" style="2" customWidth="1"/>
    <col min="15358" max="15358" width="5.6640625" style="2" customWidth="1"/>
    <col min="15359" max="15360" width="4.6640625" style="2" customWidth="1"/>
    <col min="15361" max="15362" width="5.6640625" style="2" customWidth="1"/>
    <col min="15363" max="15363" width="9.5" style="2" customWidth="1"/>
    <col min="15364" max="15364" width="10.83203125" style="2" customWidth="1"/>
    <col min="15365" max="15365" width="10.6640625" style="2" customWidth="1"/>
    <col min="15366" max="15366" width="7.6640625" style="2" customWidth="1"/>
    <col min="15367" max="15368" width="9.5" style="2" customWidth="1"/>
    <col min="15369" max="15369" width="10.83203125" style="2" customWidth="1"/>
    <col min="15370" max="15372" width="15.6640625" style="2" customWidth="1"/>
    <col min="15373" max="15611" width="11.5" style="2"/>
    <col min="15612" max="15612" width="32" style="2" customWidth="1"/>
    <col min="15613" max="15613" width="38.33203125" style="2" customWidth="1"/>
    <col min="15614" max="15614" width="5.6640625" style="2" customWidth="1"/>
    <col min="15615" max="15616" width="4.6640625" style="2" customWidth="1"/>
    <col min="15617" max="15618" width="5.6640625" style="2" customWidth="1"/>
    <col min="15619" max="15619" width="9.5" style="2" customWidth="1"/>
    <col min="15620" max="15620" width="10.83203125" style="2" customWidth="1"/>
    <col min="15621" max="15621" width="10.6640625" style="2" customWidth="1"/>
    <col min="15622" max="15622" width="7.6640625" style="2" customWidth="1"/>
    <col min="15623" max="15624" width="9.5" style="2" customWidth="1"/>
    <col min="15625" max="15625" width="10.83203125" style="2" customWidth="1"/>
    <col min="15626" max="15628" width="15.6640625" style="2" customWidth="1"/>
    <col min="15629" max="15867" width="11.5" style="2"/>
    <col min="15868" max="15868" width="32" style="2" customWidth="1"/>
    <col min="15869" max="15869" width="38.33203125" style="2" customWidth="1"/>
    <col min="15870" max="15870" width="5.6640625" style="2" customWidth="1"/>
    <col min="15871" max="15872" width="4.6640625" style="2" customWidth="1"/>
    <col min="15873" max="15874" width="5.6640625" style="2" customWidth="1"/>
    <col min="15875" max="15875" width="9.5" style="2" customWidth="1"/>
    <col min="15876" max="15876" width="10.83203125" style="2" customWidth="1"/>
    <col min="15877" max="15877" width="10.6640625" style="2" customWidth="1"/>
    <col min="15878" max="15878" width="7.6640625" style="2" customWidth="1"/>
    <col min="15879" max="15880" width="9.5" style="2" customWidth="1"/>
    <col min="15881" max="15881" width="10.83203125" style="2" customWidth="1"/>
    <col min="15882" max="15884" width="15.6640625" style="2" customWidth="1"/>
    <col min="15885" max="16123" width="11.5" style="2"/>
    <col min="16124" max="16124" width="32" style="2" customWidth="1"/>
    <col min="16125" max="16125" width="38.33203125" style="2" customWidth="1"/>
    <col min="16126" max="16126" width="5.6640625" style="2" customWidth="1"/>
    <col min="16127" max="16128" width="4.6640625" style="2" customWidth="1"/>
    <col min="16129" max="16130" width="5.6640625" style="2" customWidth="1"/>
    <col min="16131" max="16131" width="9.5" style="2" customWidth="1"/>
    <col min="16132" max="16132" width="10.83203125" style="2" customWidth="1"/>
    <col min="16133" max="16133" width="10.6640625" style="2" customWidth="1"/>
    <col min="16134" max="16134" width="7.6640625" style="2" customWidth="1"/>
    <col min="16135" max="16136" width="9.5" style="2" customWidth="1"/>
    <col min="16137" max="16137" width="10.83203125" style="2" customWidth="1"/>
    <col min="16138" max="16140" width="15.6640625" style="2" customWidth="1"/>
    <col min="16141" max="16384" width="11.5" style="2"/>
  </cols>
  <sheetData>
    <row r="1" spans="1:16" ht="30" customHeight="1">
      <c r="A1" s="198" t="s">
        <v>314</v>
      </c>
      <c r="B1" s="198"/>
      <c r="C1" s="198"/>
      <c r="D1" s="198"/>
      <c r="E1" s="198"/>
      <c r="F1" s="198"/>
      <c r="G1" s="198"/>
      <c r="H1" s="198"/>
      <c r="I1" s="198"/>
      <c r="J1" s="198"/>
      <c r="K1" s="198"/>
      <c r="L1" s="198"/>
      <c r="M1" s="198"/>
      <c r="N1" s="198"/>
    </row>
    <row r="2" spans="1:16" ht="16" customHeight="1">
      <c r="A2" s="202" t="s">
        <v>712</v>
      </c>
      <c r="B2" s="202"/>
      <c r="C2" s="202"/>
      <c r="D2" s="202"/>
      <c r="E2" s="202"/>
      <c r="F2" s="202"/>
      <c r="G2" s="202"/>
      <c r="H2" s="202"/>
      <c r="I2" s="202"/>
      <c r="J2" s="202"/>
      <c r="K2" s="202"/>
      <c r="L2" s="202"/>
      <c r="M2" s="202"/>
      <c r="N2" s="202"/>
    </row>
    <row r="3" spans="1:16" ht="84.75" customHeight="1">
      <c r="A3" s="193" t="s">
        <v>790</v>
      </c>
      <c r="B3" s="95" t="str">
        <f>'Оценка (раздел 5)'!I3</f>
        <v>5.5. Содержатся ли в материалах к проекту бюджета сведения о доходах бюджета по видам доходов на 2023 год и на плановый период 2024 и 2025 годов в сравнении с ожидаемым исполнением за 2022 год (оценка текущего финансового года) и отчетом за 2021 год (отчетный финансовый год)?</v>
      </c>
      <c r="C3" s="193" t="s">
        <v>108</v>
      </c>
      <c r="D3" s="192"/>
      <c r="E3" s="192"/>
      <c r="F3" s="192"/>
      <c r="G3" s="192" t="s">
        <v>180</v>
      </c>
      <c r="H3" s="192" t="s">
        <v>310</v>
      </c>
      <c r="I3" s="192" t="s">
        <v>154</v>
      </c>
      <c r="J3" s="192"/>
      <c r="K3" s="192" t="s">
        <v>179</v>
      </c>
      <c r="L3" s="193" t="s">
        <v>142</v>
      </c>
      <c r="M3" s="192" t="s">
        <v>173</v>
      </c>
      <c r="N3" s="192"/>
    </row>
    <row r="4" spans="1:16" ht="16" customHeight="1">
      <c r="A4" s="192"/>
      <c r="B4" s="96" t="s">
        <v>163</v>
      </c>
      <c r="C4" s="192" t="s">
        <v>92</v>
      </c>
      <c r="D4" s="192" t="s">
        <v>140</v>
      </c>
      <c r="E4" s="192" t="s">
        <v>141</v>
      </c>
      <c r="F4" s="203" t="s">
        <v>91</v>
      </c>
      <c r="G4" s="192"/>
      <c r="H4" s="192"/>
      <c r="I4" s="192" t="s">
        <v>183</v>
      </c>
      <c r="J4" s="192" t="s">
        <v>184</v>
      </c>
      <c r="K4" s="192"/>
      <c r="L4" s="193"/>
      <c r="M4" s="192" t="s">
        <v>222</v>
      </c>
      <c r="N4" s="192" t="s">
        <v>223</v>
      </c>
    </row>
    <row r="5" spans="1:16" ht="28" customHeight="1">
      <c r="A5" s="192"/>
      <c r="B5" s="96" t="s">
        <v>107</v>
      </c>
      <c r="C5" s="192"/>
      <c r="D5" s="204"/>
      <c r="E5" s="204"/>
      <c r="F5" s="204"/>
      <c r="G5" s="192"/>
      <c r="H5" s="192"/>
      <c r="I5" s="192"/>
      <c r="J5" s="192"/>
      <c r="K5" s="192"/>
      <c r="L5" s="193"/>
      <c r="M5" s="192"/>
      <c r="N5" s="192"/>
    </row>
    <row r="6" spans="1:16" s="36" customFormat="1" ht="15" customHeight="1">
      <c r="A6" s="176" t="s">
        <v>0</v>
      </c>
      <c r="B6" s="79"/>
      <c r="C6" s="79"/>
      <c r="D6" s="79"/>
      <c r="E6" s="79"/>
      <c r="F6" s="79"/>
      <c r="G6" s="80"/>
      <c r="H6" s="80"/>
      <c r="I6" s="80"/>
      <c r="J6" s="80"/>
      <c r="K6" s="80"/>
      <c r="L6" s="81"/>
      <c r="M6" s="81"/>
      <c r="N6" s="81"/>
      <c r="O6" s="136"/>
    </row>
    <row r="7" spans="1:16" ht="15" customHeight="1">
      <c r="A7" s="177" t="s">
        <v>1</v>
      </c>
      <c r="B7" s="83" t="s">
        <v>163</v>
      </c>
      <c r="C7" s="84">
        <f t="shared" ref="C7:C24" si="0">IF(B7=$B$4,2,0)</f>
        <v>2</v>
      </c>
      <c r="D7" s="84"/>
      <c r="E7" s="84"/>
      <c r="F7" s="85">
        <f t="shared" ref="F7:F24" si="1">C7*(1-D7)*(1-E7)</f>
        <v>2</v>
      </c>
      <c r="G7" s="86" t="s">
        <v>331</v>
      </c>
      <c r="H7" s="86" t="s">
        <v>331</v>
      </c>
      <c r="I7" s="86" t="s">
        <v>331</v>
      </c>
      <c r="J7" s="86" t="s">
        <v>331</v>
      </c>
      <c r="K7" s="86" t="s">
        <v>331</v>
      </c>
      <c r="L7" s="82" t="s">
        <v>325</v>
      </c>
      <c r="M7" s="83" t="s">
        <v>333</v>
      </c>
      <c r="N7" s="111" t="s">
        <v>535</v>
      </c>
      <c r="O7" s="121" t="s">
        <v>325</v>
      </c>
    </row>
    <row r="8" spans="1:16" ht="15" customHeight="1">
      <c r="A8" s="177" t="s">
        <v>2</v>
      </c>
      <c r="B8" s="83" t="s">
        <v>163</v>
      </c>
      <c r="C8" s="84">
        <f t="shared" si="0"/>
        <v>2</v>
      </c>
      <c r="D8" s="84"/>
      <c r="E8" s="84"/>
      <c r="F8" s="85">
        <f t="shared" si="1"/>
        <v>2</v>
      </c>
      <c r="G8" s="86" t="s">
        <v>331</v>
      </c>
      <c r="H8" s="86" t="s">
        <v>331</v>
      </c>
      <c r="I8" s="86" t="s">
        <v>331</v>
      </c>
      <c r="J8" s="86" t="s">
        <v>331</v>
      </c>
      <c r="K8" s="86" t="s">
        <v>331</v>
      </c>
      <c r="L8" s="82" t="s">
        <v>325</v>
      </c>
      <c r="M8" s="83" t="s">
        <v>372</v>
      </c>
      <c r="N8" s="111" t="s">
        <v>487</v>
      </c>
      <c r="O8" s="121" t="s">
        <v>325</v>
      </c>
    </row>
    <row r="9" spans="1:16" ht="15" customHeight="1">
      <c r="A9" s="177" t="s">
        <v>3</v>
      </c>
      <c r="B9" s="83" t="s">
        <v>163</v>
      </c>
      <c r="C9" s="84">
        <f t="shared" si="0"/>
        <v>2</v>
      </c>
      <c r="D9" s="84"/>
      <c r="E9" s="84"/>
      <c r="F9" s="85">
        <f t="shared" si="1"/>
        <v>2</v>
      </c>
      <c r="G9" s="86" t="s">
        <v>331</v>
      </c>
      <c r="H9" s="86" t="s">
        <v>331</v>
      </c>
      <c r="I9" s="86" t="s">
        <v>331</v>
      </c>
      <c r="J9" s="86" t="s">
        <v>331</v>
      </c>
      <c r="K9" s="86" t="s">
        <v>331</v>
      </c>
      <c r="L9" s="82" t="s">
        <v>325</v>
      </c>
      <c r="M9" s="83" t="s">
        <v>333</v>
      </c>
      <c r="N9" s="111" t="s">
        <v>532</v>
      </c>
      <c r="O9" s="121" t="s">
        <v>325</v>
      </c>
    </row>
    <row r="10" spans="1:16" ht="15" customHeight="1">
      <c r="A10" s="177" t="s">
        <v>4</v>
      </c>
      <c r="B10" s="83" t="s">
        <v>163</v>
      </c>
      <c r="C10" s="84">
        <f t="shared" si="0"/>
        <v>2</v>
      </c>
      <c r="D10" s="84"/>
      <c r="E10" s="84"/>
      <c r="F10" s="85">
        <f t="shared" si="1"/>
        <v>2</v>
      </c>
      <c r="G10" s="86" t="s">
        <v>331</v>
      </c>
      <c r="H10" s="86" t="s">
        <v>331</v>
      </c>
      <c r="I10" s="86" t="s">
        <v>331</v>
      </c>
      <c r="J10" s="86" t="s">
        <v>331</v>
      </c>
      <c r="K10" s="86" t="s">
        <v>331</v>
      </c>
      <c r="L10" s="82" t="s">
        <v>325</v>
      </c>
      <c r="M10" s="83" t="s">
        <v>333</v>
      </c>
      <c r="N10" s="83" t="s">
        <v>471</v>
      </c>
      <c r="O10" s="121" t="s">
        <v>325</v>
      </c>
    </row>
    <row r="11" spans="1:16" ht="15" customHeight="1">
      <c r="A11" s="177" t="s">
        <v>5</v>
      </c>
      <c r="B11" s="83" t="s">
        <v>163</v>
      </c>
      <c r="C11" s="84">
        <f t="shared" si="0"/>
        <v>2</v>
      </c>
      <c r="D11" s="84"/>
      <c r="E11" s="84"/>
      <c r="F11" s="85">
        <f t="shared" si="1"/>
        <v>2</v>
      </c>
      <c r="G11" s="86" t="s">
        <v>331</v>
      </c>
      <c r="H11" s="86" t="s">
        <v>331</v>
      </c>
      <c r="I11" s="86" t="s">
        <v>331</v>
      </c>
      <c r="J11" s="86" t="s">
        <v>331</v>
      </c>
      <c r="K11" s="86" t="s">
        <v>331</v>
      </c>
      <c r="L11" s="82" t="s">
        <v>325</v>
      </c>
      <c r="M11" s="83" t="s">
        <v>333</v>
      </c>
      <c r="N11" s="118" t="s">
        <v>488</v>
      </c>
      <c r="O11" s="121" t="s">
        <v>325</v>
      </c>
      <c r="P11" s="2" t="s">
        <v>245</v>
      </c>
    </row>
    <row r="12" spans="1:16" ht="15" customHeight="1">
      <c r="A12" s="177" t="s">
        <v>6</v>
      </c>
      <c r="B12" s="83" t="s">
        <v>163</v>
      </c>
      <c r="C12" s="84">
        <f t="shared" si="0"/>
        <v>2</v>
      </c>
      <c r="D12" s="84"/>
      <c r="E12" s="84"/>
      <c r="F12" s="85">
        <f t="shared" si="1"/>
        <v>2</v>
      </c>
      <c r="G12" s="86" t="s">
        <v>331</v>
      </c>
      <c r="H12" s="86" t="s">
        <v>331</v>
      </c>
      <c r="I12" s="86" t="s">
        <v>331</v>
      </c>
      <c r="J12" s="86" t="s">
        <v>331</v>
      </c>
      <c r="K12" s="86" t="s">
        <v>331</v>
      </c>
      <c r="L12" s="82" t="s">
        <v>325</v>
      </c>
      <c r="M12" s="83" t="s">
        <v>333</v>
      </c>
      <c r="N12" s="118" t="s">
        <v>538</v>
      </c>
      <c r="O12" s="121" t="s">
        <v>325</v>
      </c>
    </row>
    <row r="13" spans="1:16" ht="15" customHeight="1">
      <c r="A13" s="177" t="s">
        <v>7</v>
      </c>
      <c r="B13" s="83" t="s">
        <v>163</v>
      </c>
      <c r="C13" s="84">
        <f t="shared" si="0"/>
        <v>2</v>
      </c>
      <c r="D13" s="84"/>
      <c r="E13" s="84"/>
      <c r="F13" s="85">
        <f t="shared" si="1"/>
        <v>2</v>
      </c>
      <c r="G13" s="86" t="s">
        <v>331</v>
      </c>
      <c r="H13" s="86" t="s">
        <v>331</v>
      </c>
      <c r="I13" s="86" t="s">
        <v>331</v>
      </c>
      <c r="J13" s="86" t="s">
        <v>331</v>
      </c>
      <c r="K13" s="86" t="s">
        <v>331</v>
      </c>
      <c r="L13" s="82" t="s">
        <v>325</v>
      </c>
      <c r="M13" s="83" t="s">
        <v>333</v>
      </c>
      <c r="N13" s="88" t="s">
        <v>539</v>
      </c>
      <c r="O13" s="121" t="s">
        <v>325</v>
      </c>
    </row>
    <row r="14" spans="1:16" ht="15" customHeight="1">
      <c r="A14" s="177" t="s">
        <v>8</v>
      </c>
      <c r="B14" s="83" t="s">
        <v>163</v>
      </c>
      <c r="C14" s="84">
        <f t="shared" si="0"/>
        <v>2</v>
      </c>
      <c r="D14" s="84"/>
      <c r="E14" s="84"/>
      <c r="F14" s="85">
        <f t="shared" si="1"/>
        <v>2</v>
      </c>
      <c r="G14" s="86" t="s">
        <v>331</v>
      </c>
      <c r="H14" s="86" t="s">
        <v>331</v>
      </c>
      <c r="I14" s="86" t="s">
        <v>331</v>
      </c>
      <c r="J14" s="86" t="s">
        <v>331</v>
      </c>
      <c r="K14" s="86" t="s">
        <v>331</v>
      </c>
      <c r="L14" s="82" t="s">
        <v>325</v>
      </c>
      <c r="M14" s="83" t="s">
        <v>333</v>
      </c>
      <c r="N14" s="111" t="s">
        <v>492</v>
      </c>
      <c r="O14" s="121" t="s">
        <v>325</v>
      </c>
    </row>
    <row r="15" spans="1:16" ht="15" customHeight="1">
      <c r="A15" s="177" t="s">
        <v>9</v>
      </c>
      <c r="B15" s="83" t="s">
        <v>107</v>
      </c>
      <c r="C15" s="84">
        <f t="shared" si="0"/>
        <v>0</v>
      </c>
      <c r="D15" s="84"/>
      <c r="E15" s="84"/>
      <c r="F15" s="85">
        <f t="shared" si="1"/>
        <v>0</v>
      </c>
      <c r="G15" s="86" t="s">
        <v>332</v>
      </c>
      <c r="H15" s="86" t="s">
        <v>325</v>
      </c>
      <c r="I15" s="86" t="s">
        <v>325</v>
      </c>
      <c r="J15" s="86" t="s">
        <v>325</v>
      </c>
      <c r="K15" s="86" t="s">
        <v>325</v>
      </c>
      <c r="L15" s="87" t="s">
        <v>337</v>
      </c>
      <c r="M15" s="83" t="s">
        <v>333</v>
      </c>
      <c r="N15" s="111" t="s">
        <v>553</v>
      </c>
      <c r="O15" s="121" t="s">
        <v>325</v>
      </c>
    </row>
    <row r="16" spans="1:16" ht="15" customHeight="1">
      <c r="A16" s="177" t="s">
        <v>10</v>
      </c>
      <c r="B16" s="83" t="s">
        <v>163</v>
      </c>
      <c r="C16" s="84">
        <f t="shared" si="0"/>
        <v>2</v>
      </c>
      <c r="D16" s="84"/>
      <c r="E16" s="84"/>
      <c r="F16" s="85">
        <f t="shared" si="1"/>
        <v>2</v>
      </c>
      <c r="G16" s="86" t="s">
        <v>331</v>
      </c>
      <c r="H16" s="86" t="s">
        <v>331</v>
      </c>
      <c r="I16" s="86" t="s">
        <v>331</v>
      </c>
      <c r="J16" s="86" t="s">
        <v>331</v>
      </c>
      <c r="K16" s="86" t="s">
        <v>331</v>
      </c>
      <c r="L16" s="82" t="s">
        <v>325</v>
      </c>
      <c r="M16" s="83" t="s">
        <v>372</v>
      </c>
      <c r="N16" s="111" t="s">
        <v>411</v>
      </c>
      <c r="O16" s="121" t="s">
        <v>325</v>
      </c>
    </row>
    <row r="17" spans="1:15" ht="15" customHeight="1">
      <c r="A17" s="177" t="s">
        <v>11</v>
      </c>
      <c r="B17" s="83" t="s">
        <v>163</v>
      </c>
      <c r="C17" s="84">
        <f t="shared" si="0"/>
        <v>2</v>
      </c>
      <c r="D17" s="84"/>
      <c r="E17" s="84"/>
      <c r="F17" s="85">
        <f t="shared" si="1"/>
        <v>2</v>
      </c>
      <c r="G17" s="86" t="s">
        <v>331</v>
      </c>
      <c r="H17" s="86" t="s">
        <v>331</v>
      </c>
      <c r="I17" s="86" t="s">
        <v>331</v>
      </c>
      <c r="J17" s="86" t="s">
        <v>331</v>
      </c>
      <c r="K17" s="86" t="s">
        <v>331</v>
      </c>
      <c r="L17" s="83" t="s">
        <v>325</v>
      </c>
      <c r="M17" s="83" t="s">
        <v>333</v>
      </c>
      <c r="N17" s="118" t="s">
        <v>380</v>
      </c>
      <c r="O17" s="121" t="s">
        <v>325</v>
      </c>
    </row>
    <row r="18" spans="1:15" ht="15" customHeight="1">
      <c r="A18" s="177" t="s">
        <v>12</v>
      </c>
      <c r="B18" s="83" t="s">
        <v>107</v>
      </c>
      <c r="C18" s="84">
        <f t="shared" si="0"/>
        <v>0</v>
      </c>
      <c r="D18" s="84"/>
      <c r="E18" s="84"/>
      <c r="F18" s="85">
        <f t="shared" si="1"/>
        <v>0</v>
      </c>
      <c r="G18" s="86" t="s">
        <v>338</v>
      </c>
      <c r="H18" s="86" t="s">
        <v>331</v>
      </c>
      <c r="I18" s="86" t="s">
        <v>331</v>
      </c>
      <c r="J18" s="86" t="s">
        <v>332</v>
      </c>
      <c r="K18" s="86" t="s">
        <v>331</v>
      </c>
      <c r="L18" s="87" t="s">
        <v>778</v>
      </c>
      <c r="M18" s="83" t="s">
        <v>333</v>
      </c>
      <c r="N18" s="111" t="s">
        <v>545</v>
      </c>
      <c r="O18" s="121" t="s">
        <v>325</v>
      </c>
    </row>
    <row r="19" spans="1:15" ht="15" customHeight="1">
      <c r="A19" s="177" t="s">
        <v>13</v>
      </c>
      <c r="B19" s="83" t="s">
        <v>163</v>
      </c>
      <c r="C19" s="84">
        <f t="shared" si="0"/>
        <v>2</v>
      </c>
      <c r="D19" s="84"/>
      <c r="E19" s="84"/>
      <c r="F19" s="85">
        <f t="shared" si="1"/>
        <v>2</v>
      </c>
      <c r="G19" s="86" t="s">
        <v>331</v>
      </c>
      <c r="H19" s="86" t="s">
        <v>331</v>
      </c>
      <c r="I19" s="86" t="s">
        <v>331</v>
      </c>
      <c r="J19" s="86" t="s">
        <v>331</v>
      </c>
      <c r="K19" s="86" t="s">
        <v>331</v>
      </c>
      <c r="L19" s="83" t="s">
        <v>325</v>
      </c>
      <c r="M19" s="83" t="s">
        <v>333</v>
      </c>
      <c r="N19" s="111" t="s">
        <v>547</v>
      </c>
      <c r="O19" s="121" t="s">
        <v>325</v>
      </c>
    </row>
    <row r="20" spans="1:15" ht="15" customHeight="1">
      <c r="A20" s="177" t="s">
        <v>14</v>
      </c>
      <c r="B20" s="83" t="s">
        <v>163</v>
      </c>
      <c r="C20" s="84">
        <f t="shared" si="0"/>
        <v>2</v>
      </c>
      <c r="D20" s="84"/>
      <c r="E20" s="84"/>
      <c r="F20" s="85">
        <f t="shared" si="1"/>
        <v>2</v>
      </c>
      <c r="G20" s="86" t="s">
        <v>331</v>
      </c>
      <c r="H20" s="86" t="s">
        <v>331</v>
      </c>
      <c r="I20" s="86" t="s">
        <v>331</v>
      </c>
      <c r="J20" s="86" t="s">
        <v>331</v>
      </c>
      <c r="K20" s="86" t="s">
        <v>331</v>
      </c>
      <c r="L20" s="82" t="s">
        <v>325</v>
      </c>
      <c r="M20" s="83" t="s">
        <v>333</v>
      </c>
      <c r="N20" s="111" t="s">
        <v>550</v>
      </c>
      <c r="O20" s="121" t="s">
        <v>325</v>
      </c>
    </row>
    <row r="21" spans="1:15" ht="15" customHeight="1">
      <c r="A21" s="177" t="s">
        <v>15</v>
      </c>
      <c r="B21" s="83" t="s">
        <v>107</v>
      </c>
      <c r="C21" s="84">
        <f t="shared" si="0"/>
        <v>0</v>
      </c>
      <c r="D21" s="84"/>
      <c r="E21" s="84"/>
      <c r="F21" s="85">
        <f t="shared" si="1"/>
        <v>0</v>
      </c>
      <c r="G21" s="86" t="s">
        <v>332</v>
      </c>
      <c r="H21" s="86" t="s">
        <v>325</v>
      </c>
      <c r="I21" s="86" t="s">
        <v>325</v>
      </c>
      <c r="J21" s="86" t="s">
        <v>325</v>
      </c>
      <c r="K21" s="86" t="s">
        <v>325</v>
      </c>
      <c r="L21" s="129" t="s">
        <v>698</v>
      </c>
      <c r="M21" s="83" t="s">
        <v>372</v>
      </c>
      <c r="N21" s="73" t="s">
        <v>694</v>
      </c>
      <c r="O21" s="121" t="s">
        <v>325</v>
      </c>
    </row>
    <row r="22" spans="1:15" ht="15" customHeight="1">
      <c r="A22" s="177" t="s">
        <v>16</v>
      </c>
      <c r="B22" s="83" t="s">
        <v>163</v>
      </c>
      <c r="C22" s="84">
        <f t="shared" si="0"/>
        <v>2</v>
      </c>
      <c r="D22" s="84"/>
      <c r="E22" s="84"/>
      <c r="F22" s="85">
        <f t="shared" si="1"/>
        <v>2</v>
      </c>
      <c r="G22" s="86" t="s">
        <v>331</v>
      </c>
      <c r="H22" s="86" t="s">
        <v>331</v>
      </c>
      <c r="I22" s="86" t="s">
        <v>331</v>
      </c>
      <c r="J22" s="86" t="s">
        <v>331</v>
      </c>
      <c r="K22" s="86" t="s">
        <v>331</v>
      </c>
      <c r="L22" s="83" t="s">
        <v>325</v>
      </c>
      <c r="M22" s="83" t="s">
        <v>372</v>
      </c>
      <c r="N22" s="88" t="s">
        <v>478</v>
      </c>
      <c r="O22" s="121" t="s">
        <v>325</v>
      </c>
    </row>
    <row r="23" spans="1:15" ht="15" customHeight="1">
      <c r="A23" s="177" t="s">
        <v>17</v>
      </c>
      <c r="B23" s="83" t="s">
        <v>163</v>
      </c>
      <c r="C23" s="84">
        <f t="shared" si="0"/>
        <v>2</v>
      </c>
      <c r="D23" s="84"/>
      <c r="E23" s="84"/>
      <c r="F23" s="85">
        <f t="shared" si="1"/>
        <v>2</v>
      </c>
      <c r="G23" s="86" t="s">
        <v>331</v>
      </c>
      <c r="H23" s="86" t="s">
        <v>331</v>
      </c>
      <c r="I23" s="86" t="s">
        <v>331</v>
      </c>
      <c r="J23" s="86" t="s">
        <v>331</v>
      </c>
      <c r="K23" s="86" t="s">
        <v>331</v>
      </c>
      <c r="L23" s="83" t="s">
        <v>325</v>
      </c>
      <c r="M23" s="83" t="s">
        <v>333</v>
      </c>
      <c r="N23" s="111" t="s">
        <v>495</v>
      </c>
      <c r="O23" s="121" t="s">
        <v>325</v>
      </c>
    </row>
    <row r="24" spans="1:15" ht="15" customHeight="1">
      <c r="A24" s="177" t="s">
        <v>157</v>
      </c>
      <c r="B24" s="83" t="s">
        <v>163</v>
      </c>
      <c r="C24" s="84">
        <f t="shared" si="0"/>
        <v>2</v>
      </c>
      <c r="D24" s="84"/>
      <c r="E24" s="84"/>
      <c r="F24" s="85">
        <f t="shared" si="1"/>
        <v>2</v>
      </c>
      <c r="G24" s="86" t="s">
        <v>331</v>
      </c>
      <c r="H24" s="86" t="s">
        <v>331</v>
      </c>
      <c r="I24" s="86" t="s">
        <v>331</v>
      </c>
      <c r="J24" s="86" t="s">
        <v>331</v>
      </c>
      <c r="K24" s="86" t="s">
        <v>331</v>
      </c>
      <c r="L24" s="83" t="s">
        <v>325</v>
      </c>
      <c r="M24" s="83" t="s">
        <v>372</v>
      </c>
      <c r="N24" s="111" t="s">
        <v>370</v>
      </c>
      <c r="O24" s="121" t="s">
        <v>325</v>
      </c>
    </row>
    <row r="25" spans="1:15" s="36" customFormat="1" ht="15" customHeight="1">
      <c r="A25" s="176" t="s">
        <v>18</v>
      </c>
      <c r="B25" s="89"/>
      <c r="C25" s="89"/>
      <c r="D25" s="89"/>
      <c r="E25" s="89"/>
      <c r="F25" s="89"/>
      <c r="G25" s="81"/>
      <c r="H25" s="81"/>
      <c r="I25" s="81"/>
      <c r="J25" s="81"/>
      <c r="K25" s="81"/>
      <c r="L25" s="81"/>
      <c r="M25" s="81"/>
      <c r="N25" s="81"/>
      <c r="O25" s="136"/>
    </row>
    <row r="26" spans="1:15" ht="15" customHeight="1">
      <c r="A26" s="177" t="s">
        <v>19</v>
      </c>
      <c r="B26" s="83" t="s">
        <v>163</v>
      </c>
      <c r="C26" s="84">
        <f t="shared" ref="C26:C36" si="2">IF(B26=$B$4,2,0)</f>
        <v>2</v>
      </c>
      <c r="D26" s="84"/>
      <c r="E26" s="84"/>
      <c r="F26" s="85">
        <f t="shared" ref="F26:F36" si="3">C26*(1-D26)*(1-E26)</f>
        <v>2</v>
      </c>
      <c r="G26" s="86" t="s">
        <v>331</v>
      </c>
      <c r="H26" s="86" t="s">
        <v>331</v>
      </c>
      <c r="I26" s="86" t="s">
        <v>331</v>
      </c>
      <c r="J26" s="86" t="s">
        <v>331</v>
      </c>
      <c r="K26" s="86" t="s">
        <v>331</v>
      </c>
      <c r="L26" s="83" t="s">
        <v>325</v>
      </c>
      <c r="M26" s="83" t="s">
        <v>333</v>
      </c>
      <c r="N26" s="118" t="s">
        <v>444</v>
      </c>
      <c r="O26" s="121" t="s">
        <v>325</v>
      </c>
    </row>
    <row r="27" spans="1:15" ht="15" customHeight="1">
      <c r="A27" s="177" t="s">
        <v>20</v>
      </c>
      <c r="B27" s="83" t="s">
        <v>163</v>
      </c>
      <c r="C27" s="84">
        <f t="shared" si="2"/>
        <v>2</v>
      </c>
      <c r="D27" s="84"/>
      <c r="E27" s="84"/>
      <c r="F27" s="85">
        <f t="shared" si="3"/>
        <v>2</v>
      </c>
      <c r="G27" s="86" t="s">
        <v>331</v>
      </c>
      <c r="H27" s="90" t="s">
        <v>331</v>
      </c>
      <c r="I27" s="90" t="s">
        <v>331</v>
      </c>
      <c r="J27" s="90" t="s">
        <v>331</v>
      </c>
      <c r="K27" s="90" t="s">
        <v>331</v>
      </c>
      <c r="L27" s="87" t="s">
        <v>337</v>
      </c>
      <c r="M27" s="83" t="s">
        <v>333</v>
      </c>
      <c r="N27" s="118" t="s">
        <v>346</v>
      </c>
      <c r="O27" s="121" t="s">
        <v>325</v>
      </c>
    </row>
    <row r="28" spans="1:15" ht="15" customHeight="1">
      <c r="A28" s="177" t="s">
        <v>21</v>
      </c>
      <c r="B28" s="83" t="s">
        <v>163</v>
      </c>
      <c r="C28" s="84">
        <f t="shared" si="2"/>
        <v>2</v>
      </c>
      <c r="D28" s="84"/>
      <c r="E28" s="84"/>
      <c r="F28" s="85">
        <f t="shared" si="3"/>
        <v>2</v>
      </c>
      <c r="G28" s="86" t="s">
        <v>331</v>
      </c>
      <c r="H28" s="86" t="s">
        <v>331</v>
      </c>
      <c r="I28" s="86" t="s">
        <v>331</v>
      </c>
      <c r="J28" s="86" t="s">
        <v>331</v>
      </c>
      <c r="K28" s="86" t="s">
        <v>331</v>
      </c>
      <c r="L28" s="91" t="s">
        <v>325</v>
      </c>
      <c r="M28" s="83" t="s">
        <v>333</v>
      </c>
      <c r="N28" s="111" t="s">
        <v>499</v>
      </c>
      <c r="O28" s="121" t="s">
        <v>325</v>
      </c>
    </row>
    <row r="29" spans="1:15" ht="15" customHeight="1">
      <c r="A29" s="177" t="s">
        <v>22</v>
      </c>
      <c r="B29" s="83" t="s">
        <v>163</v>
      </c>
      <c r="C29" s="84">
        <f t="shared" si="2"/>
        <v>2</v>
      </c>
      <c r="D29" s="84"/>
      <c r="E29" s="84"/>
      <c r="F29" s="85">
        <f t="shared" si="3"/>
        <v>2</v>
      </c>
      <c r="G29" s="86" t="s">
        <v>331</v>
      </c>
      <c r="H29" s="86" t="s">
        <v>331</v>
      </c>
      <c r="I29" s="86" t="s">
        <v>331</v>
      </c>
      <c r="J29" s="86" t="s">
        <v>331</v>
      </c>
      <c r="K29" s="86" t="s">
        <v>331</v>
      </c>
      <c r="L29" s="91" t="s">
        <v>325</v>
      </c>
      <c r="M29" s="83" t="s">
        <v>333</v>
      </c>
      <c r="N29" s="111" t="s">
        <v>399</v>
      </c>
      <c r="O29" s="121" t="s">
        <v>325</v>
      </c>
    </row>
    <row r="30" spans="1:15" ht="15" customHeight="1">
      <c r="A30" s="177" t="s">
        <v>23</v>
      </c>
      <c r="B30" s="83" t="s">
        <v>163</v>
      </c>
      <c r="C30" s="84">
        <f t="shared" si="2"/>
        <v>2</v>
      </c>
      <c r="D30" s="84"/>
      <c r="E30" s="84"/>
      <c r="F30" s="85">
        <f t="shared" si="3"/>
        <v>2</v>
      </c>
      <c r="G30" s="86" t="s">
        <v>331</v>
      </c>
      <c r="H30" s="86" t="s">
        <v>331</v>
      </c>
      <c r="I30" s="86" t="s">
        <v>331</v>
      </c>
      <c r="J30" s="86" t="s">
        <v>331</v>
      </c>
      <c r="K30" s="86" t="s">
        <v>331</v>
      </c>
      <c r="L30" s="91" t="s">
        <v>325</v>
      </c>
      <c r="M30" s="83" t="s">
        <v>333</v>
      </c>
      <c r="N30" s="118" t="s">
        <v>446</v>
      </c>
      <c r="O30" s="121" t="s">
        <v>325</v>
      </c>
    </row>
    <row r="31" spans="1:15" ht="15" customHeight="1">
      <c r="A31" s="177" t="s">
        <v>24</v>
      </c>
      <c r="B31" s="83" t="s">
        <v>163</v>
      </c>
      <c r="C31" s="84">
        <f t="shared" si="2"/>
        <v>2</v>
      </c>
      <c r="D31" s="84"/>
      <c r="E31" s="84"/>
      <c r="F31" s="85">
        <f t="shared" si="3"/>
        <v>2</v>
      </c>
      <c r="G31" s="86" t="s">
        <v>331</v>
      </c>
      <c r="H31" s="86" t="s">
        <v>331</v>
      </c>
      <c r="I31" s="86" t="s">
        <v>331</v>
      </c>
      <c r="J31" s="86" t="s">
        <v>331</v>
      </c>
      <c r="K31" s="86" t="s">
        <v>331</v>
      </c>
      <c r="L31" s="86" t="s">
        <v>431</v>
      </c>
      <c r="M31" s="83" t="s">
        <v>372</v>
      </c>
      <c r="N31" s="118" t="s">
        <v>426</v>
      </c>
      <c r="O31" s="121" t="s">
        <v>325</v>
      </c>
    </row>
    <row r="32" spans="1:15" ht="15" customHeight="1">
      <c r="A32" s="177" t="s">
        <v>25</v>
      </c>
      <c r="B32" s="83" t="s">
        <v>163</v>
      </c>
      <c r="C32" s="84">
        <f t="shared" si="2"/>
        <v>2</v>
      </c>
      <c r="D32" s="84"/>
      <c r="E32" s="84"/>
      <c r="F32" s="85">
        <f t="shared" si="3"/>
        <v>2</v>
      </c>
      <c r="G32" s="86" t="s">
        <v>331</v>
      </c>
      <c r="H32" s="86" t="s">
        <v>331</v>
      </c>
      <c r="I32" s="86" t="s">
        <v>331</v>
      </c>
      <c r="J32" s="86" t="s">
        <v>331</v>
      </c>
      <c r="K32" s="86" t="s">
        <v>331</v>
      </c>
      <c r="L32" s="91" t="s">
        <v>325</v>
      </c>
      <c r="M32" s="83" t="s">
        <v>333</v>
      </c>
      <c r="N32" s="111" t="s">
        <v>450</v>
      </c>
      <c r="O32" s="121" t="s">
        <v>325</v>
      </c>
    </row>
    <row r="33" spans="1:15" ht="15" customHeight="1">
      <c r="A33" s="177" t="s">
        <v>26</v>
      </c>
      <c r="B33" s="83" t="s">
        <v>163</v>
      </c>
      <c r="C33" s="84">
        <f t="shared" si="2"/>
        <v>2</v>
      </c>
      <c r="D33" s="84"/>
      <c r="E33" s="84"/>
      <c r="F33" s="85">
        <f t="shared" si="3"/>
        <v>2</v>
      </c>
      <c r="G33" s="86" t="s">
        <v>331</v>
      </c>
      <c r="H33" s="86" t="s">
        <v>331</v>
      </c>
      <c r="I33" s="86" t="s">
        <v>331</v>
      </c>
      <c r="J33" s="86" t="s">
        <v>331</v>
      </c>
      <c r="K33" s="86" t="s">
        <v>331</v>
      </c>
      <c r="L33" s="91" t="s">
        <v>325</v>
      </c>
      <c r="M33" s="83" t="s">
        <v>333</v>
      </c>
      <c r="N33" s="111" t="s">
        <v>555</v>
      </c>
      <c r="O33" s="121" t="s">
        <v>325</v>
      </c>
    </row>
    <row r="34" spans="1:15" ht="15" customHeight="1">
      <c r="A34" s="177" t="s">
        <v>27</v>
      </c>
      <c r="B34" s="83" t="s">
        <v>107</v>
      </c>
      <c r="C34" s="84">
        <f t="shared" si="2"/>
        <v>0</v>
      </c>
      <c r="D34" s="84"/>
      <c r="E34" s="84"/>
      <c r="F34" s="85">
        <f t="shared" si="3"/>
        <v>0</v>
      </c>
      <c r="G34" s="86" t="s">
        <v>332</v>
      </c>
      <c r="H34" s="86" t="s">
        <v>325</v>
      </c>
      <c r="I34" s="86" t="s">
        <v>325</v>
      </c>
      <c r="J34" s="86" t="s">
        <v>325</v>
      </c>
      <c r="K34" s="86" t="s">
        <v>325</v>
      </c>
      <c r="L34" s="87" t="s">
        <v>337</v>
      </c>
      <c r="M34" s="83" t="s">
        <v>333</v>
      </c>
      <c r="N34" s="88" t="s">
        <v>558</v>
      </c>
      <c r="O34" s="121" t="s">
        <v>325</v>
      </c>
    </row>
    <row r="35" spans="1:15" ht="15" customHeight="1">
      <c r="A35" s="177" t="s">
        <v>160</v>
      </c>
      <c r="B35" s="83" t="s">
        <v>163</v>
      </c>
      <c r="C35" s="84">
        <f t="shared" si="2"/>
        <v>2</v>
      </c>
      <c r="D35" s="84"/>
      <c r="E35" s="84"/>
      <c r="F35" s="85">
        <f t="shared" si="3"/>
        <v>2</v>
      </c>
      <c r="G35" s="86" t="s">
        <v>331</v>
      </c>
      <c r="H35" s="86" t="s">
        <v>331</v>
      </c>
      <c r="I35" s="86" t="s">
        <v>331</v>
      </c>
      <c r="J35" s="86" t="s">
        <v>331</v>
      </c>
      <c r="K35" s="86" t="s">
        <v>331</v>
      </c>
      <c r="L35" s="91" t="s">
        <v>325</v>
      </c>
      <c r="M35" s="83" t="s">
        <v>333</v>
      </c>
      <c r="N35" s="111" t="s">
        <v>348</v>
      </c>
      <c r="O35" s="121" t="s">
        <v>325</v>
      </c>
    </row>
    <row r="36" spans="1:15" ht="15" customHeight="1">
      <c r="A36" s="177" t="s">
        <v>28</v>
      </c>
      <c r="B36" s="83" t="s">
        <v>163</v>
      </c>
      <c r="C36" s="84">
        <f t="shared" si="2"/>
        <v>2</v>
      </c>
      <c r="D36" s="84"/>
      <c r="E36" s="84"/>
      <c r="F36" s="85">
        <f t="shared" si="3"/>
        <v>2</v>
      </c>
      <c r="G36" s="86" t="s">
        <v>331</v>
      </c>
      <c r="H36" s="86" t="s">
        <v>331</v>
      </c>
      <c r="I36" s="86" t="s">
        <v>331</v>
      </c>
      <c r="J36" s="86" t="s">
        <v>331</v>
      </c>
      <c r="K36" s="86" t="s">
        <v>331</v>
      </c>
      <c r="L36" s="91" t="s">
        <v>325</v>
      </c>
      <c r="M36" s="83" t="s">
        <v>333</v>
      </c>
      <c r="N36" s="111" t="s">
        <v>385</v>
      </c>
      <c r="O36" s="121" t="s">
        <v>325</v>
      </c>
    </row>
    <row r="37" spans="1:15" s="36" customFormat="1" ht="15" customHeight="1">
      <c r="A37" s="176" t="s">
        <v>29</v>
      </c>
      <c r="B37" s="89"/>
      <c r="C37" s="89"/>
      <c r="D37" s="89"/>
      <c r="E37" s="89"/>
      <c r="F37" s="89"/>
      <c r="G37" s="81"/>
      <c r="H37" s="81"/>
      <c r="I37" s="81"/>
      <c r="J37" s="81"/>
      <c r="K37" s="81"/>
      <c r="L37" s="81"/>
      <c r="M37" s="81"/>
      <c r="N37" s="81"/>
      <c r="O37" s="136"/>
    </row>
    <row r="38" spans="1:15" ht="15" customHeight="1">
      <c r="A38" s="177" t="s">
        <v>30</v>
      </c>
      <c r="B38" s="83" t="s">
        <v>163</v>
      </c>
      <c r="C38" s="84">
        <f t="shared" ref="C38:C45" si="4">IF(B38=$B$4,2,0)</f>
        <v>2</v>
      </c>
      <c r="D38" s="84"/>
      <c r="E38" s="84"/>
      <c r="F38" s="85">
        <f t="shared" ref="F38:F45" si="5">C38*(1-D38)*(1-E38)</f>
        <v>2</v>
      </c>
      <c r="G38" s="86" t="s">
        <v>331</v>
      </c>
      <c r="H38" s="86" t="s">
        <v>331</v>
      </c>
      <c r="I38" s="86" t="s">
        <v>331</v>
      </c>
      <c r="J38" s="86" t="s">
        <v>331</v>
      </c>
      <c r="K38" s="86" t="s">
        <v>331</v>
      </c>
      <c r="L38" s="91" t="s">
        <v>325</v>
      </c>
      <c r="M38" s="83" t="s">
        <v>333</v>
      </c>
      <c r="N38" s="111" t="s">
        <v>502</v>
      </c>
      <c r="O38" s="121" t="s">
        <v>325</v>
      </c>
    </row>
    <row r="39" spans="1:15" ht="15" customHeight="1">
      <c r="A39" s="177" t="s">
        <v>31</v>
      </c>
      <c r="B39" s="83" t="s">
        <v>163</v>
      </c>
      <c r="C39" s="84">
        <f t="shared" si="4"/>
        <v>2</v>
      </c>
      <c r="D39" s="84"/>
      <c r="E39" s="84"/>
      <c r="F39" s="85">
        <f t="shared" si="5"/>
        <v>2</v>
      </c>
      <c r="G39" s="86" t="s">
        <v>331</v>
      </c>
      <c r="H39" s="86" t="s">
        <v>331</v>
      </c>
      <c r="I39" s="86" t="s">
        <v>331</v>
      </c>
      <c r="J39" s="86" t="s">
        <v>331</v>
      </c>
      <c r="K39" s="86" t="s">
        <v>331</v>
      </c>
      <c r="L39" s="91" t="s">
        <v>325</v>
      </c>
      <c r="M39" s="83" t="s">
        <v>333</v>
      </c>
      <c r="N39" s="111" t="s">
        <v>561</v>
      </c>
      <c r="O39" s="121" t="s">
        <v>325</v>
      </c>
    </row>
    <row r="40" spans="1:15" ht="15" customHeight="1">
      <c r="A40" s="177" t="s">
        <v>89</v>
      </c>
      <c r="B40" s="83" t="s">
        <v>163</v>
      </c>
      <c r="C40" s="84">
        <f t="shared" si="4"/>
        <v>2</v>
      </c>
      <c r="D40" s="84"/>
      <c r="E40" s="84"/>
      <c r="F40" s="85">
        <f t="shared" si="5"/>
        <v>2</v>
      </c>
      <c r="G40" s="86" t="s">
        <v>331</v>
      </c>
      <c r="H40" s="86" t="s">
        <v>331</v>
      </c>
      <c r="I40" s="86" t="s">
        <v>331</v>
      </c>
      <c r="J40" s="86" t="s">
        <v>331</v>
      </c>
      <c r="K40" s="86" t="s">
        <v>331</v>
      </c>
      <c r="L40" s="91" t="s">
        <v>325</v>
      </c>
      <c r="M40" s="83" t="s">
        <v>333</v>
      </c>
      <c r="N40" s="111" t="s">
        <v>482</v>
      </c>
      <c r="O40" s="121" t="s">
        <v>325</v>
      </c>
    </row>
    <row r="41" spans="1:15" ht="15" customHeight="1">
      <c r="A41" s="177" t="s">
        <v>32</v>
      </c>
      <c r="B41" s="83" t="s">
        <v>163</v>
      </c>
      <c r="C41" s="84">
        <f t="shared" si="4"/>
        <v>2</v>
      </c>
      <c r="D41" s="84"/>
      <c r="E41" s="84"/>
      <c r="F41" s="85">
        <f t="shared" si="5"/>
        <v>2</v>
      </c>
      <c r="G41" s="86" t="s">
        <v>331</v>
      </c>
      <c r="H41" s="86" t="s">
        <v>331</v>
      </c>
      <c r="I41" s="86" t="s">
        <v>331</v>
      </c>
      <c r="J41" s="86" t="s">
        <v>331</v>
      </c>
      <c r="K41" s="86" t="s">
        <v>331</v>
      </c>
      <c r="L41" s="91" t="s">
        <v>325</v>
      </c>
      <c r="M41" s="83" t="s">
        <v>333</v>
      </c>
      <c r="N41" s="111" t="s">
        <v>504</v>
      </c>
      <c r="O41" s="121" t="s">
        <v>325</v>
      </c>
    </row>
    <row r="42" spans="1:15" ht="15" customHeight="1">
      <c r="A42" s="177" t="s">
        <v>33</v>
      </c>
      <c r="B42" s="83" t="s">
        <v>163</v>
      </c>
      <c r="C42" s="84">
        <f t="shared" si="4"/>
        <v>2</v>
      </c>
      <c r="D42" s="84"/>
      <c r="E42" s="84"/>
      <c r="F42" s="85">
        <f t="shared" si="5"/>
        <v>2</v>
      </c>
      <c r="G42" s="86" t="s">
        <v>331</v>
      </c>
      <c r="H42" s="86" t="s">
        <v>331</v>
      </c>
      <c r="I42" s="86" t="s">
        <v>331</v>
      </c>
      <c r="J42" s="86" t="s">
        <v>331</v>
      </c>
      <c r="K42" s="86" t="s">
        <v>331</v>
      </c>
      <c r="L42" s="91" t="s">
        <v>325</v>
      </c>
      <c r="M42" s="83" t="s">
        <v>333</v>
      </c>
      <c r="N42" s="111" t="s">
        <v>563</v>
      </c>
      <c r="O42" s="121" t="s">
        <v>325</v>
      </c>
    </row>
    <row r="43" spans="1:15" ht="15" customHeight="1">
      <c r="A43" s="177" t="s">
        <v>34</v>
      </c>
      <c r="B43" s="83" t="s">
        <v>163</v>
      </c>
      <c r="C43" s="84">
        <f t="shared" si="4"/>
        <v>2</v>
      </c>
      <c r="D43" s="84"/>
      <c r="E43" s="84"/>
      <c r="F43" s="85">
        <f t="shared" si="5"/>
        <v>2</v>
      </c>
      <c r="G43" s="86" t="s">
        <v>331</v>
      </c>
      <c r="H43" s="86" t="s">
        <v>331</v>
      </c>
      <c r="I43" s="86" t="s">
        <v>331</v>
      </c>
      <c r="J43" s="86" t="s">
        <v>331</v>
      </c>
      <c r="K43" s="86" t="s">
        <v>331</v>
      </c>
      <c r="L43" s="91" t="s">
        <v>325</v>
      </c>
      <c r="M43" s="83" t="s">
        <v>333</v>
      </c>
      <c r="N43" s="111" t="s">
        <v>566</v>
      </c>
      <c r="O43" s="121" t="s">
        <v>325</v>
      </c>
    </row>
    <row r="44" spans="1:15" ht="15" customHeight="1">
      <c r="A44" s="177" t="s">
        <v>35</v>
      </c>
      <c r="B44" s="83" t="s">
        <v>163</v>
      </c>
      <c r="C44" s="84">
        <f t="shared" si="4"/>
        <v>2</v>
      </c>
      <c r="D44" s="84"/>
      <c r="E44" s="84"/>
      <c r="F44" s="85">
        <f t="shared" si="5"/>
        <v>2</v>
      </c>
      <c r="G44" s="86" t="s">
        <v>331</v>
      </c>
      <c r="H44" s="86" t="s">
        <v>331</v>
      </c>
      <c r="I44" s="86" t="s">
        <v>331</v>
      </c>
      <c r="J44" s="86" t="s">
        <v>331</v>
      </c>
      <c r="K44" s="86" t="s">
        <v>331</v>
      </c>
      <c r="L44" s="87" t="s">
        <v>325</v>
      </c>
      <c r="M44" s="83" t="s">
        <v>333</v>
      </c>
      <c r="N44" s="88" t="s">
        <v>452</v>
      </c>
      <c r="O44" s="121" t="s">
        <v>325</v>
      </c>
    </row>
    <row r="45" spans="1:15" ht="15" customHeight="1">
      <c r="A45" s="177" t="s">
        <v>143</v>
      </c>
      <c r="B45" s="83" t="s">
        <v>107</v>
      </c>
      <c r="C45" s="84">
        <f t="shared" si="4"/>
        <v>0</v>
      </c>
      <c r="D45" s="84"/>
      <c r="E45" s="84"/>
      <c r="F45" s="85">
        <f t="shared" si="5"/>
        <v>0</v>
      </c>
      <c r="G45" s="91" t="s">
        <v>332</v>
      </c>
      <c r="H45" s="86" t="s">
        <v>325</v>
      </c>
      <c r="I45" s="86" t="s">
        <v>325</v>
      </c>
      <c r="J45" s="86" t="s">
        <v>325</v>
      </c>
      <c r="K45" s="86" t="s">
        <v>325</v>
      </c>
      <c r="L45" s="129" t="s">
        <v>698</v>
      </c>
      <c r="M45" s="83" t="s">
        <v>372</v>
      </c>
      <c r="N45" s="83" t="s">
        <v>569</v>
      </c>
      <c r="O45" s="121" t="s">
        <v>325</v>
      </c>
    </row>
    <row r="46" spans="1:15" s="36" customFormat="1" ht="15" customHeight="1">
      <c r="A46" s="176" t="s">
        <v>36</v>
      </c>
      <c r="B46" s="89"/>
      <c r="C46" s="89"/>
      <c r="D46" s="89"/>
      <c r="E46" s="89"/>
      <c r="F46" s="89"/>
      <c r="G46" s="81"/>
      <c r="H46" s="81"/>
      <c r="I46" s="81"/>
      <c r="J46" s="81"/>
      <c r="K46" s="81"/>
      <c r="L46" s="81"/>
      <c r="M46" s="81"/>
      <c r="N46" s="81"/>
      <c r="O46" s="136"/>
    </row>
    <row r="47" spans="1:15" ht="15" customHeight="1">
      <c r="A47" s="177" t="s">
        <v>37</v>
      </c>
      <c r="B47" s="83" t="s">
        <v>107</v>
      </c>
      <c r="C47" s="84">
        <f t="shared" ref="C47:C53" si="6">IF(B47=$B$4,2,0)</f>
        <v>0</v>
      </c>
      <c r="D47" s="84"/>
      <c r="E47" s="84"/>
      <c r="F47" s="85">
        <f t="shared" ref="F47:F53" si="7">C47*(1-D47)*(1-E47)</f>
        <v>0</v>
      </c>
      <c r="G47" s="91" t="s">
        <v>332</v>
      </c>
      <c r="H47" s="86" t="s">
        <v>325</v>
      </c>
      <c r="I47" s="86" t="s">
        <v>325</v>
      </c>
      <c r="J47" s="86" t="s">
        <v>325</v>
      </c>
      <c r="K47" s="86" t="s">
        <v>325</v>
      </c>
      <c r="L47" s="138" t="s">
        <v>337</v>
      </c>
      <c r="M47" s="83" t="s">
        <v>333</v>
      </c>
      <c r="N47" s="88" t="s">
        <v>572</v>
      </c>
      <c r="O47" s="121" t="s">
        <v>325</v>
      </c>
    </row>
    <row r="48" spans="1:15" ht="15" customHeight="1">
      <c r="A48" s="177" t="s">
        <v>38</v>
      </c>
      <c r="B48" s="83" t="s">
        <v>107</v>
      </c>
      <c r="C48" s="84">
        <f t="shared" si="6"/>
        <v>0</v>
      </c>
      <c r="D48" s="84"/>
      <c r="E48" s="84"/>
      <c r="F48" s="85">
        <f t="shared" si="7"/>
        <v>0</v>
      </c>
      <c r="G48" s="86" t="s">
        <v>332</v>
      </c>
      <c r="H48" s="86" t="s">
        <v>325</v>
      </c>
      <c r="I48" s="86" t="s">
        <v>325</v>
      </c>
      <c r="J48" s="86" t="s">
        <v>325</v>
      </c>
      <c r="K48" s="86" t="s">
        <v>325</v>
      </c>
      <c r="L48" s="87" t="s">
        <v>337</v>
      </c>
      <c r="M48" s="83" t="s">
        <v>340</v>
      </c>
      <c r="N48" s="111" t="s">
        <v>575</v>
      </c>
      <c r="O48" s="121" t="s">
        <v>325</v>
      </c>
    </row>
    <row r="49" spans="1:15" ht="15" customHeight="1">
      <c r="A49" s="177" t="s">
        <v>39</v>
      </c>
      <c r="B49" s="83" t="s">
        <v>163</v>
      </c>
      <c r="C49" s="84">
        <f t="shared" si="6"/>
        <v>2</v>
      </c>
      <c r="D49" s="84"/>
      <c r="E49" s="84"/>
      <c r="F49" s="85">
        <f t="shared" si="7"/>
        <v>2</v>
      </c>
      <c r="G49" s="86" t="s">
        <v>331</v>
      </c>
      <c r="H49" s="86" t="s">
        <v>331</v>
      </c>
      <c r="I49" s="86" t="s">
        <v>331</v>
      </c>
      <c r="J49" s="86" t="s">
        <v>331</v>
      </c>
      <c r="K49" s="86" t="s">
        <v>331</v>
      </c>
      <c r="L49" s="87" t="s">
        <v>325</v>
      </c>
      <c r="M49" s="83" t="s">
        <v>333</v>
      </c>
      <c r="N49" s="111" t="s">
        <v>577</v>
      </c>
      <c r="O49" s="121" t="s">
        <v>325</v>
      </c>
    </row>
    <row r="50" spans="1:15" ht="15" customHeight="1">
      <c r="A50" s="177" t="s">
        <v>40</v>
      </c>
      <c r="B50" s="83" t="s">
        <v>107</v>
      </c>
      <c r="C50" s="84">
        <f t="shared" si="6"/>
        <v>0</v>
      </c>
      <c r="D50" s="84"/>
      <c r="E50" s="84"/>
      <c r="F50" s="85">
        <f t="shared" si="7"/>
        <v>0</v>
      </c>
      <c r="G50" s="86" t="s">
        <v>332</v>
      </c>
      <c r="H50" s="86" t="s">
        <v>325</v>
      </c>
      <c r="I50" s="86" t="s">
        <v>325</v>
      </c>
      <c r="J50" s="86" t="s">
        <v>325</v>
      </c>
      <c r="K50" s="86" t="s">
        <v>325</v>
      </c>
      <c r="L50" s="87" t="s">
        <v>337</v>
      </c>
      <c r="M50" s="83" t="s">
        <v>333</v>
      </c>
      <c r="N50" s="111" t="s">
        <v>581</v>
      </c>
      <c r="O50" s="121" t="s">
        <v>325</v>
      </c>
    </row>
    <row r="51" spans="1:15" ht="15" customHeight="1">
      <c r="A51" s="177" t="s">
        <v>794</v>
      </c>
      <c r="B51" s="83" t="s">
        <v>107</v>
      </c>
      <c r="C51" s="84">
        <f t="shared" si="6"/>
        <v>0</v>
      </c>
      <c r="D51" s="84"/>
      <c r="E51" s="84"/>
      <c r="F51" s="85">
        <f t="shared" si="7"/>
        <v>0</v>
      </c>
      <c r="G51" s="86" t="s">
        <v>332</v>
      </c>
      <c r="H51" s="86" t="s">
        <v>325</v>
      </c>
      <c r="I51" s="86" t="s">
        <v>325</v>
      </c>
      <c r="J51" s="86" t="s">
        <v>325</v>
      </c>
      <c r="K51" s="86" t="s">
        <v>325</v>
      </c>
      <c r="L51" s="87" t="s">
        <v>337</v>
      </c>
      <c r="M51" s="83" t="s">
        <v>333</v>
      </c>
      <c r="N51" s="88" t="s">
        <v>582</v>
      </c>
      <c r="O51" s="121" t="s">
        <v>325</v>
      </c>
    </row>
    <row r="52" spans="1:15" ht="15" customHeight="1">
      <c r="A52" s="177" t="s">
        <v>41</v>
      </c>
      <c r="B52" s="83" t="s">
        <v>107</v>
      </c>
      <c r="C52" s="84">
        <f t="shared" si="6"/>
        <v>0</v>
      </c>
      <c r="D52" s="84"/>
      <c r="E52" s="84"/>
      <c r="F52" s="85">
        <f t="shared" si="7"/>
        <v>0</v>
      </c>
      <c r="G52" s="86" t="s">
        <v>332</v>
      </c>
      <c r="H52" s="86" t="s">
        <v>325</v>
      </c>
      <c r="I52" s="86" t="s">
        <v>325</v>
      </c>
      <c r="J52" s="86" t="s">
        <v>325</v>
      </c>
      <c r="K52" s="86" t="s">
        <v>325</v>
      </c>
      <c r="L52" s="87" t="s">
        <v>337</v>
      </c>
      <c r="M52" s="83" t="s">
        <v>333</v>
      </c>
      <c r="N52" s="111" t="s">
        <v>585</v>
      </c>
      <c r="O52" s="121" t="s">
        <v>325</v>
      </c>
    </row>
    <row r="53" spans="1:15" ht="15" customHeight="1">
      <c r="A53" s="177" t="s">
        <v>42</v>
      </c>
      <c r="B53" s="83" t="s">
        <v>163</v>
      </c>
      <c r="C53" s="84">
        <f t="shared" si="6"/>
        <v>2</v>
      </c>
      <c r="D53" s="84"/>
      <c r="E53" s="84"/>
      <c r="F53" s="85">
        <f t="shared" si="7"/>
        <v>2</v>
      </c>
      <c r="G53" s="86" t="s">
        <v>331</v>
      </c>
      <c r="H53" s="86" t="s">
        <v>331</v>
      </c>
      <c r="I53" s="86" t="s">
        <v>331</v>
      </c>
      <c r="J53" s="86" t="s">
        <v>331</v>
      </c>
      <c r="K53" s="86" t="s">
        <v>331</v>
      </c>
      <c r="L53" s="87" t="s">
        <v>325</v>
      </c>
      <c r="M53" s="83" t="s">
        <v>372</v>
      </c>
      <c r="N53" s="118" t="s">
        <v>474</v>
      </c>
      <c r="O53" s="121" t="s">
        <v>325</v>
      </c>
    </row>
    <row r="54" spans="1:15" s="36" customFormat="1" ht="15" customHeight="1">
      <c r="A54" s="176" t="s">
        <v>43</v>
      </c>
      <c r="B54" s="89"/>
      <c r="C54" s="89"/>
      <c r="D54" s="89"/>
      <c r="E54" s="89"/>
      <c r="F54" s="89"/>
      <c r="G54" s="81"/>
      <c r="H54" s="81"/>
      <c r="I54" s="81"/>
      <c r="J54" s="81"/>
      <c r="K54" s="81"/>
      <c r="L54" s="81"/>
      <c r="M54" s="81"/>
      <c r="N54" s="81"/>
      <c r="O54" s="136"/>
    </row>
    <row r="55" spans="1:15" ht="15" customHeight="1">
      <c r="A55" s="177" t="s">
        <v>44</v>
      </c>
      <c r="B55" s="83" t="s">
        <v>163</v>
      </c>
      <c r="C55" s="84">
        <f t="shared" ref="C55:C68" si="8">IF(B55=$B$4,2,0)</f>
        <v>2</v>
      </c>
      <c r="D55" s="84"/>
      <c r="E55" s="84"/>
      <c r="F55" s="85">
        <f t="shared" ref="F55:F68" si="9">C55*(1-D55)*(1-E55)</f>
        <v>2</v>
      </c>
      <c r="G55" s="86" t="s">
        <v>331</v>
      </c>
      <c r="H55" s="86" t="s">
        <v>331</v>
      </c>
      <c r="I55" s="86" t="s">
        <v>331</v>
      </c>
      <c r="J55" s="86" t="s">
        <v>331</v>
      </c>
      <c r="K55" s="86" t="s">
        <v>331</v>
      </c>
      <c r="L55" s="83" t="s">
        <v>325</v>
      </c>
      <c r="M55" s="83" t="s">
        <v>333</v>
      </c>
      <c r="N55" s="94" t="s">
        <v>457</v>
      </c>
      <c r="O55" s="121" t="s">
        <v>325</v>
      </c>
    </row>
    <row r="56" spans="1:15" ht="15" customHeight="1">
      <c r="A56" s="177" t="s">
        <v>795</v>
      </c>
      <c r="B56" s="83" t="s">
        <v>163</v>
      </c>
      <c r="C56" s="84">
        <f t="shared" si="8"/>
        <v>2</v>
      </c>
      <c r="D56" s="84"/>
      <c r="E56" s="84"/>
      <c r="F56" s="85">
        <f t="shared" si="9"/>
        <v>2</v>
      </c>
      <c r="G56" s="86" t="s">
        <v>331</v>
      </c>
      <c r="H56" s="86" t="s">
        <v>331</v>
      </c>
      <c r="I56" s="86" t="s">
        <v>331</v>
      </c>
      <c r="J56" s="86" t="s">
        <v>331</v>
      </c>
      <c r="K56" s="86" t="s">
        <v>331</v>
      </c>
      <c r="L56" s="83" t="s">
        <v>325</v>
      </c>
      <c r="M56" s="83" t="s">
        <v>333</v>
      </c>
      <c r="N56" s="111" t="s">
        <v>507</v>
      </c>
      <c r="O56" s="121" t="s">
        <v>325</v>
      </c>
    </row>
    <row r="57" spans="1:15" ht="15" customHeight="1">
      <c r="A57" s="177" t="s">
        <v>45</v>
      </c>
      <c r="B57" s="83" t="s">
        <v>107</v>
      </c>
      <c r="C57" s="84">
        <f t="shared" si="8"/>
        <v>0</v>
      </c>
      <c r="D57" s="84"/>
      <c r="E57" s="84"/>
      <c r="F57" s="85">
        <f t="shared" si="9"/>
        <v>0</v>
      </c>
      <c r="G57" s="86" t="s">
        <v>332</v>
      </c>
      <c r="H57" s="86" t="s">
        <v>325</v>
      </c>
      <c r="I57" s="86" t="s">
        <v>325</v>
      </c>
      <c r="J57" s="86" t="s">
        <v>325</v>
      </c>
      <c r="K57" s="86" t="s">
        <v>325</v>
      </c>
      <c r="L57" s="87" t="s">
        <v>337</v>
      </c>
      <c r="M57" s="83" t="s">
        <v>340</v>
      </c>
      <c r="N57" s="88" t="s">
        <v>526</v>
      </c>
      <c r="O57" s="121" t="s">
        <v>325</v>
      </c>
    </row>
    <row r="58" spans="1:15" ht="15" customHeight="1">
      <c r="A58" s="177" t="s">
        <v>46</v>
      </c>
      <c r="B58" s="83" t="s">
        <v>163</v>
      </c>
      <c r="C58" s="84">
        <f t="shared" si="8"/>
        <v>2</v>
      </c>
      <c r="D58" s="84"/>
      <c r="E58" s="84"/>
      <c r="F58" s="85">
        <f t="shared" si="9"/>
        <v>2</v>
      </c>
      <c r="G58" s="86" t="s">
        <v>331</v>
      </c>
      <c r="H58" s="86" t="s">
        <v>331</v>
      </c>
      <c r="I58" s="86" t="s">
        <v>331</v>
      </c>
      <c r="J58" s="86" t="s">
        <v>331</v>
      </c>
      <c r="K58" s="86" t="s">
        <v>331</v>
      </c>
      <c r="L58" s="83" t="s">
        <v>325</v>
      </c>
      <c r="M58" s="83" t="s">
        <v>333</v>
      </c>
      <c r="N58" s="118" t="s">
        <v>342</v>
      </c>
      <c r="O58" s="121" t="s">
        <v>325</v>
      </c>
    </row>
    <row r="59" spans="1:15" ht="15" customHeight="1">
      <c r="A59" s="177" t="s">
        <v>47</v>
      </c>
      <c r="B59" s="83" t="s">
        <v>163</v>
      </c>
      <c r="C59" s="84">
        <f t="shared" si="8"/>
        <v>2</v>
      </c>
      <c r="D59" s="84"/>
      <c r="E59" s="84"/>
      <c r="F59" s="85">
        <f t="shared" si="9"/>
        <v>2</v>
      </c>
      <c r="G59" s="86" t="s">
        <v>331</v>
      </c>
      <c r="H59" s="86" t="s">
        <v>331</v>
      </c>
      <c r="I59" s="86" t="s">
        <v>331</v>
      </c>
      <c r="J59" s="86" t="s">
        <v>331</v>
      </c>
      <c r="K59" s="86" t="s">
        <v>331</v>
      </c>
      <c r="L59" s="83" t="s">
        <v>325</v>
      </c>
      <c r="M59" s="83" t="s">
        <v>333</v>
      </c>
      <c r="N59" s="111" t="s">
        <v>402</v>
      </c>
      <c r="O59" s="121" t="s">
        <v>325</v>
      </c>
    </row>
    <row r="60" spans="1:15" ht="15" customHeight="1">
      <c r="A60" s="177" t="s">
        <v>796</v>
      </c>
      <c r="B60" s="83" t="s">
        <v>163</v>
      </c>
      <c r="C60" s="84">
        <f t="shared" si="8"/>
        <v>2</v>
      </c>
      <c r="D60" s="84"/>
      <c r="E60" s="84"/>
      <c r="F60" s="85">
        <f t="shared" si="9"/>
        <v>2</v>
      </c>
      <c r="G60" s="86" t="s">
        <v>331</v>
      </c>
      <c r="H60" s="86" t="s">
        <v>331</v>
      </c>
      <c r="I60" s="86" t="s">
        <v>331</v>
      </c>
      <c r="J60" s="86" t="s">
        <v>331</v>
      </c>
      <c r="K60" s="86" t="s">
        <v>331</v>
      </c>
      <c r="L60" s="83" t="s">
        <v>325</v>
      </c>
      <c r="M60" s="83" t="s">
        <v>372</v>
      </c>
      <c r="N60" s="111" t="s">
        <v>393</v>
      </c>
      <c r="O60" s="121" t="s">
        <v>325</v>
      </c>
    </row>
    <row r="61" spans="1:15" ht="15" customHeight="1">
      <c r="A61" s="177" t="s">
        <v>48</v>
      </c>
      <c r="B61" s="83" t="s">
        <v>107</v>
      </c>
      <c r="C61" s="84">
        <f t="shared" si="8"/>
        <v>0</v>
      </c>
      <c r="D61" s="84"/>
      <c r="E61" s="84"/>
      <c r="F61" s="85">
        <f t="shared" si="9"/>
        <v>0</v>
      </c>
      <c r="G61" s="86" t="s">
        <v>332</v>
      </c>
      <c r="H61" s="86" t="s">
        <v>325</v>
      </c>
      <c r="I61" s="86" t="s">
        <v>325</v>
      </c>
      <c r="J61" s="86" t="s">
        <v>325</v>
      </c>
      <c r="K61" s="86" t="s">
        <v>325</v>
      </c>
      <c r="L61" s="91" t="s">
        <v>337</v>
      </c>
      <c r="M61" s="83" t="s">
        <v>333</v>
      </c>
      <c r="N61" s="111" t="s">
        <v>330</v>
      </c>
      <c r="O61" s="121" t="s">
        <v>325</v>
      </c>
    </row>
    <row r="62" spans="1:15" ht="15" customHeight="1">
      <c r="A62" s="177" t="s">
        <v>49</v>
      </c>
      <c r="B62" s="83" t="s">
        <v>163</v>
      </c>
      <c r="C62" s="84">
        <f t="shared" si="8"/>
        <v>2</v>
      </c>
      <c r="D62" s="84"/>
      <c r="E62" s="84"/>
      <c r="F62" s="85">
        <f t="shared" si="9"/>
        <v>2</v>
      </c>
      <c r="G62" s="86" t="s">
        <v>331</v>
      </c>
      <c r="H62" s="86" t="s">
        <v>331</v>
      </c>
      <c r="I62" s="86" t="s">
        <v>331</v>
      </c>
      <c r="J62" s="86" t="s">
        <v>331</v>
      </c>
      <c r="K62" s="86" t="s">
        <v>331</v>
      </c>
      <c r="L62" s="83" t="s">
        <v>325</v>
      </c>
      <c r="M62" s="83" t="s">
        <v>333</v>
      </c>
      <c r="N62" s="83" t="s">
        <v>510</v>
      </c>
      <c r="O62" s="121" t="s">
        <v>325</v>
      </c>
    </row>
    <row r="63" spans="1:15" ht="15" customHeight="1">
      <c r="A63" s="177" t="s">
        <v>153</v>
      </c>
      <c r="B63" s="83" t="s">
        <v>163</v>
      </c>
      <c r="C63" s="84">
        <f t="shared" si="8"/>
        <v>2</v>
      </c>
      <c r="D63" s="84"/>
      <c r="E63" s="84"/>
      <c r="F63" s="85">
        <f t="shared" si="9"/>
        <v>2</v>
      </c>
      <c r="G63" s="86" t="s">
        <v>331</v>
      </c>
      <c r="H63" s="86" t="s">
        <v>331</v>
      </c>
      <c r="I63" s="86" t="s">
        <v>331</v>
      </c>
      <c r="J63" s="86" t="s">
        <v>331</v>
      </c>
      <c r="K63" s="86" t="s">
        <v>331</v>
      </c>
      <c r="L63" s="83" t="s">
        <v>325</v>
      </c>
      <c r="M63" s="83" t="s">
        <v>333</v>
      </c>
      <c r="N63" s="111" t="s">
        <v>396</v>
      </c>
      <c r="O63" s="121" t="s">
        <v>325</v>
      </c>
    </row>
    <row r="64" spans="1:15" ht="15" customHeight="1">
      <c r="A64" s="177" t="s">
        <v>51</v>
      </c>
      <c r="B64" s="83" t="s">
        <v>163</v>
      </c>
      <c r="C64" s="84">
        <f t="shared" si="8"/>
        <v>2</v>
      </c>
      <c r="D64" s="84"/>
      <c r="E64" s="84"/>
      <c r="F64" s="85">
        <f t="shared" si="9"/>
        <v>2</v>
      </c>
      <c r="G64" s="86" t="s">
        <v>331</v>
      </c>
      <c r="H64" s="86" t="s">
        <v>331</v>
      </c>
      <c r="I64" s="86" t="s">
        <v>331</v>
      </c>
      <c r="J64" s="86" t="s">
        <v>331</v>
      </c>
      <c r="K64" s="86" t="s">
        <v>331</v>
      </c>
      <c r="L64" s="83" t="s">
        <v>325</v>
      </c>
      <c r="M64" s="83" t="s">
        <v>333</v>
      </c>
      <c r="N64" s="111" t="s">
        <v>514</v>
      </c>
      <c r="O64" s="121" t="s">
        <v>325</v>
      </c>
    </row>
    <row r="65" spans="1:15" ht="15" customHeight="1">
      <c r="A65" s="177" t="s">
        <v>52</v>
      </c>
      <c r="B65" s="83" t="s">
        <v>163</v>
      </c>
      <c r="C65" s="84">
        <f t="shared" si="8"/>
        <v>2</v>
      </c>
      <c r="D65" s="84"/>
      <c r="E65" s="84"/>
      <c r="F65" s="85">
        <f t="shared" si="9"/>
        <v>2</v>
      </c>
      <c r="G65" s="86" t="s">
        <v>331</v>
      </c>
      <c r="H65" s="86" t="s">
        <v>331</v>
      </c>
      <c r="I65" s="86" t="s">
        <v>331</v>
      </c>
      <c r="J65" s="86" t="s">
        <v>331</v>
      </c>
      <c r="K65" s="86" t="s">
        <v>331</v>
      </c>
      <c r="L65" s="83" t="s">
        <v>325</v>
      </c>
      <c r="M65" s="83" t="s">
        <v>333</v>
      </c>
      <c r="N65" s="111" t="s">
        <v>518</v>
      </c>
      <c r="O65" s="121" t="s">
        <v>325</v>
      </c>
    </row>
    <row r="66" spans="1:15" ht="15" customHeight="1">
      <c r="A66" s="177" t="s">
        <v>53</v>
      </c>
      <c r="B66" s="83" t="s">
        <v>163</v>
      </c>
      <c r="C66" s="84">
        <f t="shared" si="8"/>
        <v>2</v>
      </c>
      <c r="D66" s="84"/>
      <c r="E66" s="84"/>
      <c r="F66" s="85">
        <f t="shared" si="9"/>
        <v>2</v>
      </c>
      <c r="G66" s="86" t="s">
        <v>331</v>
      </c>
      <c r="H66" s="86" t="s">
        <v>331</v>
      </c>
      <c r="I66" s="86" t="s">
        <v>331</v>
      </c>
      <c r="J66" s="86" t="s">
        <v>331</v>
      </c>
      <c r="K66" s="86" t="s">
        <v>331</v>
      </c>
      <c r="L66" s="83" t="s">
        <v>325</v>
      </c>
      <c r="M66" s="83" t="s">
        <v>333</v>
      </c>
      <c r="N66" s="88" t="s">
        <v>520</v>
      </c>
      <c r="O66" s="121" t="s">
        <v>325</v>
      </c>
    </row>
    <row r="67" spans="1:15" ht="15" customHeight="1">
      <c r="A67" s="177" t="s">
        <v>54</v>
      </c>
      <c r="B67" s="83" t="s">
        <v>163</v>
      </c>
      <c r="C67" s="84">
        <f t="shared" si="8"/>
        <v>2</v>
      </c>
      <c r="D67" s="84"/>
      <c r="E67" s="84"/>
      <c r="F67" s="85">
        <f t="shared" si="9"/>
        <v>2</v>
      </c>
      <c r="G67" s="86" t="s">
        <v>331</v>
      </c>
      <c r="H67" s="86" t="s">
        <v>331</v>
      </c>
      <c r="I67" s="86" t="s">
        <v>331</v>
      </c>
      <c r="J67" s="86" t="s">
        <v>331</v>
      </c>
      <c r="K67" s="86" t="s">
        <v>331</v>
      </c>
      <c r="L67" s="83" t="s">
        <v>325</v>
      </c>
      <c r="M67" s="83" t="s">
        <v>333</v>
      </c>
      <c r="N67" s="111" t="s">
        <v>389</v>
      </c>
      <c r="O67" s="121" t="s">
        <v>325</v>
      </c>
    </row>
    <row r="68" spans="1:15" ht="15" customHeight="1">
      <c r="A68" s="177" t="s">
        <v>55</v>
      </c>
      <c r="B68" s="83" t="s">
        <v>163</v>
      </c>
      <c r="C68" s="84">
        <f t="shared" si="8"/>
        <v>2</v>
      </c>
      <c r="D68" s="84"/>
      <c r="E68" s="84"/>
      <c r="F68" s="85">
        <f t="shared" si="9"/>
        <v>2</v>
      </c>
      <c r="G68" s="86" t="s">
        <v>331</v>
      </c>
      <c r="H68" s="86" t="s">
        <v>331</v>
      </c>
      <c r="I68" s="86" t="s">
        <v>331</v>
      </c>
      <c r="J68" s="86" t="s">
        <v>331</v>
      </c>
      <c r="K68" s="86" t="s">
        <v>331</v>
      </c>
      <c r="L68" s="83" t="s">
        <v>325</v>
      </c>
      <c r="M68" s="83" t="s">
        <v>333</v>
      </c>
      <c r="N68" s="111" t="s">
        <v>530</v>
      </c>
      <c r="O68" s="121" t="s">
        <v>325</v>
      </c>
    </row>
    <row r="69" spans="1:15" s="36" customFormat="1" ht="15" customHeight="1">
      <c r="A69" s="176" t="s">
        <v>56</v>
      </c>
      <c r="B69" s="89"/>
      <c r="C69" s="89"/>
      <c r="D69" s="89"/>
      <c r="E69" s="89"/>
      <c r="F69" s="89"/>
      <c r="G69" s="81"/>
      <c r="H69" s="81"/>
      <c r="I69" s="81"/>
      <c r="J69" s="81"/>
      <c r="K69" s="81"/>
      <c r="L69" s="81"/>
      <c r="M69" s="81"/>
      <c r="N69" s="81"/>
      <c r="O69" s="136"/>
    </row>
    <row r="70" spans="1:15" ht="15" customHeight="1">
      <c r="A70" s="177" t="s">
        <v>57</v>
      </c>
      <c r="B70" s="83" t="s">
        <v>107</v>
      </c>
      <c r="C70" s="84">
        <f t="shared" ref="C70:C75" si="10">IF(B70=$B$4,2,0)</f>
        <v>0</v>
      </c>
      <c r="D70" s="84"/>
      <c r="E70" s="84"/>
      <c r="F70" s="85">
        <f t="shared" ref="F70:F75" si="11">C70*(1-D70)*(1-E70)</f>
        <v>0</v>
      </c>
      <c r="G70" s="86" t="s">
        <v>332</v>
      </c>
      <c r="H70" s="86" t="s">
        <v>325</v>
      </c>
      <c r="I70" s="86" t="s">
        <v>325</v>
      </c>
      <c r="J70" s="86" t="s">
        <v>325</v>
      </c>
      <c r="K70" s="86" t="s">
        <v>325</v>
      </c>
      <c r="L70" s="87" t="s">
        <v>337</v>
      </c>
      <c r="M70" s="83" t="s">
        <v>333</v>
      </c>
      <c r="N70" s="83" t="s">
        <v>592</v>
      </c>
      <c r="O70" s="121" t="s">
        <v>325</v>
      </c>
    </row>
    <row r="71" spans="1:15" s="6" customFormat="1" ht="15" customHeight="1">
      <c r="A71" s="177" t="s">
        <v>58</v>
      </c>
      <c r="B71" s="83" t="s">
        <v>163</v>
      </c>
      <c r="C71" s="84">
        <f t="shared" si="10"/>
        <v>2</v>
      </c>
      <c r="D71" s="84"/>
      <c r="E71" s="84"/>
      <c r="F71" s="85">
        <f t="shared" si="11"/>
        <v>2</v>
      </c>
      <c r="G71" s="86" t="s">
        <v>331</v>
      </c>
      <c r="H71" s="86" t="s">
        <v>331</v>
      </c>
      <c r="I71" s="86" t="s">
        <v>331</v>
      </c>
      <c r="J71" s="86" t="s">
        <v>331</v>
      </c>
      <c r="K71" s="86" t="s">
        <v>331</v>
      </c>
      <c r="L71" s="83" t="s">
        <v>325</v>
      </c>
      <c r="M71" s="83" t="s">
        <v>333</v>
      </c>
      <c r="N71" s="88" t="s">
        <v>593</v>
      </c>
      <c r="O71" s="121" t="s">
        <v>325</v>
      </c>
    </row>
    <row r="72" spans="1:15" ht="15" customHeight="1">
      <c r="A72" s="177" t="s">
        <v>59</v>
      </c>
      <c r="B72" s="83" t="s">
        <v>163</v>
      </c>
      <c r="C72" s="84">
        <f t="shared" si="10"/>
        <v>2</v>
      </c>
      <c r="D72" s="84"/>
      <c r="E72" s="84"/>
      <c r="F72" s="85">
        <f t="shared" si="11"/>
        <v>2</v>
      </c>
      <c r="G72" s="86" t="s">
        <v>331</v>
      </c>
      <c r="H72" s="86" t="s">
        <v>331</v>
      </c>
      <c r="I72" s="86" t="s">
        <v>331</v>
      </c>
      <c r="J72" s="86" t="s">
        <v>331</v>
      </c>
      <c r="K72" s="86" t="s">
        <v>331</v>
      </c>
      <c r="L72" s="86" t="s">
        <v>325</v>
      </c>
      <c r="M72" s="83" t="s">
        <v>333</v>
      </c>
      <c r="N72" s="111" t="s">
        <v>459</v>
      </c>
      <c r="O72" s="121" t="s">
        <v>325</v>
      </c>
    </row>
    <row r="73" spans="1:15" ht="15" customHeight="1">
      <c r="A73" s="177" t="s">
        <v>60</v>
      </c>
      <c r="B73" s="83" t="s">
        <v>163</v>
      </c>
      <c r="C73" s="84">
        <f t="shared" si="10"/>
        <v>2</v>
      </c>
      <c r="D73" s="84"/>
      <c r="E73" s="84"/>
      <c r="F73" s="85">
        <f t="shared" si="11"/>
        <v>2</v>
      </c>
      <c r="G73" s="86" t="s">
        <v>331</v>
      </c>
      <c r="H73" s="86" t="s">
        <v>331</v>
      </c>
      <c r="I73" s="86" t="s">
        <v>331</v>
      </c>
      <c r="J73" s="86" t="s">
        <v>331</v>
      </c>
      <c r="K73" s="86" t="s">
        <v>331</v>
      </c>
      <c r="L73" s="87" t="s">
        <v>325</v>
      </c>
      <c r="M73" s="83" t="s">
        <v>333</v>
      </c>
      <c r="N73" s="111" t="s">
        <v>599</v>
      </c>
      <c r="O73" s="121" t="s">
        <v>325</v>
      </c>
    </row>
    <row r="74" spans="1:15" ht="15" customHeight="1">
      <c r="A74" s="177" t="s">
        <v>797</v>
      </c>
      <c r="B74" s="83" t="s">
        <v>163</v>
      </c>
      <c r="C74" s="84">
        <f t="shared" si="10"/>
        <v>2</v>
      </c>
      <c r="D74" s="84"/>
      <c r="E74" s="84"/>
      <c r="F74" s="85">
        <f t="shared" si="11"/>
        <v>2</v>
      </c>
      <c r="G74" s="86" t="s">
        <v>331</v>
      </c>
      <c r="H74" s="86" t="s">
        <v>331</v>
      </c>
      <c r="I74" s="86" t="s">
        <v>331</v>
      </c>
      <c r="J74" s="86" t="s">
        <v>331</v>
      </c>
      <c r="K74" s="86" t="s">
        <v>331</v>
      </c>
      <c r="L74" s="86" t="s">
        <v>325</v>
      </c>
      <c r="M74" s="83" t="s">
        <v>333</v>
      </c>
      <c r="N74" s="88" t="s">
        <v>461</v>
      </c>
      <c r="O74" s="121" t="s">
        <v>325</v>
      </c>
    </row>
    <row r="75" spans="1:15" ht="15" customHeight="1">
      <c r="A75" s="177" t="s">
        <v>61</v>
      </c>
      <c r="B75" s="83" t="s">
        <v>163</v>
      </c>
      <c r="C75" s="84">
        <f t="shared" si="10"/>
        <v>2</v>
      </c>
      <c r="D75" s="84"/>
      <c r="E75" s="84"/>
      <c r="F75" s="85">
        <f t="shared" si="11"/>
        <v>2</v>
      </c>
      <c r="G75" s="86" t="s">
        <v>331</v>
      </c>
      <c r="H75" s="86" t="s">
        <v>331</v>
      </c>
      <c r="I75" s="86" t="s">
        <v>331</v>
      </c>
      <c r="J75" s="86" t="s">
        <v>331</v>
      </c>
      <c r="K75" s="86" t="s">
        <v>331</v>
      </c>
      <c r="L75" s="86" t="s">
        <v>325</v>
      </c>
      <c r="M75" s="83" t="s">
        <v>333</v>
      </c>
      <c r="N75" s="111" t="s">
        <v>604</v>
      </c>
      <c r="O75" s="121" t="s">
        <v>325</v>
      </c>
    </row>
    <row r="76" spans="1:15" s="36" customFormat="1" ht="15" customHeight="1">
      <c r="A76" s="176" t="s">
        <v>62</v>
      </c>
      <c r="B76" s="89"/>
      <c r="C76" s="89"/>
      <c r="D76" s="89"/>
      <c r="E76" s="89"/>
      <c r="F76" s="89"/>
      <c r="G76" s="81"/>
      <c r="H76" s="81"/>
      <c r="I76" s="81"/>
      <c r="J76" s="81"/>
      <c r="K76" s="81"/>
      <c r="L76" s="81"/>
      <c r="M76" s="81"/>
      <c r="N76" s="81"/>
      <c r="O76" s="136"/>
    </row>
    <row r="77" spans="1:15" ht="15" customHeight="1">
      <c r="A77" s="177" t="s">
        <v>63</v>
      </c>
      <c r="B77" s="83" t="s">
        <v>163</v>
      </c>
      <c r="C77" s="84">
        <f t="shared" ref="C77:C86" si="12">IF(B77=$B$4,2,0)</f>
        <v>2</v>
      </c>
      <c r="D77" s="84"/>
      <c r="E77" s="84"/>
      <c r="F77" s="85">
        <f t="shared" ref="F77:F86" si="13">C77*(1-D77)*(1-E77)</f>
        <v>2</v>
      </c>
      <c r="G77" s="86" t="s">
        <v>331</v>
      </c>
      <c r="H77" s="86" t="s">
        <v>331</v>
      </c>
      <c r="I77" s="86" t="s">
        <v>331</v>
      </c>
      <c r="J77" s="86" t="s">
        <v>331</v>
      </c>
      <c r="K77" s="86" t="s">
        <v>331</v>
      </c>
      <c r="L77" s="86" t="s">
        <v>325</v>
      </c>
      <c r="M77" s="83" t="s">
        <v>333</v>
      </c>
      <c r="N77" s="111" t="s">
        <v>398</v>
      </c>
      <c r="O77" s="121" t="s">
        <v>325</v>
      </c>
    </row>
    <row r="78" spans="1:15" ht="15" customHeight="1">
      <c r="A78" s="177" t="s">
        <v>65</v>
      </c>
      <c r="B78" s="83" t="s">
        <v>107</v>
      </c>
      <c r="C78" s="84">
        <f t="shared" si="12"/>
        <v>0</v>
      </c>
      <c r="D78" s="84"/>
      <c r="E78" s="84"/>
      <c r="F78" s="85">
        <f t="shared" si="13"/>
        <v>0</v>
      </c>
      <c r="G78" s="86" t="s">
        <v>332</v>
      </c>
      <c r="H78" s="86" t="s">
        <v>325</v>
      </c>
      <c r="I78" s="86" t="s">
        <v>325</v>
      </c>
      <c r="J78" s="86" t="s">
        <v>325</v>
      </c>
      <c r="K78" s="86" t="s">
        <v>325</v>
      </c>
      <c r="L78" s="87" t="s">
        <v>337</v>
      </c>
      <c r="M78" s="83" t="s">
        <v>333</v>
      </c>
      <c r="N78" s="74" t="s">
        <v>628</v>
      </c>
      <c r="O78" s="121" t="s">
        <v>325</v>
      </c>
    </row>
    <row r="79" spans="1:15" ht="15" customHeight="1">
      <c r="A79" s="177" t="s">
        <v>66</v>
      </c>
      <c r="B79" s="83" t="s">
        <v>107</v>
      </c>
      <c r="C79" s="84">
        <f t="shared" si="12"/>
        <v>0</v>
      </c>
      <c r="D79" s="84"/>
      <c r="E79" s="84"/>
      <c r="F79" s="85">
        <f t="shared" si="13"/>
        <v>0</v>
      </c>
      <c r="G79" s="86" t="s">
        <v>332</v>
      </c>
      <c r="H79" s="86" t="s">
        <v>325</v>
      </c>
      <c r="I79" s="86" t="s">
        <v>325</v>
      </c>
      <c r="J79" s="86" t="s">
        <v>325</v>
      </c>
      <c r="K79" s="86" t="s">
        <v>325</v>
      </c>
      <c r="L79" s="87" t="s">
        <v>337</v>
      </c>
      <c r="M79" s="83" t="s">
        <v>340</v>
      </c>
      <c r="N79" s="111" t="s">
        <v>608</v>
      </c>
      <c r="O79" s="121" t="s">
        <v>325</v>
      </c>
    </row>
    <row r="80" spans="1:15" ht="15" customHeight="1">
      <c r="A80" s="177" t="s">
        <v>67</v>
      </c>
      <c r="B80" s="83" t="s">
        <v>163</v>
      </c>
      <c r="C80" s="84">
        <f t="shared" si="12"/>
        <v>2</v>
      </c>
      <c r="D80" s="84"/>
      <c r="E80" s="84"/>
      <c r="F80" s="85">
        <f t="shared" si="13"/>
        <v>2</v>
      </c>
      <c r="G80" s="86" t="s">
        <v>331</v>
      </c>
      <c r="H80" s="86" t="s">
        <v>331</v>
      </c>
      <c r="I80" s="86" t="s">
        <v>331</v>
      </c>
      <c r="J80" s="86" t="s">
        <v>331</v>
      </c>
      <c r="K80" s="86" t="s">
        <v>331</v>
      </c>
      <c r="L80" s="86" t="s">
        <v>325</v>
      </c>
      <c r="M80" s="83" t="s">
        <v>333</v>
      </c>
      <c r="N80" s="111" t="s">
        <v>363</v>
      </c>
      <c r="O80" s="121" t="s">
        <v>325</v>
      </c>
    </row>
    <row r="81" spans="1:15" ht="15" customHeight="1">
      <c r="A81" s="177" t="s">
        <v>69</v>
      </c>
      <c r="B81" s="83" t="s">
        <v>163</v>
      </c>
      <c r="C81" s="84">
        <f t="shared" si="12"/>
        <v>2</v>
      </c>
      <c r="D81" s="84"/>
      <c r="E81" s="84"/>
      <c r="F81" s="85">
        <f t="shared" si="13"/>
        <v>2</v>
      </c>
      <c r="G81" s="86" t="s">
        <v>331</v>
      </c>
      <c r="H81" s="86" t="s">
        <v>331</v>
      </c>
      <c r="I81" s="86" t="s">
        <v>331</v>
      </c>
      <c r="J81" s="86" t="s">
        <v>331</v>
      </c>
      <c r="K81" s="86" t="s">
        <v>331</v>
      </c>
      <c r="L81" s="86" t="s">
        <v>325</v>
      </c>
      <c r="M81" s="83" t="s">
        <v>333</v>
      </c>
      <c r="N81" s="111" t="s">
        <v>374</v>
      </c>
      <c r="O81" s="121" t="s">
        <v>325</v>
      </c>
    </row>
    <row r="82" spans="1:15" ht="15" customHeight="1">
      <c r="A82" s="177" t="s">
        <v>70</v>
      </c>
      <c r="B82" s="83" t="s">
        <v>163</v>
      </c>
      <c r="C82" s="84">
        <f t="shared" si="12"/>
        <v>2</v>
      </c>
      <c r="D82" s="84"/>
      <c r="E82" s="84"/>
      <c r="F82" s="85">
        <f t="shared" si="13"/>
        <v>2</v>
      </c>
      <c r="G82" s="86" t="s">
        <v>331</v>
      </c>
      <c r="H82" s="86" t="s">
        <v>331</v>
      </c>
      <c r="I82" s="86" t="s">
        <v>331</v>
      </c>
      <c r="J82" s="86" t="s">
        <v>331</v>
      </c>
      <c r="K82" s="86" t="s">
        <v>331</v>
      </c>
      <c r="L82" s="86" t="s">
        <v>325</v>
      </c>
      <c r="M82" s="83" t="s">
        <v>333</v>
      </c>
      <c r="N82" s="111" t="s">
        <v>435</v>
      </c>
      <c r="O82" s="121" t="s">
        <v>325</v>
      </c>
    </row>
    <row r="83" spans="1:15" ht="15" customHeight="1">
      <c r="A83" s="177" t="s">
        <v>171</v>
      </c>
      <c r="B83" s="83" t="s">
        <v>163</v>
      </c>
      <c r="C83" s="84">
        <f t="shared" si="12"/>
        <v>2</v>
      </c>
      <c r="D83" s="84"/>
      <c r="E83" s="84"/>
      <c r="F83" s="85">
        <f t="shared" si="13"/>
        <v>2</v>
      </c>
      <c r="G83" s="86" t="s">
        <v>331</v>
      </c>
      <c r="H83" s="86" t="s">
        <v>331</v>
      </c>
      <c r="I83" s="86" t="s">
        <v>331</v>
      </c>
      <c r="J83" s="86" t="s">
        <v>331</v>
      </c>
      <c r="K83" s="86" t="s">
        <v>331</v>
      </c>
      <c r="L83" s="86" t="s">
        <v>325</v>
      </c>
      <c r="M83" s="83" t="s">
        <v>333</v>
      </c>
      <c r="N83" s="94" t="s">
        <v>462</v>
      </c>
      <c r="O83" s="121" t="s">
        <v>325</v>
      </c>
    </row>
    <row r="84" spans="1:15" ht="15" customHeight="1">
      <c r="A84" s="177" t="s">
        <v>71</v>
      </c>
      <c r="B84" s="83" t="s">
        <v>163</v>
      </c>
      <c r="C84" s="84">
        <f t="shared" si="12"/>
        <v>2</v>
      </c>
      <c r="D84" s="84"/>
      <c r="E84" s="84"/>
      <c r="F84" s="85">
        <f t="shared" si="13"/>
        <v>2</v>
      </c>
      <c r="G84" s="86" t="s">
        <v>331</v>
      </c>
      <c r="H84" s="86" t="s">
        <v>331</v>
      </c>
      <c r="I84" s="86" t="s">
        <v>331</v>
      </c>
      <c r="J84" s="86" t="s">
        <v>331</v>
      </c>
      <c r="K84" s="86" t="s">
        <v>331</v>
      </c>
      <c r="L84" s="93" t="s">
        <v>325</v>
      </c>
      <c r="M84" s="83" t="s">
        <v>333</v>
      </c>
      <c r="N84" s="111" t="s">
        <v>422</v>
      </c>
      <c r="O84" s="121" t="s">
        <v>325</v>
      </c>
    </row>
    <row r="85" spans="1:15" ht="15" customHeight="1">
      <c r="A85" s="177" t="s">
        <v>72</v>
      </c>
      <c r="B85" s="83" t="s">
        <v>163</v>
      </c>
      <c r="C85" s="84">
        <f t="shared" si="12"/>
        <v>2</v>
      </c>
      <c r="D85" s="84"/>
      <c r="E85" s="84"/>
      <c r="F85" s="85">
        <f t="shared" si="13"/>
        <v>2</v>
      </c>
      <c r="G85" s="86" t="s">
        <v>331</v>
      </c>
      <c r="H85" s="86" t="s">
        <v>331</v>
      </c>
      <c r="I85" s="86" t="s">
        <v>331</v>
      </c>
      <c r="J85" s="86" t="s">
        <v>331</v>
      </c>
      <c r="K85" s="86" t="s">
        <v>331</v>
      </c>
      <c r="L85" s="86" t="s">
        <v>325</v>
      </c>
      <c r="M85" s="83" t="s">
        <v>333</v>
      </c>
      <c r="N85" s="111" t="s">
        <v>405</v>
      </c>
      <c r="O85" s="121" t="s">
        <v>325</v>
      </c>
    </row>
    <row r="86" spans="1:15" ht="15" customHeight="1">
      <c r="A86" s="177" t="s">
        <v>73</v>
      </c>
      <c r="B86" s="83" t="s">
        <v>163</v>
      </c>
      <c r="C86" s="84">
        <f t="shared" si="12"/>
        <v>2</v>
      </c>
      <c r="D86" s="84"/>
      <c r="E86" s="84"/>
      <c r="F86" s="85">
        <f t="shared" si="13"/>
        <v>2</v>
      </c>
      <c r="G86" s="86" t="s">
        <v>331</v>
      </c>
      <c r="H86" s="86" t="s">
        <v>331</v>
      </c>
      <c r="I86" s="86" t="s">
        <v>331</v>
      </c>
      <c r="J86" s="86" t="s">
        <v>331</v>
      </c>
      <c r="K86" s="86" t="s">
        <v>331</v>
      </c>
      <c r="L86" s="86" t="s">
        <v>325</v>
      </c>
      <c r="M86" s="83" t="s">
        <v>333</v>
      </c>
      <c r="N86" s="118" t="s">
        <v>376</v>
      </c>
      <c r="O86" s="121" t="s">
        <v>325</v>
      </c>
    </row>
    <row r="87" spans="1:15" s="36" customFormat="1" ht="15" customHeight="1">
      <c r="A87" s="176" t="s">
        <v>74</v>
      </c>
      <c r="B87" s="89"/>
      <c r="C87" s="89"/>
      <c r="D87" s="89"/>
      <c r="E87" s="89"/>
      <c r="F87" s="89"/>
      <c r="G87" s="81"/>
      <c r="H87" s="81"/>
      <c r="I87" s="81"/>
      <c r="J87" s="81"/>
      <c r="K87" s="81"/>
      <c r="L87" s="81"/>
      <c r="M87" s="81"/>
      <c r="N87" s="81"/>
      <c r="O87" s="136"/>
    </row>
    <row r="88" spans="1:15" ht="15" customHeight="1">
      <c r="A88" s="177" t="s">
        <v>64</v>
      </c>
      <c r="B88" s="83" t="s">
        <v>163</v>
      </c>
      <c r="C88" s="84">
        <f t="shared" ref="C88:C98" si="14">IF(B88=$B$4,2,0)</f>
        <v>2</v>
      </c>
      <c r="D88" s="84"/>
      <c r="E88" s="84"/>
      <c r="F88" s="85">
        <f t="shared" ref="F88:F98" si="15">C88*(1-D88)*(1-E88)</f>
        <v>2</v>
      </c>
      <c r="G88" s="86" t="s">
        <v>331</v>
      </c>
      <c r="H88" s="86" t="s">
        <v>331</v>
      </c>
      <c r="I88" s="86" t="s">
        <v>331</v>
      </c>
      <c r="J88" s="86" t="s">
        <v>331</v>
      </c>
      <c r="K88" s="86" t="s">
        <v>331</v>
      </c>
      <c r="L88" s="87" t="s">
        <v>325</v>
      </c>
      <c r="M88" s="83" t="s">
        <v>333</v>
      </c>
      <c r="N88" s="111" t="s">
        <v>440</v>
      </c>
      <c r="O88" s="121" t="s">
        <v>325</v>
      </c>
    </row>
    <row r="89" spans="1:15" ht="15" customHeight="1">
      <c r="A89" s="177" t="s">
        <v>75</v>
      </c>
      <c r="B89" s="83" t="s">
        <v>107</v>
      </c>
      <c r="C89" s="84">
        <f t="shared" si="14"/>
        <v>0</v>
      </c>
      <c r="D89" s="84"/>
      <c r="E89" s="84"/>
      <c r="F89" s="85">
        <f t="shared" si="15"/>
        <v>0</v>
      </c>
      <c r="G89" s="86" t="s">
        <v>332</v>
      </c>
      <c r="H89" s="86" t="s">
        <v>325</v>
      </c>
      <c r="I89" s="86" t="s">
        <v>325</v>
      </c>
      <c r="J89" s="86" t="s">
        <v>325</v>
      </c>
      <c r="K89" s="86" t="s">
        <v>325</v>
      </c>
      <c r="L89" s="87" t="s">
        <v>337</v>
      </c>
      <c r="M89" s="83" t="s">
        <v>333</v>
      </c>
      <c r="N89" s="111" t="s">
        <v>358</v>
      </c>
      <c r="O89" s="121" t="s">
        <v>325</v>
      </c>
    </row>
    <row r="90" spans="1:15" ht="15" customHeight="1">
      <c r="A90" s="177" t="s">
        <v>68</v>
      </c>
      <c r="B90" s="83" t="s">
        <v>163</v>
      </c>
      <c r="C90" s="84">
        <f t="shared" si="14"/>
        <v>2</v>
      </c>
      <c r="D90" s="84"/>
      <c r="E90" s="84"/>
      <c r="F90" s="85">
        <f t="shared" si="15"/>
        <v>2</v>
      </c>
      <c r="G90" s="86" t="s">
        <v>331</v>
      </c>
      <c r="H90" s="86" t="s">
        <v>331</v>
      </c>
      <c r="I90" s="86" t="s">
        <v>331</v>
      </c>
      <c r="J90" s="86" t="s">
        <v>331</v>
      </c>
      <c r="K90" s="86" t="s">
        <v>331</v>
      </c>
      <c r="L90" s="87" t="s">
        <v>325</v>
      </c>
      <c r="M90" s="83" t="s">
        <v>333</v>
      </c>
      <c r="N90" s="111" t="s">
        <v>418</v>
      </c>
      <c r="O90" s="121" t="s">
        <v>325</v>
      </c>
    </row>
    <row r="91" spans="1:15" ht="15" customHeight="1">
      <c r="A91" s="177" t="s">
        <v>76</v>
      </c>
      <c r="B91" s="83" t="s">
        <v>107</v>
      </c>
      <c r="C91" s="84">
        <f t="shared" si="14"/>
        <v>0</v>
      </c>
      <c r="D91" s="84"/>
      <c r="E91" s="84"/>
      <c r="F91" s="85">
        <f t="shared" si="15"/>
        <v>0</v>
      </c>
      <c r="G91" s="86" t="s">
        <v>332</v>
      </c>
      <c r="H91" s="86" t="s">
        <v>325</v>
      </c>
      <c r="I91" s="86" t="s">
        <v>325</v>
      </c>
      <c r="J91" s="86" t="s">
        <v>325</v>
      </c>
      <c r="K91" s="86" t="s">
        <v>325</v>
      </c>
      <c r="L91" s="87" t="s">
        <v>337</v>
      </c>
      <c r="M91" s="83" t="s">
        <v>333</v>
      </c>
      <c r="N91" s="111" t="s">
        <v>611</v>
      </c>
      <c r="O91" s="121" t="s">
        <v>325</v>
      </c>
    </row>
    <row r="92" spans="1:15" ht="15" customHeight="1">
      <c r="A92" s="177" t="s">
        <v>77</v>
      </c>
      <c r="B92" s="83" t="s">
        <v>163</v>
      </c>
      <c r="C92" s="84">
        <f t="shared" si="14"/>
        <v>2</v>
      </c>
      <c r="D92" s="84"/>
      <c r="E92" s="84"/>
      <c r="F92" s="85">
        <f t="shared" si="15"/>
        <v>2</v>
      </c>
      <c r="G92" s="86" t="s">
        <v>331</v>
      </c>
      <c r="H92" s="86" t="s">
        <v>331</v>
      </c>
      <c r="I92" s="86" t="s">
        <v>331</v>
      </c>
      <c r="J92" s="86" t="s">
        <v>331</v>
      </c>
      <c r="K92" s="86" t="s">
        <v>331</v>
      </c>
      <c r="L92" s="87" t="s">
        <v>325</v>
      </c>
      <c r="M92" s="83" t="s">
        <v>372</v>
      </c>
      <c r="N92" s="94" t="s">
        <v>468</v>
      </c>
      <c r="O92" s="121" t="s">
        <v>325</v>
      </c>
    </row>
    <row r="93" spans="1:15" ht="15" customHeight="1">
      <c r="A93" s="177" t="s">
        <v>78</v>
      </c>
      <c r="B93" s="83" t="s">
        <v>163</v>
      </c>
      <c r="C93" s="84">
        <f t="shared" si="14"/>
        <v>2</v>
      </c>
      <c r="D93" s="84"/>
      <c r="E93" s="84"/>
      <c r="F93" s="85">
        <f t="shared" si="15"/>
        <v>2</v>
      </c>
      <c r="G93" s="86" t="s">
        <v>331</v>
      </c>
      <c r="H93" s="86" t="s">
        <v>331</v>
      </c>
      <c r="I93" s="86" t="s">
        <v>331</v>
      </c>
      <c r="J93" s="86" t="s">
        <v>331</v>
      </c>
      <c r="K93" s="86" t="s">
        <v>331</v>
      </c>
      <c r="L93" s="87" t="s">
        <v>325</v>
      </c>
      <c r="M93" s="83" t="s">
        <v>333</v>
      </c>
      <c r="N93" s="111" t="s">
        <v>366</v>
      </c>
      <c r="O93" s="121" t="s">
        <v>325</v>
      </c>
    </row>
    <row r="94" spans="1:15" ht="15" customHeight="1">
      <c r="A94" s="177" t="s">
        <v>79</v>
      </c>
      <c r="B94" s="83" t="s">
        <v>163</v>
      </c>
      <c r="C94" s="84">
        <f t="shared" si="14"/>
        <v>2</v>
      </c>
      <c r="D94" s="84"/>
      <c r="E94" s="84"/>
      <c r="F94" s="85">
        <f t="shared" si="15"/>
        <v>2</v>
      </c>
      <c r="G94" s="86" t="s">
        <v>331</v>
      </c>
      <c r="H94" s="86" t="s">
        <v>331</v>
      </c>
      <c r="I94" s="86" t="s">
        <v>331</v>
      </c>
      <c r="J94" s="86" t="s">
        <v>331</v>
      </c>
      <c r="K94" s="86" t="s">
        <v>331</v>
      </c>
      <c r="L94" s="87" t="s">
        <v>325</v>
      </c>
      <c r="M94" s="83" t="s">
        <v>372</v>
      </c>
      <c r="N94" s="111" t="s">
        <v>415</v>
      </c>
      <c r="O94" s="121" t="s">
        <v>325</v>
      </c>
    </row>
    <row r="95" spans="1:15" ht="15" customHeight="1">
      <c r="A95" s="177" t="s">
        <v>80</v>
      </c>
      <c r="B95" s="83" t="s">
        <v>163</v>
      </c>
      <c r="C95" s="84">
        <f t="shared" si="14"/>
        <v>2</v>
      </c>
      <c r="D95" s="84"/>
      <c r="E95" s="84"/>
      <c r="F95" s="85">
        <f t="shared" si="15"/>
        <v>2</v>
      </c>
      <c r="G95" s="86" t="s">
        <v>331</v>
      </c>
      <c r="H95" s="86" t="s">
        <v>331</v>
      </c>
      <c r="I95" s="86" t="s">
        <v>331</v>
      </c>
      <c r="J95" s="86" t="s">
        <v>331</v>
      </c>
      <c r="K95" s="86" t="s">
        <v>331</v>
      </c>
      <c r="L95" s="87" t="s">
        <v>325</v>
      </c>
      <c r="M95" s="83" t="s">
        <v>372</v>
      </c>
      <c r="N95" s="111" t="s">
        <v>615</v>
      </c>
      <c r="O95" s="121" t="s">
        <v>325</v>
      </c>
    </row>
    <row r="96" spans="1:15" ht="15" customHeight="1">
      <c r="A96" s="177" t="s">
        <v>81</v>
      </c>
      <c r="B96" s="83" t="s">
        <v>163</v>
      </c>
      <c r="C96" s="84">
        <f t="shared" si="14"/>
        <v>2</v>
      </c>
      <c r="D96" s="84"/>
      <c r="E96" s="84"/>
      <c r="F96" s="85">
        <f t="shared" si="15"/>
        <v>2</v>
      </c>
      <c r="G96" s="86" t="s">
        <v>331</v>
      </c>
      <c r="H96" s="86" t="s">
        <v>331</v>
      </c>
      <c r="I96" s="86" t="s">
        <v>331</v>
      </c>
      <c r="J96" s="86" t="s">
        <v>331</v>
      </c>
      <c r="K96" s="86" t="s">
        <v>331</v>
      </c>
      <c r="L96" s="87" t="s">
        <v>325</v>
      </c>
      <c r="M96" s="83" t="s">
        <v>372</v>
      </c>
      <c r="N96" s="111" t="s">
        <v>409</v>
      </c>
      <c r="O96" s="121" t="s">
        <v>325</v>
      </c>
    </row>
    <row r="97" spans="1:15" ht="15" customHeight="1">
      <c r="A97" s="177" t="s">
        <v>82</v>
      </c>
      <c r="B97" s="83" t="s">
        <v>107</v>
      </c>
      <c r="C97" s="84">
        <f t="shared" si="14"/>
        <v>0</v>
      </c>
      <c r="D97" s="84"/>
      <c r="E97" s="84"/>
      <c r="F97" s="85">
        <f t="shared" si="15"/>
        <v>0</v>
      </c>
      <c r="G97" s="86" t="s">
        <v>332</v>
      </c>
      <c r="H97" s="86" t="s">
        <v>325</v>
      </c>
      <c r="I97" s="86" t="s">
        <v>325</v>
      </c>
      <c r="J97" s="86" t="s">
        <v>325</v>
      </c>
      <c r="K97" s="91" t="s">
        <v>325</v>
      </c>
      <c r="L97" s="83" t="s">
        <v>337</v>
      </c>
      <c r="M97" s="83" t="s">
        <v>340</v>
      </c>
      <c r="N97" s="111" t="s">
        <v>589</v>
      </c>
      <c r="O97" s="121" t="s">
        <v>325</v>
      </c>
    </row>
    <row r="98" spans="1:15" ht="15" customHeight="1">
      <c r="A98" s="177" t="s">
        <v>83</v>
      </c>
      <c r="B98" s="83" t="s">
        <v>107</v>
      </c>
      <c r="C98" s="84">
        <f t="shared" si="14"/>
        <v>0</v>
      </c>
      <c r="D98" s="84"/>
      <c r="E98" s="84"/>
      <c r="F98" s="85">
        <f t="shared" si="15"/>
        <v>0</v>
      </c>
      <c r="G98" s="86" t="s">
        <v>332</v>
      </c>
      <c r="H98" s="86" t="s">
        <v>325</v>
      </c>
      <c r="I98" s="86" t="s">
        <v>325</v>
      </c>
      <c r="J98" s="86" t="s">
        <v>325</v>
      </c>
      <c r="K98" s="91" t="s">
        <v>325</v>
      </c>
      <c r="L98" s="83" t="s">
        <v>337</v>
      </c>
      <c r="M98" s="83" t="s">
        <v>333</v>
      </c>
      <c r="N98" s="94" t="s">
        <v>587</v>
      </c>
      <c r="O98" s="121" t="s">
        <v>325</v>
      </c>
    </row>
    <row r="99" spans="1:15" ht="15" customHeight="1"/>
    <row r="100" spans="1:15" ht="15" customHeight="1"/>
    <row r="101" spans="1:15" ht="15" customHeight="1"/>
    <row r="102" spans="1:15" ht="15" customHeight="1"/>
    <row r="103" spans="1:15" ht="15" customHeight="1"/>
    <row r="104" spans="1:15" ht="15" customHeight="1"/>
    <row r="105" spans="1:15" ht="15" customHeight="1"/>
    <row r="106" spans="1:15" ht="15" customHeight="1"/>
    <row r="107" spans="1:15" ht="15" customHeight="1">
      <c r="A107" s="3"/>
      <c r="B107" s="7"/>
      <c r="C107" s="3"/>
      <c r="D107" s="3"/>
      <c r="E107" s="3"/>
      <c r="F107" s="3"/>
      <c r="G107" s="3"/>
      <c r="H107" s="3"/>
      <c r="I107" s="3"/>
      <c r="J107" s="3"/>
      <c r="K107" s="3"/>
      <c r="L107" s="4"/>
      <c r="M107" s="4"/>
    </row>
    <row r="108" spans="1:15" ht="15" customHeight="1"/>
    <row r="109" spans="1:15" ht="15" customHeight="1"/>
    <row r="110" spans="1:15" ht="15" customHeight="1"/>
    <row r="111" spans="1:15" ht="15" customHeight="1">
      <c r="A111" s="3"/>
      <c r="B111" s="7"/>
      <c r="C111" s="3"/>
      <c r="D111" s="3"/>
      <c r="E111" s="3"/>
      <c r="F111" s="3"/>
      <c r="G111" s="3"/>
      <c r="H111" s="3"/>
      <c r="I111" s="3"/>
      <c r="J111" s="3"/>
      <c r="K111" s="3"/>
      <c r="L111" s="4"/>
      <c r="M111" s="4"/>
    </row>
    <row r="112" spans="1:15" ht="15" customHeight="1"/>
    <row r="113" spans="1:13" ht="15" customHeight="1"/>
    <row r="114" spans="1:13" ht="15" customHeight="1">
      <c r="A114" s="3"/>
      <c r="B114" s="7"/>
      <c r="C114" s="3"/>
      <c r="D114" s="3"/>
      <c r="E114" s="3"/>
      <c r="F114" s="3"/>
      <c r="G114" s="3"/>
      <c r="H114" s="3"/>
      <c r="I114" s="3"/>
      <c r="J114" s="3"/>
      <c r="K114" s="3"/>
      <c r="L114" s="4"/>
      <c r="M114" s="4"/>
    </row>
    <row r="115" spans="1:13" ht="15" customHeight="1"/>
    <row r="116" spans="1:13" ht="15" customHeight="1"/>
    <row r="117" spans="1:13" ht="15" customHeight="1"/>
    <row r="118" spans="1:13" ht="15" customHeight="1">
      <c r="A118" s="3"/>
      <c r="B118" s="7"/>
      <c r="C118" s="3"/>
      <c r="D118" s="3"/>
      <c r="E118" s="3"/>
      <c r="F118" s="3"/>
      <c r="G118" s="3"/>
      <c r="H118" s="3"/>
      <c r="I118" s="3"/>
      <c r="J118" s="3"/>
      <c r="K118" s="3"/>
      <c r="L118" s="4"/>
      <c r="M118" s="4"/>
    </row>
    <row r="119" spans="1:13" ht="15" customHeight="1"/>
    <row r="120" spans="1:13" ht="15" customHeight="1"/>
    <row r="121" spans="1:13" ht="15" customHeight="1">
      <c r="A121" s="3"/>
      <c r="B121" s="7"/>
      <c r="C121" s="3"/>
      <c r="D121" s="3"/>
      <c r="E121" s="3"/>
      <c r="F121" s="3"/>
      <c r="G121" s="3"/>
      <c r="H121" s="3"/>
      <c r="I121" s="3"/>
      <c r="J121" s="3"/>
      <c r="K121" s="3"/>
      <c r="L121" s="4"/>
      <c r="M121" s="4"/>
    </row>
    <row r="122" spans="1:13" ht="15" customHeight="1"/>
    <row r="123" spans="1:13" ht="15" customHeight="1"/>
    <row r="124" spans="1:13" ht="15" customHeight="1"/>
    <row r="125" spans="1:13" ht="15" customHeight="1">
      <c r="A125" s="3"/>
      <c r="B125" s="7"/>
      <c r="C125" s="3"/>
      <c r="D125" s="3"/>
      <c r="E125" s="3"/>
      <c r="F125" s="3"/>
      <c r="G125" s="3"/>
      <c r="H125" s="3"/>
      <c r="I125" s="3"/>
      <c r="J125" s="3"/>
      <c r="K125" s="3"/>
      <c r="L125" s="4"/>
      <c r="M125" s="4"/>
    </row>
    <row r="126" spans="1:13" ht="15" customHeight="1"/>
    <row r="127" spans="1:13" ht="15" customHeight="1"/>
  </sheetData>
  <mergeCells count="18">
    <mergeCell ref="N4:N5"/>
    <mergeCell ref="A1:N1"/>
    <mergeCell ref="A2:N2"/>
    <mergeCell ref="A3:A5"/>
    <mergeCell ref="C3:F3"/>
    <mergeCell ref="G3:G5"/>
    <mergeCell ref="H3:H5"/>
    <mergeCell ref="I3:J3"/>
    <mergeCell ref="K3:K5"/>
    <mergeCell ref="L3:L5"/>
    <mergeCell ref="M3:N3"/>
    <mergeCell ref="C4:C5"/>
    <mergeCell ref="D4:D5"/>
    <mergeCell ref="E4:E5"/>
    <mergeCell ref="F4:F5"/>
    <mergeCell ref="I4:I5"/>
    <mergeCell ref="J4:J5"/>
    <mergeCell ref="M4:M5"/>
  </mergeCells>
  <dataValidations count="1">
    <dataValidation type="list" allowBlank="1" showInputMessage="1" showErrorMessage="1" sqref="UXY983046:UXY983138 IU76 SQ76 ACM76 AMI76 AWE76 BGA76 BPW76 BZS76 CJO76 CTK76 DDG76 DNC76 DWY76 EGU76 EQQ76 FAM76 FKI76 FUE76 GEA76 GNW76 GXS76 HHO76 HRK76 IBG76 ILC76 IUY76 JEU76 JOQ76 JYM76 KII76 KSE76 LCA76 LLW76 LVS76 MFO76 MPK76 MZG76 NJC76 NSY76 OCU76 OMQ76 OWM76 PGI76 PQE76 QAA76 QJW76 QTS76 RDO76 RNK76 RXG76 SHC76 SQY76 TAU76 TKQ76 TUM76 UEI76 UOE76 UYA76 VHW76 VRS76 WBO76 WLK76 WVG76 D65612 IU65612 SQ65612 ACM65612 AMI65612 AWE65612 BGA65612 BPW65612 BZS65612 CJO65612 CTK65612 DDG65612 DNC65612 DWY65612 EGU65612 EQQ65612 FAM65612 FKI65612 FUE65612 GEA65612 GNW65612 GXS65612 HHO65612 HRK65612 IBG65612 ILC65612 IUY65612 JEU65612 JOQ65612 JYM65612 KII65612 KSE65612 LCA65612 LLW65612 LVS65612 MFO65612 MPK65612 MZG65612 NJC65612 NSY65612 OCU65612 OMQ65612 OWM65612 PGI65612 PQE65612 QAA65612 QJW65612 QTS65612 RDO65612 RNK65612 RXG65612 SHC65612 SQY65612 TAU65612 TKQ65612 TUM65612 UEI65612 UOE65612 UYA65612 VHW65612 VRS65612 WBO65612 WLK65612 WVG65612 D131148 IU131148 SQ131148 ACM131148 AMI131148 AWE131148 BGA131148 BPW131148 BZS131148 CJO131148 CTK131148 DDG131148 DNC131148 DWY131148 EGU131148 EQQ131148 FAM131148 FKI131148 FUE131148 GEA131148 GNW131148 GXS131148 HHO131148 HRK131148 IBG131148 ILC131148 IUY131148 JEU131148 JOQ131148 JYM131148 KII131148 KSE131148 LCA131148 LLW131148 LVS131148 MFO131148 MPK131148 MZG131148 NJC131148 NSY131148 OCU131148 OMQ131148 OWM131148 PGI131148 PQE131148 QAA131148 QJW131148 QTS131148 RDO131148 RNK131148 RXG131148 SHC131148 SQY131148 TAU131148 TKQ131148 TUM131148 UEI131148 UOE131148 UYA131148 VHW131148 VRS131148 WBO131148 WLK131148 WVG131148 D196684 IU196684 SQ196684 ACM196684 AMI196684 AWE196684 BGA196684 BPW196684 BZS196684 CJO196684 CTK196684 DDG196684 DNC196684 DWY196684 EGU196684 EQQ196684 FAM196684 FKI196684 FUE196684 GEA196684 GNW196684 GXS196684 HHO196684 HRK196684 IBG196684 ILC196684 IUY196684 JEU196684 JOQ196684 JYM196684 KII196684 KSE196684 LCA196684 LLW196684 LVS196684 MFO196684 MPK196684 MZG196684 NJC196684 NSY196684 OCU196684 OMQ196684 OWM196684 PGI196684 PQE196684 QAA196684 QJW196684 QTS196684 RDO196684 RNK196684 RXG196684 SHC196684 SQY196684 TAU196684 TKQ196684 TUM196684 UEI196684 UOE196684 UYA196684 VHW196684 VRS196684 WBO196684 WLK196684 WVG196684 D262220 IU262220 SQ262220 ACM262220 AMI262220 AWE262220 BGA262220 BPW262220 BZS262220 CJO262220 CTK262220 DDG262220 DNC262220 DWY262220 EGU262220 EQQ262220 FAM262220 FKI262220 FUE262220 GEA262220 GNW262220 GXS262220 HHO262220 HRK262220 IBG262220 ILC262220 IUY262220 JEU262220 JOQ262220 JYM262220 KII262220 KSE262220 LCA262220 LLW262220 LVS262220 MFO262220 MPK262220 MZG262220 NJC262220 NSY262220 OCU262220 OMQ262220 OWM262220 PGI262220 PQE262220 QAA262220 QJW262220 QTS262220 RDO262220 RNK262220 RXG262220 SHC262220 SQY262220 TAU262220 TKQ262220 TUM262220 UEI262220 UOE262220 UYA262220 VHW262220 VRS262220 WBO262220 WLK262220 WVG262220 D327756 IU327756 SQ327756 ACM327756 AMI327756 AWE327756 BGA327756 BPW327756 BZS327756 CJO327756 CTK327756 DDG327756 DNC327756 DWY327756 EGU327756 EQQ327756 FAM327756 FKI327756 FUE327756 GEA327756 GNW327756 GXS327756 HHO327756 HRK327756 IBG327756 ILC327756 IUY327756 JEU327756 JOQ327756 JYM327756 KII327756 KSE327756 LCA327756 LLW327756 LVS327756 MFO327756 MPK327756 MZG327756 NJC327756 NSY327756 OCU327756 OMQ327756 OWM327756 PGI327756 PQE327756 QAA327756 QJW327756 QTS327756 RDO327756 RNK327756 RXG327756 SHC327756 SQY327756 TAU327756 TKQ327756 TUM327756 UEI327756 UOE327756 UYA327756 VHW327756 VRS327756 WBO327756 WLK327756 WVG327756 D393292 IU393292 SQ393292 ACM393292 AMI393292 AWE393292 BGA393292 BPW393292 BZS393292 CJO393292 CTK393292 DDG393292 DNC393292 DWY393292 EGU393292 EQQ393292 FAM393292 FKI393292 FUE393292 GEA393292 GNW393292 GXS393292 HHO393292 HRK393292 IBG393292 ILC393292 IUY393292 JEU393292 JOQ393292 JYM393292 KII393292 KSE393292 LCA393292 LLW393292 LVS393292 MFO393292 MPK393292 MZG393292 NJC393292 NSY393292 OCU393292 OMQ393292 OWM393292 PGI393292 PQE393292 QAA393292 QJW393292 QTS393292 RDO393292 RNK393292 RXG393292 SHC393292 SQY393292 TAU393292 TKQ393292 TUM393292 UEI393292 UOE393292 UYA393292 VHW393292 VRS393292 WBO393292 WLK393292 WVG393292 D458828 IU458828 SQ458828 ACM458828 AMI458828 AWE458828 BGA458828 BPW458828 BZS458828 CJO458828 CTK458828 DDG458828 DNC458828 DWY458828 EGU458828 EQQ458828 FAM458828 FKI458828 FUE458828 GEA458828 GNW458828 GXS458828 HHO458828 HRK458828 IBG458828 ILC458828 IUY458828 JEU458828 JOQ458828 JYM458828 KII458828 KSE458828 LCA458828 LLW458828 LVS458828 MFO458828 MPK458828 MZG458828 NJC458828 NSY458828 OCU458828 OMQ458828 OWM458828 PGI458828 PQE458828 QAA458828 QJW458828 QTS458828 RDO458828 RNK458828 RXG458828 SHC458828 SQY458828 TAU458828 TKQ458828 TUM458828 UEI458828 UOE458828 UYA458828 VHW458828 VRS458828 WBO458828 WLK458828 WVG458828 D524364 IU524364 SQ524364 ACM524364 AMI524364 AWE524364 BGA524364 BPW524364 BZS524364 CJO524364 CTK524364 DDG524364 DNC524364 DWY524364 EGU524364 EQQ524364 FAM524364 FKI524364 FUE524364 GEA524364 GNW524364 GXS524364 HHO524364 HRK524364 IBG524364 ILC524364 IUY524364 JEU524364 JOQ524364 JYM524364 KII524364 KSE524364 LCA524364 LLW524364 LVS524364 MFO524364 MPK524364 MZG524364 NJC524364 NSY524364 OCU524364 OMQ524364 OWM524364 PGI524364 PQE524364 QAA524364 QJW524364 QTS524364 RDO524364 RNK524364 RXG524364 SHC524364 SQY524364 TAU524364 TKQ524364 TUM524364 UEI524364 UOE524364 UYA524364 VHW524364 VRS524364 WBO524364 WLK524364 WVG524364 D589900 IU589900 SQ589900 ACM589900 AMI589900 AWE589900 BGA589900 BPW589900 BZS589900 CJO589900 CTK589900 DDG589900 DNC589900 DWY589900 EGU589900 EQQ589900 FAM589900 FKI589900 FUE589900 GEA589900 GNW589900 GXS589900 HHO589900 HRK589900 IBG589900 ILC589900 IUY589900 JEU589900 JOQ589900 JYM589900 KII589900 KSE589900 LCA589900 LLW589900 LVS589900 MFO589900 MPK589900 MZG589900 NJC589900 NSY589900 OCU589900 OMQ589900 OWM589900 PGI589900 PQE589900 QAA589900 QJW589900 QTS589900 RDO589900 RNK589900 RXG589900 SHC589900 SQY589900 TAU589900 TKQ589900 TUM589900 UEI589900 UOE589900 UYA589900 VHW589900 VRS589900 WBO589900 WLK589900 WVG589900 D655436 IU655436 SQ655436 ACM655436 AMI655436 AWE655436 BGA655436 BPW655436 BZS655436 CJO655436 CTK655436 DDG655436 DNC655436 DWY655436 EGU655436 EQQ655436 FAM655436 FKI655436 FUE655436 GEA655436 GNW655436 GXS655436 HHO655436 HRK655436 IBG655436 ILC655436 IUY655436 JEU655436 JOQ655436 JYM655436 KII655436 KSE655436 LCA655436 LLW655436 LVS655436 MFO655436 MPK655436 MZG655436 NJC655436 NSY655436 OCU655436 OMQ655436 OWM655436 PGI655436 PQE655436 QAA655436 QJW655436 QTS655436 RDO655436 RNK655436 RXG655436 SHC655436 SQY655436 TAU655436 TKQ655436 TUM655436 UEI655436 UOE655436 UYA655436 VHW655436 VRS655436 WBO655436 WLK655436 WVG655436 D720972 IU720972 SQ720972 ACM720972 AMI720972 AWE720972 BGA720972 BPW720972 BZS720972 CJO720972 CTK720972 DDG720972 DNC720972 DWY720972 EGU720972 EQQ720972 FAM720972 FKI720972 FUE720972 GEA720972 GNW720972 GXS720972 HHO720972 HRK720972 IBG720972 ILC720972 IUY720972 JEU720972 JOQ720972 JYM720972 KII720972 KSE720972 LCA720972 LLW720972 LVS720972 MFO720972 MPK720972 MZG720972 NJC720972 NSY720972 OCU720972 OMQ720972 OWM720972 PGI720972 PQE720972 QAA720972 QJW720972 QTS720972 RDO720972 RNK720972 RXG720972 SHC720972 SQY720972 TAU720972 TKQ720972 TUM720972 UEI720972 UOE720972 UYA720972 VHW720972 VRS720972 WBO720972 WLK720972 WVG720972 D786508 IU786508 SQ786508 ACM786508 AMI786508 AWE786508 BGA786508 BPW786508 BZS786508 CJO786508 CTK786508 DDG786508 DNC786508 DWY786508 EGU786508 EQQ786508 FAM786508 FKI786508 FUE786508 GEA786508 GNW786508 GXS786508 HHO786508 HRK786508 IBG786508 ILC786508 IUY786508 JEU786508 JOQ786508 JYM786508 KII786508 KSE786508 LCA786508 LLW786508 LVS786508 MFO786508 MPK786508 MZG786508 NJC786508 NSY786508 OCU786508 OMQ786508 OWM786508 PGI786508 PQE786508 QAA786508 QJW786508 QTS786508 RDO786508 RNK786508 RXG786508 SHC786508 SQY786508 TAU786508 TKQ786508 TUM786508 UEI786508 UOE786508 UYA786508 VHW786508 VRS786508 WBO786508 WLK786508 WVG786508 D852044 IU852044 SQ852044 ACM852044 AMI852044 AWE852044 BGA852044 BPW852044 BZS852044 CJO852044 CTK852044 DDG852044 DNC852044 DWY852044 EGU852044 EQQ852044 FAM852044 FKI852044 FUE852044 GEA852044 GNW852044 GXS852044 HHO852044 HRK852044 IBG852044 ILC852044 IUY852044 JEU852044 JOQ852044 JYM852044 KII852044 KSE852044 LCA852044 LLW852044 LVS852044 MFO852044 MPK852044 MZG852044 NJC852044 NSY852044 OCU852044 OMQ852044 OWM852044 PGI852044 PQE852044 QAA852044 QJW852044 QTS852044 RDO852044 RNK852044 RXG852044 SHC852044 SQY852044 TAU852044 TKQ852044 TUM852044 UEI852044 UOE852044 UYA852044 VHW852044 VRS852044 WBO852044 WLK852044 WVG852044 D917580 IU917580 SQ917580 ACM917580 AMI917580 AWE917580 BGA917580 BPW917580 BZS917580 CJO917580 CTK917580 DDG917580 DNC917580 DWY917580 EGU917580 EQQ917580 FAM917580 FKI917580 FUE917580 GEA917580 GNW917580 GXS917580 HHO917580 HRK917580 IBG917580 ILC917580 IUY917580 JEU917580 JOQ917580 JYM917580 KII917580 KSE917580 LCA917580 LLW917580 LVS917580 MFO917580 MPK917580 MZG917580 NJC917580 NSY917580 OCU917580 OMQ917580 OWM917580 PGI917580 PQE917580 QAA917580 QJW917580 QTS917580 RDO917580 RNK917580 RXG917580 SHC917580 SQY917580 TAU917580 TKQ917580 TUM917580 UEI917580 UOE917580 UYA917580 VHW917580 VRS917580 WBO917580 WLK917580 WVG917580 D983116 IU983116 SQ983116 ACM983116 AMI983116 AWE983116 BGA983116 BPW983116 BZS983116 CJO983116 CTK983116 DDG983116 DNC983116 DWY983116 EGU983116 EQQ983116 FAM983116 FKI983116 FUE983116 GEA983116 GNW983116 GXS983116 HHO983116 HRK983116 IBG983116 ILC983116 IUY983116 JEU983116 JOQ983116 JYM983116 KII983116 KSE983116 LCA983116 LLW983116 LVS983116 MFO983116 MPK983116 MZG983116 NJC983116 NSY983116 OCU983116 OMQ983116 OWM983116 PGI983116 PQE983116 QAA983116 QJW983116 QTS983116 RDO983116 RNK983116 RXG983116 SHC983116 SQY983116 TAU983116 TKQ983116 TUM983116 UEI983116 UOE983116 UYA983116 VHW983116 VRS983116 WBO983116 WLK983116 WVG983116 VRQ983046:VRQ983138 IT37 SP37 ACL37 AMH37 AWD37 BFZ37 BPV37 BZR37 CJN37 CTJ37 DDF37 DNB37 DWX37 EGT37 EQP37 FAL37 FKH37 FUD37 GDZ37 GNV37 GXR37 HHN37 HRJ37 IBF37 ILB37 IUX37 JET37 JOP37 JYL37 KIH37 KSD37 LBZ37 LLV37 LVR37 MFN37 MPJ37 MZF37 NJB37 NSX37 OCT37 OMP37 OWL37 PGH37 PQD37 PZZ37 QJV37 QTR37 RDN37 RNJ37 RXF37 SHB37 SQX37 TAT37 TKP37 TUL37 UEH37 UOD37 UXZ37 VHV37 VRR37 WBN37 WLJ37 WVF37 C65573 IT65573 SP65573 ACL65573 AMH65573 AWD65573 BFZ65573 BPV65573 BZR65573 CJN65573 CTJ65573 DDF65573 DNB65573 DWX65573 EGT65573 EQP65573 FAL65573 FKH65573 FUD65573 GDZ65573 GNV65573 GXR65573 HHN65573 HRJ65573 IBF65573 ILB65573 IUX65573 JET65573 JOP65573 JYL65573 KIH65573 KSD65573 LBZ65573 LLV65573 LVR65573 MFN65573 MPJ65573 MZF65573 NJB65573 NSX65573 OCT65573 OMP65573 OWL65573 PGH65573 PQD65573 PZZ65573 QJV65573 QTR65573 RDN65573 RNJ65573 RXF65573 SHB65573 SQX65573 TAT65573 TKP65573 TUL65573 UEH65573 UOD65573 UXZ65573 VHV65573 VRR65573 WBN65573 WLJ65573 WVF65573 C131109 IT131109 SP131109 ACL131109 AMH131109 AWD131109 BFZ131109 BPV131109 BZR131109 CJN131109 CTJ131109 DDF131109 DNB131109 DWX131109 EGT131109 EQP131109 FAL131109 FKH131109 FUD131109 GDZ131109 GNV131109 GXR131109 HHN131109 HRJ131109 IBF131109 ILB131109 IUX131109 JET131109 JOP131109 JYL131109 KIH131109 KSD131109 LBZ131109 LLV131109 LVR131109 MFN131109 MPJ131109 MZF131109 NJB131109 NSX131109 OCT131109 OMP131109 OWL131109 PGH131109 PQD131109 PZZ131109 QJV131109 QTR131109 RDN131109 RNJ131109 RXF131109 SHB131109 SQX131109 TAT131109 TKP131109 TUL131109 UEH131109 UOD131109 UXZ131109 VHV131109 VRR131109 WBN131109 WLJ131109 WVF131109 C196645 IT196645 SP196645 ACL196645 AMH196645 AWD196645 BFZ196645 BPV196645 BZR196645 CJN196645 CTJ196645 DDF196645 DNB196645 DWX196645 EGT196645 EQP196645 FAL196645 FKH196645 FUD196645 GDZ196645 GNV196645 GXR196645 HHN196645 HRJ196645 IBF196645 ILB196645 IUX196645 JET196645 JOP196645 JYL196645 KIH196645 KSD196645 LBZ196645 LLV196645 LVR196645 MFN196645 MPJ196645 MZF196645 NJB196645 NSX196645 OCT196645 OMP196645 OWL196645 PGH196645 PQD196645 PZZ196645 QJV196645 QTR196645 RDN196645 RNJ196645 RXF196645 SHB196645 SQX196645 TAT196645 TKP196645 TUL196645 UEH196645 UOD196645 UXZ196645 VHV196645 VRR196645 WBN196645 WLJ196645 WVF196645 C262181 IT262181 SP262181 ACL262181 AMH262181 AWD262181 BFZ262181 BPV262181 BZR262181 CJN262181 CTJ262181 DDF262181 DNB262181 DWX262181 EGT262181 EQP262181 FAL262181 FKH262181 FUD262181 GDZ262181 GNV262181 GXR262181 HHN262181 HRJ262181 IBF262181 ILB262181 IUX262181 JET262181 JOP262181 JYL262181 KIH262181 KSD262181 LBZ262181 LLV262181 LVR262181 MFN262181 MPJ262181 MZF262181 NJB262181 NSX262181 OCT262181 OMP262181 OWL262181 PGH262181 PQD262181 PZZ262181 QJV262181 QTR262181 RDN262181 RNJ262181 RXF262181 SHB262181 SQX262181 TAT262181 TKP262181 TUL262181 UEH262181 UOD262181 UXZ262181 VHV262181 VRR262181 WBN262181 WLJ262181 WVF262181 C327717 IT327717 SP327717 ACL327717 AMH327717 AWD327717 BFZ327717 BPV327717 BZR327717 CJN327717 CTJ327717 DDF327717 DNB327717 DWX327717 EGT327717 EQP327717 FAL327717 FKH327717 FUD327717 GDZ327717 GNV327717 GXR327717 HHN327717 HRJ327717 IBF327717 ILB327717 IUX327717 JET327717 JOP327717 JYL327717 KIH327717 KSD327717 LBZ327717 LLV327717 LVR327717 MFN327717 MPJ327717 MZF327717 NJB327717 NSX327717 OCT327717 OMP327717 OWL327717 PGH327717 PQD327717 PZZ327717 QJV327717 QTR327717 RDN327717 RNJ327717 RXF327717 SHB327717 SQX327717 TAT327717 TKP327717 TUL327717 UEH327717 UOD327717 UXZ327717 VHV327717 VRR327717 WBN327717 WLJ327717 WVF327717 C393253 IT393253 SP393253 ACL393253 AMH393253 AWD393253 BFZ393253 BPV393253 BZR393253 CJN393253 CTJ393253 DDF393253 DNB393253 DWX393253 EGT393253 EQP393253 FAL393253 FKH393253 FUD393253 GDZ393253 GNV393253 GXR393253 HHN393253 HRJ393253 IBF393253 ILB393253 IUX393253 JET393253 JOP393253 JYL393253 KIH393253 KSD393253 LBZ393253 LLV393253 LVR393253 MFN393253 MPJ393253 MZF393253 NJB393253 NSX393253 OCT393253 OMP393253 OWL393253 PGH393253 PQD393253 PZZ393253 QJV393253 QTR393253 RDN393253 RNJ393253 RXF393253 SHB393253 SQX393253 TAT393253 TKP393253 TUL393253 UEH393253 UOD393253 UXZ393253 VHV393253 VRR393253 WBN393253 WLJ393253 WVF393253 C458789 IT458789 SP458789 ACL458789 AMH458789 AWD458789 BFZ458789 BPV458789 BZR458789 CJN458789 CTJ458789 DDF458789 DNB458789 DWX458789 EGT458789 EQP458789 FAL458789 FKH458789 FUD458789 GDZ458789 GNV458789 GXR458789 HHN458789 HRJ458789 IBF458789 ILB458789 IUX458789 JET458789 JOP458789 JYL458789 KIH458789 KSD458789 LBZ458789 LLV458789 LVR458789 MFN458789 MPJ458789 MZF458789 NJB458789 NSX458789 OCT458789 OMP458789 OWL458789 PGH458789 PQD458789 PZZ458789 QJV458789 QTR458789 RDN458789 RNJ458789 RXF458789 SHB458789 SQX458789 TAT458789 TKP458789 TUL458789 UEH458789 UOD458789 UXZ458789 VHV458789 VRR458789 WBN458789 WLJ458789 WVF458789 C524325 IT524325 SP524325 ACL524325 AMH524325 AWD524325 BFZ524325 BPV524325 BZR524325 CJN524325 CTJ524325 DDF524325 DNB524325 DWX524325 EGT524325 EQP524325 FAL524325 FKH524325 FUD524325 GDZ524325 GNV524325 GXR524325 HHN524325 HRJ524325 IBF524325 ILB524325 IUX524325 JET524325 JOP524325 JYL524325 KIH524325 KSD524325 LBZ524325 LLV524325 LVR524325 MFN524325 MPJ524325 MZF524325 NJB524325 NSX524325 OCT524325 OMP524325 OWL524325 PGH524325 PQD524325 PZZ524325 QJV524325 QTR524325 RDN524325 RNJ524325 RXF524325 SHB524325 SQX524325 TAT524325 TKP524325 TUL524325 UEH524325 UOD524325 UXZ524325 VHV524325 VRR524325 WBN524325 WLJ524325 WVF524325 C589861 IT589861 SP589861 ACL589861 AMH589861 AWD589861 BFZ589861 BPV589861 BZR589861 CJN589861 CTJ589861 DDF589861 DNB589861 DWX589861 EGT589861 EQP589861 FAL589861 FKH589861 FUD589861 GDZ589861 GNV589861 GXR589861 HHN589861 HRJ589861 IBF589861 ILB589861 IUX589861 JET589861 JOP589861 JYL589861 KIH589861 KSD589861 LBZ589861 LLV589861 LVR589861 MFN589861 MPJ589861 MZF589861 NJB589861 NSX589861 OCT589861 OMP589861 OWL589861 PGH589861 PQD589861 PZZ589861 QJV589861 QTR589861 RDN589861 RNJ589861 RXF589861 SHB589861 SQX589861 TAT589861 TKP589861 TUL589861 UEH589861 UOD589861 UXZ589861 VHV589861 VRR589861 WBN589861 WLJ589861 WVF589861 C655397 IT655397 SP655397 ACL655397 AMH655397 AWD655397 BFZ655397 BPV655397 BZR655397 CJN655397 CTJ655397 DDF655397 DNB655397 DWX655397 EGT655397 EQP655397 FAL655397 FKH655397 FUD655397 GDZ655397 GNV655397 GXR655397 HHN655397 HRJ655397 IBF655397 ILB655397 IUX655397 JET655397 JOP655397 JYL655397 KIH655397 KSD655397 LBZ655397 LLV655397 LVR655397 MFN655397 MPJ655397 MZF655397 NJB655397 NSX655397 OCT655397 OMP655397 OWL655397 PGH655397 PQD655397 PZZ655397 QJV655397 QTR655397 RDN655397 RNJ655397 RXF655397 SHB655397 SQX655397 TAT655397 TKP655397 TUL655397 UEH655397 UOD655397 UXZ655397 VHV655397 VRR655397 WBN655397 WLJ655397 WVF655397 C720933 IT720933 SP720933 ACL720933 AMH720933 AWD720933 BFZ720933 BPV720933 BZR720933 CJN720933 CTJ720933 DDF720933 DNB720933 DWX720933 EGT720933 EQP720933 FAL720933 FKH720933 FUD720933 GDZ720933 GNV720933 GXR720933 HHN720933 HRJ720933 IBF720933 ILB720933 IUX720933 JET720933 JOP720933 JYL720933 KIH720933 KSD720933 LBZ720933 LLV720933 LVR720933 MFN720933 MPJ720933 MZF720933 NJB720933 NSX720933 OCT720933 OMP720933 OWL720933 PGH720933 PQD720933 PZZ720933 QJV720933 QTR720933 RDN720933 RNJ720933 RXF720933 SHB720933 SQX720933 TAT720933 TKP720933 TUL720933 UEH720933 UOD720933 UXZ720933 VHV720933 VRR720933 WBN720933 WLJ720933 WVF720933 C786469 IT786469 SP786469 ACL786469 AMH786469 AWD786469 BFZ786469 BPV786469 BZR786469 CJN786469 CTJ786469 DDF786469 DNB786469 DWX786469 EGT786469 EQP786469 FAL786469 FKH786469 FUD786469 GDZ786469 GNV786469 GXR786469 HHN786469 HRJ786469 IBF786469 ILB786469 IUX786469 JET786469 JOP786469 JYL786469 KIH786469 KSD786469 LBZ786469 LLV786469 LVR786469 MFN786469 MPJ786469 MZF786469 NJB786469 NSX786469 OCT786469 OMP786469 OWL786469 PGH786469 PQD786469 PZZ786469 QJV786469 QTR786469 RDN786469 RNJ786469 RXF786469 SHB786469 SQX786469 TAT786469 TKP786469 TUL786469 UEH786469 UOD786469 UXZ786469 VHV786469 VRR786469 WBN786469 WLJ786469 WVF786469 C852005 IT852005 SP852005 ACL852005 AMH852005 AWD852005 BFZ852005 BPV852005 BZR852005 CJN852005 CTJ852005 DDF852005 DNB852005 DWX852005 EGT852005 EQP852005 FAL852005 FKH852005 FUD852005 GDZ852005 GNV852005 GXR852005 HHN852005 HRJ852005 IBF852005 ILB852005 IUX852005 JET852005 JOP852005 JYL852005 KIH852005 KSD852005 LBZ852005 LLV852005 LVR852005 MFN852005 MPJ852005 MZF852005 NJB852005 NSX852005 OCT852005 OMP852005 OWL852005 PGH852005 PQD852005 PZZ852005 QJV852005 QTR852005 RDN852005 RNJ852005 RXF852005 SHB852005 SQX852005 TAT852005 TKP852005 TUL852005 UEH852005 UOD852005 UXZ852005 VHV852005 VRR852005 WBN852005 WLJ852005 WVF852005 C917541 IT917541 SP917541 ACL917541 AMH917541 AWD917541 BFZ917541 BPV917541 BZR917541 CJN917541 CTJ917541 DDF917541 DNB917541 DWX917541 EGT917541 EQP917541 FAL917541 FKH917541 FUD917541 GDZ917541 GNV917541 GXR917541 HHN917541 HRJ917541 IBF917541 ILB917541 IUX917541 JET917541 JOP917541 JYL917541 KIH917541 KSD917541 LBZ917541 LLV917541 LVR917541 MFN917541 MPJ917541 MZF917541 NJB917541 NSX917541 OCT917541 OMP917541 OWL917541 PGH917541 PQD917541 PZZ917541 QJV917541 QTR917541 RDN917541 RNJ917541 RXF917541 SHB917541 SQX917541 TAT917541 TKP917541 TUL917541 UEH917541 UOD917541 UXZ917541 VHV917541 VRR917541 WBN917541 WLJ917541 WVF917541 C983077 IT983077 SP983077 ACL983077 AMH983077 AWD983077 BFZ983077 BPV983077 BZR983077 CJN983077 CTJ983077 DDF983077 DNB983077 DWX983077 EGT983077 EQP983077 FAL983077 FKH983077 FUD983077 GDZ983077 GNV983077 GXR983077 HHN983077 HRJ983077 IBF983077 ILB983077 IUX983077 JET983077 JOP983077 JYL983077 KIH983077 KSD983077 LBZ983077 LLV983077 LVR983077 MFN983077 MPJ983077 MZF983077 NJB983077 NSX983077 OCT983077 OMP983077 OWL983077 PGH983077 PQD983077 PZZ983077 QJV983077 QTR983077 RDN983077 RNJ983077 RXF983077 SHB983077 SQX983077 TAT983077 TKP983077 TUL983077 UEH983077 UOD983077 UXZ983077 VHV983077 VRR983077 WBN983077 WLJ983077 WVF983077 VHU983046:VHU983138 IT69 SP69 ACL69 AMH69 AWD69 BFZ69 BPV69 BZR69 CJN69 CTJ69 DDF69 DNB69 DWX69 EGT69 EQP69 FAL69 FKH69 FUD69 GDZ69 GNV69 GXR69 HHN69 HRJ69 IBF69 ILB69 IUX69 JET69 JOP69 JYL69 KIH69 KSD69 LBZ69 LLV69 LVR69 MFN69 MPJ69 MZF69 NJB69 NSX69 OCT69 OMP69 OWL69 PGH69 PQD69 PZZ69 QJV69 QTR69 RDN69 RNJ69 RXF69 SHB69 SQX69 TAT69 TKP69 TUL69 UEH69 UOD69 UXZ69 VHV69 VRR69 WBN69 WLJ69 WVF69 C65605 IT65605 SP65605 ACL65605 AMH65605 AWD65605 BFZ65605 BPV65605 BZR65605 CJN65605 CTJ65605 DDF65605 DNB65605 DWX65605 EGT65605 EQP65605 FAL65605 FKH65605 FUD65605 GDZ65605 GNV65605 GXR65605 HHN65605 HRJ65605 IBF65605 ILB65605 IUX65605 JET65605 JOP65605 JYL65605 KIH65605 KSD65605 LBZ65605 LLV65605 LVR65605 MFN65605 MPJ65605 MZF65605 NJB65605 NSX65605 OCT65605 OMP65605 OWL65605 PGH65605 PQD65605 PZZ65605 QJV65605 QTR65605 RDN65605 RNJ65605 RXF65605 SHB65605 SQX65605 TAT65605 TKP65605 TUL65605 UEH65605 UOD65605 UXZ65605 VHV65605 VRR65605 WBN65605 WLJ65605 WVF65605 C131141 IT131141 SP131141 ACL131141 AMH131141 AWD131141 BFZ131141 BPV131141 BZR131141 CJN131141 CTJ131141 DDF131141 DNB131141 DWX131141 EGT131141 EQP131141 FAL131141 FKH131141 FUD131141 GDZ131141 GNV131141 GXR131141 HHN131141 HRJ131141 IBF131141 ILB131141 IUX131141 JET131141 JOP131141 JYL131141 KIH131141 KSD131141 LBZ131141 LLV131141 LVR131141 MFN131141 MPJ131141 MZF131141 NJB131141 NSX131141 OCT131141 OMP131141 OWL131141 PGH131141 PQD131141 PZZ131141 QJV131141 QTR131141 RDN131141 RNJ131141 RXF131141 SHB131141 SQX131141 TAT131141 TKP131141 TUL131141 UEH131141 UOD131141 UXZ131141 VHV131141 VRR131141 WBN131141 WLJ131141 WVF131141 C196677 IT196677 SP196677 ACL196677 AMH196677 AWD196677 BFZ196677 BPV196677 BZR196677 CJN196677 CTJ196677 DDF196677 DNB196677 DWX196677 EGT196677 EQP196677 FAL196677 FKH196677 FUD196677 GDZ196677 GNV196677 GXR196677 HHN196677 HRJ196677 IBF196677 ILB196677 IUX196677 JET196677 JOP196677 JYL196677 KIH196677 KSD196677 LBZ196677 LLV196677 LVR196677 MFN196677 MPJ196677 MZF196677 NJB196677 NSX196677 OCT196677 OMP196677 OWL196677 PGH196677 PQD196677 PZZ196677 QJV196677 QTR196677 RDN196677 RNJ196677 RXF196677 SHB196677 SQX196677 TAT196677 TKP196677 TUL196677 UEH196677 UOD196677 UXZ196677 VHV196677 VRR196677 WBN196677 WLJ196677 WVF196677 C262213 IT262213 SP262213 ACL262213 AMH262213 AWD262213 BFZ262213 BPV262213 BZR262213 CJN262213 CTJ262213 DDF262213 DNB262213 DWX262213 EGT262213 EQP262213 FAL262213 FKH262213 FUD262213 GDZ262213 GNV262213 GXR262213 HHN262213 HRJ262213 IBF262213 ILB262213 IUX262213 JET262213 JOP262213 JYL262213 KIH262213 KSD262213 LBZ262213 LLV262213 LVR262213 MFN262213 MPJ262213 MZF262213 NJB262213 NSX262213 OCT262213 OMP262213 OWL262213 PGH262213 PQD262213 PZZ262213 QJV262213 QTR262213 RDN262213 RNJ262213 RXF262213 SHB262213 SQX262213 TAT262213 TKP262213 TUL262213 UEH262213 UOD262213 UXZ262213 VHV262213 VRR262213 WBN262213 WLJ262213 WVF262213 C327749 IT327749 SP327749 ACL327749 AMH327749 AWD327749 BFZ327749 BPV327749 BZR327749 CJN327749 CTJ327749 DDF327749 DNB327749 DWX327749 EGT327749 EQP327749 FAL327749 FKH327749 FUD327749 GDZ327749 GNV327749 GXR327749 HHN327749 HRJ327749 IBF327749 ILB327749 IUX327749 JET327749 JOP327749 JYL327749 KIH327749 KSD327749 LBZ327749 LLV327749 LVR327749 MFN327749 MPJ327749 MZF327749 NJB327749 NSX327749 OCT327749 OMP327749 OWL327749 PGH327749 PQD327749 PZZ327749 QJV327749 QTR327749 RDN327749 RNJ327749 RXF327749 SHB327749 SQX327749 TAT327749 TKP327749 TUL327749 UEH327749 UOD327749 UXZ327749 VHV327749 VRR327749 WBN327749 WLJ327749 WVF327749 C393285 IT393285 SP393285 ACL393285 AMH393285 AWD393285 BFZ393285 BPV393285 BZR393285 CJN393285 CTJ393285 DDF393285 DNB393285 DWX393285 EGT393285 EQP393285 FAL393285 FKH393285 FUD393285 GDZ393285 GNV393285 GXR393285 HHN393285 HRJ393285 IBF393285 ILB393285 IUX393285 JET393285 JOP393285 JYL393285 KIH393285 KSD393285 LBZ393285 LLV393285 LVR393285 MFN393285 MPJ393285 MZF393285 NJB393285 NSX393285 OCT393285 OMP393285 OWL393285 PGH393285 PQD393285 PZZ393285 QJV393285 QTR393285 RDN393285 RNJ393285 RXF393285 SHB393285 SQX393285 TAT393285 TKP393285 TUL393285 UEH393285 UOD393285 UXZ393285 VHV393285 VRR393285 WBN393285 WLJ393285 WVF393285 C458821 IT458821 SP458821 ACL458821 AMH458821 AWD458821 BFZ458821 BPV458821 BZR458821 CJN458821 CTJ458821 DDF458821 DNB458821 DWX458821 EGT458821 EQP458821 FAL458821 FKH458821 FUD458821 GDZ458821 GNV458821 GXR458821 HHN458821 HRJ458821 IBF458821 ILB458821 IUX458821 JET458821 JOP458821 JYL458821 KIH458821 KSD458821 LBZ458821 LLV458821 LVR458821 MFN458821 MPJ458821 MZF458821 NJB458821 NSX458821 OCT458821 OMP458821 OWL458821 PGH458821 PQD458821 PZZ458821 QJV458821 QTR458821 RDN458821 RNJ458821 RXF458821 SHB458821 SQX458821 TAT458821 TKP458821 TUL458821 UEH458821 UOD458821 UXZ458821 VHV458821 VRR458821 WBN458821 WLJ458821 WVF458821 C524357 IT524357 SP524357 ACL524357 AMH524357 AWD524357 BFZ524357 BPV524357 BZR524357 CJN524357 CTJ524357 DDF524357 DNB524357 DWX524357 EGT524357 EQP524357 FAL524357 FKH524357 FUD524357 GDZ524357 GNV524357 GXR524357 HHN524357 HRJ524357 IBF524357 ILB524357 IUX524357 JET524357 JOP524357 JYL524357 KIH524357 KSD524357 LBZ524357 LLV524357 LVR524357 MFN524357 MPJ524357 MZF524357 NJB524357 NSX524357 OCT524357 OMP524357 OWL524357 PGH524357 PQD524357 PZZ524357 QJV524357 QTR524357 RDN524357 RNJ524357 RXF524357 SHB524357 SQX524357 TAT524357 TKP524357 TUL524357 UEH524357 UOD524357 UXZ524357 VHV524357 VRR524357 WBN524357 WLJ524357 WVF524357 C589893 IT589893 SP589893 ACL589893 AMH589893 AWD589893 BFZ589893 BPV589893 BZR589893 CJN589893 CTJ589893 DDF589893 DNB589893 DWX589893 EGT589893 EQP589893 FAL589893 FKH589893 FUD589893 GDZ589893 GNV589893 GXR589893 HHN589893 HRJ589893 IBF589893 ILB589893 IUX589893 JET589893 JOP589893 JYL589893 KIH589893 KSD589893 LBZ589893 LLV589893 LVR589893 MFN589893 MPJ589893 MZF589893 NJB589893 NSX589893 OCT589893 OMP589893 OWL589893 PGH589893 PQD589893 PZZ589893 QJV589893 QTR589893 RDN589893 RNJ589893 RXF589893 SHB589893 SQX589893 TAT589893 TKP589893 TUL589893 UEH589893 UOD589893 UXZ589893 VHV589893 VRR589893 WBN589893 WLJ589893 WVF589893 C655429 IT655429 SP655429 ACL655429 AMH655429 AWD655429 BFZ655429 BPV655429 BZR655429 CJN655429 CTJ655429 DDF655429 DNB655429 DWX655429 EGT655429 EQP655429 FAL655429 FKH655429 FUD655429 GDZ655429 GNV655429 GXR655429 HHN655429 HRJ655429 IBF655429 ILB655429 IUX655429 JET655429 JOP655429 JYL655429 KIH655429 KSD655429 LBZ655429 LLV655429 LVR655429 MFN655429 MPJ655429 MZF655429 NJB655429 NSX655429 OCT655429 OMP655429 OWL655429 PGH655429 PQD655429 PZZ655429 QJV655429 QTR655429 RDN655429 RNJ655429 RXF655429 SHB655429 SQX655429 TAT655429 TKP655429 TUL655429 UEH655429 UOD655429 UXZ655429 VHV655429 VRR655429 WBN655429 WLJ655429 WVF655429 C720965 IT720965 SP720965 ACL720965 AMH720965 AWD720965 BFZ720965 BPV720965 BZR720965 CJN720965 CTJ720965 DDF720965 DNB720965 DWX720965 EGT720965 EQP720965 FAL720965 FKH720965 FUD720965 GDZ720965 GNV720965 GXR720965 HHN720965 HRJ720965 IBF720965 ILB720965 IUX720965 JET720965 JOP720965 JYL720965 KIH720965 KSD720965 LBZ720965 LLV720965 LVR720965 MFN720965 MPJ720965 MZF720965 NJB720965 NSX720965 OCT720965 OMP720965 OWL720965 PGH720965 PQD720965 PZZ720965 QJV720965 QTR720965 RDN720965 RNJ720965 RXF720965 SHB720965 SQX720965 TAT720965 TKP720965 TUL720965 UEH720965 UOD720965 UXZ720965 VHV720965 VRR720965 WBN720965 WLJ720965 WVF720965 C786501 IT786501 SP786501 ACL786501 AMH786501 AWD786501 BFZ786501 BPV786501 BZR786501 CJN786501 CTJ786501 DDF786501 DNB786501 DWX786501 EGT786501 EQP786501 FAL786501 FKH786501 FUD786501 GDZ786501 GNV786501 GXR786501 HHN786501 HRJ786501 IBF786501 ILB786501 IUX786501 JET786501 JOP786501 JYL786501 KIH786501 KSD786501 LBZ786501 LLV786501 LVR786501 MFN786501 MPJ786501 MZF786501 NJB786501 NSX786501 OCT786501 OMP786501 OWL786501 PGH786501 PQD786501 PZZ786501 QJV786501 QTR786501 RDN786501 RNJ786501 RXF786501 SHB786501 SQX786501 TAT786501 TKP786501 TUL786501 UEH786501 UOD786501 UXZ786501 VHV786501 VRR786501 WBN786501 WLJ786501 WVF786501 C852037 IT852037 SP852037 ACL852037 AMH852037 AWD852037 BFZ852037 BPV852037 BZR852037 CJN852037 CTJ852037 DDF852037 DNB852037 DWX852037 EGT852037 EQP852037 FAL852037 FKH852037 FUD852037 GDZ852037 GNV852037 GXR852037 HHN852037 HRJ852037 IBF852037 ILB852037 IUX852037 JET852037 JOP852037 JYL852037 KIH852037 KSD852037 LBZ852037 LLV852037 LVR852037 MFN852037 MPJ852037 MZF852037 NJB852037 NSX852037 OCT852037 OMP852037 OWL852037 PGH852037 PQD852037 PZZ852037 QJV852037 QTR852037 RDN852037 RNJ852037 RXF852037 SHB852037 SQX852037 TAT852037 TKP852037 TUL852037 UEH852037 UOD852037 UXZ852037 VHV852037 VRR852037 WBN852037 WLJ852037 WVF852037 C917573 IT917573 SP917573 ACL917573 AMH917573 AWD917573 BFZ917573 BPV917573 BZR917573 CJN917573 CTJ917573 DDF917573 DNB917573 DWX917573 EGT917573 EQP917573 FAL917573 FKH917573 FUD917573 GDZ917573 GNV917573 GXR917573 HHN917573 HRJ917573 IBF917573 ILB917573 IUX917573 JET917573 JOP917573 JYL917573 KIH917573 KSD917573 LBZ917573 LLV917573 LVR917573 MFN917573 MPJ917573 MZF917573 NJB917573 NSX917573 OCT917573 OMP917573 OWL917573 PGH917573 PQD917573 PZZ917573 QJV917573 QTR917573 RDN917573 RNJ917573 RXF917573 SHB917573 SQX917573 TAT917573 TKP917573 TUL917573 UEH917573 UOD917573 UXZ917573 VHV917573 VRR917573 WBN917573 WLJ917573 WVF917573 C983109 IT983109 SP983109 ACL983109 AMH983109 AWD983109 BFZ983109 BPV983109 BZR983109 CJN983109 CTJ983109 DDF983109 DNB983109 DWX983109 EGT983109 EQP983109 FAL983109 FKH983109 FUD983109 GDZ983109 GNV983109 GXR983109 HHN983109 HRJ983109 IBF983109 ILB983109 IUX983109 JET983109 JOP983109 JYL983109 KIH983109 KSD983109 LBZ983109 LLV983109 LVR983109 MFN983109 MPJ983109 MZF983109 NJB983109 NSX983109 OCT983109 OMP983109 OWL983109 PGH983109 PQD983109 PZZ983109 QJV983109 QTR983109 RDN983109 RNJ983109 RXF983109 SHB983109 SQX983109 TAT983109 TKP983109 TUL983109 UEH983109 UOD983109 UXZ983109 VHV983109 VRR983109 WBN983109 WLJ983109 WVF983109 WBM983046:WBM983138 IT54:IU54 SP54:SQ54 ACL54:ACM54 AMH54:AMI54 AWD54:AWE54 BFZ54:BGA54 BPV54:BPW54 BZR54:BZS54 CJN54:CJO54 CTJ54:CTK54 DDF54:DDG54 DNB54:DNC54 DWX54:DWY54 EGT54:EGU54 EQP54:EQQ54 FAL54:FAM54 FKH54:FKI54 FUD54:FUE54 GDZ54:GEA54 GNV54:GNW54 GXR54:GXS54 HHN54:HHO54 HRJ54:HRK54 IBF54:IBG54 ILB54:ILC54 IUX54:IUY54 JET54:JEU54 JOP54:JOQ54 JYL54:JYM54 KIH54:KII54 KSD54:KSE54 LBZ54:LCA54 LLV54:LLW54 LVR54:LVS54 MFN54:MFO54 MPJ54:MPK54 MZF54:MZG54 NJB54:NJC54 NSX54:NSY54 OCT54:OCU54 OMP54:OMQ54 OWL54:OWM54 PGH54:PGI54 PQD54:PQE54 PZZ54:QAA54 QJV54:QJW54 QTR54:QTS54 RDN54:RDO54 RNJ54:RNK54 RXF54:RXG54 SHB54:SHC54 SQX54:SQY54 TAT54:TAU54 TKP54:TKQ54 TUL54:TUM54 UEH54:UEI54 UOD54:UOE54 UXZ54:UYA54 VHV54:VHW54 VRR54:VRS54 WBN54:WBO54 WLJ54:WLK54 WVF54:WVG54 C65590:D65590 IT65590:IU65590 SP65590:SQ65590 ACL65590:ACM65590 AMH65590:AMI65590 AWD65590:AWE65590 BFZ65590:BGA65590 BPV65590:BPW65590 BZR65590:BZS65590 CJN65590:CJO65590 CTJ65590:CTK65590 DDF65590:DDG65590 DNB65590:DNC65590 DWX65590:DWY65590 EGT65590:EGU65590 EQP65590:EQQ65590 FAL65590:FAM65590 FKH65590:FKI65590 FUD65590:FUE65590 GDZ65590:GEA65590 GNV65590:GNW65590 GXR65590:GXS65590 HHN65590:HHO65590 HRJ65590:HRK65590 IBF65590:IBG65590 ILB65590:ILC65590 IUX65590:IUY65590 JET65590:JEU65590 JOP65590:JOQ65590 JYL65590:JYM65590 KIH65590:KII65590 KSD65590:KSE65590 LBZ65590:LCA65590 LLV65590:LLW65590 LVR65590:LVS65590 MFN65590:MFO65590 MPJ65590:MPK65590 MZF65590:MZG65590 NJB65590:NJC65590 NSX65590:NSY65590 OCT65590:OCU65590 OMP65590:OMQ65590 OWL65590:OWM65590 PGH65590:PGI65590 PQD65590:PQE65590 PZZ65590:QAA65590 QJV65590:QJW65590 QTR65590:QTS65590 RDN65590:RDO65590 RNJ65590:RNK65590 RXF65590:RXG65590 SHB65590:SHC65590 SQX65590:SQY65590 TAT65590:TAU65590 TKP65590:TKQ65590 TUL65590:TUM65590 UEH65590:UEI65590 UOD65590:UOE65590 UXZ65590:UYA65590 VHV65590:VHW65590 VRR65590:VRS65590 WBN65590:WBO65590 WLJ65590:WLK65590 WVF65590:WVG65590 C131126:D131126 IT131126:IU131126 SP131126:SQ131126 ACL131126:ACM131126 AMH131126:AMI131126 AWD131126:AWE131126 BFZ131126:BGA131126 BPV131126:BPW131126 BZR131126:BZS131126 CJN131126:CJO131126 CTJ131126:CTK131126 DDF131126:DDG131126 DNB131126:DNC131126 DWX131126:DWY131126 EGT131126:EGU131126 EQP131126:EQQ131126 FAL131126:FAM131126 FKH131126:FKI131126 FUD131126:FUE131126 GDZ131126:GEA131126 GNV131126:GNW131126 GXR131126:GXS131126 HHN131126:HHO131126 HRJ131126:HRK131126 IBF131126:IBG131126 ILB131126:ILC131126 IUX131126:IUY131126 JET131126:JEU131126 JOP131126:JOQ131126 JYL131126:JYM131126 KIH131126:KII131126 KSD131126:KSE131126 LBZ131126:LCA131126 LLV131126:LLW131126 LVR131126:LVS131126 MFN131126:MFO131126 MPJ131126:MPK131126 MZF131126:MZG131126 NJB131126:NJC131126 NSX131126:NSY131126 OCT131126:OCU131126 OMP131126:OMQ131126 OWL131126:OWM131126 PGH131126:PGI131126 PQD131126:PQE131126 PZZ131126:QAA131126 QJV131126:QJW131126 QTR131126:QTS131126 RDN131126:RDO131126 RNJ131126:RNK131126 RXF131126:RXG131126 SHB131126:SHC131126 SQX131126:SQY131126 TAT131126:TAU131126 TKP131126:TKQ131126 TUL131126:TUM131126 UEH131126:UEI131126 UOD131126:UOE131126 UXZ131126:UYA131126 VHV131126:VHW131126 VRR131126:VRS131126 WBN131126:WBO131126 WLJ131126:WLK131126 WVF131126:WVG131126 C196662:D196662 IT196662:IU196662 SP196662:SQ196662 ACL196662:ACM196662 AMH196662:AMI196662 AWD196662:AWE196662 BFZ196662:BGA196662 BPV196662:BPW196662 BZR196662:BZS196662 CJN196662:CJO196662 CTJ196662:CTK196662 DDF196662:DDG196662 DNB196662:DNC196662 DWX196662:DWY196662 EGT196662:EGU196662 EQP196662:EQQ196662 FAL196662:FAM196662 FKH196662:FKI196662 FUD196662:FUE196662 GDZ196662:GEA196662 GNV196662:GNW196662 GXR196662:GXS196662 HHN196662:HHO196662 HRJ196662:HRK196662 IBF196662:IBG196662 ILB196662:ILC196662 IUX196662:IUY196662 JET196662:JEU196662 JOP196662:JOQ196662 JYL196662:JYM196662 KIH196662:KII196662 KSD196662:KSE196662 LBZ196662:LCA196662 LLV196662:LLW196662 LVR196662:LVS196662 MFN196662:MFO196662 MPJ196662:MPK196662 MZF196662:MZG196662 NJB196662:NJC196662 NSX196662:NSY196662 OCT196662:OCU196662 OMP196662:OMQ196662 OWL196662:OWM196662 PGH196662:PGI196662 PQD196662:PQE196662 PZZ196662:QAA196662 QJV196662:QJW196662 QTR196662:QTS196662 RDN196662:RDO196662 RNJ196662:RNK196662 RXF196662:RXG196662 SHB196662:SHC196662 SQX196662:SQY196662 TAT196662:TAU196662 TKP196662:TKQ196662 TUL196662:TUM196662 UEH196662:UEI196662 UOD196662:UOE196662 UXZ196662:UYA196662 VHV196662:VHW196662 VRR196662:VRS196662 WBN196662:WBO196662 WLJ196662:WLK196662 WVF196662:WVG196662 C262198:D262198 IT262198:IU262198 SP262198:SQ262198 ACL262198:ACM262198 AMH262198:AMI262198 AWD262198:AWE262198 BFZ262198:BGA262198 BPV262198:BPW262198 BZR262198:BZS262198 CJN262198:CJO262198 CTJ262198:CTK262198 DDF262198:DDG262198 DNB262198:DNC262198 DWX262198:DWY262198 EGT262198:EGU262198 EQP262198:EQQ262198 FAL262198:FAM262198 FKH262198:FKI262198 FUD262198:FUE262198 GDZ262198:GEA262198 GNV262198:GNW262198 GXR262198:GXS262198 HHN262198:HHO262198 HRJ262198:HRK262198 IBF262198:IBG262198 ILB262198:ILC262198 IUX262198:IUY262198 JET262198:JEU262198 JOP262198:JOQ262198 JYL262198:JYM262198 KIH262198:KII262198 KSD262198:KSE262198 LBZ262198:LCA262198 LLV262198:LLW262198 LVR262198:LVS262198 MFN262198:MFO262198 MPJ262198:MPK262198 MZF262198:MZG262198 NJB262198:NJC262198 NSX262198:NSY262198 OCT262198:OCU262198 OMP262198:OMQ262198 OWL262198:OWM262198 PGH262198:PGI262198 PQD262198:PQE262198 PZZ262198:QAA262198 QJV262198:QJW262198 QTR262198:QTS262198 RDN262198:RDO262198 RNJ262198:RNK262198 RXF262198:RXG262198 SHB262198:SHC262198 SQX262198:SQY262198 TAT262198:TAU262198 TKP262198:TKQ262198 TUL262198:TUM262198 UEH262198:UEI262198 UOD262198:UOE262198 UXZ262198:UYA262198 VHV262198:VHW262198 VRR262198:VRS262198 WBN262198:WBO262198 WLJ262198:WLK262198 WVF262198:WVG262198 C327734:D327734 IT327734:IU327734 SP327734:SQ327734 ACL327734:ACM327734 AMH327734:AMI327734 AWD327734:AWE327734 BFZ327734:BGA327734 BPV327734:BPW327734 BZR327734:BZS327734 CJN327734:CJO327734 CTJ327734:CTK327734 DDF327734:DDG327734 DNB327734:DNC327734 DWX327734:DWY327734 EGT327734:EGU327734 EQP327734:EQQ327734 FAL327734:FAM327734 FKH327734:FKI327734 FUD327734:FUE327734 GDZ327734:GEA327734 GNV327734:GNW327734 GXR327734:GXS327734 HHN327734:HHO327734 HRJ327734:HRK327734 IBF327734:IBG327734 ILB327734:ILC327734 IUX327734:IUY327734 JET327734:JEU327734 JOP327734:JOQ327734 JYL327734:JYM327734 KIH327734:KII327734 KSD327734:KSE327734 LBZ327734:LCA327734 LLV327734:LLW327734 LVR327734:LVS327734 MFN327734:MFO327734 MPJ327734:MPK327734 MZF327734:MZG327734 NJB327734:NJC327734 NSX327734:NSY327734 OCT327734:OCU327734 OMP327734:OMQ327734 OWL327734:OWM327734 PGH327734:PGI327734 PQD327734:PQE327734 PZZ327734:QAA327734 QJV327734:QJW327734 QTR327734:QTS327734 RDN327734:RDO327734 RNJ327734:RNK327734 RXF327734:RXG327734 SHB327734:SHC327734 SQX327734:SQY327734 TAT327734:TAU327734 TKP327734:TKQ327734 TUL327734:TUM327734 UEH327734:UEI327734 UOD327734:UOE327734 UXZ327734:UYA327734 VHV327734:VHW327734 VRR327734:VRS327734 WBN327734:WBO327734 WLJ327734:WLK327734 WVF327734:WVG327734 C393270:D393270 IT393270:IU393270 SP393270:SQ393270 ACL393270:ACM393270 AMH393270:AMI393270 AWD393270:AWE393270 BFZ393270:BGA393270 BPV393270:BPW393270 BZR393270:BZS393270 CJN393270:CJO393270 CTJ393270:CTK393270 DDF393270:DDG393270 DNB393270:DNC393270 DWX393270:DWY393270 EGT393270:EGU393270 EQP393270:EQQ393270 FAL393270:FAM393270 FKH393270:FKI393270 FUD393270:FUE393270 GDZ393270:GEA393270 GNV393270:GNW393270 GXR393270:GXS393270 HHN393270:HHO393270 HRJ393270:HRK393270 IBF393270:IBG393270 ILB393270:ILC393270 IUX393270:IUY393270 JET393270:JEU393270 JOP393270:JOQ393270 JYL393270:JYM393270 KIH393270:KII393270 KSD393270:KSE393270 LBZ393270:LCA393270 LLV393270:LLW393270 LVR393270:LVS393270 MFN393270:MFO393270 MPJ393270:MPK393270 MZF393270:MZG393270 NJB393270:NJC393270 NSX393270:NSY393270 OCT393270:OCU393270 OMP393270:OMQ393270 OWL393270:OWM393270 PGH393270:PGI393270 PQD393270:PQE393270 PZZ393270:QAA393270 QJV393270:QJW393270 QTR393270:QTS393270 RDN393270:RDO393270 RNJ393270:RNK393270 RXF393270:RXG393270 SHB393270:SHC393270 SQX393270:SQY393270 TAT393270:TAU393270 TKP393270:TKQ393270 TUL393270:TUM393270 UEH393270:UEI393270 UOD393270:UOE393270 UXZ393270:UYA393270 VHV393270:VHW393270 VRR393270:VRS393270 WBN393270:WBO393270 WLJ393270:WLK393270 WVF393270:WVG393270 C458806:D458806 IT458806:IU458806 SP458806:SQ458806 ACL458806:ACM458806 AMH458806:AMI458806 AWD458806:AWE458806 BFZ458806:BGA458806 BPV458806:BPW458806 BZR458806:BZS458806 CJN458806:CJO458806 CTJ458806:CTK458806 DDF458806:DDG458806 DNB458806:DNC458806 DWX458806:DWY458806 EGT458806:EGU458806 EQP458806:EQQ458806 FAL458806:FAM458806 FKH458806:FKI458806 FUD458806:FUE458806 GDZ458806:GEA458806 GNV458806:GNW458806 GXR458806:GXS458806 HHN458806:HHO458806 HRJ458806:HRK458806 IBF458806:IBG458806 ILB458806:ILC458806 IUX458806:IUY458806 JET458806:JEU458806 JOP458806:JOQ458806 JYL458806:JYM458806 KIH458806:KII458806 KSD458806:KSE458806 LBZ458806:LCA458806 LLV458806:LLW458806 LVR458806:LVS458806 MFN458806:MFO458806 MPJ458806:MPK458806 MZF458806:MZG458806 NJB458806:NJC458806 NSX458806:NSY458806 OCT458806:OCU458806 OMP458806:OMQ458806 OWL458806:OWM458806 PGH458806:PGI458806 PQD458806:PQE458806 PZZ458806:QAA458806 QJV458806:QJW458806 QTR458806:QTS458806 RDN458806:RDO458806 RNJ458806:RNK458806 RXF458806:RXG458806 SHB458806:SHC458806 SQX458806:SQY458806 TAT458806:TAU458806 TKP458806:TKQ458806 TUL458806:TUM458806 UEH458806:UEI458806 UOD458806:UOE458806 UXZ458806:UYA458806 VHV458806:VHW458806 VRR458806:VRS458806 WBN458806:WBO458806 WLJ458806:WLK458806 WVF458806:WVG458806 C524342:D524342 IT524342:IU524342 SP524342:SQ524342 ACL524342:ACM524342 AMH524342:AMI524342 AWD524342:AWE524342 BFZ524342:BGA524342 BPV524342:BPW524342 BZR524342:BZS524342 CJN524342:CJO524342 CTJ524342:CTK524342 DDF524342:DDG524342 DNB524342:DNC524342 DWX524342:DWY524342 EGT524342:EGU524342 EQP524342:EQQ524342 FAL524342:FAM524342 FKH524342:FKI524342 FUD524342:FUE524342 GDZ524342:GEA524342 GNV524342:GNW524342 GXR524342:GXS524342 HHN524342:HHO524342 HRJ524342:HRK524342 IBF524342:IBG524342 ILB524342:ILC524342 IUX524342:IUY524342 JET524342:JEU524342 JOP524342:JOQ524342 JYL524342:JYM524342 KIH524342:KII524342 KSD524342:KSE524342 LBZ524342:LCA524342 LLV524342:LLW524342 LVR524342:LVS524342 MFN524342:MFO524342 MPJ524342:MPK524342 MZF524342:MZG524342 NJB524342:NJC524342 NSX524342:NSY524342 OCT524342:OCU524342 OMP524342:OMQ524342 OWL524342:OWM524342 PGH524342:PGI524342 PQD524342:PQE524342 PZZ524342:QAA524342 QJV524342:QJW524342 QTR524342:QTS524342 RDN524342:RDO524342 RNJ524342:RNK524342 RXF524342:RXG524342 SHB524342:SHC524342 SQX524342:SQY524342 TAT524342:TAU524342 TKP524342:TKQ524342 TUL524342:TUM524342 UEH524342:UEI524342 UOD524342:UOE524342 UXZ524342:UYA524342 VHV524342:VHW524342 VRR524342:VRS524342 WBN524342:WBO524342 WLJ524342:WLK524342 WVF524342:WVG524342 C589878:D589878 IT589878:IU589878 SP589878:SQ589878 ACL589878:ACM589878 AMH589878:AMI589878 AWD589878:AWE589878 BFZ589878:BGA589878 BPV589878:BPW589878 BZR589878:BZS589878 CJN589878:CJO589878 CTJ589878:CTK589878 DDF589878:DDG589878 DNB589878:DNC589878 DWX589878:DWY589878 EGT589878:EGU589878 EQP589878:EQQ589878 FAL589878:FAM589878 FKH589878:FKI589878 FUD589878:FUE589878 GDZ589878:GEA589878 GNV589878:GNW589878 GXR589878:GXS589878 HHN589878:HHO589878 HRJ589878:HRK589878 IBF589878:IBG589878 ILB589878:ILC589878 IUX589878:IUY589878 JET589878:JEU589878 JOP589878:JOQ589878 JYL589878:JYM589878 KIH589878:KII589878 KSD589878:KSE589878 LBZ589878:LCA589878 LLV589878:LLW589878 LVR589878:LVS589878 MFN589878:MFO589878 MPJ589878:MPK589878 MZF589878:MZG589878 NJB589878:NJC589878 NSX589878:NSY589878 OCT589878:OCU589878 OMP589878:OMQ589878 OWL589878:OWM589878 PGH589878:PGI589878 PQD589878:PQE589878 PZZ589878:QAA589878 QJV589878:QJW589878 QTR589878:QTS589878 RDN589878:RDO589878 RNJ589878:RNK589878 RXF589878:RXG589878 SHB589878:SHC589878 SQX589878:SQY589878 TAT589878:TAU589878 TKP589878:TKQ589878 TUL589878:TUM589878 UEH589878:UEI589878 UOD589878:UOE589878 UXZ589878:UYA589878 VHV589878:VHW589878 VRR589878:VRS589878 WBN589878:WBO589878 WLJ589878:WLK589878 WVF589878:WVG589878 C655414:D655414 IT655414:IU655414 SP655414:SQ655414 ACL655414:ACM655414 AMH655414:AMI655414 AWD655414:AWE655414 BFZ655414:BGA655414 BPV655414:BPW655414 BZR655414:BZS655414 CJN655414:CJO655414 CTJ655414:CTK655414 DDF655414:DDG655414 DNB655414:DNC655414 DWX655414:DWY655414 EGT655414:EGU655414 EQP655414:EQQ655414 FAL655414:FAM655414 FKH655414:FKI655414 FUD655414:FUE655414 GDZ655414:GEA655414 GNV655414:GNW655414 GXR655414:GXS655414 HHN655414:HHO655414 HRJ655414:HRK655414 IBF655414:IBG655414 ILB655414:ILC655414 IUX655414:IUY655414 JET655414:JEU655414 JOP655414:JOQ655414 JYL655414:JYM655414 KIH655414:KII655414 KSD655414:KSE655414 LBZ655414:LCA655414 LLV655414:LLW655414 LVR655414:LVS655414 MFN655414:MFO655414 MPJ655414:MPK655414 MZF655414:MZG655414 NJB655414:NJC655414 NSX655414:NSY655414 OCT655414:OCU655414 OMP655414:OMQ655414 OWL655414:OWM655414 PGH655414:PGI655414 PQD655414:PQE655414 PZZ655414:QAA655414 QJV655414:QJW655414 QTR655414:QTS655414 RDN655414:RDO655414 RNJ655414:RNK655414 RXF655414:RXG655414 SHB655414:SHC655414 SQX655414:SQY655414 TAT655414:TAU655414 TKP655414:TKQ655414 TUL655414:TUM655414 UEH655414:UEI655414 UOD655414:UOE655414 UXZ655414:UYA655414 VHV655414:VHW655414 VRR655414:VRS655414 WBN655414:WBO655414 WLJ655414:WLK655414 WVF655414:WVG655414 C720950:D720950 IT720950:IU720950 SP720950:SQ720950 ACL720950:ACM720950 AMH720950:AMI720950 AWD720950:AWE720950 BFZ720950:BGA720950 BPV720950:BPW720950 BZR720950:BZS720950 CJN720950:CJO720950 CTJ720950:CTK720950 DDF720950:DDG720950 DNB720950:DNC720950 DWX720950:DWY720950 EGT720950:EGU720950 EQP720950:EQQ720950 FAL720950:FAM720950 FKH720950:FKI720950 FUD720950:FUE720950 GDZ720950:GEA720950 GNV720950:GNW720950 GXR720950:GXS720950 HHN720950:HHO720950 HRJ720950:HRK720950 IBF720950:IBG720950 ILB720950:ILC720950 IUX720950:IUY720950 JET720950:JEU720950 JOP720950:JOQ720950 JYL720950:JYM720950 KIH720950:KII720950 KSD720950:KSE720950 LBZ720950:LCA720950 LLV720950:LLW720950 LVR720950:LVS720950 MFN720950:MFO720950 MPJ720950:MPK720950 MZF720950:MZG720950 NJB720950:NJC720950 NSX720950:NSY720950 OCT720950:OCU720950 OMP720950:OMQ720950 OWL720950:OWM720950 PGH720950:PGI720950 PQD720950:PQE720950 PZZ720950:QAA720950 QJV720950:QJW720950 QTR720950:QTS720950 RDN720950:RDO720950 RNJ720950:RNK720950 RXF720950:RXG720950 SHB720950:SHC720950 SQX720950:SQY720950 TAT720950:TAU720950 TKP720950:TKQ720950 TUL720950:TUM720950 UEH720950:UEI720950 UOD720950:UOE720950 UXZ720950:UYA720950 VHV720950:VHW720950 VRR720950:VRS720950 WBN720950:WBO720950 WLJ720950:WLK720950 WVF720950:WVG720950 C786486:D786486 IT786486:IU786486 SP786486:SQ786486 ACL786486:ACM786486 AMH786486:AMI786486 AWD786486:AWE786486 BFZ786486:BGA786486 BPV786486:BPW786486 BZR786486:BZS786486 CJN786486:CJO786486 CTJ786486:CTK786486 DDF786486:DDG786486 DNB786486:DNC786486 DWX786486:DWY786486 EGT786486:EGU786486 EQP786486:EQQ786486 FAL786486:FAM786486 FKH786486:FKI786486 FUD786486:FUE786486 GDZ786486:GEA786486 GNV786486:GNW786486 GXR786486:GXS786486 HHN786486:HHO786486 HRJ786486:HRK786486 IBF786486:IBG786486 ILB786486:ILC786486 IUX786486:IUY786486 JET786486:JEU786486 JOP786486:JOQ786486 JYL786486:JYM786486 KIH786486:KII786486 KSD786486:KSE786486 LBZ786486:LCA786486 LLV786486:LLW786486 LVR786486:LVS786486 MFN786486:MFO786486 MPJ786486:MPK786486 MZF786486:MZG786486 NJB786486:NJC786486 NSX786486:NSY786486 OCT786486:OCU786486 OMP786486:OMQ786486 OWL786486:OWM786486 PGH786486:PGI786486 PQD786486:PQE786486 PZZ786486:QAA786486 QJV786486:QJW786486 QTR786486:QTS786486 RDN786486:RDO786486 RNJ786486:RNK786486 RXF786486:RXG786486 SHB786486:SHC786486 SQX786486:SQY786486 TAT786486:TAU786486 TKP786486:TKQ786486 TUL786486:TUM786486 UEH786486:UEI786486 UOD786486:UOE786486 UXZ786486:UYA786486 VHV786486:VHW786486 VRR786486:VRS786486 WBN786486:WBO786486 WLJ786486:WLK786486 WVF786486:WVG786486 C852022:D852022 IT852022:IU852022 SP852022:SQ852022 ACL852022:ACM852022 AMH852022:AMI852022 AWD852022:AWE852022 BFZ852022:BGA852022 BPV852022:BPW852022 BZR852022:BZS852022 CJN852022:CJO852022 CTJ852022:CTK852022 DDF852022:DDG852022 DNB852022:DNC852022 DWX852022:DWY852022 EGT852022:EGU852022 EQP852022:EQQ852022 FAL852022:FAM852022 FKH852022:FKI852022 FUD852022:FUE852022 GDZ852022:GEA852022 GNV852022:GNW852022 GXR852022:GXS852022 HHN852022:HHO852022 HRJ852022:HRK852022 IBF852022:IBG852022 ILB852022:ILC852022 IUX852022:IUY852022 JET852022:JEU852022 JOP852022:JOQ852022 JYL852022:JYM852022 KIH852022:KII852022 KSD852022:KSE852022 LBZ852022:LCA852022 LLV852022:LLW852022 LVR852022:LVS852022 MFN852022:MFO852022 MPJ852022:MPK852022 MZF852022:MZG852022 NJB852022:NJC852022 NSX852022:NSY852022 OCT852022:OCU852022 OMP852022:OMQ852022 OWL852022:OWM852022 PGH852022:PGI852022 PQD852022:PQE852022 PZZ852022:QAA852022 QJV852022:QJW852022 QTR852022:QTS852022 RDN852022:RDO852022 RNJ852022:RNK852022 RXF852022:RXG852022 SHB852022:SHC852022 SQX852022:SQY852022 TAT852022:TAU852022 TKP852022:TKQ852022 TUL852022:TUM852022 UEH852022:UEI852022 UOD852022:UOE852022 UXZ852022:UYA852022 VHV852022:VHW852022 VRR852022:VRS852022 WBN852022:WBO852022 WLJ852022:WLK852022 WVF852022:WVG852022 C917558:D917558 IT917558:IU917558 SP917558:SQ917558 ACL917558:ACM917558 AMH917558:AMI917558 AWD917558:AWE917558 BFZ917558:BGA917558 BPV917558:BPW917558 BZR917558:BZS917558 CJN917558:CJO917558 CTJ917558:CTK917558 DDF917558:DDG917558 DNB917558:DNC917558 DWX917558:DWY917558 EGT917558:EGU917558 EQP917558:EQQ917558 FAL917558:FAM917558 FKH917558:FKI917558 FUD917558:FUE917558 GDZ917558:GEA917558 GNV917558:GNW917558 GXR917558:GXS917558 HHN917558:HHO917558 HRJ917558:HRK917558 IBF917558:IBG917558 ILB917558:ILC917558 IUX917558:IUY917558 JET917558:JEU917558 JOP917558:JOQ917558 JYL917558:JYM917558 KIH917558:KII917558 KSD917558:KSE917558 LBZ917558:LCA917558 LLV917558:LLW917558 LVR917558:LVS917558 MFN917558:MFO917558 MPJ917558:MPK917558 MZF917558:MZG917558 NJB917558:NJC917558 NSX917558:NSY917558 OCT917558:OCU917558 OMP917558:OMQ917558 OWL917558:OWM917558 PGH917558:PGI917558 PQD917558:PQE917558 PZZ917558:QAA917558 QJV917558:QJW917558 QTR917558:QTS917558 RDN917558:RDO917558 RNJ917558:RNK917558 RXF917558:RXG917558 SHB917558:SHC917558 SQX917558:SQY917558 TAT917558:TAU917558 TKP917558:TKQ917558 TUL917558:TUM917558 UEH917558:UEI917558 UOD917558:UOE917558 UXZ917558:UYA917558 VHV917558:VHW917558 VRR917558:VRS917558 WBN917558:WBO917558 WLJ917558:WLK917558 WVF917558:WVG917558 C983094:D983094 IT983094:IU983094 SP983094:SQ983094 ACL983094:ACM983094 AMH983094:AMI983094 AWD983094:AWE983094 BFZ983094:BGA983094 BPV983094:BPW983094 BZR983094:BZS983094 CJN983094:CJO983094 CTJ983094:CTK983094 DDF983094:DDG983094 DNB983094:DNC983094 DWX983094:DWY983094 EGT983094:EGU983094 EQP983094:EQQ983094 FAL983094:FAM983094 FKH983094:FKI983094 FUD983094:FUE983094 GDZ983094:GEA983094 GNV983094:GNW983094 GXR983094:GXS983094 HHN983094:HHO983094 HRJ983094:HRK983094 IBF983094:IBG983094 ILB983094:ILC983094 IUX983094:IUY983094 JET983094:JEU983094 JOP983094:JOQ983094 JYL983094:JYM983094 KIH983094:KII983094 KSD983094:KSE983094 LBZ983094:LCA983094 LLV983094:LLW983094 LVR983094:LVS983094 MFN983094:MFO983094 MPJ983094:MPK983094 MZF983094:MZG983094 NJB983094:NJC983094 NSX983094:NSY983094 OCT983094:OCU983094 OMP983094:OMQ983094 OWL983094:OWM983094 PGH983094:PGI983094 PQD983094:PQE983094 PZZ983094:QAA983094 QJV983094:QJW983094 QTR983094:QTS983094 RDN983094:RDO983094 RNJ983094:RNK983094 RXF983094:RXG983094 SHB983094:SHC983094 SQX983094:SQY983094 TAT983094:TAU983094 TKP983094:TKQ983094 TUL983094:TUM983094 UEH983094:UEI983094 UOD983094:UOE983094 UXZ983094:UYA983094 VHV983094:VHW983094 VRR983094:VRS983094 WBN983094:WBO983094 WLJ983094:WLK983094 WVF983094:WVG983094 WLI983046:WLI983138 IT25 SP25 ACL25 AMH25 AWD25 BFZ25 BPV25 BZR25 CJN25 CTJ25 DDF25 DNB25 DWX25 EGT25 EQP25 FAL25 FKH25 FUD25 GDZ25 GNV25 GXR25 HHN25 HRJ25 IBF25 ILB25 IUX25 JET25 JOP25 JYL25 KIH25 KSD25 LBZ25 LLV25 LVR25 MFN25 MPJ25 MZF25 NJB25 NSX25 OCT25 OMP25 OWL25 PGH25 PQD25 PZZ25 QJV25 QTR25 RDN25 RNJ25 RXF25 SHB25 SQX25 TAT25 TKP25 TUL25 UEH25 UOD25 UXZ25 VHV25 VRR25 WBN25 WLJ25 WVF25 C65561 IT65561 SP65561 ACL65561 AMH65561 AWD65561 BFZ65561 BPV65561 BZR65561 CJN65561 CTJ65561 DDF65561 DNB65561 DWX65561 EGT65561 EQP65561 FAL65561 FKH65561 FUD65561 GDZ65561 GNV65561 GXR65561 HHN65561 HRJ65561 IBF65561 ILB65561 IUX65561 JET65561 JOP65561 JYL65561 KIH65561 KSD65561 LBZ65561 LLV65561 LVR65561 MFN65561 MPJ65561 MZF65561 NJB65561 NSX65561 OCT65561 OMP65561 OWL65561 PGH65561 PQD65561 PZZ65561 QJV65561 QTR65561 RDN65561 RNJ65561 RXF65561 SHB65561 SQX65561 TAT65561 TKP65561 TUL65561 UEH65561 UOD65561 UXZ65561 VHV65561 VRR65561 WBN65561 WLJ65561 WVF65561 C131097 IT131097 SP131097 ACL131097 AMH131097 AWD131097 BFZ131097 BPV131097 BZR131097 CJN131097 CTJ131097 DDF131097 DNB131097 DWX131097 EGT131097 EQP131097 FAL131097 FKH131097 FUD131097 GDZ131097 GNV131097 GXR131097 HHN131097 HRJ131097 IBF131097 ILB131097 IUX131097 JET131097 JOP131097 JYL131097 KIH131097 KSD131097 LBZ131097 LLV131097 LVR131097 MFN131097 MPJ131097 MZF131097 NJB131097 NSX131097 OCT131097 OMP131097 OWL131097 PGH131097 PQD131097 PZZ131097 QJV131097 QTR131097 RDN131097 RNJ131097 RXF131097 SHB131097 SQX131097 TAT131097 TKP131097 TUL131097 UEH131097 UOD131097 UXZ131097 VHV131097 VRR131097 WBN131097 WLJ131097 WVF131097 C196633 IT196633 SP196633 ACL196633 AMH196633 AWD196633 BFZ196633 BPV196633 BZR196633 CJN196633 CTJ196633 DDF196633 DNB196633 DWX196633 EGT196633 EQP196633 FAL196633 FKH196633 FUD196633 GDZ196633 GNV196633 GXR196633 HHN196633 HRJ196633 IBF196633 ILB196633 IUX196633 JET196633 JOP196633 JYL196633 KIH196633 KSD196633 LBZ196633 LLV196633 LVR196633 MFN196633 MPJ196633 MZF196633 NJB196633 NSX196633 OCT196633 OMP196633 OWL196633 PGH196633 PQD196633 PZZ196633 QJV196633 QTR196633 RDN196633 RNJ196633 RXF196633 SHB196633 SQX196633 TAT196633 TKP196633 TUL196633 UEH196633 UOD196633 UXZ196633 VHV196633 VRR196633 WBN196633 WLJ196633 WVF196633 C262169 IT262169 SP262169 ACL262169 AMH262169 AWD262169 BFZ262169 BPV262169 BZR262169 CJN262169 CTJ262169 DDF262169 DNB262169 DWX262169 EGT262169 EQP262169 FAL262169 FKH262169 FUD262169 GDZ262169 GNV262169 GXR262169 HHN262169 HRJ262169 IBF262169 ILB262169 IUX262169 JET262169 JOP262169 JYL262169 KIH262169 KSD262169 LBZ262169 LLV262169 LVR262169 MFN262169 MPJ262169 MZF262169 NJB262169 NSX262169 OCT262169 OMP262169 OWL262169 PGH262169 PQD262169 PZZ262169 QJV262169 QTR262169 RDN262169 RNJ262169 RXF262169 SHB262169 SQX262169 TAT262169 TKP262169 TUL262169 UEH262169 UOD262169 UXZ262169 VHV262169 VRR262169 WBN262169 WLJ262169 WVF262169 C327705 IT327705 SP327705 ACL327705 AMH327705 AWD327705 BFZ327705 BPV327705 BZR327705 CJN327705 CTJ327705 DDF327705 DNB327705 DWX327705 EGT327705 EQP327705 FAL327705 FKH327705 FUD327705 GDZ327705 GNV327705 GXR327705 HHN327705 HRJ327705 IBF327705 ILB327705 IUX327705 JET327705 JOP327705 JYL327705 KIH327705 KSD327705 LBZ327705 LLV327705 LVR327705 MFN327705 MPJ327705 MZF327705 NJB327705 NSX327705 OCT327705 OMP327705 OWL327705 PGH327705 PQD327705 PZZ327705 QJV327705 QTR327705 RDN327705 RNJ327705 RXF327705 SHB327705 SQX327705 TAT327705 TKP327705 TUL327705 UEH327705 UOD327705 UXZ327705 VHV327705 VRR327705 WBN327705 WLJ327705 WVF327705 C393241 IT393241 SP393241 ACL393241 AMH393241 AWD393241 BFZ393241 BPV393241 BZR393241 CJN393241 CTJ393241 DDF393241 DNB393241 DWX393241 EGT393241 EQP393241 FAL393241 FKH393241 FUD393241 GDZ393241 GNV393241 GXR393241 HHN393241 HRJ393241 IBF393241 ILB393241 IUX393241 JET393241 JOP393241 JYL393241 KIH393241 KSD393241 LBZ393241 LLV393241 LVR393241 MFN393241 MPJ393241 MZF393241 NJB393241 NSX393241 OCT393241 OMP393241 OWL393241 PGH393241 PQD393241 PZZ393241 QJV393241 QTR393241 RDN393241 RNJ393241 RXF393241 SHB393241 SQX393241 TAT393241 TKP393241 TUL393241 UEH393241 UOD393241 UXZ393241 VHV393241 VRR393241 WBN393241 WLJ393241 WVF393241 C458777 IT458777 SP458777 ACL458777 AMH458777 AWD458777 BFZ458777 BPV458777 BZR458777 CJN458777 CTJ458777 DDF458777 DNB458777 DWX458777 EGT458777 EQP458777 FAL458777 FKH458777 FUD458777 GDZ458777 GNV458777 GXR458777 HHN458777 HRJ458777 IBF458777 ILB458777 IUX458777 JET458777 JOP458777 JYL458777 KIH458777 KSD458777 LBZ458777 LLV458777 LVR458777 MFN458777 MPJ458777 MZF458777 NJB458777 NSX458777 OCT458777 OMP458777 OWL458777 PGH458777 PQD458777 PZZ458777 QJV458777 QTR458777 RDN458777 RNJ458777 RXF458777 SHB458777 SQX458777 TAT458777 TKP458777 TUL458777 UEH458777 UOD458777 UXZ458777 VHV458777 VRR458777 WBN458777 WLJ458777 WVF458777 C524313 IT524313 SP524313 ACL524313 AMH524313 AWD524313 BFZ524313 BPV524313 BZR524313 CJN524313 CTJ524313 DDF524313 DNB524313 DWX524313 EGT524313 EQP524313 FAL524313 FKH524313 FUD524313 GDZ524313 GNV524313 GXR524313 HHN524313 HRJ524313 IBF524313 ILB524313 IUX524313 JET524313 JOP524313 JYL524313 KIH524313 KSD524313 LBZ524313 LLV524313 LVR524313 MFN524313 MPJ524313 MZF524313 NJB524313 NSX524313 OCT524313 OMP524313 OWL524313 PGH524313 PQD524313 PZZ524313 QJV524313 QTR524313 RDN524313 RNJ524313 RXF524313 SHB524313 SQX524313 TAT524313 TKP524313 TUL524313 UEH524313 UOD524313 UXZ524313 VHV524313 VRR524313 WBN524313 WLJ524313 WVF524313 C589849 IT589849 SP589849 ACL589849 AMH589849 AWD589849 BFZ589849 BPV589849 BZR589849 CJN589849 CTJ589849 DDF589849 DNB589849 DWX589849 EGT589849 EQP589849 FAL589849 FKH589849 FUD589849 GDZ589849 GNV589849 GXR589849 HHN589849 HRJ589849 IBF589849 ILB589849 IUX589849 JET589849 JOP589849 JYL589849 KIH589849 KSD589849 LBZ589849 LLV589849 LVR589849 MFN589849 MPJ589849 MZF589849 NJB589849 NSX589849 OCT589849 OMP589849 OWL589849 PGH589849 PQD589849 PZZ589849 QJV589849 QTR589849 RDN589849 RNJ589849 RXF589849 SHB589849 SQX589849 TAT589849 TKP589849 TUL589849 UEH589849 UOD589849 UXZ589849 VHV589849 VRR589849 WBN589849 WLJ589849 WVF589849 C655385 IT655385 SP655385 ACL655385 AMH655385 AWD655385 BFZ655385 BPV655385 BZR655385 CJN655385 CTJ655385 DDF655385 DNB655385 DWX655385 EGT655385 EQP655385 FAL655385 FKH655385 FUD655385 GDZ655385 GNV655385 GXR655385 HHN655385 HRJ655385 IBF655385 ILB655385 IUX655385 JET655385 JOP655385 JYL655385 KIH655385 KSD655385 LBZ655385 LLV655385 LVR655385 MFN655385 MPJ655385 MZF655385 NJB655385 NSX655385 OCT655385 OMP655385 OWL655385 PGH655385 PQD655385 PZZ655385 QJV655385 QTR655385 RDN655385 RNJ655385 RXF655385 SHB655385 SQX655385 TAT655385 TKP655385 TUL655385 UEH655385 UOD655385 UXZ655385 VHV655385 VRR655385 WBN655385 WLJ655385 WVF655385 C720921 IT720921 SP720921 ACL720921 AMH720921 AWD720921 BFZ720921 BPV720921 BZR720921 CJN720921 CTJ720921 DDF720921 DNB720921 DWX720921 EGT720921 EQP720921 FAL720921 FKH720921 FUD720921 GDZ720921 GNV720921 GXR720921 HHN720921 HRJ720921 IBF720921 ILB720921 IUX720921 JET720921 JOP720921 JYL720921 KIH720921 KSD720921 LBZ720921 LLV720921 LVR720921 MFN720921 MPJ720921 MZF720921 NJB720921 NSX720921 OCT720921 OMP720921 OWL720921 PGH720921 PQD720921 PZZ720921 QJV720921 QTR720921 RDN720921 RNJ720921 RXF720921 SHB720921 SQX720921 TAT720921 TKP720921 TUL720921 UEH720921 UOD720921 UXZ720921 VHV720921 VRR720921 WBN720921 WLJ720921 WVF720921 C786457 IT786457 SP786457 ACL786457 AMH786457 AWD786457 BFZ786457 BPV786457 BZR786457 CJN786457 CTJ786457 DDF786457 DNB786457 DWX786457 EGT786457 EQP786457 FAL786457 FKH786457 FUD786457 GDZ786457 GNV786457 GXR786457 HHN786457 HRJ786457 IBF786457 ILB786457 IUX786457 JET786457 JOP786457 JYL786457 KIH786457 KSD786457 LBZ786457 LLV786457 LVR786457 MFN786457 MPJ786457 MZF786457 NJB786457 NSX786457 OCT786457 OMP786457 OWL786457 PGH786457 PQD786457 PZZ786457 QJV786457 QTR786457 RDN786457 RNJ786457 RXF786457 SHB786457 SQX786457 TAT786457 TKP786457 TUL786457 UEH786457 UOD786457 UXZ786457 VHV786457 VRR786457 WBN786457 WLJ786457 WVF786457 C851993 IT851993 SP851993 ACL851993 AMH851993 AWD851993 BFZ851993 BPV851993 BZR851993 CJN851993 CTJ851993 DDF851993 DNB851993 DWX851993 EGT851993 EQP851993 FAL851993 FKH851993 FUD851993 GDZ851993 GNV851993 GXR851993 HHN851993 HRJ851993 IBF851993 ILB851993 IUX851993 JET851993 JOP851993 JYL851993 KIH851993 KSD851993 LBZ851993 LLV851993 LVR851993 MFN851993 MPJ851993 MZF851993 NJB851993 NSX851993 OCT851993 OMP851993 OWL851993 PGH851993 PQD851993 PZZ851993 QJV851993 QTR851993 RDN851993 RNJ851993 RXF851993 SHB851993 SQX851993 TAT851993 TKP851993 TUL851993 UEH851993 UOD851993 UXZ851993 VHV851993 VRR851993 WBN851993 WLJ851993 WVF851993 C917529 IT917529 SP917529 ACL917529 AMH917529 AWD917529 BFZ917529 BPV917529 BZR917529 CJN917529 CTJ917529 DDF917529 DNB917529 DWX917529 EGT917529 EQP917529 FAL917529 FKH917529 FUD917529 GDZ917529 GNV917529 GXR917529 HHN917529 HRJ917529 IBF917529 ILB917529 IUX917529 JET917529 JOP917529 JYL917529 KIH917529 KSD917529 LBZ917529 LLV917529 LVR917529 MFN917529 MPJ917529 MZF917529 NJB917529 NSX917529 OCT917529 OMP917529 OWL917529 PGH917529 PQD917529 PZZ917529 QJV917529 QTR917529 RDN917529 RNJ917529 RXF917529 SHB917529 SQX917529 TAT917529 TKP917529 TUL917529 UEH917529 UOD917529 UXZ917529 VHV917529 VRR917529 WBN917529 WLJ917529 WVF917529 C983065 IT983065 SP983065 ACL983065 AMH983065 AWD983065 BFZ983065 BPV983065 BZR983065 CJN983065 CTJ983065 DDF983065 DNB983065 DWX983065 EGT983065 EQP983065 FAL983065 FKH983065 FUD983065 GDZ983065 GNV983065 GXR983065 HHN983065 HRJ983065 IBF983065 ILB983065 IUX983065 JET983065 JOP983065 JYL983065 KIH983065 KSD983065 LBZ983065 LLV983065 LVR983065 MFN983065 MPJ983065 MZF983065 NJB983065 NSX983065 OCT983065 OMP983065 OWL983065 PGH983065 PQD983065 PZZ983065 QJV983065 QTR983065 RDN983065 RNJ983065 RXF983065 SHB983065 SQX983065 TAT983065 TKP983065 TUL983065 UEH983065 UOD983065 UXZ983065 VHV983065 VRR983065 WBN983065 WLJ983065 WVF983065 UOC983046:UOC983138 IT46 SP46 ACL46 AMH46 AWD46 BFZ46 BPV46 BZR46 CJN46 CTJ46 DDF46 DNB46 DWX46 EGT46 EQP46 FAL46 FKH46 FUD46 GDZ46 GNV46 GXR46 HHN46 HRJ46 IBF46 ILB46 IUX46 JET46 JOP46 JYL46 KIH46 KSD46 LBZ46 LLV46 LVR46 MFN46 MPJ46 MZF46 NJB46 NSX46 OCT46 OMP46 OWL46 PGH46 PQD46 PZZ46 QJV46 QTR46 RDN46 RNJ46 RXF46 SHB46 SQX46 TAT46 TKP46 TUL46 UEH46 UOD46 UXZ46 VHV46 VRR46 WBN46 WLJ46 WVF46 C65582 IT65582 SP65582 ACL65582 AMH65582 AWD65582 BFZ65582 BPV65582 BZR65582 CJN65582 CTJ65582 DDF65582 DNB65582 DWX65582 EGT65582 EQP65582 FAL65582 FKH65582 FUD65582 GDZ65582 GNV65582 GXR65582 HHN65582 HRJ65582 IBF65582 ILB65582 IUX65582 JET65582 JOP65582 JYL65582 KIH65582 KSD65582 LBZ65582 LLV65582 LVR65582 MFN65582 MPJ65582 MZF65582 NJB65582 NSX65582 OCT65582 OMP65582 OWL65582 PGH65582 PQD65582 PZZ65582 QJV65582 QTR65582 RDN65582 RNJ65582 RXF65582 SHB65582 SQX65582 TAT65582 TKP65582 TUL65582 UEH65582 UOD65582 UXZ65582 VHV65582 VRR65582 WBN65582 WLJ65582 WVF65582 C131118 IT131118 SP131118 ACL131118 AMH131118 AWD131118 BFZ131118 BPV131118 BZR131118 CJN131118 CTJ131118 DDF131118 DNB131118 DWX131118 EGT131118 EQP131118 FAL131118 FKH131118 FUD131118 GDZ131118 GNV131118 GXR131118 HHN131118 HRJ131118 IBF131118 ILB131118 IUX131118 JET131118 JOP131118 JYL131118 KIH131118 KSD131118 LBZ131118 LLV131118 LVR131118 MFN131118 MPJ131118 MZF131118 NJB131118 NSX131118 OCT131118 OMP131118 OWL131118 PGH131118 PQD131118 PZZ131118 QJV131118 QTR131118 RDN131118 RNJ131118 RXF131118 SHB131118 SQX131118 TAT131118 TKP131118 TUL131118 UEH131118 UOD131118 UXZ131118 VHV131118 VRR131118 WBN131118 WLJ131118 WVF131118 C196654 IT196654 SP196654 ACL196654 AMH196654 AWD196654 BFZ196654 BPV196654 BZR196654 CJN196654 CTJ196654 DDF196654 DNB196654 DWX196654 EGT196654 EQP196654 FAL196654 FKH196654 FUD196654 GDZ196654 GNV196654 GXR196654 HHN196654 HRJ196654 IBF196654 ILB196654 IUX196654 JET196654 JOP196654 JYL196654 KIH196654 KSD196654 LBZ196654 LLV196654 LVR196654 MFN196654 MPJ196654 MZF196654 NJB196654 NSX196654 OCT196654 OMP196654 OWL196654 PGH196654 PQD196654 PZZ196654 QJV196654 QTR196654 RDN196654 RNJ196654 RXF196654 SHB196654 SQX196654 TAT196654 TKP196654 TUL196654 UEH196654 UOD196654 UXZ196654 VHV196654 VRR196654 WBN196654 WLJ196654 WVF196654 C262190 IT262190 SP262190 ACL262190 AMH262190 AWD262190 BFZ262190 BPV262190 BZR262190 CJN262190 CTJ262190 DDF262190 DNB262190 DWX262190 EGT262190 EQP262190 FAL262190 FKH262190 FUD262190 GDZ262190 GNV262190 GXR262190 HHN262190 HRJ262190 IBF262190 ILB262190 IUX262190 JET262190 JOP262190 JYL262190 KIH262190 KSD262190 LBZ262190 LLV262190 LVR262190 MFN262190 MPJ262190 MZF262190 NJB262190 NSX262190 OCT262190 OMP262190 OWL262190 PGH262190 PQD262190 PZZ262190 QJV262190 QTR262190 RDN262190 RNJ262190 RXF262190 SHB262190 SQX262190 TAT262190 TKP262190 TUL262190 UEH262190 UOD262190 UXZ262190 VHV262190 VRR262190 WBN262190 WLJ262190 WVF262190 C327726 IT327726 SP327726 ACL327726 AMH327726 AWD327726 BFZ327726 BPV327726 BZR327726 CJN327726 CTJ327726 DDF327726 DNB327726 DWX327726 EGT327726 EQP327726 FAL327726 FKH327726 FUD327726 GDZ327726 GNV327726 GXR327726 HHN327726 HRJ327726 IBF327726 ILB327726 IUX327726 JET327726 JOP327726 JYL327726 KIH327726 KSD327726 LBZ327726 LLV327726 LVR327726 MFN327726 MPJ327726 MZF327726 NJB327726 NSX327726 OCT327726 OMP327726 OWL327726 PGH327726 PQD327726 PZZ327726 QJV327726 QTR327726 RDN327726 RNJ327726 RXF327726 SHB327726 SQX327726 TAT327726 TKP327726 TUL327726 UEH327726 UOD327726 UXZ327726 VHV327726 VRR327726 WBN327726 WLJ327726 WVF327726 C393262 IT393262 SP393262 ACL393262 AMH393262 AWD393262 BFZ393262 BPV393262 BZR393262 CJN393262 CTJ393262 DDF393262 DNB393262 DWX393262 EGT393262 EQP393262 FAL393262 FKH393262 FUD393262 GDZ393262 GNV393262 GXR393262 HHN393262 HRJ393262 IBF393262 ILB393262 IUX393262 JET393262 JOP393262 JYL393262 KIH393262 KSD393262 LBZ393262 LLV393262 LVR393262 MFN393262 MPJ393262 MZF393262 NJB393262 NSX393262 OCT393262 OMP393262 OWL393262 PGH393262 PQD393262 PZZ393262 QJV393262 QTR393262 RDN393262 RNJ393262 RXF393262 SHB393262 SQX393262 TAT393262 TKP393262 TUL393262 UEH393262 UOD393262 UXZ393262 VHV393262 VRR393262 WBN393262 WLJ393262 WVF393262 C458798 IT458798 SP458798 ACL458798 AMH458798 AWD458798 BFZ458798 BPV458798 BZR458798 CJN458798 CTJ458798 DDF458798 DNB458798 DWX458798 EGT458798 EQP458798 FAL458798 FKH458798 FUD458798 GDZ458798 GNV458798 GXR458798 HHN458798 HRJ458798 IBF458798 ILB458798 IUX458798 JET458798 JOP458798 JYL458798 KIH458798 KSD458798 LBZ458798 LLV458798 LVR458798 MFN458798 MPJ458798 MZF458798 NJB458798 NSX458798 OCT458798 OMP458798 OWL458798 PGH458798 PQD458798 PZZ458798 QJV458798 QTR458798 RDN458798 RNJ458798 RXF458798 SHB458798 SQX458798 TAT458798 TKP458798 TUL458798 UEH458798 UOD458798 UXZ458798 VHV458798 VRR458798 WBN458798 WLJ458798 WVF458798 C524334 IT524334 SP524334 ACL524334 AMH524334 AWD524334 BFZ524334 BPV524334 BZR524334 CJN524334 CTJ524334 DDF524334 DNB524334 DWX524334 EGT524334 EQP524334 FAL524334 FKH524334 FUD524334 GDZ524334 GNV524334 GXR524334 HHN524334 HRJ524334 IBF524334 ILB524334 IUX524334 JET524334 JOP524334 JYL524334 KIH524334 KSD524334 LBZ524334 LLV524334 LVR524334 MFN524334 MPJ524334 MZF524334 NJB524334 NSX524334 OCT524334 OMP524334 OWL524334 PGH524334 PQD524334 PZZ524334 QJV524334 QTR524334 RDN524334 RNJ524334 RXF524334 SHB524334 SQX524334 TAT524334 TKP524334 TUL524334 UEH524334 UOD524334 UXZ524334 VHV524334 VRR524334 WBN524334 WLJ524334 WVF524334 C589870 IT589870 SP589870 ACL589870 AMH589870 AWD589870 BFZ589870 BPV589870 BZR589870 CJN589870 CTJ589870 DDF589870 DNB589870 DWX589870 EGT589870 EQP589870 FAL589870 FKH589870 FUD589870 GDZ589870 GNV589870 GXR589870 HHN589870 HRJ589870 IBF589870 ILB589870 IUX589870 JET589870 JOP589870 JYL589870 KIH589870 KSD589870 LBZ589870 LLV589870 LVR589870 MFN589870 MPJ589870 MZF589870 NJB589870 NSX589870 OCT589870 OMP589870 OWL589870 PGH589870 PQD589870 PZZ589870 QJV589870 QTR589870 RDN589870 RNJ589870 RXF589870 SHB589870 SQX589870 TAT589870 TKP589870 TUL589870 UEH589870 UOD589870 UXZ589870 VHV589870 VRR589870 WBN589870 WLJ589870 WVF589870 C655406 IT655406 SP655406 ACL655406 AMH655406 AWD655406 BFZ655406 BPV655406 BZR655406 CJN655406 CTJ655406 DDF655406 DNB655406 DWX655406 EGT655406 EQP655406 FAL655406 FKH655406 FUD655406 GDZ655406 GNV655406 GXR655406 HHN655406 HRJ655406 IBF655406 ILB655406 IUX655406 JET655406 JOP655406 JYL655406 KIH655406 KSD655406 LBZ655406 LLV655406 LVR655406 MFN655406 MPJ655406 MZF655406 NJB655406 NSX655406 OCT655406 OMP655406 OWL655406 PGH655406 PQD655406 PZZ655406 QJV655406 QTR655406 RDN655406 RNJ655406 RXF655406 SHB655406 SQX655406 TAT655406 TKP655406 TUL655406 UEH655406 UOD655406 UXZ655406 VHV655406 VRR655406 WBN655406 WLJ655406 WVF655406 C720942 IT720942 SP720942 ACL720942 AMH720942 AWD720942 BFZ720942 BPV720942 BZR720942 CJN720942 CTJ720942 DDF720942 DNB720942 DWX720942 EGT720942 EQP720942 FAL720942 FKH720942 FUD720942 GDZ720942 GNV720942 GXR720942 HHN720942 HRJ720942 IBF720942 ILB720942 IUX720942 JET720942 JOP720942 JYL720942 KIH720942 KSD720942 LBZ720942 LLV720942 LVR720942 MFN720942 MPJ720942 MZF720942 NJB720942 NSX720942 OCT720942 OMP720942 OWL720942 PGH720942 PQD720942 PZZ720942 QJV720942 QTR720942 RDN720942 RNJ720942 RXF720942 SHB720942 SQX720942 TAT720942 TKP720942 TUL720942 UEH720942 UOD720942 UXZ720942 VHV720942 VRR720942 WBN720942 WLJ720942 WVF720942 C786478 IT786478 SP786478 ACL786478 AMH786478 AWD786478 BFZ786478 BPV786478 BZR786478 CJN786478 CTJ786478 DDF786478 DNB786478 DWX786478 EGT786478 EQP786478 FAL786478 FKH786478 FUD786478 GDZ786478 GNV786478 GXR786478 HHN786478 HRJ786478 IBF786478 ILB786478 IUX786478 JET786478 JOP786478 JYL786478 KIH786478 KSD786478 LBZ786478 LLV786478 LVR786478 MFN786478 MPJ786478 MZF786478 NJB786478 NSX786478 OCT786478 OMP786478 OWL786478 PGH786478 PQD786478 PZZ786478 QJV786478 QTR786478 RDN786478 RNJ786478 RXF786478 SHB786478 SQX786478 TAT786478 TKP786478 TUL786478 UEH786478 UOD786478 UXZ786478 VHV786478 VRR786478 WBN786478 WLJ786478 WVF786478 C852014 IT852014 SP852014 ACL852014 AMH852014 AWD852014 BFZ852014 BPV852014 BZR852014 CJN852014 CTJ852014 DDF852014 DNB852014 DWX852014 EGT852014 EQP852014 FAL852014 FKH852014 FUD852014 GDZ852014 GNV852014 GXR852014 HHN852014 HRJ852014 IBF852014 ILB852014 IUX852014 JET852014 JOP852014 JYL852014 KIH852014 KSD852014 LBZ852014 LLV852014 LVR852014 MFN852014 MPJ852014 MZF852014 NJB852014 NSX852014 OCT852014 OMP852014 OWL852014 PGH852014 PQD852014 PZZ852014 QJV852014 QTR852014 RDN852014 RNJ852014 RXF852014 SHB852014 SQX852014 TAT852014 TKP852014 TUL852014 UEH852014 UOD852014 UXZ852014 VHV852014 VRR852014 WBN852014 WLJ852014 WVF852014 C917550 IT917550 SP917550 ACL917550 AMH917550 AWD917550 BFZ917550 BPV917550 BZR917550 CJN917550 CTJ917550 DDF917550 DNB917550 DWX917550 EGT917550 EQP917550 FAL917550 FKH917550 FUD917550 GDZ917550 GNV917550 GXR917550 HHN917550 HRJ917550 IBF917550 ILB917550 IUX917550 JET917550 JOP917550 JYL917550 KIH917550 KSD917550 LBZ917550 LLV917550 LVR917550 MFN917550 MPJ917550 MZF917550 NJB917550 NSX917550 OCT917550 OMP917550 OWL917550 PGH917550 PQD917550 PZZ917550 QJV917550 QTR917550 RDN917550 RNJ917550 RXF917550 SHB917550 SQX917550 TAT917550 TKP917550 TUL917550 UEH917550 UOD917550 UXZ917550 VHV917550 VRR917550 WBN917550 WLJ917550 WVF917550 C983086 IT983086 SP983086 ACL983086 AMH983086 AWD983086 BFZ983086 BPV983086 BZR983086 CJN983086 CTJ983086 DDF983086 DNB983086 DWX983086 EGT983086 EQP983086 FAL983086 FKH983086 FUD983086 GDZ983086 GNV983086 GXR983086 HHN983086 HRJ983086 IBF983086 ILB983086 IUX983086 JET983086 JOP983086 JYL983086 KIH983086 KSD983086 LBZ983086 LLV983086 LVR983086 MFN983086 MPJ983086 MZF983086 NJB983086 NSX983086 OCT983086 OMP983086 OWL983086 PGH983086 PQD983086 PZZ983086 QJV983086 QTR983086 RDN983086 RNJ983086 RXF983086 SHB983086 SQX983086 TAT983086 TKP983086 TUL983086 UEH983086 UOD983086 UXZ983086 VHV983086 VRR983086 WBN983086 WLJ983086 WVF983086 WVE983046:WVE983138 IS6:IS98 SO6:SO98 ACK6:ACK98 AMG6:AMG98 AWC6:AWC98 BFY6:BFY98 BPU6:BPU98 BZQ6:BZQ98 CJM6:CJM98 CTI6:CTI98 DDE6:DDE98 DNA6:DNA98 DWW6:DWW98 EGS6:EGS98 EQO6:EQO98 FAK6:FAK98 FKG6:FKG98 FUC6:FUC98 GDY6:GDY98 GNU6:GNU98 GXQ6:GXQ98 HHM6:HHM98 HRI6:HRI98 IBE6:IBE98 ILA6:ILA98 IUW6:IUW98 JES6:JES98 JOO6:JOO98 JYK6:JYK98 KIG6:KIG98 KSC6:KSC98 LBY6:LBY98 LLU6:LLU98 LVQ6:LVQ98 MFM6:MFM98 MPI6:MPI98 MZE6:MZE98 NJA6:NJA98 NSW6:NSW98 OCS6:OCS98 OMO6:OMO98 OWK6:OWK98 PGG6:PGG98 PQC6:PQC98 PZY6:PZY98 QJU6:QJU98 QTQ6:QTQ98 RDM6:RDM98 RNI6:RNI98 RXE6:RXE98 SHA6:SHA98 SQW6:SQW98 TAS6:TAS98 TKO6:TKO98 TUK6:TUK98 UEG6:UEG98 UOC6:UOC98 UXY6:UXY98 VHU6:VHU98 VRQ6:VRQ98 WBM6:WBM98 WLI6:WLI98 WVE6:WVE98 B65542:B65634 IS65542:IS65634 SO65542:SO65634 ACK65542:ACK65634 AMG65542:AMG65634 AWC65542:AWC65634 BFY65542:BFY65634 BPU65542:BPU65634 BZQ65542:BZQ65634 CJM65542:CJM65634 CTI65542:CTI65634 DDE65542:DDE65634 DNA65542:DNA65634 DWW65542:DWW65634 EGS65542:EGS65634 EQO65542:EQO65634 FAK65542:FAK65634 FKG65542:FKG65634 FUC65542:FUC65634 GDY65542:GDY65634 GNU65542:GNU65634 GXQ65542:GXQ65634 HHM65542:HHM65634 HRI65542:HRI65634 IBE65542:IBE65634 ILA65542:ILA65634 IUW65542:IUW65634 JES65542:JES65634 JOO65542:JOO65634 JYK65542:JYK65634 KIG65542:KIG65634 KSC65542:KSC65634 LBY65542:LBY65634 LLU65542:LLU65634 LVQ65542:LVQ65634 MFM65542:MFM65634 MPI65542:MPI65634 MZE65542:MZE65634 NJA65542:NJA65634 NSW65542:NSW65634 OCS65542:OCS65634 OMO65542:OMO65634 OWK65542:OWK65634 PGG65542:PGG65634 PQC65542:PQC65634 PZY65542:PZY65634 QJU65542:QJU65634 QTQ65542:QTQ65634 RDM65542:RDM65634 RNI65542:RNI65634 RXE65542:RXE65634 SHA65542:SHA65634 SQW65542:SQW65634 TAS65542:TAS65634 TKO65542:TKO65634 TUK65542:TUK65634 UEG65542:UEG65634 UOC65542:UOC65634 UXY65542:UXY65634 VHU65542:VHU65634 VRQ65542:VRQ65634 WBM65542:WBM65634 WLI65542:WLI65634 WVE65542:WVE65634 B131078:B131170 IS131078:IS131170 SO131078:SO131170 ACK131078:ACK131170 AMG131078:AMG131170 AWC131078:AWC131170 BFY131078:BFY131170 BPU131078:BPU131170 BZQ131078:BZQ131170 CJM131078:CJM131170 CTI131078:CTI131170 DDE131078:DDE131170 DNA131078:DNA131170 DWW131078:DWW131170 EGS131078:EGS131170 EQO131078:EQO131170 FAK131078:FAK131170 FKG131078:FKG131170 FUC131078:FUC131170 GDY131078:GDY131170 GNU131078:GNU131170 GXQ131078:GXQ131170 HHM131078:HHM131170 HRI131078:HRI131170 IBE131078:IBE131170 ILA131078:ILA131170 IUW131078:IUW131170 JES131078:JES131170 JOO131078:JOO131170 JYK131078:JYK131170 KIG131078:KIG131170 KSC131078:KSC131170 LBY131078:LBY131170 LLU131078:LLU131170 LVQ131078:LVQ131170 MFM131078:MFM131170 MPI131078:MPI131170 MZE131078:MZE131170 NJA131078:NJA131170 NSW131078:NSW131170 OCS131078:OCS131170 OMO131078:OMO131170 OWK131078:OWK131170 PGG131078:PGG131170 PQC131078:PQC131170 PZY131078:PZY131170 QJU131078:QJU131170 QTQ131078:QTQ131170 RDM131078:RDM131170 RNI131078:RNI131170 RXE131078:RXE131170 SHA131078:SHA131170 SQW131078:SQW131170 TAS131078:TAS131170 TKO131078:TKO131170 TUK131078:TUK131170 UEG131078:UEG131170 UOC131078:UOC131170 UXY131078:UXY131170 VHU131078:VHU131170 VRQ131078:VRQ131170 WBM131078:WBM131170 WLI131078:WLI131170 WVE131078:WVE131170 B196614:B196706 IS196614:IS196706 SO196614:SO196706 ACK196614:ACK196706 AMG196614:AMG196706 AWC196614:AWC196706 BFY196614:BFY196706 BPU196614:BPU196706 BZQ196614:BZQ196706 CJM196614:CJM196706 CTI196614:CTI196706 DDE196614:DDE196706 DNA196614:DNA196706 DWW196614:DWW196706 EGS196614:EGS196706 EQO196614:EQO196706 FAK196614:FAK196706 FKG196614:FKG196706 FUC196614:FUC196706 GDY196614:GDY196706 GNU196614:GNU196706 GXQ196614:GXQ196706 HHM196614:HHM196706 HRI196614:HRI196706 IBE196614:IBE196706 ILA196614:ILA196706 IUW196614:IUW196706 JES196614:JES196706 JOO196614:JOO196706 JYK196614:JYK196706 KIG196614:KIG196706 KSC196614:KSC196706 LBY196614:LBY196706 LLU196614:LLU196706 LVQ196614:LVQ196706 MFM196614:MFM196706 MPI196614:MPI196706 MZE196614:MZE196706 NJA196614:NJA196706 NSW196614:NSW196706 OCS196614:OCS196706 OMO196614:OMO196706 OWK196614:OWK196706 PGG196614:PGG196706 PQC196614:PQC196706 PZY196614:PZY196706 QJU196614:QJU196706 QTQ196614:QTQ196706 RDM196614:RDM196706 RNI196614:RNI196706 RXE196614:RXE196706 SHA196614:SHA196706 SQW196614:SQW196706 TAS196614:TAS196706 TKO196614:TKO196706 TUK196614:TUK196706 UEG196614:UEG196706 UOC196614:UOC196706 UXY196614:UXY196706 VHU196614:VHU196706 VRQ196614:VRQ196706 WBM196614:WBM196706 WLI196614:WLI196706 WVE196614:WVE196706 B262150:B262242 IS262150:IS262242 SO262150:SO262242 ACK262150:ACK262242 AMG262150:AMG262242 AWC262150:AWC262242 BFY262150:BFY262242 BPU262150:BPU262242 BZQ262150:BZQ262242 CJM262150:CJM262242 CTI262150:CTI262242 DDE262150:DDE262242 DNA262150:DNA262242 DWW262150:DWW262242 EGS262150:EGS262242 EQO262150:EQO262242 FAK262150:FAK262242 FKG262150:FKG262242 FUC262150:FUC262242 GDY262150:GDY262242 GNU262150:GNU262242 GXQ262150:GXQ262242 HHM262150:HHM262242 HRI262150:HRI262242 IBE262150:IBE262242 ILA262150:ILA262242 IUW262150:IUW262242 JES262150:JES262242 JOO262150:JOO262242 JYK262150:JYK262242 KIG262150:KIG262242 KSC262150:KSC262242 LBY262150:LBY262242 LLU262150:LLU262242 LVQ262150:LVQ262242 MFM262150:MFM262242 MPI262150:MPI262242 MZE262150:MZE262242 NJA262150:NJA262242 NSW262150:NSW262242 OCS262150:OCS262242 OMO262150:OMO262242 OWK262150:OWK262242 PGG262150:PGG262242 PQC262150:PQC262242 PZY262150:PZY262242 QJU262150:QJU262242 QTQ262150:QTQ262242 RDM262150:RDM262242 RNI262150:RNI262242 RXE262150:RXE262242 SHA262150:SHA262242 SQW262150:SQW262242 TAS262150:TAS262242 TKO262150:TKO262242 TUK262150:TUK262242 UEG262150:UEG262242 UOC262150:UOC262242 UXY262150:UXY262242 VHU262150:VHU262242 VRQ262150:VRQ262242 WBM262150:WBM262242 WLI262150:WLI262242 WVE262150:WVE262242 B327686:B327778 IS327686:IS327778 SO327686:SO327778 ACK327686:ACK327778 AMG327686:AMG327778 AWC327686:AWC327778 BFY327686:BFY327778 BPU327686:BPU327778 BZQ327686:BZQ327778 CJM327686:CJM327778 CTI327686:CTI327778 DDE327686:DDE327778 DNA327686:DNA327778 DWW327686:DWW327778 EGS327686:EGS327778 EQO327686:EQO327778 FAK327686:FAK327778 FKG327686:FKG327778 FUC327686:FUC327778 GDY327686:GDY327778 GNU327686:GNU327778 GXQ327686:GXQ327778 HHM327686:HHM327778 HRI327686:HRI327778 IBE327686:IBE327778 ILA327686:ILA327778 IUW327686:IUW327778 JES327686:JES327778 JOO327686:JOO327778 JYK327686:JYK327778 KIG327686:KIG327778 KSC327686:KSC327778 LBY327686:LBY327778 LLU327686:LLU327778 LVQ327686:LVQ327778 MFM327686:MFM327778 MPI327686:MPI327778 MZE327686:MZE327778 NJA327686:NJA327778 NSW327686:NSW327778 OCS327686:OCS327778 OMO327686:OMO327778 OWK327686:OWK327778 PGG327686:PGG327778 PQC327686:PQC327778 PZY327686:PZY327778 QJU327686:QJU327778 QTQ327686:QTQ327778 RDM327686:RDM327778 RNI327686:RNI327778 RXE327686:RXE327778 SHA327686:SHA327778 SQW327686:SQW327778 TAS327686:TAS327778 TKO327686:TKO327778 TUK327686:TUK327778 UEG327686:UEG327778 UOC327686:UOC327778 UXY327686:UXY327778 VHU327686:VHU327778 VRQ327686:VRQ327778 WBM327686:WBM327778 WLI327686:WLI327778 WVE327686:WVE327778 B393222:B393314 IS393222:IS393314 SO393222:SO393314 ACK393222:ACK393314 AMG393222:AMG393314 AWC393222:AWC393314 BFY393222:BFY393314 BPU393222:BPU393314 BZQ393222:BZQ393314 CJM393222:CJM393314 CTI393222:CTI393314 DDE393222:DDE393314 DNA393222:DNA393314 DWW393222:DWW393314 EGS393222:EGS393314 EQO393222:EQO393314 FAK393222:FAK393314 FKG393222:FKG393314 FUC393222:FUC393314 GDY393222:GDY393314 GNU393222:GNU393314 GXQ393222:GXQ393314 HHM393222:HHM393314 HRI393222:HRI393314 IBE393222:IBE393314 ILA393222:ILA393314 IUW393222:IUW393314 JES393222:JES393314 JOO393222:JOO393314 JYK393222:JYK393314 KIG393222:KIG393314 KSC393222:KSC393314 LBY393222:LBY393314 LLU393222:LLU393314 LVQ393222:LVQ393314 MFM393222:MFM393314 MPI393222:MPI393314 MZE393222:MZE393314 NJA393222:NJA393314 NSW393222:NSW393314 OCS393222:OCS393314 OMO393222:OMO393314 OWK393222:OWK393314 PGG393222:PGG393314 PQC393222:PQC393314 PZY393222:PZY393314 QJU393222:QJU393314 QTQ393222:QTQ393314 RDM393222:RDM393314 RNI393222:RNI393314 RXE393222:RXE393314 SHA393222:SHA393314 SQW393222:SQW393314 TAS393222:TAS393314 TKO393222:TKO393314 TUK393222:TUK393314 UEG393222:UEG393314 UOC393222:UOC393314 UXY393222:UXY393314 VHU393222:VHU393314 VRQ393222:VRQ393314 WBM393222:WBM393314 WLI393222:WLI393314 WVE393222:WVE393314 B458758:B458850 IS458758:IS458850 SO458758:SO458850 ACK458758:ACK458850 AMG458758:AMG458850 AWC458758:AWC458850 BFY458758:BFY458850 BPU458758:BPU458850 BZQ458758:BZQ458850 CJM458758:CJM458850 CTI458758:CTI458850 DDE458758:DDE458850 DNA458758:DNA458850 DWW458758:DWW458850 EGS458758:EGS458850 EQO458758:EQO458850 FAK458758:FAK458850 FKG458758:FKG458850 FUC458758:FUC458850 GDY458758:GDY458850 GNU458758:GNU458850 GXQ458758:GXQ458850 HHM458758:HHM458850 HRI458758:HRI458850 IBE458758:IBE458850 ILA458758:ILA458850 IUW458758:IUW458850 JES458758:JES458850 JOO458758:JOO458850 JYK458758:JYK458850 KIG458758:KIG458850 KSC458758:KSC458850 LBY458758:LBY458850 LLU458758:LLU458850 LVQ458758:LVQ458850 MFM458758:MFM458850 MPI458758:MPI458850 MZE458758:MZE458850 NJA458758:NJA458850 NSW458758:NSW458850 OCS458758:OCS458850 OMO458758:OMO458850 OWK458758:OWK458850 PGG458758:PGG458850 PQC458758:PQC458850 PZY458758:PZY458850 QJU458758:QJU458850 QTQ458758:QTQ458850 RDM458758:RDM458850 RNI458758:RNI458850 RXE458758:RXE458850 SHA458758:SHA458850 SQW458758:SQW458850 TAS458758:TAS458850 TKO458758:TKO458850 TUK458758:TUK458850 UEG458758:UEG458850 UOC458758:UOC458850 UXY458758:UXY458850 VHU458758:VHU458850 VRQ458758:VRQ458850 WBM458758:WBM458850 WLI458758:WLI458850 WVE458758:WVE458850 B524294:B524386 IS524294:IS524386 SO524294:SO524386 ACK524294:ACK524386 AMG524294:AMG524386 AWC524294:AWC524386 BFY524294:BFY524386 BPU524294:BPU524386 BZQ524294:BZQ524386 CJM524294:CJM524386 CTI524294:CTI524386 DDE524294:DDE524386 DNA524294:DNA524386 DWW524294:DWW524386 EGS524294:EGS524386 EQO524294:EQO524386 FAK524294:FAK524386 FKG524294:FKG524386 FUC524294:FUC524386 GDY524294:GDY524386 GNU524294:GNU524386 GXQ524294:GXQ524386 HHM524294:HHM524386 HRI524294:HRI524386 IBE524294:IBE524386 ILA524294:ILA524386 IUW524294:IUW524386 JES524294:JES524386 JOO524294:JOO524386 JYK524294:JYK524386 KIG524294:KIG524386 KSC524294:KSC524386 LBY524294:LBY524386 LLU524294:LLU524386 LVQ524294:LVQ524386 MFM524294:MFM524386 MPI524294:MPI524386 MZE524294:MZE524386 NJA524294:NJA524386 NSW524294:NSW524386 OCS524294:OCS524386 OMO524294:OMO524386 OWK524294:OWK524386 PGG524294:PGG524386 PQC524294:PQC524386 PZY524294:PZY524386 QJU524294:QJU524386 QTQ524294:QTQ524386 RDM524294:RDM524386 RNI524294:RNI524386 RXE524294:RXE524386 SHA524294:SHA524386 SQW524294:SQW524386 TAS524294:TAS524386 TKO524294:TKO524386 TUK524294:TUK524386 UEG524294:UEG524386 UOC524294:UOC524386 UXY524294:UXY524386 VHU524294:VHU524386 VRQ524294:VRQ524386 WBM524294:WBM524386 WLI524294:WLI524386 WVE524294:WVE524386 B589830:B589922 IS589830:IS589922 SO589830:SO589922 ACK589830:ACK589922 AMG589830:AMG589922 AWC589830:AWC589922 BFY589830:BFY589922 BPU589830:BPU589922 BZQ589830:BZQ589922 CJM589830:CJM589922 CTI589830:CTI589922 DDE589830:DDE589922 DNA589830:DNA589922 DWW589830:DWW589922 EGS589830:EGS589922 EQO589830:EQO589922 FAK589830:FAK589922 FKG589830:FKG589922 FUC589830:FUC589922 GDY589830:GDY589922 GNU589830:GNU589922 GXQ589830:GXQ589922 HHM589830:HHM589922 HRI589830:HRI589922 IBE589830:IBE589922 ILA589830:ILA589922 IUW589830:IUW589922 JES589830:JES589922 JOO589830:JOO589922 JYK589830:JYK589922 KIG589830:KIG589922 KSC589830:KSC589922 LBY589830:LBY589922 LLU589830:LLU589922 LVQ589830:LVQ589922 MFM589830:MFM589922 MPI589830:MPI589922 MZE589830:MZE589922 NJA589830:NJA589922 NSW589830:NSW589922 OCS589830:OCS589922 OMO589830:OMO589922 OWK589830:OWK589922 PGG589830:PGG589922 PQC589830:PQC589922 PZY589830:PZY589922 QJU589830:QJU589922 QTQ589830:QTQ589922 RDM589830:RDM589922 RNI589830:RNI589922 RXE589830:RXE589922 SHA589830:SHA589922 SQW589830:SQW589922 TAS589830:TAS589922 TKO589830:TKO589922 TUK589830:TUK589922 UEG589830:UEG589922 UOC589830:UOC589922 UXY589830:UXY589922 VHU589830:VHU589922 VRQ589830:VRQ589922 WBM589830:WBM589922 WLI589830:WLI589922 WVE589830:WVE589922 B655366:B655458 IS655366:IS655458 SO655366:SO655458 ACK655366:ACK655458 AMG655366:AMG655458 AWC655366:AWC655458 BFY655366:BFY655458 BPU655366:BPU655458 BZQ655366:BZQ655458 CJM655366:CJM655458 CTI655366:CTI655458 DDE655366:DDE655458 DNA655366:DNA655458 DWW655366:DWW655458 EGS655366:EGS655458 EQO655366:EQO655458 FAK655366:FAK655458 FKG655366:FKG655458 FUC655366:FUC655458 GDY655366:GDY655458 GNU655366:GNU655458 GXQ655366:GXQ655458 HHM655366:HHM655458 HRI655366:HRI655458 IBE655366:IBE655458 ILA655366:ILA655458 IUW655366:IUW655458 JES655366:JES655458 JOO655366:JOO655458 JYK655366:JYK655458 KIG655366:KIG655458 KSC655366:KSC655458 LBY655366:LBY655458 LLU655366:LLU655458 LVQ655366:LVQ655458 MFM655366:MFM655458 MPI655366:MPI655458 MZE655366:MZE655458 NJA655366:NJA655458 NSW655366:NSW655458 OCS655366:OCS655458 OMO655366:OMO655458 OWK655366:OWK655458 PGG655366:PGG655458 PQC655366:PQC655458 PZY655366:PZY655458 QJU655366:QJU655458 QTQ655366:QTQ655458 RDM655366:RDM655458 RNI655366:RNI655458 RXE655366:RXE655458 SHA655366:SHA655458 SQW655366:SQW655458 TAS655366:TAS655458 TKO655366:TKO655458 TUK655366:TUK655458 UEG655366:UEG655458 UOC655366:UOC655458 UXY655366:UXY655458 VHU655366:VHU655458 VRQ655366:VRQ655458 WBM655366:WBM655458 WLI655366:WLI655458 WVE655366:WVE655458 B720902:B720994 IS720902:IS720994 SO720902:SO720994 ACK720902:ACK720994 AMG720902:AMG720994 AWC720902:AWC720994 BFY720902:BFY720994 BPU720902:BPU720994 BZQ720902:BZQ720994 CJM720902:CJM720994 CTI720902:CTI720994 DDE720902:DDE720994 DNA720902:DNA720994 DWW720902:DWW720994 EGS720902:EGS720994 EQO720902:EQO720994 FAK720902:FAK720994 FKG720902:FKG720994 FUC720902:FUC720994 GDY720902:GDY720994 GNU720902:GNU720994 GXQ720902:GXQ720994 HHM720902:HHM720994 HRI720902:HRI720994 IBE720902:IBE720994 ILA720902:ILA720994 IUW720902:IUW720994 JES720902:JES720994 JOO720902:JOO720994 JYK720902:JYK720994 KIG720902:KIG720994 KSC720902:KSC720994 LBY720902:LBY720994 LLU720902:LLU720994 LVQ720902:LVQ720994 MFM720902:MFM720994 MPI720902:MPI720994 MZE720902:MZE720994 NJA720902:NJA720994 NSW720902:NSW720994 OCS720902:OCS720994 OMO720902:OMO720994 OWK720902:OWK720994 PGG720902:PGG720994 PQC720902:PQC720994 PZY720902:PZY720994 QJU720902:QJU720994 QTQ720902:QTQ720994 RDM720902:RDM720994 RNI720902:RNI720994 RXE720902:RXE720994 SHA720902:SHA720994 SQW720902:SQW720994 TAS720902:TAS720994 TKO720902:TKO720994 TUK720902:TUK720994 UEG720902:UEG720994 UOC720902:UOC720994 UXY720902:UXY720994 VHU720902:VHU720994 VRQ720902:VRQ720994 WBM720902:WBM720994 WLI720902:WLI720994 WVE720902:WVE720994 B786438:B786530 IS786438:IS786530 SO786438:SO786530 ACK786438:ACK786530 AMG786438:AMG786530 AWC786438:AWC786530 BFY786438:BFY786530 BPU786438:BPU786530 BZQ786438:BZQ786530 CJM786438:CJM786530 CTI786438:CTI786530 DDE786438:DDE786530 DNA786438:DNA786530 DWW786438:DWW786530 EGS786438:EGS786530 EQO786438:EQO786530 FAK786438:FAK786530 FKG786438:FKG786530 FUC786438:FUC786530 GDY786438:GDY786530 GNU786438:GNU786530 GXQ786438:GXQ786530 HHM786438:HHM786530 HRI786438:HRI786530 IBE786438:IBE786530 ILA786438:ILA786530 IUW786438:IUW786530 JES786438:JES786530 JOO786438:JOO786530 JYK786438:JYK786530 KIG786438:KIG786530 KSC786438:KSC786530 LBY786438:LBY786530 LLU786438:LLU786530 LVQ786438:LVQ786530 MFM786438:MFM786530 MPI786438:MPI786530 MZE786438:MZE786530 NJA786438:NJA786530 NSW786438:NSW786530 OCS786438:OCS786530 OMO786438:OMO786530 OWK786438:OWK786530 PGG786438:PGG786530 PQC786438:PQC786530 PZY786438:PZY786530 QJU786438:QJU786530 QTQ786438:QTQ786530 RDM786438:RDM786530 RNI786438:RNI786530 RXE786438:RXE786530 SHA786438:SHA786530 SQW786438:SQW786530 TAS786438:TAS786530 TKO786438:TKO786530 TUK786438:TUK786530 UEG786438:UEG786530 UOC786438:UOC786530 UXY786438:UXY786530 VHU786438:VHU786530 VRQ786438:VRQ786530 WBM786438:WBM786530 WLI786438:WLI786530 WVE786438:WVE786530 B851974:B852066 IS851974:IS852066 SO851974:SO852066 ACK851974:ACK852066 AMG851974:AMG852066 AWC851974:AWC852066 BFY851974:BFY852066 BPU851974:BPU852066 BZQ851974:BZQ852066 CJM851974:CJM852066 CTI851974:CTI852066 DDE851974:DDE852066 DNA851974:DNA852066 DWW851974:DWW852066 EGS851974:EGS852066 EQO851974:EQO852066 FAK851974:FAK852066 FKG851974:FKG852066 FUC851974:FUC852066 GDY851974:GDY852066 GNU851974:GNU852066 GXQ851974:GXQ852066 HHM851974:HHM852066 HRI851974:HRI852066 IBE851974:IBE852066 ILA851974:ILA852066 IUW851974:IUW852066 JES851974:JES852066 JOO851974:JOO852066 JYK851974:JYK852066 KIG851974:KIG852066 KSC851974:KSC852066 LBY851974:LBY852066 LLU851974:LLU852066 LVQ851974:LVQ852066 MFM851974:MFM852066 MPI851974:MPI852066 MZE851974:MZE852066 NJA851974:NJA852066 NSW851974:NSW852066 OCS851974:OCS852066 OMO851974:OMO852066 OWK851974:OWK852066 PGG851974:PGG852066 PQC851974:PQC852066 PZY851974:PZY852066 QJU851974:QJU852066 QTQ851974:QTQ852066 RDM851974:RDM852066 RNI851974:RNI852066 RXE851974:RXE852066 SHA851974:SHA852066 SQW851974:SQW852066 TAS851974:TAS852066 TKO851974:TKO852066 TUK851974:TUK852066 UEG851974:UEG852066 UOC851974:UOC852066 UXY851974:UXY852066 VHU851974:VHU852066 VRQ851974:VRQ852066 WBM851974:WBM852066 WLI851974:WLI852066 WVE851974:WVE852066 B917510:B917602 IS917510:IS917602 SO917510:SO917602 ACK917510:ACK917602 AMG917510:AMG917602 AWC917510:AWC917602 BFY917510:BFY917602 BPU917510:BPU917602 BZQ917510:BZQ917602 CJM917510:CJM917602 CTI917510:CTI917602 DDE917510:DDE917602 DNA917510:DNA917602 DWW917510:DWW917602 EGS917510:EGS917602 EQO917510:EQO917602 FAK917510:FAK917602 FKG917510:FKG917602 FUC917510:FUC917602 GDY917510:GDY917602 GNU917510:GNU917602 GXQ917510:GXQ917602 HHM917510:HHM917602 HRI917510:HRI917602 IBE917510:IBE917602 ILA917510:ILA917602 IUW917510:IUW917602 JES917510:JES917602 JOO917510:JOO917602 JYK917510:JYK917602 KIG917510:KIG917602 KSC917510:KSC917602 LBY917510:LBY917602 LLU917510:LLU917602 LVQ917510:LVQ917602 MFM917510:MFM917602 MPI917510:MPI917602 MZE917510:MZE917602 NJA917510:NJA917602 NSW917510:NSW917602 OCS917510:OCS917602 OMO917510:OMO917602 OWK917510:OWK917602 PGG917510:PGG917602 PQC917510:PQC917602 PZY917510:PZY917602 QJU917510:QJU917602 QTQ917510:QTQ917602 RDM917510:RDM917602 RNI917510:RNI917602 RXE917510:RXE917602 SHA917510:SHA917602 SQW917510:SQW917602 TAS917510:TAS917602 TKO917510:TKO917602 TUK917510:TUK917602 UEG917510:UEG917602 UOC917510:UOC917602 UXY917510:UXY917602 VHU917510:VHU917602 VRQ917510:VRQ917602 WBM917510:WBM917602 WLI917510:WLI917602 WVE917510:WVE917602 B983046:B983138 IS983046:IS983138 SO983046:SO983138 ACK983046:ACK983138 AMG983046:AMG983138 AWC983046:AWC983138 BFY983046:BFY983138 BPU983046:BPU983138 BZQ983046:BZQ983138 CJM983046:CJM983138 CTI983046:CTI983138 DDE983046:DDE983138 DNA983046:DNA983138 DWW983046:DWW983138 EGS983046:EGS983138 EQO983046:EQO983138 FAK983046:FAK983138 FKG983046:FKG983138 FUC983046:FUC983138 GDY983046:GDY983138 GNU983046:GNU983138 GXQ983046:GXQ983138 HHM983046:HHM983138 HRI983046:HRI983138 IBE983046:IBE983138 ILA983046:ILA983138 IUW983046:IUW983138 JES983046:JES983138 JOO983046:JOO983138 JYK983046:JYK983138 KIG983046:KIG983138 KSC983046:KSC983138 LBY983046:LBY983138 LLU983046:LLU983138 LVQ983046:LVQ983138 MFM983046:MFM983138 MPI983046:MPI983138 MZE983046:MZE983138 NJA983046:NJA983138 NSW983046:NSW983138 OCS983046:OCS983138 OMO983046:OMO983138 OWK983046:OWK983138 PGG983046:PGG983138 PQC983046:PQC983138 PZY983046:PZY983138 QJU983046:QJU983138 QTQ983046:QTQ983138 RDM983046:RDM983138 RNI983046:RNI983138 RXE983046:RXE983138 SHA983046:SHA983138 SQW983046:SQW983138 TAS983046:TAS983138 TKO983046:TKO983138 TUK983046:TUK983138 UEG983046:UEG983138 B88:B98 B26:B36 B38:B45 B47:B53 B55:B68 B70:B75 B77:B86 B7:B24" xr:uid="{00000000-0002-0000-0900-000000000000}">
      <formula1>$B$4:$B$5</formula1>
    </dataValidation>
  </dataValidations>
  <hyperlinks>
    <hyperlink ref="N61" r:id="rId1" xr:uid="{00000000-0004-0000-0900-000000000000}"/>
    <hyperlink ref="N58" r:id="rId2" xr:uid="{00000000-0004-0000-0900-000001000000}"/>
    <hyperlink ref="N27" r:id="rId3" xr:uid="{00000000-0004-0000-0900-000002000000}"/>
    <hyperlink ref="N35" r:id="rId4" location="3963" xr:uid="{00000000-0004-0000-0900-000003000000}"/>
    <hyperlink ref="N89" r:id="rId5" xr:uid="{00000000-0004-0000-0900-000004000000}"/>
    <hyperlink ref="N80" r:id="rId6" xr:uid="{00000000-0004-0000-0900-000005000000}"/>
    <hyperlink ref="N93" r:id="rId7" xr:uid="{00000000-0004-0000-0900-000006000000}"/>
    <hyperlink ref="N24" r:id="rId8" xr:uid="{00000000-0004-0000-0900-000007000000}"/>
    <hyperlink ref="N81" r:id="rId9" xr:uid="{00000000-0004-0000-0900-000008000000}"/>
    <hyperlink ref="N86" r:id="rId10" xr:uid="{00000000-0004-0000-0900-000009000000}"/>
    <hyperlink ref="N17" r:id="rId11" xr:uid="{00000000-0004-0000-0900-00000A000000}"/>
    <hyperlink ref="N36" r:id="rId12" xr:uid="{00000000-0004-0000-0900-00000B000000}"/>
    <hyperlink ref="N67" r:id="rId13" xr:uid="{00000000-0004-0000-0900-00000C000000}"/>
    <hyperlink ref="N60" r:id="rId14" xr:uid="{00000000-0004-0000-0900-00000D000000}"/>
    <hyperlink ref="N63" r:id="rId15" xr:uid="{00000000-0004-0000-0900-00000E000000}"/>
    <hyperlink ref="N77" r:id="rId16" xr:uid="{00000000-0004-0000-0900-00000F000000}"/>
    <hyperlink ref="N29" r:id="rId17" xr:uid="{00000000-0004-0000-0900-000010000000}"/>
    <hyperlink ref="N59" r:id="rId18" xr:uid="{00000000-0004-0000-0900-000011000000}"/>
    <hyperlink ref="N85" r:id="rId19" xr:uid="{00000000-0004-0000-0900-000012000000}"/>
    <hyperlink ref="N96" r:id="rId20" xr:uid="{00000000-0004-0000-0900-000013000000}"/>
    <hyperlink ref="N16" r:id="rId21" xr:uid="{00000000-0004-0000-0900-000014000000}"/>
    <hyperlink ref="N94" r:id="rId22" xr:uid="{00000000-0004-0000-0900-000015000000}"/>
    <hyperlink ref="N90" r:id="rId23" xr:uid="{00000000-0004-0000-0900-000016000000}"/>
    <hyperlink ref="N84" r:id="rId24" xr:uid="{00000000-0004-0000-0900-000017000000}"/>
    <hyperlink ref="N31" r:id="rId25" xr:uid="{00000000-0004-0000-0900-000018000000}"/>
    <hyperlink ref="N82" r:id="rId26" xr:uid="{00000000-0004-0000-0900-000019000000}"/>
    <hyperlink ref="N88" r:id="rId27" xr:uid="{00000000-0004-0000-0900-00001A000000}"/>
    <hyperlink ref="N26" r:id="rId28" xr:uid="{00000000-0004-0000-0900-00001B000000}"/>
    <hyperlink ref="N30" r:id="rId29" xr:uid="{00000000-0004-0000-0900-00001C000000}"/>
    <hyperlink ref="N55" r:id="rId30" xr:uid="{00000000-0004-0000-0900-00001D000000}"/>
    <hyperlink ref="N72" r:id="rId31" xr:uid="{00000000-0004-0000-0900-00001E000000}"/>
    <hyperlink ref="N74" r:id="rId32" xr:uid="{00000000-0004-0000-0900-00001F000000}"/>
    <hyperlink ref="N83" r:id="rId33" xr:uid="{00000000-0004-0000-0900-000020000000}"/>
    <hyperlink ref="N53" r:id="rId34" xr:uid="{00000000-0004-0000-0900-000021000000}"/>
    <hyperlink ref="N22" r:id="rId35" xr:uid="{00000000-0004-0000-0900-000022000000}"/>
    <hyperlink ref="N44" r:id="rId36" xr:uid="{00000000-0004-0000-0900-000023000000}"/>
    <hyperlink ref="N92" r:id="rId37" xr:uid="{00000000-0004-0000-0900-000024000000}"/>
    <hyperlink ref="N32" r:id="rId38" xr:uid="{00000000-0004-0000-0900-000025000000}"/>
    <hyperlink ref="N40" r:id="rId39" xr:uid="{00000000-0004-0000-0900-000026000000}"/>
    <hyperlink ref="N8" r:id="rId40" xr:uid="{00000000-0004-0000-0900-000027000000}"/>
    <hyperlink ref="N11" r:id="rId41" xr:uid="{00000000-0004-0000-0900-000028000000}"/>
    <hyperlink ref="N14" r:id="rId42" xr:uid="{00000000-0004-0000-0900-000029000000}"/>
    <hyperlink ref="N23" r:id="rId43" xr:uid="{00000000-0004-0000-0900-00002A000000}"/>
    <hyperlink ref="N28" r:id="rId44" xr:uid="{00000000-0004-0000-0900-00002B000000}"/>
    <hyperlink ref="N41" r:id="rId45" xr:uid="{00000000-0004-0000-0900-00002C000000}"/>
    <hyperlink ref="N56" r:id="rId46" xr:uid="{00000000-0004-0000-0900-00002D000000}"/>
    <hyperlink ref="N62" r:id="rId47" xr:uid="{00000000-0004-0000-0900-00002E000000}"/>
    <hyperlink ref="N64" r:id="rId48" xr:uid="{00000000-0004-0000-0900-00002F000000}"/>
    <hyperlink ref="N65" r:id="rId49" xr:uid="{00000000-0004-0000-0900-000030000000}"/>
    <hyperlink ref="N66" r:id="rId50" xr:uid="{00000000-0004-0000-0900-000031000000}"/>
    <hyperlink ref="N68" r:id="rId51" xr:uid="{00000000-0004-0000-0900-000032000000}"/>
    <hyperlink ref="N9" r:id="rId52" xr:uid="{00000000-0004-0000-0900-000033000000}"/>
    <hyperlink ref="N7" r:id="rId53" xr:uid="{00000000-0004-0000-0900-000034000000}"/>
    <hyperlink ref="N12" r:id="rId54" xr:uid="{00000000-0004-0000-0900-000035000000}"/>
    <hyperlink ref="N13" r:id="rId55" xr:uid="{00000000-0004-0000-0900-000036000000}"/>
    <hyperlink ref="N10" r:id="rId56" xr:uid="{00000000-0004-0000-0900-000037000000}"/>
    <hyperlink ref="N18" r:id="rId57" xr:uid="{00000000-0004-0000-0900-000038000000}"/>
    <hyperlink ref="N19" r:id="rId58" xr:uid="{00000000-0004-0000-0900-000039000000}"/>
    <hyperlink ref="N20" r:id="rId59" xr:uid="{00000000-0004-0000-0900-00003A000000}"/>
    <hyperlink ref="N33" r:id="rId60" xr:uid="{00000000-0004-0000-0900-00003C000000}"/>
    <hyperlink ref="N34" r:id="rId61" xr:uid="{00000000-0004-0000-0900-00003D000000}"/>
    <hyperlink ref="N39" r:id="rId62" xr:uid="{00000000-0004-0000-0900-00003E000000}"/>
    <hyperlink ref="N42" r:id="rId63" xr:uid="{00000000-0004-0000-0900-00003F000000}"/>
    <hyperlink ref="N43" r:id="rId64" xr:uid="{00000000-0004-0000-0900-000040000000}"/>
    <hyperlink ref="N45" r:id="rId65" xr:uid="{00000000-0004-0000-0900-000041000000}"/>
    <hyperlink ref="N47" r:id="rId66" xr:uid="{00000000-0004-0000-0900-000042000000}"/>
    <hyperlink ref="N48" r:id="rId67" xr:uid="{00000000-0004-0000-0900-000043000000}"/>
    <hyperlink ref="N49" r:id="rId68" xr:uid="{00000000-0004-0000-0900-000044000000}"/>
    <hyperlink ref="N50" r:id="rId69" xr:uid="{00000000-0004-0000-0900-000045000000}"/>
    <hyperlink ref="N51" r:id="rId70" xr:uid="{00000000-0004-0000-0900-000046000000}"/>
    <hyperlink ref="N52" r:id="rId71" xr:uid="{00000000-0004-0000-0900-000047000000}"/>
    <hyperlink ref="N98" r:id="rId72" xr:uid="{00000000-0004-0000-0900-000048000000}"/>
    <hyperlink ref="N97" r:id="rId73" xr:uid="{00000000-0004-0000-0900-000049000000}"/>
    <hyperlink ref="N71" r:id="rId74" location="document_list" display="https://minfin.midural.ru/document/category/23#document_list" xr:uid="{00000000-0004-0000-0900-00004A000000}"/>
    <hyperlink ref="N73" r:id="rId75" xr:uid="{00000000-0004-0000-0900-00004B000000}"/>
    <hyperlink ref="N75" r:id="rId76" xr:uid="{00000000-0004-0000-0900-00004C000000}"/>
    <hyperlink ref="N79" r:id="rId77" xr:uid="{00000000-0004-0000-0900-00004E000000}"/>
    <hyperlink ref="N91" r:id="rId78" xr:uid="{00000000-0004-0000-0900-00004F000000}"/>
    <hyperlink ref="N95" r:id="rId79" location="198-2023-god-i-planovyj-period-2024-i-2025-godov" xr:uid="{00000000-0004-0000-0900-000050000000}"/>
    <hyperlink ref="N70" r:id="rId80" xr:uid="{00000000-0004-0000-0900-000051000000}"/>
    <hyperlink ref="N15" r:id="rId81" xr:uid="{00000000-0004-0000-0900-000052000000}"/>
  </hyperlinks>
  <pageMargins left="0.59055118110236227" right="0.59055118110236227" top="0.74803149606299213" bottom="0.74803149606299213" header="0.31496062992125984" footer="0.31496062992125984"/>
  <pageSetup paperSize="9" scale="72" fitToWidth="2" fitToHeight="3" orientation="landscape" r:id="rId82"/>
  <headerFooter>
    <oddFooter>&amp;C&amp;"Times New Roman,обычный"&amp;8&amp;A&amp;R&amp;9&amp;P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1000000}">
          <x14:formula1>
            <xm:f>"0,5"</xm:f>
          </x14:formula1>
          <xm:sqref>UEJ983116 IU87:IV87 SQ87:SR87 ACM87:ACN87 AMI87:AMJ87 AWE87:AWF87 BGA87:BGB87 BPW87:BPX87 BZS87:BZT87 CJO87:CJP87 CTK87:CTL87 DDG87:DDH87 DNC87:DND87 DWY87:DWZ87 EGU87:EGV87 EQQ87:EQR87 FAM87:FAN87 FKI87:FKJ87 FUE87:FUF87 GEA87:GEB87 GNW87:GNX87 GXS87:GXT87 HHO87:HHP87 HRK87:HRL87 IBG87:IBH87 ILC87:ILD87 IUY87:IUZ87 JEU87:JEV87 JOQ87:JOR87 JYM87:JYN87 KII87:KIJ87 KSE87:KSF87 LCA87:LCB87 LLW87:LLX87 LVS87:LVT87 MFO87:MFP87 MPK87:MPL87 MZG87:MZH87 NJC87:NJD87 NSY87:NSZ87 OCU87:OCV87 OMQ87:OMR87 OWM87:OWN87 PGI87:PGJ87 PQE87:PQF87 QAA87:QAB87 QJW87:QJX87 QTS87:QTT87 RDO87:RDP87 RNK87:RNL87 RXG87:RXH87 SHC87:SHD87 SQY87:SQZ87 TAU87:TAV87 TKQ87:TKR87 TUM87:TUN87 UEI87:UEJ87 UOE87:UOF87 UYA87:UYB87 VHW87:VHX87 VRS87:VRT87 WBO87:WBP87 WLK87:WLL87 WVG87:WVH87 D65623:E65623 IU65623:IV65623 SQ65623:SR65623 ACM65623:ACN65623 AMI65623:AMJ65623 AWE65623:AWF65623 BGA65623:BGB65623 BPW65623:BPX65623 BZS65623:BZT65623 CJO65623:CJP65623 CTK65623:CTL65623 DDG65623:DDH65623 DNC65623:DND65623 DWY65623:DWZ65623 EGU65623:EGV65623 EQQ65623:EQR65623 FAM65623:FAN65623 FKI65623:FKJ65623 FUE65623:FUF65623 GEA65623:GEB65623 GNW65623:GNX65623 GXS65623:GXT65623 HHO65623:HHP65623 HRK65623:HRL65623 IBG65623:IBH65623 ILC65623:ILD65623 IUY65623:IUZ65623 JEU65623:JEV65623 JOQ65623:JOR65623 JYM65623:JYN65623 KII65623:KIJ65623 KSE65623:KSF65623 LCA65623:LCB65623 LLW65623:LLX65623 LVS65623:LVT65623 MFO65623:MFP65623 MPK65623:MPL65623 MZG65623:MZH65623 NJC65623:NJD65623 NSY65623:NSZ65623 OCU65623:OCV65623 OMQ65623:OMR65623 OWM65623:OWN65623 PGI65623:PGJ65623 PQE65623:PQF65623 QAA65623:QAB65623 QJW65623:QJX65623 QTS65623:QTT65623 RDO65623:RDP65623 RNK65623:RNL65623 RXG65623:RXH65623 SHC65623:SHD65623 SQY65623:SQZ65623 TAU65623:TAV65623 TKQ65623:TKR65623 TUM65623:TUN65623 UEI65623:UEJ65623 UOE65623:UOF65623 UYA65623:UYB65623 VHW65623:VHX65623 VRS65623:VRT65623 WBO65623:WBP65623 WLK65623:WLL65623 WVG65623:WVH65623 D131159:E131159 IU131159:IV131159 SQ131159:SR131159 ACM131159:ACN131159 AMI131159:AMJ131159 AWE131159:AWF131159 BGA131159:BGB131159 BPW131159:BPX131159 BZS131159:BZT131159 CJO131159:CJP131159 CTK131159:CTL131159 DDG131159:DDH131159 DNC131159:DND131159 DWY131159:DWZ131159 EGU131159:EGV131159 EQQ131159:EQR131159 FAM131159:FAN131159 FKI131159:FKJ131159 FUE131159:FUF131159 GEA131159:GEB131159 GNW131159:GNX131159 GXS131159:GXT131159 HHO131159:HHP131159 HRK131159:HRL131159 IBG131159:IBH131159 ILC131159:ILD131159 IUY131159:IUZ131159 JEU131159:JEV131159 JOQ131159:JOR131159 JYM131159:JYN131159 KII131159:KIJ131159 KSE131159:KSF131159 LCA131159:LCB131159 LLW131159:LLX131159 LVS131159:LVT131159 MFO131159:MFP131159 MPK131159:MPL131159 MZG131159:MZH131159 NJC131159:NJD131159 NSY131159:NSZ131159 OCU131159:OCV131159 OMQ131159:OMR131159 OWM131159:OWN131159 PGI131159:PGJ131159 PQE131159:PQF131159 QAA131159:QAB131159 QJW131159:QJX131159 QTS131159:QTT131159 RDO131159:RDP131159 RNK131159:RNL131159 RXG131159:RXH131159 SHC131159:SHD131159 SQY131159:SQZ131159 TAU131159:TAV131159 TKQ131159:TKR131159 TUM131159:TUN131159 UEI131159:UEJ131159 UOE131159:UOF131159 UYA131159:UYB131159 VHW131159:VHX131159 VRS131159:VRT131159 WBO131159:WBP131159 WLK131159:WLL131159 WVG131159:WVH131159 D196695:E196695 IU196695:IV196695 SQ196695:SR196695 ACM196695:ACN196695 AMI196695:AMJ196695 AWE196695:AWF196695 BGA196695:BGB196695 BPW196695:BPX196695 BZS196695:BZT196695 CJO196695:CJP196695 CTK196695:CTL196695 DDG196695:DDH196695 DNC196695:DND196695 DWY196695:DWZ196695 EGU196695:EGV196695 EQQ196695:EQR196695 FAM196695:FAN196695 FKI196695:FKJ196695 FUE196695:FUF196695 GEA196695:GEB196695 GNW196695:GNX196695 GXS196695:GXT196695 HHO196695:HHP196695 HRK196695:HRL196695 IBG196695:IBH196695 ILC196695:ILD196695 IUY196695:IUZ196695 JEU196695:JEV196695 JOQ196695:JOR196695 JYM196695:JYN196695 KII196695:KIJ196695 KSE196695:KSF196695 LCA196695:LCB196695 LLW196695:LLX196695 LVS196695:LVT196695 MFO196695:MFP196695 MPK196695:MPL196695 MZG196695:MZH196695 NJC196695:NJD196695 NSY196695:NSZ196695 OCU196695:OCV196695 OMQ196695:OMR196695 OWM196695:OWN196695 PGI196695:PGJ196695 PQE196695:PQF196695 QAA196695:QAB196695 QJW196695:QJX196695 QTS196695:QTT196695 RDO196695:RDP196695 RNK196695:RNL196695 RXG196695:RXH196695 SHC196695:SHD196695 SQY196695:SQZ196695 TAU196695:TAV196695 TKQ196695:TKR196695 TUM196695:TUN196695 UEI196695:UEJ196695 UOE196695:UOF196695 UYA196695:UYB196695 VHW196695:VHX196695 VRS196695:VRT196695 WBO196695:WBP196695 WLK196695:WLL196695 WVG196695:WVH196695 D262231:E262231 IU262231:IV262231 SQ262231:SR262231 ACM262231:ACN262231 AMI262231:AMJ262231 AWE262231:AWF262231 BGA262231:BGB262231 BPW262231:BPX262231 BZS262231:BZT262231 CJO262231:CJP262231 CTK262231:CTL262231 DDG262231:DDH262231 DNC262231:DND262231 DWY262231:DWZ262231 EGU262231:EGV262231 EQQ262231:EQR262231 FAM262231:FAN262231 FKI262231:FKJ262231 FUE262231:FUF262231 GEA262231:GEB262231 GNW262231:GNX262231 GXS262231:GXT262231 HHO262231:HHP262231 HRK262231:HRL262231 IBG262231:IBH262231 ILC262231:ILD262231 IUY262231:IUZ262231 JEU262231:JEV262231 JOQ262231:JOR262231 JYM262231:JYN262231 KII262231:KIJ262231 KSE262231:KSF262231 LCA262231:LCB262231 LLW262231:LLX262231 LVS262231:LVT262231 MFO262231:MFP262231 MPK262231:MPL262231 MZG262231:MZH262231 NJC262231:NJD262231 NSY262231:NSZ262231 OCU262231:OCV262231 OMQ262231:OMR262231 OWM262231:OWN262231 PGI262231:PGJ262231 PQE262231:PQF262231 QAA262231:QAB262231 QJW262231:QJX262231 QTS262231:QTT262231 RDO262231:RDP262231 RNK262231:RNL262231 RXG262231:RXH262231 SHC262231:SHD262231 SQY262231:SQZ262231 TAU262231:TAV262231 TKQ262231:TKR262231 TUM262231:TUN262231 UEI262231:UEJ262231 UOE262231:UOF262231 UYA262231:UYB262231 VHW262231:VHX262231 VRS262231:VRT262231 WBO262231:WBP262231 WLK262231:WLL262231 WVG262231:WVH262231 D327767:E327767 IU327767:IV327767 SQ327767:SR327767 ACM327767:ACN327767 AMI327767:AMJ327767 AWE327767:AWF327767 BGA327767:BGB327767 BPW327767:BPX327767 BZS327767:BZT327767 CJO327767:CJP327767 CTK327767:CTL327767 DDG327767:DDH327767 DNC327767:DND327767 DWY327767:DWZ327767 EGU327767:EGV327767 EQQ327767:EQR327767 FAM327767:FAN327767 FKI327767:FKJ327767 FUE327767:FUF327767 GEA327767:GEB327767 GNW327767:GNX327767 GXS327767:GXT327767 HHO327767:HHP327767 HRK327767:HRL327767 IBG327767:IBH327767 ILC327767:ILD327767 IUY327767:IUZ327767 JEU327767:JEV327767 JOQ327767:JOR327767 JYM327767:JYN327767 KII327767:KIJ327767 KSE327767:KSF327767 LCA327767:LCB327767 LLW327767:LLX327767 LVS327767:LVT327767 MFO327767:MFP327767 MPK327767:MPL327767 MZG327767:MZH327767 NJC327767:NJD327767 NSY327767:NSZ327767 OCU327767:OCV327767 OMQ327767:OMR327767 OWM327767:OWN327767 PGI327767:PGJ327767 PQE327767:PQF327767 QAA327767:QAB327767 QJW327767:QJX327767 QTS327767:QTT327767 RDO327767:RDP327767 RNK327767:RNL327767 RXG327767:RXH327767 SHC327767:SHD327767 SQY327767:SQZ327767 TAU327767:TAV327767 TKQ327767:TKR327767 TUM327767:TUN327767 UEI327767:UEJ327767 UOE327767:UOF327767 UYA327767:UYB327767 VHW327767:VHX327767 VRS327767:VRT327767 WBO327767:WBP327767 WLK327767:WLL327767 WVG327767:WVH327767 D393303:E393303 IU393303:IV393303 SQ393303:SR393303 ACM393303:ACN393303 AMI393303:AMJ393303 AWE393303:AWF393303 BGA393303:BGB393303 BPW393303:BPX393303 BZS393303:BZT393303 CJO393303:CJP393303 CTK393303:CTL393303 DDG393303:DDH393303 DNC393303:DND393303 DWY393303:DWZ393303 EGU393303:EGV393303 EQQ393303:EQR393303 FAM393303:FAN393303 FKI393303:FKJ393303 FUE393303:FUF393303 GEA393303:GEB393303 GNW393303:GNX393303 GXS393303:GXT393303 HHO393303:HHP393303 HRK393303:HRL393303 IBG393303:IBH393303 ILC393303:ILD393303 IUY393303:IUZ393303 JEU393303:JEV393303 JOQ393303:JOR393303 JYM393303:JYN393303 KII393303:KIJ393303 KSE393303:KSF393303 LCA393303:LCB393303 LLW393303:LLX393303 LVS393303:LVT393303 MFO393303:MFP393303 MPK393303:MPL393303 MZG393303:MZH393303 NJC393303:NJD393303 NSY393303:NSZ393303 OCU393303:OCV393303 OMQ393303:OMR393303 OWM393303:OWN393303 PGI393303:PGJ393303 PQE393303:PQF393303 QAA393303:QAB393303 QJW393303:QJX393303 QTS393303:QTT393303 RDO393303:RDP393303 RNK393303:RNL393303 RXG393303:RXH393303 SHC393303:SHD393303 SQY393303:SQZ393303 TAU393303:TAV393303 TKQ393303:TKR393303 TUM393303:TUN393303 UEI393303:UEJ393303 UOE393303:UOF393303 UYA393303:UYB393303 VHW393303:VHX393303 VRS393303:VRT393303 WBO393303:WBP393303 WLK393303:WLL393303 WVG393303:WVH393303 D458839:E458839 IU458839:IV458839 SQ458839:SR458839 ACM458839:ACN458839 AMI458839:AMJ458839 AWE458839:AWF458839 BGA458839:BGB458839 BPW458839:BPX458839 BZS458839:BZT458839 CJO458839:CJP458839 CTK458839:CTL458839 DDG458839:DDH458839 DNC458839:DND458839 DWY458839:DWZ458839 EGU458839:EGV458839 EQQ458839:EQR458839 FAM458839:FAN458839 FKI458839:FKJ458839 FUE458839:FUF458839 GEA458839:GEB458839 GNW458839:GNX458839 GXS458839:GXT458839 HHO458839:HHP458839 HRK458839:HRL458839 IBG458839:IBH458839 ILC458839:ILD458839 IUY458839:IUZ458839 JEU458839:JEV458839 JOQ458839:JOR458839 JYM458839:JYN458839 KII458839:KIJ458839 KSE458839:KSF458839 LCA458839:LCB458839 LLW458839:LLX458839 LVS458839:LVT458839 MFO458839:MFP458839 MPK458839:MPL458839 MZG458839:MZH458839 NJC458839:NJD458839 NSY458839:NSZ458839 OCU458839:OCV458839 OMQ458839:OMR458839 OWM458839:OWN458839 PGI458839:PGJ458839 PQE458839:PQF458839 QAA458839:QAB458839 QJW458839:QJX458839 QTS458839:QTT458839 RDO458839:RDP458839 RNK458839:RNL458839 RXG458839:RXH458839 SHC458839:SHD458839 SQY458839:SQZ458839 TAU458839:TAV458839 TKQ458839:TKR458839 TUM458839:TUN458839 UEI458839:UEJ458839 UOE458839:UOF458839 UYA458839:UYB458839 VHW458839:VHX458839 VRS458839:VRT458839 WBO458839:WBP458839 WLK458839:WLL458839 WVG458839:WVH458839 D524375:E524375 IU524375:IV524375 SQ524375:SR524375 ACM524375:ACN524375 AMI524375:AMJ524375 AWE524375:AWF524375 BGA524375:BGB524375 BPW524375:BPX524375 BZS524375:BZT524375 CJO524375:CJP524375 CTK524375:CTL524375 DDG524375:DDH524375 DNC524375:DND524375 DWY524375:DWZ524375 EGU524375:EGV524375 EQQ524375:EQR524375 FAM524375:FAN524375 FKI524375:FKJ524375 FUE524375:FUF524375 GEA524375:GEB524375 GNW524375:GNX524375 GXS524375:GXT524375 HHO524375:HHP524375 HRK524375:HRL524375 IBG524375:IBH524375 ILC524375:ILD524375 IUY524375:IUZ524375 JEU524375:JEV524375 JOQ524375:JOR524375 JYM524375:JYN524375 KII524375:KIJ524375 KSE524375:KSF524375 LCA524375:LCB524375 LLW524375:LLX524375 LVS524375:LVT524375 MFO524375:MFP524375 MPK524375:MPL524375 MZG524375:MZH524375 NJC524375:NJD524375 NSY524375:NSZ524375 OCU524375:OCV524375 OMQ524375:OMR524375 OWM524375:OWN524375 PGI524375:PGJ524375 PQE524375:PQF524375 QAA524375:QAB524375 QJW524375:QJX524375 QTS524375:QTT524375 RDO524375:RDP524375 RNK524375:RNL524375 RXG524375:RXH524375 SHC524375:SHD524375 SQY524375:SQZ524375 TAU524375:TAV524375 TKQ524375:TKR524375 TUM524375:TUN524375 UEI524375:UEJ524375 UOE524375:UOF524375 UYA524375:UYB524375 VHW524375:VHX524375 VRS524375:VRT524375 WBO524375:WBP524375 WLK524375:WLL524375 WVG524375:WVH524375 D589911:E589911 IU589911:IV589911 SQ589911:SR589911 ACM589911:ACN589911 AMI589911:AMJ589911 AWE589911:AWF589911 BGA589911:BGB589911 BPW589911:BPX589911 BZS589911:BZT589911 CJO589911:CJP589911 CTK589911:CTL589911 DDG589911:DDH589911 DNC589911:DND589911 DWY589911:DWZ589911 EGU589911:EGV589911 EQQ589911:EQR589911 FAM589911:FAN589911 FKI589911:FKJ589911 FUE589911:FUF589911 GEA589911:GEB589911 GNW589911:GNX589911 GXS589911:GXT589911 HHO589911:HHP589911 HRK589911:HRL589911 IBG589911:IBH589911 ILC589911:ILD589911 IUY589911:IUZ589911 JEU589911:JEV589911 JOQ589911:JOR589911 JYM589911:JYN589911 KII589911:KIJ589911 KSE589911:KSF589911 LCA589911:LCB589911 LLW589911:LLX589911 LVS589911:LVT589911 MFO589911:MFP589911 MPK589911:MPL589911 MZG589911:MZH589911 NJC589911:NJD589911 NSY589911:NSZ589911 OCU589911:OCV589911 OMQ589911:OMR589911 OWM589911:OWN589911 PGI589911:PGJ589911 PQE589911:PQF589911 QAA589911:QAB589911 QJW589911:QJX589911 QTS589911:QTT589911 RDO589911:RDP589911 RNK589911:RNL589911 RXG589911:RXH589911 SHC589911:SHD589911 SQY589911:SQZ589911 TAU589911:TAV589911 TKQ589911:TKR589911 TUM589911:TUN589911 UEI589911:UEJ589911 UOE589911:UOF589911 UYA589911:UYB589911 VHW589911:VHX589911 VRS589911:VRT589911 WBO589911:WBP589911 WLK589911:WLL589911 WVG589911:WVH589911 D655447:E655447 IU655447:IV655447 SQ655447:SR655447 ACM655447:ACN655447 AMI655447:AMJ655447 AWE655447:AWF655447 BGA655447:BGB655447 BPW655447:BPX655447 BZS655447:BZT655447 CJO655447:CJP655447 CTK655447:CTL655447 DDG655447:DDH655447 DNC655447:DND655447 DWY655447:DWZ655447 EGU655447:EGV655447 EQQ655447:EQR655447 FAM655447:FAN655447 FKI655447:FKJ655447 FUE655447:FUF655447 GEA655447:GEB655447 GNW655447:GNX655447 GXS655447:GXT655447 HHO655447:HHP655447 HRK655447:HRL655447 IBG655447:IBH655447 ILC655447:ILD655447 IUY655447:IUZ655447 JEU655447:JEV655447 JOQ655447:JOR655447 JYM655447:JYN655447 KII655447:KIJ655447 KSE655447:KSF655447 LCA655447:LCB655447 LLW655447:LLX655447 LVS655447:LVT655447 MFO655447:MFP655447 MPK655447:MPL655447 MZG655447:MZH655447 NJC655447:NJD655447 NSY655447:NSZ655447 OCU655447:OCV655447 OMQ655447:OMR655447 OWM655447:OWN655447 PGI655447:PGJ655447 PQE655447:PQF655447 QAA655447:QAB655447 QJW655447:QJX655447 QTS655447:QTT655447 RDO655447:RDP655447 RNK655447:RNL655447 RXG655447:RXH655447 SHC655447:SHD655447 SQY655447:SQZ655447 TAU655447:TAV655447 TKQ655447:TKR655447 TUM655447:TUN655447 UEI655447:UEJ655447 UOE655447:UOF655447 UYA655447:UYB655447 VHW655447:VHX655447 VRS655447:VRT655447 WBO655447:WBP655447 WLK655447:WLL655447 WVG655447:WVH655447 D720983:E720983 IU720983:IV720983 SQ720983:SR720983 ACM720983:ACN720983 AMI720983:AMJ720983 AWE720983:AWF720983 BGA720983:BGB720983 BPW720983:BPX720983 BZS720983:BZT720983 CJO720983:CJP720983 CTK720983:CTL720983 DDG720983:DDH720983 DNC720983:DND720983 DWY720983:DWZ720983 EGU720983:EGV720983 EQQ720983:EQR720983 FAM720983:FAN720983 FKI720983:FKJ720983 FUE720983:FUF720983 GEA720983:GEB720983 GNW720983:GNX720983 GXS720983:GXT720983 HHO720983:HHP720983 HRK720983:HRL720983 IBG720983:IBH720983 ILC720983:ILD720983 IUY720983:IUZ720983 JEU720983:JEV720983 JOQ720983:JOR720983 JYM720983:JYN720983 KII720983:KIJ720983 KSE720983:KSF720983 LCA720983:LCB720983 LLW720983:LLX720983 LVS720983:LVT720983 MFO720983:MFP720983 MPK720983:MPL720983 MZG720983:MZH720983 NJC720983:NJD720983 NSY720983:NSZ720983 OCU720983:OCV720983 OMQ720983:OMR720983 OWM720983:OWN720983 PGI720983:PGJ720983 PQE720983:PQF720983 QAA720983:QAB720983 QJW720983:QJX720983 QTS720983:QTT720983 RDO720983:RDP720983 RNK720983:RNL720983 RXG720983:RXH720983 SHC720983:SHD720983 SQY720983:SQZ720983 TAU720983:TAV720983 TKQ720983:TKR720983 TUM720983:TUN720983 UEI720983:UEJ720983 UOE720983:UOF720983 UYA720983:UYB720983 VHW720983:VHX720983 VRS720983:VRT720983 WBO720983:WBP720983 WLK720983:WLL720983 WVG720983:WVH720983 D786519:E786519 IU786519:IV786519 SQ786519:SR786519 ACM786519:ACN786519 AMI786519:AMJ786519 AWE786519:AWF786519 BGA786519:BGB786519 BPW786519:BPX786519 BZS786519:BZT786519 CJO786519:CJP786519 CTK786519:CTL786519 DDG786519:DDH786519 DNC786519:DND786519 DWY786519:DWZ786519 EGU786519:EGV786519 EQQ786519:EQR786519 FAM786519:FAN786519 FKI786519:FKJ786519 FUE786519:FUF786519 GEA786519:GEB786519 GNW786519:GNX786519 GXS786519:GXT786519 HHO786519:HHP786519 HRK786519:HRL786519 IBG786519:IBH786519 ILC786519:ILD786519 IUY786519:IUZ786519 JEU786519:JEV786519 JOQ786519:JOR786519 JYM786519:JYN786519 KII786519:KIJ786519 KSE786519:KSF786519 LCA786519:LCB786519 LLW786519:LLX786519 LVS786519:LVT786519 MFO786519:MFP786519 MPK786519:MPL786519 MZG786519:MZH786519 NJC786519:NJD786519 NSY786519:NSZ786519 OCU786519:OCV786519 OMQ786519:OMR786519 OWM786519:OWN786519 PGI786519:PGJ786519 PQE786519:PQF786519 QAA786519:QAB786519 QJW786519:QJX786519 QTS786519:QTT786519 RDO786519:RDP786519 RNK786519:RNL786519 RXG786519:RXH786519 SHC786519:SHD786519 SQY786519:SQZ786519 TAU786519:TAV786519 TKQ786519:TKR786519 TUM786519:TUN786519 UEI786519:UEJ786519 UOE786519:UOF786519 UYA786519:UYB786519 VHW786519:VHX786519 VRS786519:VRT786519 WBO786519:WBP786519 WLK786519:WLL786519 WVG786519:WVH786519 D852055:E852055 IU852055:IV852055 SQ852055:SR852055 ACM852055:ACN852055 AMI852055:AMJ852055 AWE852055:AWF852055 BGA852055:BGB852055 BPW852055:BPX852055 BZS852055:BZT852055 CJO852055:CJP852055 CTK852055:CTL852055 DDG852055:DDH852055 DNC852055:DND852055 DWY852055:DWZ852055 EGU852055:EGV852055 EQQ852055:EQR852055 FAM852055:FAN852055 FKI852055:FKJ852055 FUE852055:FUF852055 GEA852055:GEB852055 GNW852055:GNX852055 GXS852055:GXT852055 HHO852055:HHP852055 HRK852055:HRL852055 IBG852055:IBH852055 ILC852055:ILD852055 IUY852055:IUZ852055 JEU852055:JEV852055 JOQ852055:JOR852055 JYM852055:JYN852055 KII852055:KIJ852055 KSE852055:KSF852055 LCA852055:LCB852055 LLW852055:LLX852055 LVS852055:LVT852055 MFO852055:MFP852055 MPK852055:MPL852055 MZG852055:MZH852055 NJC852055:NJD852055 NSY852055:NSZ852055 OCU852055:OCV852055 OMQ852055:OMR852055 OWM852055:OWN852055 PGI852055:PGJ852055 PQE852055:PQF852055 QAA852055:QAB852055 QJW852055:QJX852055 QTS852055:QTT852055 RDO852055:RDP852055 RNK852055:RNL852055 RXG852055:RXH852055 SHC852055:SHD852055 SQY852055:SQZ852055 TAU852055:TAV852055 TKQ852055:TKR852055 TUM852055:TUN852055 UEI852055:UEJ852055 UOE852055:UOF852055 UYA852055:UYB852055 VHW852055:VHX852055 VRS852055:VRT852055 WBO852055:WBP852055 WLK852055:WLL852055 WVG852055:WVH852055 D917591:E917591 IU917591:IV917591 SQ917591:SR917591 ACM917591:ACN917591 AMI917591:AMJ917591 AWE917591:AWF917591 BGA917591:BGB917591 BPW917591:BPX917591 BZS917591:BZT917591 CJO917591:CJP917591 CTK917591:CTL917591 DDG917591:DDH917591 DNC917591:DND917591 DWY917591:DWZ917591 EGU917591:EGV917591 EQQ917591:EQR917591 FAM917591:FAN917591 FKI917591:FKJ917591 FUE917591:FUF917591 GEA917591:GEB917591 GNW917591:GNX917591 GXS917591:GXT917591 HHO917591:HHP917591 HRK917591:HRL917591 IBG917591:IBH917591 ILC917591:ILD917591 IUY917591:IUZ917591 JEU917591:JEV917591 JOQ917591:JOR917591 JYM917591:JYN917591 KII917591:KIJ917591 KSE917591:KSF917591 LCA917591:LCB917591 LLW917591:LLX917591 LVS917591:LVT917591 MFO917591:MFP917591 MPK917591:MPL917591 MZG917591:MZH917591 NJC917591:NJD917591 NSY917591:NSZ917591 OCU917591:OCV917591 OMQ917591:OMR917591 OWM917591:OWN917591 PGI917591:PGJ917591 PQE917591:PQF917591 QAA917591:QAB917591 QJW917591:QJX917591 QTS917591:QTT917591 RDO917591:RDP917591 RNK917591:RNL917591 RXG917591:RXH917591 SHC917591:SHD917591 SQY917591:SQZ917591 TAU917591:TAV917591 TKQ917591:TKR917591 TUM917591:TUN917591 UEI917591:UEJ917591 UOE917591:UOF917591 UYA917591:UYB917591 VHW917591:VHX917591 VRS917591:VRT917591 WBO917591:WBP917591 WLK917591:WLL917591 WVG917591:WVH917591 D983127:E983127 IU983127:IV983127 SQ983127:SR983127 ACM983127:ACN983127 AMI983127:AMJ983127 AWE983127:AWF983127 BGA983127:BGB983127 BPW983127:BPX983127 BZS983127:BZT983127 CJO983127:CJP983127 CTK983127:CTL983127 DDG983127:DDH983127 DNC983127:DND983127 DWY983127:DWZ983127 EGU983127:EGV983127 EQQ983127:EQR983127 FAM983127:FAN983127 FKI983127:FKJ983127 FUE983127:FUF983127 GEA983127:GEB983127 GNW983127:GNX983127 GXS983127:GXT983127 HHO983127:HHP983127 HRK983127:HRL983127 IBG983127:IBH983127 ILC983127:ILD983127 IUY983127:IUZ983127 JEU983127:JEV983127 JOQ983127:JOR983127 JYM983127:JYN983127 KII983127:KIJ983127 KSE983127:KSF983127 LCA983127:LCB983127 LLW983127:LLX983127 LVS983127:LVT983127 MFO983127:MFP983127 MPK983127:MPL983127 MZG983127:MZH983127 NJC983127:NJD983127 NSY983127:NSZ983127 OCU983127:OCV983127 OMQ983127:OMR983127 OWM983127:OWN983127 PGI983127:PGJ983127 PQE983127:PQF983127 QAA983127:QAB983127 QJW983127:QJX983127 QTS983127:QTT983127 RDO983127:RDP983127 RNK983127:RNL983127 RXG983127:RXH983127 SHC983127:SHD983127 SQY983127:SQZ983127 TAU983127:TAV983127 TKQ983127:TKR983127 TUM983127:TUN983127 UEI983127:UEJ983127 UOE983127:UOF983127 UYA983127:UYB983127 VHW983127:VHX983127 VRS983127:VRT983127 WBO983127:WBP983127 WLK983127:WLL983127 WVG983127:WVH983127 E6 IV6 SR6 ACN6 AMJ6 AWF6 BGB6 BPX6 BZT6 CJP6 CTL6 DDH6 DND6 DWZ6 EGV6 EQR6 FAN6 FKJ6 FUF6 GEB6 GNX6 GXT6 HHP6 HRL6 IBH6 ILD6 IUZ6 JEV6 JOR6 JYN6 KIJ6 KSF6 LCB6 LLX6 LVT6 MFP6 MPL6 MZH6 NJD6 NSZ6 OCV6 OMR6 OWN6 PGJ6 PQF6 QAB6 QJX6 QTT6 RDP6 RNL6 RXH6 SHD6 SQZ6 TAV6 TKR6 TUN6 UEJ6 UOF6 UYB6 VHX6 VRT6 WBP6 WLL6 WVH6 E65542 IV65542 SR65542 ACN65542 AMJ65542 AWF65542 BGB65542 BPX65542 BZT65542 CJP65542 CTL65542 DDH65542 DND65542 DWZ65542 EGV65542 EQR65542 FAN65542 FKJ65542 FUF65542 GEB65542 GNX65542 GXT65542 HHP65542 HRL65542 IBH65542 ILD65542 IUZ65542 JEV65542 JOR65542 JYN65542 KIJ65542 KSF65542 LCB65542 LLX65542 LVT65542 MFP65542 MPL65542 MZH65542 NJD65542 NSZ65542 OCV65542 OMR65542 OWN65542 PGJ65542 PQF65542 QAB65542 QJX65542 QTT65542 RDP65542 RNL65542 RXH65542 SHD65542 SQZ65542 TAV65542 TKR65542 TUN65542 UEJ65542 UOF65542 UYB65542 VHX65542 VRT65542 WBP65542 WLL65542 WVH65542 E131078 IV131078 SR131078 ACN131078 AMJ131078 AWF131078 BGB131078 BPX131078 BZT131078 CJP131078 CTL131078 DDH131078 DND131078 DWZ131078 EGV131078 EQR131078 FAN131078 FKJ131078 FUF131078 GEB131078 GNX131078 GXT131078 HHP131078 HRL131078 IBH131078 ILD131078 IUZ131078 JEV131078 JOR131078 JYN131078 KIJ131078 KSF131078 LCB131078 LLX131078 LVT131078 MFP131078 MPL131078 MZH131078 NJD131078 NSZ131078 OCV131078 OMR131078 OWN131078 PGJ131078 PQF131078 QAB131078 QJX131078 QTT131078 RDP131078 RNL131078 RXH131078 SHD131078 SQZ131078 TAV131078 TKR131078 TUN131078 UEJ131078 UOF131078 UYB131078 VHX131078 VRT131078 WBP131078 WLL131078 WVH131078 E196614 IV196614 SR196614 ACN196614 AMJ196614 AWF196614 BGB196614 BPX196614 BZT196614 CJP196614 CTL196614 DDH196614 DND196614 DWZ196614 EGV196614 EQR196614 FAN196614 FKJ196614 FUF196614 GEB196614 GNX196614 GXT196614 HHP196614 HRL196614 IBH196614 ILD196614 IUZ196614 JEV196614 JOR196614 JYN196614 KIJ196614 KSF196614 LCB196614 LLX196614 LVT196614 MFP196614 MPL196614 MZH196614 NJD196614 NSZ196614 OCV196614 OMR196614 OWN196614 PGJ196614 PQF196614 QAB196614 QJX196614 QTT196614 RDP196614 RNL196614 RXH196614 SHD196614 SQZ196614 TAV196614 TKR196614 TUN196614 UEJ196614 UOF196614 UYB196614 VHX196614 VRT196614 WBP196614 WLL196614 WVH196614 E262150 IV262150 SR262150 ACN262150 AMJ262150 AWF262150 BGB262150 BPX262150 BZT262150 CJP262150 CTL262150 DDH262150 DND262150 DWZ262150 EGV262150 EQR262150 FAN262150 FKJ262150 FUF262150 GEB262150 GNX262150 GXT262150 HHP262150 HRL262150 IBH262150 ILD262150 IUZ262150 JEV262150 JOR262150 JYN262150 KIJ262150 KSF262150 LCB262150 LLX262150 LVT262150 MFP262150 MPL262150 MZH262150 NJD262150 NSZ262150 OCV262150 OMR262150 OWN262150 PGJ262150 PQF262150 QAB262150 QJX262150 QTT262150 RDP262150 RNL262150 RXH262150 SHD262150 SQZ262150 TAV262150 TKR262150 TUN262150 UEJ262150 UOF262150 UYB262150 VHX262150 VRT262150 WBP262150 WLL262150 WVH262150 E327686 IV327686 SR327686 ACN327686 AMJ327686 AWF327686 BGB327686 BPX327686 BZT327686 CJP327686 CTL327686 DDH327686 DND327686 DWZ327686 EGV327686 EQR327686 FAN327686 FKJ327686 FUF327686 GEB327686 GNX327686 GXT327686 HHP327686 HRL327686 IBH327686 ILD327686 IUZ327686 JEV327686 JOR327686 JYN327686 KIJ327686 KSF327686 LCB327686 LLX327686 LVT327686 MFP327686 MPL327686 MZH327686 NJD327686 NSZ327686 OCV327686 OMR327686 OWN327686 PGJ327686 PQF327686 QAB327686 QJX327686 QTT327686 RDP327686 RNL327686 RXH327686 SHD327686 SQZ327686 TAV327686 TKR327686 TUN327686 UEJ327686 UOF327686 UYB327686 VHX327686 VRT327686 WBP327686 WLL327686 WVH327686 E393222 IV393222 SR393222 ACN393222 AMJ393222 AWF393222 BGB393222 BPX393222 BZT393222 CJP393222 CTL393222 DDH393222 DND393222 DWZ393222 EGV393222 EQR393222 FAN393222 FKJ393222 FUF393222 GEB393222 GNX393222 GXT393222 HHP393222 HRL393222 IBH393222 ILD393222 IUZ393222 JEV393222 JOR393222 JYN393222 KIJ393222 KSF393222 LCB393222 LLX393222 LVT393222 MFP393222 MPL393222 MZH393222 NJD393222 NSZ393222 OCV393222 OMR393222 OWN393222 PGJ393222 PQF393222 QAB393222 QJX393222 QTT393222 RDP393222 RNL393222 RXH393222 SHD393222 SQZ393222 TAV393222 TKR393222 TUN393222 UEJ393222 UOF393222 UYB393222 VHX393222 VRT393222 WBP393222 WLL393222 WVH393222 E458758 IV458758 SR458758 ACN458758 AMJ458758 AWF458758 BGB458758 BPX458758 BZT458758 CJP458758 CTL458758 DDH458758 DND458758 DWZ458758 EGV458758 EQR458758 FAN458758 FKJ458758 FUF458758 GEB458758 GNX458758 GXT458758 HHP458758 HRL458758 IBH458758 ILD458758 IUZ458758 JEV458758 JOR458758 JYN458758 KIJ458758 KSF458758 LCB458758 LLX458758 LVT458758 MFP458758 MPL458758 MZH458758 NJD458758 NSZ458758 OCV458758 OMR458758 OWN458758 PGJ458758 PQF458758 QAB458758 QJX458758 QTT458758 RDP458758 RNL458758 RXH458758 SHD458758 SQZ458758 TAV458758 TKR458758 TUN458758 UEJ458758 UOF458758 UYB458758 VHX458758 VRT458758 WBP458758 WLL458758 WVH458758 E524294 IV524294 SR524294 ACN524294 AMJ524294 AWF524294 BGB524294 BPX524294 BZT524294 CJP524294 CTL524294 DDH524294 DND524294 DWZ524294 EGV524294 EQR524294 FAN524294 FKJ524294 FUF524294 GEB524294 GNX524294 GXT524294 HHP524294 HRL524294 IBH524294 ILD524294 IUZ524294 JEV524294 JOR524294 JYN524294 KIJ524294 KSF524294 LCB524294 LLX524294 LVT524294 MFP524294 MPL524294 MZH524294 NJD524294 NSZ524294 OCV524294 OMR524294 OWN524294 PGJ524294 PQF524294 QAB524294 QJX524294 QTT524294 RDP524294 RNL524294 RXH524294 SHD524294 SQZ524294 TAV524294 TKR524294 TUN524294 UEJ524294 UOF524294 UYB524294 VHX524294 VRT524294 WBP524294 WLL524294 WVH524294 E589830 IV589830 SR589830 ACN589830 AMJ589830 AWF589830 BGB589830 BPX589830 BZT589830 CJP589830 CTL589830 DDH589830 DND589830 DWZ589830 EGV589830 EQR589830 FAN589830 FKJ589830 FUF589830 GEB589830 GNX589830 GXT589830 HHP589830 HRL589830 IBH589830 ILD589830 IUZ589830 JEV589830 JOR589830 JYN589830 KIJ589830 KSF589830 LCB589830 LLX589830 LVT589830 MFP589830 MPL589830 MZH589830 NJD589830 NSZ589830 OCV589830 OMR589830 OWN589830 PGJ589830 PQF589830 QAB589830 QJX589830 QTT589830 RDP589830 RNL589830 RXH589830 SHD589830 SQZ589830 TAV589830 TKR589830 TUN589830 UEJ589830 UOF589830 UYB589830 VHX589830 VRT589830 WBP589830 WLL589830 WVH589830 E655366 IV655366 SR655366 ACN655366 AMJ655366 AWF655366 BGB655366 BPX655366 BZT655366 CJP655366 CTL655366 DDH655366 DND655366 DWZ655366 EGV655366 EQR655366 FAN655366 FKJ655366 FUF655366 GEB655366 GNX655366 GXT655366 HHP655366 HRL655366 IBH655366 ILD655366 IUZ655366 JEV655366 JOR655366 JYN655366 KIJ655366 KSF655366 LCB655366 LLX655366 LVT655366 MFP655366 MPL655366 MZH655366 NJD655366 NSZ655366 OCV655366 OMR655366 OWN655366 PGJ655366 PQF655366 QAB655366 QJX655366 QTT655366 RDP655366 RNL655366 RXH655366 SHD655366 SQZ655366 TAV655366 TKR655366 TUN655366 UEJ655366 UOF655366 UYB655366 VHX655366 VRT655366 WBP655366 WLL655366 WVH655366 E720902 IV720902 SR720902 ACN720902 AMJ720902 AWF720902 BGB720902 BPX720902 BZT720902 CJP720902 CTL720902 DDH720902 DND720902 DWZ720902 EGV720902 EQR720902 FAN720902 FKJ720902 FUF720902 GEB720902 GNX720902 GXT720902 HHP720902 HRL720902 IBH720902 ILD720902 IUZ720902 JEV720902 JOR720902 JYN720902 KIJ720902 KSF720902 LCB720902 LLX720902 LVT720902 MFP720902 MPL720902 MZH720902 NJD720902 NSZ720902 OCV720902 OMR720902 OWN720902 PGJ720902 PQF720902 QAB720902 QJX720902 QTT720902 RDP720902 RNL720902 RXH720902 SHD720902 SQZ720902 TAV720902 TKR720902 TUN720902 UEJ720902 UOF720902 UYB720902 VHX720902 VRT720902 WBP720902 WLL720902 WVH720902 E786438 IV786438 SR786438 ACN786438 AMJ786438 AWF786438 BGB786438 BPX786438 BZT786438 CJP786438 CTL786438 DDH786438 DND786438 DWZ786438 EGV786438 EQR786438 FAN786438 FKJ786438 FUF786438 GEB786438 GNX786438 GXT786438 HHP786438 HRL786438 IBH786438 ILD786438 IUZ786438 JEV786438 JOR786438 JYN786438 KIJ786438 KSF786438 LCB786438 LLX786438 LVT786438 MFP786438 MPL786438 MZH786438 NJD786438 NSZ786438 OCV786438 OMR786438 OWN786438 PGJ786438 PQF786438 QAB786438 QJX786438 QTT786438 RDP786438 RNL786438 RXH786438 SHD786438 SQZ786438 TAV786438 TKR786438 TUN786438 UEJ786438 UOF786438 UYB786438 VHX786438 VRT786438 WBP786438 WLL786438 WVH786438 E851974 IV851974 SR851974 ACN851974 AMJ851974 AWF851974 BGB851974 BPX851974 BZT851974 CJP851974 CTL851974 DDH851974 DND851974 DWZ851974 EGV851974 EQR851974 FAN851974 FKJ851974 FUF851974 GEB851974 GNX851974 GXT851974 HHP851974 HRL851974 IBH851974 ILD851974 IUZ851974 JEV851974 JOR851974 JYN851974 KIJ851974 KSF851974 LCB851974 LLX851974 LVT851974 MFP851974 MPL851974 MZH851974 NJD851974 NSZ851974 OCV851974 OMR851974 OWN851974 PGJ851974 PQF851974 QAB851974 QJX851974 QTT851974 RDP851974 RNL851974 RXH851974 SHD851974 SQZ851974 TAV851974 TKR851974 TUN851974 UEJ851974 UOF851974 UYB851974 VHX851974 VRT851974 WBP851974 WLL851974 WVH851974 E917510 IV917510 SR917510 ACN917510 AMJ917510 AWF917510 BGB917510 BPX917510 BZT917510 CJP917510 CTL917510 DDH917510 DND917510 DWZ917510 EGV917510 EQR917510 FAN917510 FKJ917510 FUF917510 GEB917510 GNX917510 GXT917510 HHP917510 HRL917510 IBH917510 ILD917510 IUZ917510 JEV917510 JOR917510 JYN917510 KIJ917510 KSF917510 LCB917510 LLX917510 LVT917510 MFP917510 MPL917510 MZH917510 NJD917510 NSZ917510 OCV917510 OMR917510 OWN917510 PGJ917510 PQF917510 QAB917510 QJX917510 QTT917510 RDP917510 RNL917510 RXH917510 SHD917510 SQZ917510 TAV917510 TKR917510 TUN917510 UEJ917510 UOF917510 UYB917510 VHX917510 VRT917510 WBP917510 WLL917510 WVH917510 E983046 IV983046 SR983046 ACN983046 AMJ983046 AWF983046 BGB983046 BPX983046 BZT983046 CJP983046 CTL983046 DDH983046 DND983046 DWZ983046 EGV983046 EQR983046 FAN983046 FKJ983046 FUF983046 GEB983046 GNX983046 GXT983046 HHP983046 HRL983046 IBH983046 ILD983046 IUZ983046 JEV983046 JOR983046 JYN983046 KIJ983046 KSF983046 LCB983046 LLX983046 LVT983046 MFP983046 MPL983046 MZH983046 NJD983046 NSZ983046 OCV983046 OMR983046 OWN983046 PGJ983046 PQF983046 QAB983046 QJX983046 QTT983046 RDP983046 RNL983046 RXH983046 SHD983046 SQZ983046 TAV983046 TKR983046 TUN983046 UEJ983046 UOF983046 UYB983046 VHX983046 VRT983046 WBP983046 WLL983046 WVH983046 VHX983116 IU47:IV53 SQ47:SR53 ACM47:ACN53 AMI47:AMJ53 AWE47:AWF53 BGA47:BGB53 BPW47:BPX53 BZS47:BZT53 CJO47:CJP53 CTK47:CTL53 DDG47:DDH53 DNC47:DND53 DWY47:DWZ53 EGU47:EGV53 EQQ47:EQR53 FAM47:FAN53 FKI47:FKJ53 FUE47:FUF53 GEA47:GEB53 GNW47:GNX53 GXS47:GXT53 HHO47:HHP53 HRK47:HRL53 IBG47:IBH53 ILC47:ILD53 IUY47:IUZ53 JEU47:JEV53 JOQ47:JOR53 JYM47:JYN53 KII47:KIJ53 KSE47:KSF53 LCA47:LCB53 LLW47:LLX53 LVS47:LVT53 MFO47:MFP53 MPK47:MPL53 MZG47:MZH53 NJC47:NJD53 NSY47:NSZ53 OCU47:OCV53 OMQ47:OMR53 OWM47:OWN53 PGI47:PGJ53 PQE47:PQF53 QAA47:QAB53 QJW47:QJX53 QTS47:QTT53 RDO47:RDP53 RNK47:RNL53 RXG47:RXH53 SHC47:SHD53 SQY47:SQZ53 TAU47:TAV53 TKQ47:TKR53 TUM47:TUN53 UEI47:UEJ53 UOE47:UOF53 UYA47:UYB53 VHW47:VHX53 VRS47:VRT53 WBO47:WBP53 WLK47:WLL53 WVG47:WVH53 D65583:E65589 IU65583:IV65589 SQ65583:SR65589 ACM65583:ACN65589 AMI65583:AMJ65589 AWE65583:AWF65589 BGA65583:BGB65589 BPW65583:BPX65589 BZS65583:BZT65589 CJO65583:CJP65589 CTK65583:CTL65589 DDG65583:DDH65589 DNC65583:DND65589 DWY65583:DWZ65589 EGU65583:EGV65589 EQQ65583:EQR65589 FAM65583:FAN65589 FKI65583:FKJ65589 FUE65583:FUF65589 GEA65583:GEB65589 GNW65583:GNX65589 GXS65583:GXT65589 HHO65583:HHP65589 HRK65583:HRL65589 IBG65583:IBH65589 ILC65583:ILD65589 IUY65583:IUZ65589 JEU65583:JEV65589 JOQ65583:JOR65589 JYM65583:JYN65589 KII65583:KIJ65589 KSE65583:KSF65589 LCA65583:LCB65589 LLW65583:LLX65589 LVS65583:LVT65589 MFO65583:MFP65589 MPK65583:MPL65589 MZG65583:MZH65589 NJC65583:NJD65589 NSY65583:NSZ65589 OCU65583:OCV65589 OMQ65583:OMR65589 OWM65583:OWN65589 PGI65583:PGJ65589 PQE65583:PQF65589 QAA65583:QAB65589 QJW65583:QJX65589 QTS65583:QTT65589 RDO65583:RDP65589 RNK65583:RNL65589 RXG65583:RXH65589 SHC65583:SHD65589 SQY65583:SQZ65589 TAU65583:TAV65589 TKQ65583:TKR65589 TUM65583:TUN65589 UEI65583:UEJ65589 UOE65583:UOF65589 UYA65583:UYB65589 VHW65583:VHX65589 VRS65583:VRT65589 WBO65583:WBP65589 WLK65583:WLL65589 WVG65583:WVH65589 D131119:E131125 IU131119:IV131125 SQ131119:SR131125 ACM131119:ACN131125 AMI131119:AMJ131125 AWE131119:AWF131125 BGA131119:BGB131125 BPW131119:BPX131125 BZS131119:BZT131125 CJO131119:CJP131125 CTK131119:CTL131125 DDG131119:DDH131125 DNC131119:DND131125 DWY131119:DWZ131125 EGU131119:EGV131125 EQQ131119:EQR131125 FAM131119:FAN131125 FKI131119:FKJ131125 FUE131119:FUF131125 GEA131119:GEB131125 GNW131119:GNX131125 GXS131119:GXT131125 HHO131119:HHP131125 HRK131119:HRL131125 IBG131119:IBH131125 ILC131119:ILD131125 IUY131119:IUZ131125 JEU131119:JEV131125 JOQ131119:JOR131125 JYM131119:JYN131125 KII131119:KIJ131125 KSE131119:KSF131125 LCA131119:LCB131125 LLW131119:LLX131125 LVS131119:LVT131125 MFO131119:MFP131125 MPK131119:MPL131125 MZG131119:MZH131125 NJC131119:NJD131125 NSY131119:NSZ131125 OCU131119:OCV131125 OMQ131119:OMR131125 OWM131119:OWN131125 PGI131119:PGJ131125 PQE131119:PQF131125 QAA131119:QAB131125 QJW131119:QJX131125 QTS131119:QTT131125 RDO131119:RDP131125 RNK131119:RNL131125 RXG131119:RXH131125 SHC131119:SHD131125 SQY131119:SQZ131125 TAU131119:TAV131125 TKQ131119:TKR131125 TUM131119:TUN131125 UEI131119:UEJ131125 UOE131119:UOF131125 UYA131119:UYB131125 VHW131119:VHX131125 VRS131119:VRT131125 WBO131119:WBP131125 WLK131119:WLL131125 WVG131119:WVH131125 D196655:E196661 IU196655:IV196661 SQ196655:SR196661 ACM196655:ACN196661 AMI196655:AMJ196661 AWE196655:AWF196661 BGA196655:BGB196661 BPW196655:BPX196661 BZS196655:BZT196661 CJO196655:CJP196661 CTK196655:CTL196661 DDG196655:DDH196661 DNC196655:DND196661 DWY196655:DWZ196661 EGU196655:EGV196661 EQQ196655:EQR196661 FAM196655:FAN196661 FKI196655:FKJ196661 FUE196655:FUF196661 GEA196655:GEB196661 GNW196655:GNX196661 GXS196655:GXT196661 HHO196655:HHP196661 HRK196655:HRL196661 IBG196655:IBH196661 ILC196655:ILD196661 IUY196655:IUZ196661 JEU196655:JEV196661 JOQ196655:JOR196661 JYM196655:JYN196661 KII196655:KIJ196661 KSE196655:KSF196661 LCA196655:LCB196661 LLW196655:LLX196661 LVS196655:LVT196661 MFO196655:MFP196661 MPK196655:MPL196661 MZG196655:MZH196661 NJC196655:NJD196661 NSY196655:NSZ196661 OCU196655:OCV196661 OMQ196655:OMR196661 OWM196655:OWN196661 PGI196655:PGJ196661 PQE196655:PQF196661 QAA196655:QAB196661 QJW196655:QJX196661 QTS196655:QTT196661 RDO196655:RDP196661 RNK196655:RNL196661 RXG196655:RXH196661 SHC196655:SHD196661 SQY196655:SQZ196661 TAU196655:TAV196661 TKQ196655:TKR196661 TUM196655:TUN196661 UEI196655:UEJ196661 UOE196655:UOF196661 UYA196655:UYB196661 VHW196655:VHX196661 VRS196655:VRT196661 WBO196655:WBP196661 WLK196655:WLL196661 WVG196655:WVH196661 D262191:E262197 IU262191:IV262197 SQ262191:SR262197 ACM262191:ACN262197 AMI262191:AMJ262197 AWE262191:AWF262197 BGA262191:BGB262197 BPW262191:BPX262197 BZS262191:BZT262197 CJO262191:CJP262197 CTK262191:CTL262197 DDG262191:DDH262197 DNC262191:DND262197 DWY262191:DWZ262197 EGU262191:EGV262197 EQQ262191:EQR262197 FAM262191:FAN262197 FKI262191:FKJ262197 FUE262191:FUF262197 GEA262191:GEB262197 GNW262191:GNX262197 GXS262191:GXT262197 HHO262191:HHP262197 HRK262191:HRL262197 IBG262191:IBH262197 ILC262191:ILD262197 IUY262191:IUZ262197 JEU262191:JEV262197 JOQ262191:JOR262197 JYM262191:JYN262197 KII262191:KIJ262197 KSE262191:KSF262197 LCA262191:LCB262197 LLW262191:LLX262197 LVS262191:LVT262197 MFO262191:MFP262197 MPK262191:MPL262197 MZG262191:MZH262197 NJC262191:NJD262197 NSY262191:NSZ262197 OCU262191:OCV262197 OMQ262191:OMR262197 OWM262191:OWN262197 PGI262191:PGJ262197 PQE262191:PQF262197 QAA262191:QAB262197 QJW262191:QJX262197 QTS262191:QTT262197 RDO262191:RDP262197 RNK262191:RNL262197 RXG262191:RXH262197 SHC262191:SHD262197 SQY262191:SQZ262197 TAU262191:TAV262197 TKQ262191:TKR262197 TUM262191:TUN262197 UEI262191:UEJ262197 UOE262191:UOF262197 UYA262191:UYB262197 VHW262191:VHX262197 VRS262191:VRT262197 WBO262191:WBP262197 WLK262191:WLL262197 WVG262191:WVH262197 D327727:E327733 IU327727:IV327733 SQ327727:SR327733 ACM327727:ACN327733 AMI327727:AMJ327733 AWE327727:AWF327733 BGA327727:BGB327733 BPW327727:BPX327733 BZS327727:BZT327733 CJO327727:CJP327733 CTK327727:CTL327733 DDG327727:DDH327733 DNC327727:DND327733 DWY327727:DWZ327733 EGU327727:EGV327733 EQQ327727:EQR327733 FAM327727:FAN327733 FKI327727:FKJ327733 FUE327727:FUF327733 GEA327727:GEB327733 GNW327727:GNX327733 GXS327727:GXT327733 HHO327727:HHP327733 HRK327727:HRL327733 IBG327727:IBH327733 ILC327727:ILD327733 IUY327727:IUZ327733 JEU327727:JEV327733 JOQ327727:JOR327733 JYM327727:JYN327733 KII327727:KIJ327733 KSE327727:KSF327733 LCA327727:LCB327733 LLW327727:LLX327733 LVS327727:LVT327733 MFO327727:MFP327733 MPK327727:MPL327733 MZG327727:MZH327733 NJC327727:NJD327733 NSY327727:NSZ327733 OCU327727:OCV327733 OMQ327727:OMR327733 OWM327727:OWN327733 PGI327727:PGJ327733 PQE327727:PQF327733 QAA327727:QAB327733 QJW327727:QJX327733 QTS327727:QTT327733 RDO327727:RDP327733 RNK327727:RNL327733 RXG327727:RXH327733 SHC327727:SHD327733 SQY327727:SQZ327733 TAU327727:TAV327733 TKQ327727:TKR327733 TUM327727:TUN327733 UEI327727:UEJ327733 UOE327727:UOF327733 UYA327727:UYB327733 VHW327727:VHX327733 VRS327727:VRT327733 WBO327727:WBP327733 WLK327727:WLL327733 WVG327727:WVH327733 D393263:E393269 IU393263:IV393269 SQ393263:SR393269 ACM393263:ACN393269 AMI393263:AMJ393269 AWE393263:AWF393269 BGA393263:BGB393269 BPW393263:BPX393269 BZS393263:BZT393269 CJO393263:CJP393269 CTK393263:CTL393269 DDG393263:DDH393269 DNC393263:DND393269 DWY393263:DWZ393269 EGU393263:EGV393269 EQQ393263:EQR393269 FAM393263:FAN393269 FKI393263:FKJ393269 FUE393263:FUF393269 GEA393263:GEB393269 GNW393263:GNX393269 GXS393263:GXT393269 HHO393263:HHP393269 HRK393263:HRL393269 IBG393263:IBH393269 ILC393263:ILD393269 IUY393263:IUZ393269 JEU393263:JEV393269 JOQ393263:JOR393269 JYM393263:JYN393269 KII393263:KIJ393269 KSE393263:KSF393269 LCA393263:LCB393269 LLW393263:LLX393269 LVS393263:LVT393269 MFO393263:MFP393269 MPK393263:MPL393269 MZG393263:MZH393269 NJC393263:NJD393269 NSY393263:NSZ393269 OCU393263:OCV393269 OMQ393263:OMR393269 OWM393263:OWN393269 PGI393263:PGJ393269 PQE393263:PQF393269 QAA393263:QAB393269 QJW393263:QJX393269 QTS393263:QTT393269 RDO393263:RDP393269 RNK393263:RNL393269 RXG393263:RXH393269 SHC393263:SHD393269 SQY393263:SQZ393269 TAU393263:TAV393269 TKQ393263:TKR393269 TUM393263:TUN393269 UEI393263:UEJ393269 UOE393263:UOF393269 UYA393263:UYB393269 VHW393263:VHX393269 VRS393263:VRT393269 WBO393263:WBP393269 WLK393263:WLL393269 WVG393263:WVH393269 D458799:E458805 IU458799:IV458805 SQ458799:SR458805 ACM458799:ACN458805 AMI458799:AMJ458805 AWE458799:AWF458805 BGA458799:BGB458805 BPW458799:BPX458805 BZS458799:BZT458805 CJO458799:CJP458805 CTK458799:CTL458805 DDG458799:DDH458805 DNC458799:DND458805 DWY458799:DWZ458805 EGU458799:EGV458805 EQQ458799:EQR458805 FAM458799:FAN458805 FKI458799:FKJ458805 FUE458799:FUF458805 GEA458799:GEB458805 GNW458799:GNX458805 GXS458799:GXT458805 HHO458799:HHP458805 HRK458799:HRL458805 IBG458799:IBH458805 ILC458799:ILD458805 IUY458799:IUZ458805 JEU458799:JEV458805 JOQ458799:JOR458805 JYM458799:JYN458805 KII458799:KIJ458805 KSE458799:KSF458805 LCA458799:LCB458805 LLW458799:LLX458805 LVS458799:LVT458805 MFO458799:MFP458805 MPK458799:MPL458805 MZG458799:MZH458805 NJC458799:NJD458805 NSY458799:NSZ458805 OCU458799:OCV458805 OMQ458799:OMR458805 OWM458799:OWN458805 PGI458799:PGJ458805 PQE458799:PQF458805 QAA458799:QAB458805 QJW458799:QJX458805 QTS458799:QTT458805 RDO458799:RDP458805 RNK458799:RNL458805 RXG458799:RXH458805 SHC458799:SHD458805 SQY458799:SQZ458805 TAU458799:TAV458805 TKQ458799:TKR458805 TUM458799:TUN458805 UEI458799:UEJ458805 UOE458799:UOF458805 UYA458799:UYB458805 VHW458799:VHX458805 VRS458799:VRT458805 WBO458799:WBP458805 WLK458799:WLL458805 WVG458799:WVH458805 D524335:E524341 IU524335:IV524341 SQ524335:SR524341 ACM524335:ACN524341 AMI524335:AMJ524341 AWE524335:AWF524341 BGA524335:BGB524341 BPW524335:BPX524341 BZS524335:BZT524341 CJO524335:CJP524341 CTK524335:CTL524341 DDG524335:DDH524341 DNC524335:DND524341 DWY524335:DWZ524341 EGU524335:EGV524341 EQQ524335:EQR524341 FAM524335:FAN524341 FKI524335:FKJ524341 FUE524335:FUF524341 GEA524335:GEB524341 GNW524335:GNX524341 GXS524335:GXT524341 HHO524335:HHP524341 HRK524335:HRL524341 IBG524335:IBH524341 ILC524335:ILD524341 IUY524335:IUZ524341 JEU524335:JEV524341 JOQ524335:JOR524341 JYM524335:JYN524341 KII524335:KIJ524341 KSE524335:KSF524341 LCA524335:LCB524341 LLW524335:LLX524341 LVS524335:LVT524341 MFO524335:MFP524341 MPK524335:MPL524341 MZG524335:MZH524341 NJC524335:NJD524341 NSY524335:NSZ524341 OCU524335:OCV524341 OMQ524335:OMR524341 OWM524335:OWN524341 PGI524335:PGJ524341 PQE524335:PQF524341 QAA524335:QAB524341 QJW524335:QJX524341 QTS524335:QTT524341 RDO524335:RDP524341 RNK524335:RNL524341 RXG524335:RXH524341 SHC524335:SHD524341 SQY524335:SQZ524341 TAU524335:TAV524341 TKQ524335:TKR524341 TUM524335:TUN524341 UEI524335:UEJ524341 UOE524335:UOF524341 UYA524335:UYB524341 VHW524335:VHX524341 VRS524335:VRT524341 WBO524335:WBP524341 WLK524335:WLL524341 WVG524335:WVH524341 D589871:E589877 IU589871:IV589877 SQ589871:SR589877 ACM589871:ACN589877 AMI589871:AMJ589877 AWE589871:AWF589877 BGA589871:BGB589877 BPW589871:BPX589877 BZS589871:BZT589877 CJO589871:CJP589877 CTK589871:CTL589877 DDG589871:DDH589877 DNC589871:DND589877 DWY589871:DWZ589877 EGU589871:EGV589877 EQQ589871:EQR589877 FAM589871:FAN589877 FKI589871:FKJ589877 FUE589871:FUF589877 GEA589871:GEB589877 GNW589871:GNX589877 GXS589871:GXT589877 HHO589871:HHP589877 HRK589871:HRL589877 IBG589871:IBH589877 ILC589871:ILD589877 IUY589871:IUZ589877 JEU589871:JEV589877 JOQ589871:JOR589877 JYM589871:JYN589877 KII589871:KIJ589877 KSE589871:KSF589877 LCA589871:LCB589877 LLW589871:LLX589877 LVS589871:LVT589877 MFO589871:MFP589877 MPK589871:MPL589877 MZG589871:MZH589877 NJC589871:NJD589877 NSY589871:NSZ589877 OCU589871:OCV589877 OMQ589871:OMR589877 OWM589871:OWN589877 PGI589871:PGJ589877 PQE589871:PQF589877 QAA589871:QAB589877 QJW589871:QJX589877 QTS589871:QTT589877 RDO589871:RDP589877 RNK589871:RNL589877 RXG589871:RXH589877 SHC589871:SHD589877 SQY589871:SQZ589877 TAU589871:TAV589877 TKQ589871:TKR589877 TUM589871:TUN589877 UEI589871:UEJ589877 UOE589871:UOF589877 UYA589871:UYB589877 VHW589871:VHX589877 VRS589871:VRT589877 WBO589871:WBP589877 WLK589871:WLL589877 WVG589871:WVH589877 D655407:E655413 IU655407:IV655413 SQ655407:SR655413 ACM655407:ACN655413 AMI655407:AMJ655413 AWE655407:AWF655413 BGA655407:BGB655413 BPW655407:BPX655413 BZS655407:BZT655413 CJO655407:CJP655413 CTK655407:CTL655413 DDG655407:DDH655413 DNC655407:DND655413 DWY655407:DWZ655413 EGU655407:EGV655413 EQQ655407:EQR655413 FAM655407:FAN655413 FKI655407:FKJ655413 FUE655407:FUF655413 GEA655407:GEB655413 GNW655407:GNX655413 GXS655407:GXT655413 HHO655407:HHP655413 HRK655407:HRL655413 IBG655407:IBH655413 ILC655407:ILD655413 IUY655407:IUZ655413 JEU655407:JEV655413 JOQ655407:JOR655413 JYM655407:JYN655413 KII655407:KIJ655413 KSE655407:KSF655413 LCA655407:LCB655413 LLW655407:LLX655413 LVS655407:LVT655413 MFO655407:MFP655413 MPK655407:MPL655413 MZG655407:MZH655413 NJC655407:NJD655413 NSY655407:NSZ655413 OCU655407:OCV655413 OMQ655407:OMR655413 OWM655407:OWN655413 PGI655407:PGJ655413 PQE655407:PQF655413 QAA655407:QAB655413 QJW655407:QJX655413 QTS655407:QTT655413 RDO655407:RDP655413 RNK655407:RNL655413 RXG655407:RXH655413 SHC655407:SHD655413 SQY655407:SQZ655413 TAU655407:TAV655413 TKQ655407:TKR655413 TUM655407:TUN655413 UEI655407:UEJ655413 UOE655407:UOF655413 UYA655407:UYB655413 VHW655407:VHX655413 VRS655407:VRT655413 WBO655407:WBP655413 WLK655407:WLL655413 WVG655407:WVH655413 D720943:E720949 IU720943:IV720949 SQ720943:SR720949 ACM720943:ACN720949 AMI720943:AMJ720949 AWE720943:AWF720949 BGA720943:BGB720949 BPW720943:BPX720949 BZS720943:BZT720949 CJO720943:CJP720949 CTK720943:CTL720949 DDG720943:DDH720949 DNC720943:DND720949 DWY720943:DWZ720949 EGU720943:EGV720949 EQQ720943:EQR720949 FAM720943:FAN720949 FKI720943:FKJ720949 FUE720943:FUF720949 GEA720943:GEB720949 GNW720943:GNX720949 GXS720943:GXT720949 HHO720943:HHP720949 HRK720943:HRL720949 IBG720943:IBH720949 ILC720943:ILD720949 IUY720943:IUZ720949 JEU720943:JEV720949 JOQ720943:JOR720949 JYM720943:JYN720949 KII720943:KIJ720949 KSE720943:KSF720949 LCA720943:LCB720949 LLW720943:LLX720949 LVS720943:LVT720949 MFO720943:MFP720949 MPK720943:MPL720949 MZG720943:MZH720949 NJC720943:NJD720949 NSY720943:NSZ720949 OCU720943:OCV720949 OMQ720943:OMR720949 OWM720943:OWN720949 PGI720943:PGJ720949 PQE720943:PQF720949 QAA720943:QAB720949 QJW720943:QJX720949 QTS720943:QTT720949 RDO720943:RDP720949 RNK720943:RNL720949 RXG720943:RXH720949 SHC720943:SHD720949 SQY720943:SQZ720949 TAU720943:TAV720949 TKQ720943:TKR720949 TUM720943:TUN720949 UEI720943:UEJ720949 UOE720943:UOF720949 UYA720943:UYB720949 VHW720943:VHX720949 VRS720943:VRT720949 WBO720943:WBP720949 WLK720943:WLL720949 WVG720943:WVH720949 D786479:E786485 IU786479:IV786485 SQ786479:SR786485 ACM786479:ACN786485 AMI786479:AMJ786485 AWE786479:AWF786485 BGA786479:BGB786485 BPW786479:BPX786485 BZS786479:BZT786485 CJO786479:CJP786485 CTK786479:CTL786485 DDG786479:DDH786485 DNC786479:DND786485 DWY786479:DWZ786485 EGU786479:EGV786485 EQQ786479:EQR786485 FAM786479:FAN786485 FKI786479:FKJ786485 FUE786479:FUF786485 GEA786479:GEB786485 GNW786479:GNX786485 GXS786479:GXT786485 HHO786479:HHP786485 HRK786479:HRL786485 IBG786479:IBH786485 ILC786479:ILD786485 IUY786479:IUZ786485 JEU786479:JEV786485 JOQ786479:JOR786485 JYM786479:JYN786485 KII786479:KIJ786485 KSE786479:KSF786485 LCA786479:LCB786485 LLW786479:LLX786485 LVS786479:LVT786485 MFO786479:MFP786485 MPK786479:MPL786485 MZG786479:MZH786485 NJC786479:NJD786485 NSY786479:NSZ786485 OCU786479:OCV786485 OMQ786479:OMR786485 OWM786479:OWN786485 PGI786479:PGJ786485 PQE786479:PQF786485 QAA786479:QAB786485 QJW786479:QJX786485 QTS786479:QTT786485 RDO786479:RDP786485 RNK786479:RNL786485 RXG786479:RXH786485 SHC786479:SHD786485 SQY786479:SQZ786485 TAU786479:TAV786485 TKQ786479:TKR786485 TUM786479:TUN786485 UEI786479:UEJ786485 UOE786479:UOF786485 UYA786479:UYB786485 VHW786479:VHX786485 VRS786479:VRT786485 WBO786479:WBP786485 WLK786479:WLL786485 WVG786479:WVH786485 D852015:E852021 IU852015:IV852021 SQ852015:SR852021 ACM852015:ACN852021 AMI852015:AMJ852021 AWE852015:AWF852021 BGA852015:BGB852021 BPW852015:BPX852021 BZS852015:BZT852021 CJO852015:CJP852021 CTK852015:CTL852021 DDG852015:DDH852021 DNC852015:DND852021 DWY852015:DWZ852021 EGU852015:EGV852021 EQQ852015:EQR852021 FAM852015:FAN852021 FKI852015:FKJ852021 FUE852015:FUF852021 GEA852015:GEB852021 GNW852015:GNX852021 GXS852015:GXT852021 HHO852015:HHP852021 HRK852015:HRL852021 IBG852015:IBH852021 ILC852015:ILD852021 IUY852015:IUZ852021 JEU852015:JEV852021 JOQ852015:JOR852021 JYM852015:JYN852021 KII852015:KIJ852021 KSE852015:KSF852021 LCA852015:LCB852021 LLW852015:LLX852021 LVS852015:LVT852021 MFO852015:MFP852021 MPK852015:MPL852021 MZG852015:MZH852021 NJC852015:NJD852021 NSY852015:NSZ852021 OCU852015:OCV852021 OMQ852015:OMR852021 OWM852015:OWN852021 PGI852015:PGJ852021 PQE852015:PQF852021 QAA852015:QAB852021 QJW852015:QJX852021 QTS852015:QTT852021 RDO852015:RDP852021 RNK852015:RNL852021 RXG852015:RXH852021 SHC852015:SHD852021 SQY852015:SQZ852021 TAU852015:TAV852021 TKQ852015:TKR852021 TUM852015:TUN852021 UEI852015:UEJ852021 UOE852015:UOF852021 UYA852015:UYB852021 VHW852015:VHX852021 VRS852015:VRT852021 WBO852015:WBP852021 WLK852015:WLL852021 WVG852015:WVH852021 D917551:E917557 IU917551:IV917557 SQ917551:SR917557 ACM917551:ACN917557 AMI917551:AMJ917557 AWE917551:AWF917557 BGA917551:BGB917557 BPW917551:BPX917557 BZS917551:BZT917557 CJO917551:CJP917557 CTK917551:CTL917557 DDG917551:DDH917557 DNC917551:DND917557 DWY917551:DWZ917557 EGU917551:EGV917557 EQQ917551:EQR917557 FAM917551:FAN917557 FKI917551:FKJ917557 FUE917551:FUF917557 GEA917551:GEB917557 GNW917551:GNX917557 GXS917551:GXT917557 HHO917551:HHP917557 HRK917551:HRL917557 IBG917551:IBH917557 ILC917551:ILD917557 IUY917551:IUZ917557 JEU917551:JEV917557 JOQ917551:JOR917557 JYM917551:JYN917557 KII917551:KIJ917557 KSE917551:KSF917557 LCA917551:LCB917557 LLW917551:LLX917557 LVS917551:LVT917557 MFO917551:MFP917557 MPK917551:MPL917557 MZG917551:MZH917557 NJC917551:NJD917557 NSY917551:NSZ917557 OCU917551:OCV917557 OMQ917551:OMR917557 OWM917551:OWN917557 PGI917551:PGJ917557 PQE917551:PQF917557 QAA917551:QAB917557 QJW917551:QJX917557 QTS917551:QTT917557 RDO917551:RDP917557 RNK917551:RNL917557 RXG917551:RXH917557 SHC917551:SHD917557 SQY917551:SQZ917557 TAU917551:TAV917557 TKQ917551:TKR917557 TUM917551:TUN917557 UEI917551:UEJ917557 UOE917551:UOF917557 UYA917551:UYB917557 VHW917551:VHX917557 VRS917551:VRT917557 WBO917551:WBP917557 WLK917551:WLL917557 WVG917551:WVH917557 D983087:E983093 IU983087:IV983093 SQ983087:SR983093 ACM983087:ACN983093 AMI983087:AMJ983093 AWE983087:AWF983093 BGA983087:BGB983093 BPW983087:BPX983093 BZS983087:BZT983093 CJO983087:CJP983093 CTK983087:CTL983093 DDG983087:DDH983093 DNC983087:DND983093 DWY983087:DWZ983093 EGU983087:EGV983093 EQQ983087:EQR983093 FAM983087:FAN983093 FKI983087:FKJ983093 FUE983087:FUF983093 GEA983087:GEB983093 GNW983087:GNX983093 GXS983087:GXT983093 HHO983087:HHP983093 HRK983087:HRL983093 IBG983087:IBH983093 ILC983087:ILD983093 IUY983087:IUZ983093 JEU983087:JEV983093 JOQ983087:JOR983093 JYM983087:JYN983093 KII983087:KIJ983093 KSE983087:KSF983093 LCA983087:LCB983093 LLW983087:LLX983093 LVS983087:LVT983093 MFO983087:MFP983093 MPK983087:MPL983093 MZG983087:MZH983093 NJC983087:NJD983093 NSY983087:NSZ983093 OCU983087:OCV983093 OMQ983087:OMR983093 OWM983087:OWN983093 PGI983087:PGJ983093 PQE983087:PQF983093 QAA983087:QAB983093 QJW983087:QJX983093 QTS983087:QTT983093 RDO983087:RDP983093 RNK983087:RNL983093 RXG983087:RXH983093 SHC983087:SHD983093 SQY983087:SQZ983093 TAU983087:TAV983093 TKQ983087:TKR983093 TUM983087:TUN983093 UEI983087:UEJ983093 UOE983087:UOF983093 UYA983087:UYB983093 VHW983087:VHX983093 VRS983087:VRT983093 WBO983087:WBP983093 WLK983087:WLL983093 WVG983087:WVH983093 VRT983116 IV25 SR25 ACN25 AMJ25 AWF25 BGB25 BPX25 BZT25 CJP25 CTL25 DDH25 DND25 DWZ25 EGV25 EQR25 FAN25 FKJ25 FUF25 GEB25 GNX25 GXT25 HHP25 HRL25 IBH25 ILD25 IUZ25 JEV25 JOR25 JYN25 KIJ25 KSF25 LCB25 LLX25 LVT25 MFP25 MPL25 MZH25 NJD25 NSZ25 OCV25 OMR25 OWN25 PGJ25 PQF25 QAB25 QJX25 QTT25 RDP25 RNL25 RXH25 SHD25 SQZ25 TAV25 TKR25 TUN25 UEJ25 UOF25 UYB25 VHX25 VRT25 WBP25 WLL25 WVH25 E65561 IV65561 SR65561 ACN65561 AMJ65561 AWF65561 BGB65561 BPX65561 BZT65561 CJP65561 CTL65561 DDH65561 DND65561 DWZ65561 EGV65561 EQR65561 FAN65561 FKJ65561 FUF65561 GEB65561 GNX65561 GXT65561 HHP65561 HRL65561 IBH65561 ILD65561 IUZ65561 JEV65561 JOR65561 JYN65561 KIJ65561 KSF65561 LCB65561 LLX65561 LVT65561 MFP65561 MPL65561 MZH65561 NJD65561 NSZ65561 OCV65561 OMR65561 OWN65561 PGJ65561 PQF65561 QAB65561 QJX65561 QTT65561 RDP65561 RNL65561 RXH65561 SHD65561 SQZ65561 TAV65561 TKR65561 TUN65561 UEJ65561 UOF65561 UYB65561 VHX65561 VRT65561 WBP65561 WLL65561 WVH65561 E131097 IV131097 SR131097 ACN131097 AMJ131097 AWF131097 BGB131097 BPX131097 BZT131097 CJP131097 CTL131097 DDH131097 DND131097 DWZ131097 EGV131097 EQR131097 FAN131097 FKJ131097 FUF131097 GEB131097 GNX131097 GXT131097 HHP131097 HRL131097 IBH131097 ILD131097 IUZ131097 JEV131097 JOR131097 JYN131097 KIJ131097 KSF131097 LCB131097 LLX131097 LVT131097 MFP131097 MPL131097 MZH131097 NJD131097 NSZ131097 OCV131097 OMR131097 OWN131097 PGJ131097 PQF131097 QAB131097 QJX131097 QTT131097 RDP131097 RNL131097 RXH131097 SHD131097 SQZ131097 TAV131097 TKR131097 TUN131097 UEJ131097 UOF131097 UYB131097 VHX131097 VRT131097 WBP131097 WLL131097 WVH131097 E196633 IV196633 SR196633 ACN196633 AMJ196633 AWF196633 BGB196633 BPX196633 BZT196633 CJP196633 CTL196633 DDH196633 DND196633 DWZ196633 EGV196633 EQR196633 FAN196633 FKJ196633 FUF196633 GEB196633 GNX196633 GXT196633 HHP196633 HRL196633 IBH196633 ILD196633 IUZ196633 JEV196633 JOR196633 JYN196633 KIJ196633 KSF196633 LCB196633 LLX196633 LVT196633 MFP196633 MPL196633 MZH196633 NJD196633 NSZ196633 OCV196633 OMR196633 OWN196633 PGJ196633 PQF196633 QAB196633 QJX196633 QTT196633 RDP196633 RNL196633 RXH196633 SHD196633 SQZ196633 TAV196633 TKR196633 TUN196633 UEJ196633 UOF196633 UYB196633 VHX196633 VRT196633 WBP196633 WLL196633 WVH196633 E262169 IV262169 SR262169 ACN262169 AMJ262169 AWF262169 BGB262169 BPX262169 BZT262169 CJP262169 CTL262169 DDH262169 DND262169 DWZ262169 EGV262169 EQR262169 FAN262169 FKJ262169 FUF262169 GEB262169 GNX262169 GXT262169 HHP262169 HRL262169 IBH262169 ILD262169 IUZ262169 JEV262169 JOR262169 JYN262169 KIJ262169 KSF262169 LCB262169 LLX262169 LVT262169 MFP262169 MPL262169 MZH262169 NJD262169 NSZ262169 OCV262169 OMR262169 OWN262169 PGJ262169 PQF262169 QAB262169 QJX262169 QTT262169 RDP262169 RNL262169 RXH262169 SHD262169 SQZ262169 TAV262169 TKR262169 TUN262169 UEJ262169 UOF262169 UYB262169 VHX262169 VRT262169 WBP262169 WLL262169 WVH262169 E327705 IV327705 SR327705 ACN327705 AMJ327705 AWF327705 BGB327705 BPX327705 BZT327705 CJP327705 CTL327705 DDH327705 DND327705 DWZ327705 EGV327705 EQR327705 FAN327705 FKJ327705 FUF327705 GEB327705 GNX327705 GXT327705 HHP327705 HRL327705 IBH327705 ILD327705 IUZ327705 JEV327705 JOR327705 JYN327705 KIJ327705 KSF327705 LCB327705 LLX327705 LVT327705 MFP327705 MPL327705 MZH327705 NJD327705 NSZ327705 OCV327705 OMR327705 OWN327705 PGJ327705 PQF327705 QAB327705 QJX327705 QTT327705 RDP327705 RNL327705 RXH327705 SHD327705 SQZ327705 TAV327705 TKR327705 TUN327705 UEJ327705 UOF327705 UYB327705 VHX327705 VRT327705 WBP327705 WLL327705 WVH327705 E393241 IV393241 SR393241 ACN393241 AMJ393241 AWF393241 BGB393241 BPX393241 BZT393241 CJP393241 CTL393241 DDH393241 DND393241 DWZ393241 EGV393241 EQR393241 FAN393241 FKJ393241 FUF393241 GEB393241 GNX393241 GXT393241 HHP393241 HRL393241 IBH393241 ILD393241 IUZ393241 JEV393241 JOR393241 JYN393241 KIJ393241 KSF393241 LCB393241 LLX393241 LVT393241 MFP393241 MPL393241 MZH393241 NJD393241 NSZ393241 OCV393241 OMR393241 OWN393241 PGJ393241 PQF393241 QAB393241 QJX393241 QTT393241 RDP393241 RNL393241 RXH393241 SHD393241 SQZ393241 TAV393241 TKR393241 TUN393241 UEJ393241 UOF393241 UYB393241 VHX393241 VRT393241 WBP393241 WLL393241 WVH393241 E458777 IV458777 SR458777 ACN458777 AMJ458777 AWF458777 BGB458777 BPX458777 BZT458777 CJP458777 CTL458777 DDH458777 DND458777 DWZ458777 EGV458777 EQR458777 FAN458777 FKJ458777 FUF458777 GEB458777 GNX458777 GXT458777 HHP458777 HRL458777 IBH458777 ILD458777 IUZ458777 JEV458777 JOR458777 JYN458777 KIJ458777 KSF458777 LCB458777 LLX458777 LVT458777 MFP458777 MPL458777 MZH458777 NJD458777 NSZ458777 OCV458777 OMR458777 OWN458777 PGJ458777 PQF458777 QAB458777 QJX458777 QTT458777 RDP458777 RNL458777 RXH458777 SHD458777 SQZ458777 TAV458777 TKR458777 TUN458777 UEJ458777 UOF458777 UYB458777 VHX458777 VRT458777 WBP458777 WLL458777 WVH458777 E524313 IV524313 SR524313 ACN524313 AMJ524313 AWF524313 BGB524313 BPX524313 BZT524313 CJP524313 CTL524313 DDH524313 DND524313 DWZ524313 EGV524313 EQR524313 FAN524313 FKJ524313 FUF524313 GEB524313 GNX524313 GXT524313 HHP524313 HRL524313 IBH524313 ILD524313 IUZ524313 JEV524313 JOR524313 JYN524313 KIJ524313 KSF524313 LCB524313 LLX524313 LVT524313 MFP524313 MPL524313 MZH524313 NJD524313 NSZ524313 OCV524313 OMR524313 OWN524313 PGJ524313 PQF524313 QAB524313 QJX524313 QTT524313 RDP524313 RNL524313 RXH524313 SHD524313 SQZ524313 TAV524313 TKR524313 TUN524313 UEJ524313 UOF524313 UYB524313 VHX524313 VRT524313 WBP524313 WLL524313 WVH524313 E589849 IV589849 SR589849 ACN589849 AMJ589849 AWF589849 BGB589849 BPX589849 BZT589849 CJP589849 CTL589849 DDH589849 DND589849 DWZ589849 EGV589849 EQR589849 FAN589849 FKJ589849 FUF589849 GEB589849 GNX589849 GXT589849 HHP589849 HRL589849 IBH589849 ILD589849 IUZ589849 JEV589849 JOR589849 JYN589849 KIJ589849 KSF589849 LCB589849 LLX589849 LVT589849 MFP589849 MPL589849 MZH589849 NJD589849 NSZ589849 OCV589849 OMR589849 OWN589849 PGJ589849 PQF589849 QAB589849 QJX589849 QTT589849 RDP589849 RNL589849 RXH589849 SHD589849 SQZ589849 TAV589849 TKR589849 TUN589849 UEJ589849 UOF589849 UYB589849 VHX589849 VRT589849 WBP589849 WLL589849 WVH589849 E655385 IV655385 SR655385 ACN655385 AMJ655385 AWF655385 BGB655385 BPX655385 BZT655385 CJP655385 CTL655385 DDH655385 DND655385 DWZ655385 EGV655385 EQR655385 FAN655385 FKJ655385 FUF655385 GEB655385 GNX655385 GXT655385 HHP655385 HRL655385 IBH655385 ILD655385 IUZ655385 JEV655385 JOR655385 JYN655385 KIJ655385 KSF655385 LCB655385 LLX655385 LVT655385 MFP655385 MPL655385 MZH655385 NJD655385 NSZ655385 OCV655385 OMR655385 OWN655385 PGJ655385 PQF655385 QAB655385 QJX655385 QTT655385 RDP655385 RNL655385 RXH655385 SHD655385 SQZ655385 TAV655385 TKR655385 TUN655385 UEJ655385 UOF655385 UYB655385 VHX655385 VRT655385 WBP655385 WLL655385 WVH655385 E720921 IV720921 SR720921 ACN720921 AMJ720921 AWF720921 BGB720921 BPX720921 BZT720921 CJP720921 CTL720921 DDH720921 DND720921 DWZ720921 EGV720921 EQR720921 FAN720921 FKJ720921 FUF720921 GEB720921 GNX720921 GXT720921 HHP720921 HRL720921 IBH720921 ILD720921 IUZ720921 JEV720921 JOR720921 JYN720921 KIJ720921 KSF720921 LCB720921 LLX720921 LVT720921 MFP720921 MPL720921 MZH720921 NJD720921 NSZ720921 OCV720921 OMR720921 OWN720921 PGJ720921 PQF720921 QAB720921 QJX720921 QTT720921 RDP720921 RNL720921 RXH720921 SHD720921 SQZ720921 TAV720921 TKR720921 TUN720921 UEJ720921 UOF720921 UYB720921 VHX720921 VRT720921 WBP720921 WLL720921 WVH720921 E786457 IV786457 SR786457 ACN786457 AMJ786457 AWF786457 BGB786457 BPX786457 BZT786457 CJP786457 CTL786457 DDH786457 DND786457 DWZ786457 EGV786457 EQR786457 FAN786457 FKJ786457 FUF786457 GEB786457 GNX786457 GXT786457 HHP786457 HRL786457 IBH786457 ILD786457 IUZ786457 JEV786457 JOR786457 JYN786457 KIJ786457 KSF786457 LCB786457 LLX786457 LVT786457 MFP786457 MPL786457 MZH786457 NJD786457 NSZ786457 OCV786457 OMR786457 OWN786457 PGJ786457 PQF786457 QAB786457 QJX786457 QTT786457 RDP786457 RNL786457 RXH786457 SHD786457 SQZ786457 TAV786457 TKR786457 TUN786457 UEJ786457 UOF786457 UYB786457 VHX786457 VRT786457 WBP786457 WLL786457 WVH786457 E851993 IV851993 SR851993 ACN851993 AMJ851993 AWF851993 BGB851993 BPX851993 BZT851993 CJP851993 CTL851993 DDH851993 DND851993 DWZ851993 EGV851993 EQR851993 FAN851993 FKJ851993 FUF851993 GEB851993 GNX851993 GXT851993 HHP851993 HRL851993 IBH851993 ILD851993 IUZ851993 JEV851993 JOR851993 JYN851993 KIJ851993 KSF851993 LCB851993 LLX851993 LVT851993 MFP851993 MPL851993 MZH851993 NJD851993 NSZ851993 OCV851993 OMR851993 OWN851993 PGJ851993 PQF851993 QAB851993 QJX851993 QTT851993 RDP851993 RNL851993 RXH851993 SHD851993 SQZ851993 TAV851993 TKR851993 TUN851993 UEJ851993 UOF851993 UYB851993 VHX851993 VRT851993 WBP851993 WLL851993 WVH851993 E917529 IV917529 SR917529 ACN917529 AMJ917529 AWF917529 BGB917529 BPX917529 BZT917529 CJP917529 CTL917529 DDH917529 DND917529 DWZ917529 EGV917529 EQR917529 FAN917529 FKJ917529 FUF917529 GEB917529 GNX917529 GXT917529 HHP917529 HRL917529 IBH917529 ILD917529 IUZ917529 JEV917529 JOR917529 JYN917529 KIJ917529 KSF917529 LCB917529 LLX917529 LVT917529 MFP917529 MPL917529 MZH917529 NJD917529 NSZ917529 OCV917529 OMR917529 OWN917529 PGJ917529 PQF917529 QAB917529 QJX917529 QTT917529 RDP917529 RNL917529 RXH917529 SHD917529 SQZ917529 TAV917529 TKR917529 TUN917529 UEJ917529 UOF917529 UYB917529 VHX917529 VRT917529 WBP917529 WLL917529 WVH917529 E983065 IV983065 SR983065 ACN983065 AMJ983065 AWF983065 BGB983065 BPX983065 BZT983065 CJP983065 CTL983065 DDH983065 DND983065 DWZ983065 EGV983065 EQR983065 FAN983065 FKJ983065 FUF983065 GEB983065 GNX983065 GXT983065 HHP983065 HRL983065 IBH983065 ILD983065 IUZ983065 JEV983065 JOR983065 JYN983065 KIJ983065 KSF983065 LCB983065 LLX983065 LVT983065 MFP983065 MPL983065 MZH983065 NJD983065 NSZ983065 OCV983065 OMR983065 OWN983065 PGJ983065 PQF983065 QAB983065 QJX983065 QTT983065 RDP983065 RNL983065 RXH983065 SHD983065 SQZ983065 TAV983065 TKR983065 TUN983065 UEJ983065 UOF983065 UYB983065 VHX983065 VRT983065 WBP983065 WLL983065 WVH983065 WBP983116 IU37:IV37 SQ37:SR37 ACM37:ACN37 AMI37:AMJ37 AWE37:AWF37 BGA37:BGB37 BPW37:BPX37 BZS37:BZT37 CJO37:CJP37 CTK37:CTL37 DDG37:DDH37 DNC37:DND37 DWY37:DWZ37 EGU37:EGV37 EQQ37:EQR37 FAM37:FAN37 FKI37:FKJ37 FUE37:FUF37 GEA37:GEB37 GNW37:GNX37 GXS37:GXT37 HHO37:HHP37 HRK37:HRL37 IBG37:IBH37 ILC37:ILD37 IUY37:IUZ37 JEU37:JEV37 JOQ37:JOR37 JYM37:JYN37 KII37:KIJ37 KSE37:KSF37 LCA37:LCB37 LLW37:LLX37 LVS37:LVT37 MFO37:MFP37 MPK37:MPL37 MZG37:MZH37 NJC37:NJD37 NSY37:NSZ37 OCU37:OCV37 OMQ37:OMR37 OWM37:OWN37 PGI37:PGJ37 PQE37:PQF37 QAA37:QAB37 QJW37:QJX37 QTS37:QTT37 RDO37:RDP37 RNK37:RNL37 RXG37:RXH37 SHC37:SHD37 SQY37:SQZ37 TAU37:TAV37 TKQ37:TKR37 TUM37:TUN37 UEI37:UEJ37 UOE37:UOF37 UYA37:UYB37 VHW37:VHX37 VRS37:VRT37 WBO37:WBP37 WLK37:WLL37 WVG37:WVH37 D65573:E65573 IU65573:IV65573 SQ65573:SR65573 ACM65573:ACN65573 AMI65573:AMJ65573 AWE65573:AWF65573 BGA65573:BGB65573 BPW65573:BPX65573 BZS65573:BZT65573 CJO65573:CJP65573 CTK65573:CTL65573 DDG65573:DDH65573 DNC65573:DND65573 DWY65573:DWZ65573 EGU65573:EGV65573 EQQ65573:EQR65573 FAM65573:FAN65573 FKI65573:FKJ65573 FUE65573:FUF65573 GEA65573:GEB65573 GNW65573:GNX65573 GXS65573:GXT65573 HHO65573:HHP65573 HRK65573:HRL65573 IBG65573:IBH65573 ILC65573:ILD65573 IUY65573:IUZ65573 JEU65573:JEV65573 JOQ65573:JOR65573 JYM65573:JYN65573 KII65573:KIJ65573 KSE65573:KSF65573 LCA65573:LCB65573 LLW65573:LLX65573 LVS65573:LVT65573 MFO65573:MFP65573 MPK65573:MPL65573 MZG65573:MZH65573 NJC65573:NJD65573 NSY65573:NSZ65573 OCU65573:OCV65573 OMQ65573:OMR65573 OWM65573:OWN65573 PGI65573:PGJ65573 PQE65573:PQF65573 QAA65573:QAB65573 QJW65573:QJX65573 QTS65573:QTT65573 RDO65573:RDP65573 RNK65573:RNL65573 RXG65573:RXH65573 SHC65573:SHD65573 SQY65573:SQZ65573 TAU65573:TAV65573 TKQ65573:TKR65573 TUM65573:TUN65573 UEI65573:UEJ65573 UOE65573:UOF65573 UYA65573:UYB65573 VHW65573:VHX65573 VRS65573:VRT65573 WBO65573:WBP65573 WLK65573:WLL65573 WVG65573:WVH65573 D131109:E131109 IU131109:IV131109 SQ131109:SR131109 ACM131109:ACN131109 AMI131109:AMJ131109 AWE131109:AWF131109 BGA131109:BGB131109 BPW131109:BPX131109 BZS131109:BZT131109 CJO131109:CJP131109 CTK131109:CTL131109 DDG131109:DDH131109 DNC131109:DND131109 DWY131109:DWZ131109 EGU131109:EGV131109 EQQ131109:EQR131109 FAM131109:FAN131109 FKI131109:FKJ131109 FUE131109:FUF131109 GEA131109:GEB131109 GNW131109:GNX131109 GXS131109:GXT131109 HHO131109:HHP131109 HRK131109:HRL131109 IBG131109:IBH131109 ILC131109:ILD131109 IUY131109:IUZ131109 JEU131109:JEV131109 JOQ131109:JOR131109 JYM131109:JYN131109 KII131109:KIJ131109 KSE131109:KSF131109 LCA131109:LCB131109 LLW131109:LLX131109 LVS131109:LVT131109 MFO131109:MFP131109 MPK131109:MPL131109 MZG131109:MZH131109 NJC131109:NJD131109 NSY131109:NSZ131109 OCU131109:OCV131109 OMQ131109:OMR131109 OWM131109:OWN131109 PGI131109:PGJ131109 PQE131109:PQF131109 QAA131109:QAB131109 QJW131109:QJX131109 QTS131109:QTT131109 RDO131109:RDP131109 RNK131109:RNL131109 RXG131109:RXH131109 SHC131109:SHD131109 SQY131109:SQZ131109 TAU131109:TAV131109 TKQ131109:TKR131109 TUM131109:TUN131109 UEI131109:UEJ131109 UOE131109:UOF131109 UYA131109:UYB131109 VHW131109:VHX131109 VRS131109:VRT131109 WBO131109:WBP131109 WLK131109:WLL131109 WVG131109:WVH131109 D196645:E196645 IU196645:IV196645 SQ196645:SR196645 ACM196645:ACN196645 AMI196645:AMJ196645 AWE196645:AWF196645 BGA196645:BGB196645 BPW196645:BPX196645 BZS196645:BZT196645 CJO196645:CJP196645 CTK196645:CTL196645 DDG196645:DDH196645 DNC196645:DND196645 DWY196645:DWZ196645 EGU196645:EGV196645 EQQ196645:EQR196645 FAM196645:FAN196645 FKI196645:FKJ196645 FUE196645:FUF196645 GEA196645:GEB196645 GNW196645:GNX196645 GXS196645:GXT196645 HHO196645:HHP196645 HRK196645:HRL196645 IBG196645:IBH196645 ILC196645:ILD196645 IUY196645:IUZ196645 JEU196645:JEV196645 JOQ196645:JOR196645 JYM196645:JYN196645 KII196645:KIJ196645 KSE196645:KSF196645 LCA196645:LCB196645 LLW196645:LLX196645 LVS196645:LVT196645 MFO196645:MFP196645 MPK196645:MPL196645 MZG196645:MZH196645 NJC196645:NJD196645 NSY196645:NSZ196645 OCU196645:OCV196645 OMQ196645:OMR196645 OWM196645:OWN196645 PGI196645:PGJ196645 PQE196645:PQF196645 QAA196645:QAB196645 QJW196645:QJX196645 QTS196645:QTT196645 RDO196645:RDP196645 RNK196645:RNL196645 RXG196645:RXH196645 SHC196645:SHD196645 SQY196645:SQZ196645 TAU196645:TAV196645 TKQ196645:TKR196645 TUM196645:TUN196645 UEI196645:UEJ196645 UOE196645:UOF196645 UYA196645:UYB196645 VHW196645:VHX196645 VRS196645:VRT196645 WBO196645:WBP196645 WLK196645:WLL196645 WVG196645:WVH196645 D262181:E262181 IU262181:IV262181 SQ262181:SR262181 ACM262181:ACN262181 AMI262181:AMJ262181 AWE262181:AWF262181 BGA262181:BGB262181 BPW262181:BPX262181 BZS262181:BZT262181 CJO262181:CJP262181 CTK262181:CTL262181 DDG262181:DDH262181 DNC262181:DND262181 DWY262181:DWZ262181 EGU262181:EGV262181 EQQ262181:EQR262181 FAM262181:FAN262181 FKI262181:FKJ262181 FUE262181:FUF262181 GEA262181:GEB262181 GNW262181:GNX262181 GXS262181:GXT262181 HHO262181:HHP262181 HRK262181:HRL262181 IBG262181:IBH262181 ILC262181:ILD262181 IUY262181:IUZ262181 JEU262181:JEV262181 JOQ262181:JOR262181 JYM262181:JYN262181 KII262181:KIJ262181 KSE262181:KSF262181 LCA262181:LCB262181 LLW262181:LLX262181 LVS262181:LVT262181 MFO262181:MFP262181 MPK262181:MPL262181 MZG262181:MZH262181 NJC262181:NJD262181 NSY262181:NSZ262181 OCU262181:OCV262181 OMQ262181:OMR262181 OWM262181:OWN262181 PGI262181:PGJ262181 PQE262181:PQF262181 QAA262181:QAB262181 QJW262181:QJX262181 QTS262181:QTT262181 RDO262181:RDP262181 RNK262181:RNL262181 RXG262181:RXH262181 SHC262181:SHD262181 SQY262181:SQZ262181 TAU262181:TAV262181 TKQ262181:TKR262181 TUM262181:TUN262181 UEI262181:UEJ262181 UOE262181:UOF262181 UYA262181:UYB262181 VHW262181:VHX262181 VRS262181:VRT262181 WBO262181:WBP262181 WLK262181:WLL262181 WVG262181:WVH262181 D327717:E327717 IU327717:IV327717 SQ327717:SR327717 ACM327717:ACN327717 AMI327717:AMJ327717 AWE327717:AWF327717 BGA327717:BGB327717 BPW327717:BPX327717 BZS327717:BZT327717 CJO327717:CJP327717 CTK327717:CTL327717 DDG327717:DDH327717 DNC327717:DND327717 DWY327717:DWZ327717 EGU327717:EGV327717 EQQ327717:EQR327717 FAM327717:FAN327717 FKI327717:FKJ327717 FUE327717:FUF327717 GEA327717:GEB327717 GNW327717:GNX327717 GXS327717:GXT327717 HHO327717:HHP327717 HRK327717:HRL327717 IBG327717:IBH327717 ILC327717:ILD327717 IUY327717:IUZ327717 JEU327717:JEV327717 JOQ327717:JOR327717 JYM327717:JYN327717 KII327717:KIJ327717 KSE327717:KSF327717 LCA327717:LCB327717 LLW327717:LLX327717 LVS327717:LVT327717 MFO327717:MFP327717 MPK327717:MPL327717 MZG327717:MZH327717 NJC327717:NJD327717 NSY327717:NSZ327717 OCU327717:OCV327717 OMQ327717:OMR327717 OWM327717:OWN327717 PGI327717:PGJ327717 PQE327717:PQF327717 QAA327717:QAB327717 QJW327717:QJX327717 QTS327717:QTT327717 RDO327717:RDP327717 RNK327717:RNL327717 RXG327717:RXH327717 SHC327717:SHD327717 SQY327717:SQZ327717 TAU327717:TAV327717 TKQ327717:TKR327717 TUM327717:TUN327717 UEI327717:UEJ327717 UOE327717:UOF327717 UYA327717:UYB327717 VHW327717:VHX327717 VRS327717:VRT327717 WBO327717:WBP327717 WLK327717:WLL327717 WVG327717:WVH327717 D393253:E393253 IU393253:IV393253 SQ393253:SR393253 ACM393253:ACN393253 AMI393253:AMJ393253 AWE393253:AWF393253 BGA393253:BGB393253 BPW393253:BPX393253 BZS393253:BZT393253 CJO393253:CJP393253 CTK393253:CTL393253 DDG393253:DDH393253 DNC393253:DND393253 DWY393253:DWZ393253 EGU393253:EGV393253 EQQ393253:EQR393253 FAM393253:FAN393253 FKI393253:FKJ393253 FUE393253:FUF393253 GEA393253:GEB393253 GNW393253:GNX393253 GXS393253:GXT393253 HHO393253:HHP393253 HRK393253:HRL393253 IBG393253:IBH393253 ILC393253:ILD393253 IUY393253:IUZ393253 JEU393253:JEV393253 JOQ393253:JOR393253 JYM393253:JYN393253 KII393253:KIJ393253 KSE393253:KSF393253 LCA393253:LCB393253 LLW393253:LLX393253 LVS393253:LVT393253 MFO393253:MFP393253 MPK393253:MPL393253 MZG393253:MZH393253 NJC393253:NJD393253 NSY393253:NSZ393253 OCU393253:OCV393253 OMQ393253:OMR393253 OWM393253:OWN393253 PGI393253:PGJ393253 PQE393253:PQF393253 QAA393253:QAB393253 QJW393253:QJX393253 QTS393253:QTT393253 RDO393253:RDP393253 RNK393253:RNL393253 RXG393253:RXH393253 SHC393253:SHD393253 SQY393253:SQZ393253 TAU393253:TAV393253 TKQ393253:TKR393253 TUM393253:TUN393253 UEI393253:UEJ393253 UOE393253:UOF393253 UYA393253:UYB393253 VHW393253:VHX393253 VRS393253:VRT393253 WBO393253:WBP393253 WLK393253:WLL393253 WVG393253:WVH393253 D458789:E458789 IU458789:IV458789 SQ458789:SR458789 ACM458789:ACN458789 AMI458789:AMJ458789 AWE458789:AWF458789 BGA458789:BGB458789 BPW458789:BPX458789 BZS458789:BZT458789 CJO458789:CJP458789 CTK458789:CTL458789 DDG458789:DDH458789 DNC458789:DND458789 DWY458789:DWZ458789 EGU458789:EGV458789 EQQ458789:EQR458789 FAM458789:FAN458789 FKI458789:FKJ458789 FUE458789:FUF458789 GEA458789:GEB458789 GNW458789:GNX458789 GXS458789:GXT458789 HHO458789:HHP458789 HRK458789:HRL458789 IBG458789:IBH458789 ILC458789:ILD458789 IUY458789:IUZ458789 JEU458789:JEV458789 JOQ458789:JOR458789 JYM458789:JYN458789 KII458789:KIJ458789 KSE458789:KSF458789 LCA458789:LCB458789 LLW458789:LLX458789 LVS458789:LVT458789 MFO458789:MFP458789 MPK458789:MPL458789 MZG458789:MZH458789 NJC458789:NJD458789 NSY458789:NSZ458789 OCU458789:OCV458789 OMQ458789:OMR458789 OWM458789:OWN458789 PGI458789:PGJ458789 PQE458789:PQF458789 QAA458789:QAB458789 QJW458789:QJX458789 QTS458789:QTT458789 RDO458789:RDP458789 RNK458789:RNL458789 RXG458789:RXH458789 SHC458789:SHD458789 SQY458789:SQZ458789 TAU458789:TAV458789 TKQ458789:TKR458789 TUM458789:TUN458789 UEI458789:UEJ458789 UOE458789:UOF458789 UYA458789:UYB458789 VHW458789:VHX458789 VRS458789:VRT458789 WBO458789:WBP458789 WLK458789:WLL458789 WVG458789:WVH458789 D524325:E524325 IU524325:IV524325 SQ524325:SR524325 ACM524325:ACN524325 AMI524325:AMJ524325 AWE524325:AWF524325 BGA524325:BGB524325 BPW524325:BPX524325 BZS524325:BZT524325 CJO524325:CJP524325 CTK524325:CTL524325 DDG524325:DDH524325 DNC524325:DND524325 DWY524325:DWZ524325 EGU524325:EGV524325 EQQ524325:EQR524325 FAM524325:FAN524325 FKI524325:FKJ524325 FUE524325:FUF524325 GEA524325:GEB524325 GNW524325:GNX524325 GXS524325:GXT524325 HHO524325:HHP524325 HRK524325:HRL524325 IBG524325:IBH524325 ILC524325:ILD524325 IUY524325:IUZ524325 JEU524325:JEV524325 JOQ524325:JOR524325 JYM524325:JYN524325 KII524325:KIJ524325 KSE524325:KSF524325 LCA524325:LCB524325 LLW524325:LLX524325 LVS524325:LVT524325 MFO524325:MFP524325 MPK524325:MPL524325 MZG524325:MZH524325 NJC524325:NJD524325 NSY524325:NSZ524325 OCU524325:OCV524325 OMQ524325:OMR524325 OWM524325:OWN524325 PGI524325:PGJ524325 PQE524325:PQF524325 QAA524325:QAB524325 QJW524325:QJX524325 QTS524325:QTT524325 RDO524325:RDP524325 RNK524325:RNL524325 RXG524325:RXH524325 SHC524325:SHD524325 SQY524325:SQZ524325 TAU524325:TAV524325 TKQ524325:TKR524325 TUM524325:TUN524325 UEI524325:UEJ524325 UOE524325:UOF524325 UYA524325:UYB524325 VHW524325:VHX524325 VRS524325:VRT524325 WBO524325:WBP524325 WLK524325:WLL524325 WVG524325:WVH524325 D589861:E589861 IU589861:IV589861 SQ589861:SR589861 ACM589861:ACN589861 AMI589861:AMJ589861 AWE589861:AWF589861 BGA589861:BGB589861 BPW589861:BPX589861 BZS589861:BZT589861 CJO589861:CJP589861 CTK589861:CTL589861 DDG589861:DDH589861 DNC589861:DND589861 DWY589861:DWZ589861 EGU589861:EGV589861 EQQ589861:EQR589861 FAM589861:FAN589861 FKI589861:FKJ589861 FUE589861:FUF589861 GEA589861:GEB589861 GNW589861:GNX589861 GXS589861:GXT589861 HHO589861:HHP589861 HRK589861:HRL589861 IBG589861:IBH589861 ILC589861:ILD589861 IUY589861:IUZ589861 JEU589861:JEV589861 JOQ589861:JOR589861 JYM589861:JYN589861 KII589861:KIJ589861 KSE589861:KSF589861 LCA589861:LCB589861 LLW589861:LLX589861 LVS589861:LVT589861 MFO589861:MFP589861 MPK589861:MPL589861 MZG589861:MZH589861 NJC589861:NJD589861 NSY589861:NSZ589861 OCU589861:OCV589861 OMQ589861:OMR589861 OWM589861:OWN589861 PGI589861:PGJ589861 PQE589861:PQF589861 QAA589861:QAB589861 QJW589861:QJX589861 QTS589861:QTT589861 RDO589861:RDP589861 RNK589861:RNL589861 RXG589861:RXH589861 SHC589861:SHD589861 SQY589861:SQZ589861 TAU589861:TAV589861 TKQ589861:TKR589861 TUM589861:TUN589861 UEI589861:UEJ589861 UOE589861:UOF589861 UYA589861:UYB589861 VHW589861:VHX589861 VRS589861:VRT589861 WBO589861:WBP589861 WLK589861:WLL589861 WVG589861:WVH589861 D655397:E655397 IU655397:IV655397 SQ655397:SR655397 ACM655397:ACN655397 AMI655397:AMJ655397 AWE655397:AWF655397 BGA655397:BGB655397 BPW655397:BPX655397 BZS655397:BZT655397 CJO655397:CJP655397 CTK655397:CTL655397 DDG655397:DDH655397 DNC655397:DND655397 DWY655397:DWZ655397 EGU655397:EGV655397 EQQ655397:EQR655397 FAM655397:FAN655397 FKI655397:FKJ655397 FUE655397:FUF655397 GEA655397:GEB655397 GNW655397:GNX655397 GXS655397:GXT655397 HHO655397:HHP655397 HRK655397:HRL655397 IBG655397:IBH655397 ILC655397:ILD655397 IUY655397:IUZ655397 JEU655397:JEV655397 JOQ655397:JOR655397 JYM655397:JYN655397 KII655397:KIJ655397 KSE655397:KSF655397 LCA655397:LCB655397 LLW655397:LLX655397 LVS655397:LVT655397 MFO655397:MFP655397 MPK655397:MPL655397 MZG655397:MZH655397 NJC655397:NJD655397 NSY655397:NSZ655397 OCU655397:OCV655397 OMQ655397:OMR655397 OWM655397:OWN655397 PGI655397:PGJ655397 PQE655397:PQF655397 QAA655397:QAB655397 QJW655397:QJX655397 QTS655397:QTT655397 RDO655397:RDP655397 RNK655397:RNL655397 RXG655397:RXH655397 SHC655397:SHD655397 SQY655397:SQZ655397 TAU655397:TAV655397 TKQ655397:TKR655397 TUM655397:TUN655397 UEI655397:UEJ655397 UOE655397:UOF655397 UYA655397:UYB655397 VHW655397:VHX655397 VRS655397:VRT655397 WBO655397:WBP655397 WLK655397:WLL655397 WVG655397:WVH655397 D720933:E720933 IU720933:IV720933 SQ720933:SR720933 ACM720933:ACN720933 AMI720933:AMJ720933 AWE720933:AWF720933 BGA720933:BGB720933 BPW720933:BPX720933 BZS720933:BZT720933 CJO720933:CJP720933 CTK720933:CTL720933 DDG720933:DDH720933 DNC720933:DND720933 DWY720933:DWZ720933 EGU720933:EGV720933 EQQ720933:EQR720933 FAM720933:FAN720933 FKI720933:FKJ720933 FUE720933:FUF720933 GEA720933:GEB720933 GNW720933:GNX720933 GXS720933:GXT720933 HHO720933:HHP720933 HRK720933:HRL720933 IBG720933:IBH720933 ILC720933:ILD720933 IUY720933:IUZ720933 JEU720933:JEV720933 JOQ720933:JOR720933 JYM720933:JYN720933 KII720933:KIJ720933 KSE720933:KSF720933 LCA720933:LCB720933 LLW720933:LLX720933 LVS720933:LVT720933 MFO720933:MFP720933 MPK720933:MPL720933 MZG720933:MZH720933 NJC720933:NJD720933 NSY720933:NSZ720933 OCU720933:OCV720933 OMQ720933:OMR720933 OWM720933:OWN720933 PGI720933:PGJ720933 PQE720933:PQF720933 QAA720933:QAB720933 QJW720933:QJX720933 QTS720933:QTT720933 RDO720933:RDP720933 RNK720933:RNL720933 RXG720933:RXH720933 SHC720933:SHD720933 SQY720933:SQZ720933 TAU720933:TAV720933 TKQ720933:TKR720933 TUM720933:TUN720933 UEI720933:UEJ720933 UOE720933:UOF720933 UYA720933:UYB720933 VHW720933:VHX720933 VRS720933:VRT720933 WBO720933:WBP720933 WLK720933:WLL720933 WVG720933:WVH720933 D786469:E786469 IU786469:IV786469 SQ786469:SR786469 ACM786469:ACN786469 AMI786469:AMJ786469 AWE786469:AWF786469 BGA786469:BGB786469 BPW786469:BPX786469 BZS786469:BZT786469 CJO786469:CJP786469 CTK786469:CTL786469 DDG786469:DDH786469 DNC786469:DND786469 DWY786469:DWZ786469 EGU786469:EGV786469 EQQ786469:EQR786469 FAM786469:FAN786469 FKI786469:FKJ786469 FUE786469:FUF786469 GEA786469:GEB786469 GNW786469:GNX786469 GXS786469:GXT786469 HHO786469:HHP786469 HRK786469:HRL786469 IBG786469:IBH786469 ILC786469:ILD786469 IUY786469:IUZ786469 JEU786469:JEV786469 JOQ786469:JOR786469 JYM786469:JYN786469 KII786469:KIJ786469 KSE786469:KSF786469 LCA786469:LCB786469 LLW786469:LLX786469 LVS786469:LVT786469 MFO786469:MFP786469 MPK786469:MPL786469 MZG786469:MZH786469 NJC786469:NJD786469 NSY786469:NSZ786469 OCU786469:OCV786469 OMQ786469:OMR786469 OWM786469:OWN786469 PGI786469:PGJ786469 PQE786469:PQF786469 QAA786469:QAB786469 QJW786469:QJX786469 QTS786469:QTT786469 RDO786469:RDP786469 RNK786469:RNL786469 RXG786469:RXH786469 SHC786469:SHD786469 SQY786469:SQZ786469 TAU786469:TAV786469 TKQ786469:TKR786469 TUM786469:TUN786469 UEI786469:UEJ786469 UOE786469:UOF786469 UYA786469:UYB786469 VHW786469:VHX786469 VRS786469:VRT786469 WBO786469:WBP786469 WLK786469:WLL786469 WVG786469:WVH786469 D852005:E852005 IU852005:IV852005 SQ852005:SR852005 ACM852005:ACN852005 AMI852005:AMJ852005 AWE852005:AWF852005 BGA852005:BGB852005 BPW852005:BPX852005 BZS852005:BZT852005 CJO852005:CJP852005 CTK852005:CTL852005 DDG852005:DDH852005 DNC852005:DND852005 DWY852005:DWZ852005 EGU852005:EGV852005 EQQ852005:EQR852005 FAM852005:FAN852005 FKI852005:FKJ852005 FUE852005:FUF852005 GEA852005:GEB852005 GNW852005:GNX852005 GXS852005:GXT852005 HHO852005:HHP852005 HRK852005:HRL852005 IBG852005:IBH852005 ILC852005:ILD852005 IUY852005:IUZ852005 JEU852005:JEV852005 JOQ852005:JOR852005 JYM852005:JYN852005 KII852005:KIJ852005 KSE852005:KSF852005 LCA852005:LCB852005 LLW852005:LLX852005 LVS852005:LVT852005 MFO852005:MFP852005 MPK852005:MPL852005 MZG852005:MZH852005 NJC852005:NJD852005 NSY852005:NSZ852005 OCU852005:OCV852005 OMQ852005:OMR852005 OWM852005:OWN852005 PGI852005:PGJ852005 PQE852005:PQF852005 QAA852005:QAB852005 QJW852005:QJX852005 QTS852005:QTT852005 RDO852005:RDP852005 RNK852005:RNL852005 RXG852005:RXH852005 SHC852005:SHD852005 SQY852005:SQZ852005 TAU852005:TAV852005 TKQ852005:TKR852005 TUM852005:TUN852005 UEI852005:UEJ852005 UOE852005:UOF852005 UYA852005:UYB852005 VHW852005:VHX852005 VRS852005:VRT852005 WBO852005:WBP852005 WLK852005:WLL852005 WVG852005:WVH852005 D917541:E917541 IU917541:IV917541 SQ917541:SR917541 ACM917541:ACN917541 AMI917541:AMJ917541 AWE917541:AWF917541 BGA917541:BGB917541 BPW917541:BPX917541 BZS917541:BZT917541 CJO917541:CJP917541 CTK917541:CTL917541 DDG917541:DDH917541 DNC917541:DND917541 DWY917541:DWZ917541 EGU917541:EGV917541 EQQ917541:EQR917541 FAM917541:FAN917541 FKI917541:FKJ917541 FUE917541:FUF917541 GEA917541:GEB917541 GNW917541:GNX917541 GXS917541:GXT917541 HHO917541:HHP917541 HRK917541:HRL917541 IBG917541:IBH917541 ILC917541:ILD917541 IUY917541:IUZ917541 JEU917541:JEV917541 JOQ917541:JOR917541 JYM917541:JYN917541 KII917541:KIJ917541 KSE917541:KSF917541 LCA917541:LCB917541 LLW917541:LLX917541 LVS917541:LVT917541 MFO917541:MFP917541 MPK917541:MPL917541 MZG917541:MZH917541 NJC917541:NJD917541 NSY917541:NSZ917541 OCU917541:OCV917541 OMQ917541:OMR917541 OWM917541:OWN917541 PGI917541:PGJ917541 PQE917541:PQF917541 QAA917541:QAB917541 QJW917541:QJX917541 QTS917541:QTT917541 RDO917541:RDP917541 RNK917541:RNL917541 RXG917541:RXH917541 SHC917541:SHD917541 SQY917541:SQZ917541 TAU917541:TAV917541 TKQ917541:TKR917541 TUM917541:TUN917541 UEI917541:UEJ917541 UOE917541:UOF917541 UYA917541:UYB917541 VHW917541:VHX917541 VRS917541:VRT917541 WBO917541:WBP917541 WLK917541:WLL917541 WVG917541:WVH917541 D983077:E983077 IU983077:IV983077 SQ983077:SR983077 ACM983077:ACN983077 AMI983077:AMJ983077 AWE983077:AWF983077 BGA983077:BGB983077 BPW983077:BPX983077 BZS983077:BZT983077 CJO983077:CJP983077 CTK983077:CTL983077 DDG983077:DDH983077 DNC983077:DND983077 DWY983077:DWZ983077 EGU983077:EGV983077 EQQ983077:EQR983077 FAM983077:FAN983077 FKI983077:FKJ983077 FUE983077:FUF983077 GEA983077:GEB983077 GNW983077:GNX983077 GXS983077:GXT983077 HHO983077:HHP983077 HRK983077:HRL983077 IBG983077:IBH983077 ILC983077:ILD983077 IUY983077:IUZ983077 JEU983077:JEV983077 JOQ983077:JOR983077 JYM983077:JYN983077 KII983077:KIJ983077 KSE983077:KSF983077 LCA983077:LCB983077 LLW983077:LLX983077 LVS983077:LVT983077 MFO983077:MFP983077 MPK983077:MPL983077 MZG983077:MZH983077 NJC983077:NJD983077 NSY983077:NSZ983077 OCU983077:OCV983077 OMQ983077:OMR983077 OWM983077:OWN983077 PGI983077:PGJ983077 PQE983077:PQF983077 QAA983077:QAB983077 QJW983077:QJX983077 QTS983077:QTT983077 RDO983077:RDP983077 RNK983077:RNL983077 RXG983077:RXH983077 SHC983077:SHD983077 SQY983077:SQZ983077 TAU983077:TAV983077 TKQ983077:TKR983077 TUM983077:TUN983077 UEI983077:UEJ983077 UOE983077:UOF983077 UYA983077:UYB983077 VHW983077:VHX983077 VRS983077:VRT983077 WBO983077:WBP983077 WLK983077:WLL983077 WVG983077:WVH983077 WLL983116 IV54 SR54 ACN54 AMJ54 AWF54 BGB54 BPX54 BZT54 CJP54 CTL54 DDH54 DND54 DWZ54 EGV54 EQR54 FAN54 FKJ54 FUF54 GEB54 GNX54 GXT54 HHP54 HRL54 IBH54 ILD54 IUZ54 JEV54 JOR54 JYN54 KIJ54 KSF54 LCB54 LLX54 LVT54 MFP54 MPL54 MZH54 NJD54 NSZ54 OCV54 OMR54 OWN54 PGJ54 PQF54 QAB54 QJX54 QTT54 RDP54 RNL54 RXH54 SHD54 SQZ54 TAV54 TKR54 TUN54 UEJ54 UOF54 UYB54 VHX54 VRT54 WBP54 WLL54 WVH54 E65590 IV65590 SR65590 ACN65590 AMJ65590 AWF65590 BGB65590 BPX65590 BZT65590 CJP65590 CTL65590 DDH65590 DND65590 DWZ65590 EGV65590 EQR65590 FAN65590 FKJ65590 FUF65590 GEB65590 GNX65590 GXT65590 HHP65590 HRL65590 IBH65590 ILD65590 IUZ65590 JEV65590 JOR65590 JYN65590 KIJ65590 KSF65590 LCB65590 LLX65590 LVT65590 MFP65590 MPL65590 MZH65590 NJD65590 NSZ65590 OCV65590 OMR65590 OWN65590 PGJ65590 PQF65590 QAB65590 QJX65590 QTT65590 RDP65590 RNL65590 RXH65590 SHD65590 SQZ65590 TAV65590 TKR65590 TUN65590 UEJ65590 UOF65590 UYB65590 VHX65590 VRT65590 WBP65590 WLL65590 WVH65590 E131126 IV131126 SR131126 ACN131126 AMJ131126 AWF131126 BGB131126 BPX131126 BZT131126 CJP131126 CTL131126 DDH131126 DND131126 DWZ131126 EGV131126 EQR131126 FAN131126 FKJ131126 FUF131126 GEB131126 GNX131126 GXT131126 HHP131126 HRL131126 IBH131126 ILD131126 IUZ131126 JEV131126 JOR131126 JYN131126 KIJ131126 KSF131126 LCB131126 LLX131126 LVT131126 MFP131126 MPL131126 MZH131126 NJD131126 NSZ131126 OCV131126 OMR131126 OWN131126 PGJ131126 PQF131126 QAB131126 QJX131126 QTT131126 RDP131126 RNL131126 RXH131126 SHD131126 SQZ131126 TAV131126 TKR131126 TUN131126 UEJ131126 UOF131126 UYB131126 VHX131126 VRT131126 WBP131126 WLL131126 WVH131126 E196662 IV196662 SR196662 ACN196662 AMJ196662 AWF196662 BGB196662 BPX196662 BZT196662 CJP196662 CTL196662 DDH196662 DND196662 DWZ196662 EGV196662 EQR196662 FAN196662 FKJ196662 FUF196662 GEB196662 GNX196662 GXT196662 HHP196662 HRL196662 IBH196662 ILD196662 IUZ196662 JEV196662 JOR196662 JYN196662 KIJ196662 KSF196662 LCB196662 LLX196662 LVT196662 MFP196662 MPL196662 MZH196662 NJD196662 NSZ196662 OCV196662 OMR196662 OWN196662 PGJ196662 PQF196662 QAB196662 QJX196662 QTT196662 RDP196662 RNL196662 RXH196662 SHD196662 SQZ196662 TAV196662 TKR196662 TUN196662 UEJ196662 UOF196662 UYB196662 VHX196662 VRT196662 WBP196662 WLL196662 WVH196662 E262198 IV262198 SR262198 ACN262198 AMJ262198 AWF262198 BGB262198 BPX262198 BZT262198 CJP262198 CTL262198 DDH262198 DND262198 DWZ262198 EGV262198 EQR262198 FAN262198 FKJ262198 FUF262198 GEB262198 GNX262198 GXT262198 HHP262198 HRL262198 IBH262198 ILD262198 IUZ262198 JEV262198 JOR262198 JYN262198 KIJ262198 KSF262198 LCB262198 LLX262198 LVT262198 MFP262198 MPL262198 MZH262198 NJD262198 NSZ262198 OCV262198 OMR262198 OWN262198 PGJ262198 PQF262198 QAB262198 QJX262198 QTT262198 RDP262198 RNL262198 RXH262198 SHD262198 SQZ262198 TAV262198 TKR262198 TUN262198 UEJ262198 UOF262198 UYB262198 VHX262198 VRT262198 WBP262198 WLL262198 WVH262198 E327734 IV327734 SR327734 ACN327734 AMJ327734 AWF327734 BGB327734 BPX327734 BZT327734 CJP327734 CTL327734 DDH327734 DND327734 DWZ327734 EGV327734 EQR327734 FAN327734 FKJ327734 FUF327734 GEB327734 GNX327734 GXT327734 HHP327734 HRL327734 IBH327734 ILD327734 IUZ327734 JEV327734 JOR327734 JYN327734 KIJ327734 KSF327734 LCB327734 LLX327734 LVT327734 MFP327734 MPL327734 MZH327734 NJD327734 NSZ327734 OCV327734 OMR327734 OWN327734 PGJ327734 PQF327734 QAB327734 QJX327734 QTT327734 RDP327734 RNL327734 RXH327734 SHD327734 SQZ327734 TAV327734 TKR327734 TUN327734 UEJ327734 UOF327734 UYB327734 VHX327734 VRT327734 WBP327734 WLL327734 WVH327734 E393270 IV393270 SR393270 ACN393270 AMJ393270 AWF393270 BGB393270 BPX393270 BZT393270 CJP393270 CTL393270 DDH393270 DND393270 DWZ393270 EGV393270 EQR393270 FAN393270 FKJ393270 FUF393270 GEB393270 GNX393270 GXT393270 HHP393270 HRL393270 IBH393270 ILD393270 IUZ393270 JEV393270 JOR393270 JYN393270 KIJ393270 KSF393270 LCB393270 LLX393270 LVT393270 MFP393270 MPL393270 MZH393270 NJD393270 NSZ393270 OCV393270 OMR393270 OWN393270 PGJ393270 PQF393270 QAB393270 QJX393270 QTT393270 RDP393270 RNL393270 RXH393270 SHD393270 SQZ393270 TAV393270 TKR393270 TUN393270 UEJ393270 UOF393270 UYB393270 VHX393270 VRT393270 WBP393270 WLL393270 WVH393270 E458806 IV458806 SR458806 ACN458806 AMJ458806 AWF458806 BGB458806 BPX458806 BZT458806 CJP458806 CTL458806 DDH458806 DND458806 DWZ458806 EGV458806 EQR458806 FAN458806 FKJ458806 FUF458806 GEB458806 GNX458806 GXT458806 HHP458806 HRL458806 IBH458806 ILD458806 IUZ458806 JEV458806 JOR458806 JYN458806 KIJ458806 KSF458806 LCB458806 LLX458806 LVT458806 MFP458806 MPL458806 MZH458806 NJD458806 NSZ458806 OCV458806 OMR458806 OWN458806 PGJ458806 PQF458806 QAB458806 QJX458806 QTT458806 RDP458806 RNL458806 RXH458806 SHD458806 SQZ458806 TAV458806 TKR458806 TUN458806 UEJ458806 UOF458806 UYB458806 VHX458806 VRT458806 WBP458806 WLL458806 WVH458806 E524342 IV524342 SR524342 ACN524342 AMJ524342 AWF524342 BGB524342 BPX524342 BZT524342 CJP524342 CTL524342 DDH524342 DND524342 DWZ524342 EGV524342 EQR524342 FAN524342 FKJ524342 FUF524342 GEB524342 GNX524342 GXT524342 HHP524342 HRL524342 IBH524342 ILD524342 IUZ524342 JEV524342 JOR524342 JYN524342 KIJ524342 KSF524342 LCB524342 LLX524342 LVT524342 MFP524342 MPL524342 MZH524342 NJD524342 NSZ524342 OCV524342 OMR524342 OWN524342 PGJ524342 PQF524342 QAB524342 QJX524342 QTT524342 RDP524342 RNL524342 RXH524342 SHD524342 SQZ524342 TAV524342 TKR524342 TUN524342 UEJ524342 UOF524342 UYB524342 VHX524342 VRT524342 WBP524342 WLL524342 WVH524342 E589878 IV589878 SR589878 ACN589878 AMJ589878 AWF589878 BGB589878 BPX589878 BZT589878 CJP589878 CTL589878 DDH589878 DND589878 DWZ589878 EGV589878 EQR589878 FAN589878 FKJ589878 FUF589878 GEB589878 GNX589878 GXT589878 HHP589878 HRL589878 IBH589878 ILD589878 IUZ589878 JEV589878 JOR589878 JYN589878 KIJ589878 KSF589878 LCB589878 LLX589878 LVT589878 MFP589878 MPL589878 MZH589878 NJD589878 NSZ589878 OCV589878 OMR589878 OWN589878 PGJ589878 PQF589878 QAB589878 QJX589878 QTT589878 RDP589878 RNL589878 RXH589878 SHD589878 SQZ589878 TAV589878 TKR589878 TUN589878 UEJ589878 UOF589878 UYB589878 VHX589878 VRT589878 WBP589878 WLL589878 WVH589878 E655414 IV655414 SR655414 ACN655414 AMJ655414 AWF655414 BGB655414 BPX655414 BZT655414 CJP655414 CTL655414 DDH655414 DND655414 DWZ655414 EGV655414 EQR655414 FAN655414 FKJ655414 FUF655414 GEB655414 GNX655414 GXT655414 HHP655414 HRL655414 IBH655414 ILD655414 IUZ655414 JEV655414 JOR655414 JYN655414 KIJ655414 KSF655414 LCB655414 LLX655414 LVT655414 MFP655414 MPL655414 MZH655414 NJD655414 NSZ655414 OCV655414 OMR655414 OWN655414 PGJ655414 PQF655414 QAB655414 QJX655414 QTT655414 RDP655414 RNL655414 RXH655414 SHD655414 SQZ655414 TAV655414 TKR655414 TUN655414 UEJ655414 UOF655414 UYB655414 VHX655414 VRT655414 WBP655414 WLL655414 WVH655414 E720950 IV720950 SR720950 ACN720950 AMJ720950 AWF720950 BGB720950 BPX720950 BZT720950 CJP720950 CTL720950 DDH720950 DND720950 DWZ720950 EGV720950 EQR720950 FAN720950 FKJ720950 FUF720950 GEB720950 GNX720950 GXT720950 HHP720950 HRL720950 IBH720950 ILD720950 IUZ720950 JEV720950 JOR720950 JYN720950 KIJ720950 KSF720950 LCB720950 LLX720950 LVT720950 MFP720950 MPL720950 MZH720950 NJD720950 NSZ720950 OCV720950 OMR720950 OWN720950 PGJ720950 PQF720950 QAB720950 QJX720950 QTT720950 RDP720950 RNL720950 RXH720950 SHD720950 SQZ720950 TAV720950 TKR720950 TUN720950 UEJ720950 UOF720950 UYB720950 VHX720950 VRT720950 WBP720950 WLL720950 WVH720950 E786486 IV786486 SR786486 ACN786486 AMJ786486 AWF786486 BGB786486 BPX786486 BZT786486 CJP786486 CTL786486 DDH786486 DND786486 DWZ786486 EGV786486 EQR786486 FAN786486 FKJ786486 FUF786486 GEB786486 GNX786486 GXT786486 HHP786486 HRL786486 IBH786486 ILD786486 IUZ786486 JEV786486 JOR786486 JYN786486 KIJ786486 KSF786486 LCB786486 LLX786486 LVT786486 MFP786486 MPL786486 MZH786486 NJD786486 NSZ786486 OCV786486 OMR786486 OWN786486 PGJ786486 PQF786486 QAB786486 QJX786486 QTT786486 RDP786486 RNL786486 RXH786486 SHD786486 SQZ786486 TAV786486 TKR786486 TUN786486 UEJ786486 UOF786486 UYB786486 VHX786486 VRT786486 WBP786486 WLL786486 WVH786486 E852022 IV852022 SR852022 ACN852022 AMJ852022 AWF852022 BGB852022 BPX852022 BZT852022 CJP852022 CTL852022 DDH852022 DND852022 DWZ852022 EGV852022 EQR852022 FAN852022 FKJ852022 FUF852022 GEB852022 GNX852022 GXT852022 HHP852022 HRL852022 IBH852022 ILD852022 IUZ852022 JEV852022 JOR852022 JYN852022 KIJ852022 KSF852022 LCB852022 LLX852022 LVT852022 MFP852022 MPL852022 MZH852022 NJD852022 NSZ852022 OCV852022 OMR852022 OWN852022 PGJ852022 PQF852022 QAB852022 QJX852022 QTT852022 RDP852022 RNL852022 RXH852022 SHD852022 SQZ852022 TAV852022 TKR852022 TUN852022 UEJ852022 UOF852022 UYB852022 VHX852022 VRT852022 WBP852022 WLL852022 WVH852022 E917558 IV917558 SR917558 ACN917558 AMJ917558 AWF917558 BGB917558 BPX917558 BZT917558 CJP917558 CTL917558 DDH917558 DND917558 DWZ917558 EGV917558 EQR917558 FAN917558 FKJ917558 FUF917558 GEB917558 GNX917558 GXT917558 HHP917558 HRL917558 IBH917558 ILD917558 IUZ917558 JEV917558 JOR917558 JYN917558 KIJ917558 KSF917558 LCB917558 LLX917558 LVT917558 MFP917558 MPL917558 MZH917558 NJD917558 NSZ917558 OCV917558 OMR917558 OWN917558 PGJ917558 PQF917558 QAB917558 QJX917558 QTT917558 RDP917558 RNL917558 RXH917558 SHD917558 SQZ917558 TAV917558 TKR917558 TUN917558 UEJ917558 UOF917558 UYB917558 VHX917558 VRT917558 WBP917558 WLL917558 WVH917558 E983094 IV983094 SR983094 ACN983094 AMJ983094 AWF983094 BGB983094 BPX983094 BZT983094 CJP983094 CTL983094 DDH983094 DND983094 DWZ983094 EGV983094 EQR983094 FAN983094 FKJ983094 FUF983094 GEB983094 GNX983094 GXT983094 HHP983094 HRL983094 IBH983094 ILD983094 IUZ983094 JEV983094 JOR983094 JYN983094 KIJ983094 KSF983094 LCB983094 LLX983094 LVT983094 MFP983094 MPL983094 MZH983094 NJD983094 NSZ983094 OCV983094 OMR983094 OWN983094 PGJ983094 PQF983094 QAB983094 QJX983094 QTT983094 RDP983094 RNL983094 RXH983094 SHD983094 SQZ983094 TAV983094 TKR983094 TUN983094 UEJ983094 UOF983094 UYB983094 VHX983094 VRT983094 WBP983094 WLL983094 WVH983094 WVH983116 IV46 SR46 ACN46 AMJ46 AWF46 BGB46 BPX46 BZT46 CJP46 CTL46 DDH46 DND46 DWZ46 EGV46 EQR46 FAN46 FKJ46 FUF46 GEB46 GNX46 GXT46 HHP46 HRL46 IBH46 ILD46 IUZ46 JEV46 JOR46 JYN46 KIJ46 KSF46 LCB46 LLX46 LVT46 MFP46 MPL46 MZH46 NJD46 NSZ46 OCV46 OMR46 OWN46 PGJ46 PQF46 QAB46 QJX46 QTT46 RDP46 RNL46 RXH46 SHD46 SQZ46 TAV46 TKR46 TUN46 UEJ46 UOF46 UYB46 VHX46 VRT46 WBP46 WLL46 WVH46 E65582 IV65582 SR65582 ACN65582 AMJ65582 AWF65582 BGB65582 BPX65582 BZT65582 CJP65582 CTL65582 DDH65582 DND65582 DWZ65582 EGV65582 EQR65582 FAN65582 FKJ65582 FUF65582 GEB65582 GNX65582 GXT65582 HHP65582 HRL65582 IBH65582 ILD65582 IUZ65582 JEV65582 JOR65582 JYN65582 KIJ65582 KSF65582 LCB65582 LLX65582 LVT65582 MFP65582 MPL65582 MZH65582 NJD65582 NSZ65582 OCV65582 OMR65582 OWN65582 PGJ65582 PQF65582 QAB65582 QJX65582 QTT65582 RDP65582 RNL65582 RXH65582 SHD65582 SQZ65582 TAV65582 TKR65582 TUN65582 UEJ65582 UOF65582 UYB65582 VHX65582 VRT65582 WBP65582 WLL65582 WVH65582 E131118 IV131118 SR131118 ACN131118 AMJ131118 AWF131118 BGB131118 BPX131118 BZT131118 CJP131118 CTL131118 DDH131118 DND131118 DWZ131118 EGV131118 EQR131118 FAN131118 FKJ131118 FUF131118 GEB131118 GNX131118 GXT131118 HHP131118 HRL131118 IBH131118 ILD131118 IUZ131118 JEV131118 JOR131118 JYN131118 KIJ131118 KSF131118 LCB131118 LLX131118 LVT131118 MFP131118 MPL131118 MZH131118 NJD131118 NSZ131118 OCV131118 OMR131118 OWN131118 PGJ131118 PQF131118 QAB131118 QJX131118 QTT131118 RDP131118 RNL131118 RXH131118 SHD131118 SQZ131118 TAV131118 TKR131118 TUN131118 UEJ131118 UOF131118 UYB131118 VHX131118 VRT131118 WBP131118 WLL131118 WVH131118 E196654 IV196654 SR196654 ACN196654 AMJ196654 AWF196654 BGB196654 BPX196654 BZT196654 CJP196654 CTL196654 DDH196654 DND196654 DWZ196654 EGV196654 EQR196654 FAN196654 FKJ196654 FUF196654 GEB196654 GNX196654 GXT196654 HHP196654 HRL196654 IBH196654 ILD196654 IUZ196654 JEV196654 JOR196654 JYN196654 KIJ196654 KSF196654 LCB196654 LLX196654 LVT196654 MFP196654 MPL196654 MZH196654 NJD196654 NSZ196654 OCV196654 OMR196654 OWN196654 PGJ196654 PQF196654 QAB196654 QJX196654 QTT196654 RDP196654 RNL196654 RXH196654 SHD196654 SQZ196654 TAV196654 TKR196654 TUN196654 UEJ196654 UOF196654 UYB196654 VHX196654 VRT196654 WBP196654 WLL196654 WVH196654 E262190 IV262190 SR262190 ACN262190 AMJ262190 AWF262190 BGB262190 BPX262190 BZT262190 CJP262190 CTL262190 DDH262190 DND262190 DWZ262190 EGV262190 EQR262190 FAN262190 FKJ262190 FUF262190 GEB262190 GNX262190 GXT262190 HHP262190 HRL262190 IBH262190 ILD262190 IUZ262190 JEV262190 JOR262190 JYN262190 KIJ262190 KSF262190 LCB262190 LLX262190 LVT262190 MFP262190 MPL262190 MZH262190 NJD262190 NSZ262190 OCV262190 OMR262190 OWN262190 PGJ262190 PQF262190 QAB262190 QJX262190 QTT262190 RDP262190 RNL262190 RXH262190 SHD262190 SQZ262190 TAV262190 TKR262190 TUN262190 UEJ262190 UOF262190 UYB262190 VHX262190 VRT262190 WBP262190 WLL262190 WVH262190 E327726 IV327726 SR327726 ACN327726 AMJ327726 AWF327726 BGB327726 BPX327726 BZT327726 CJP327726 CTL327726 DDH327726 DND327726 DWZ327726 EGV327726 EQR327726 FAN327726 FKJ327726 FUF327726 GEB327726 GNX327726 GXT327726 HHP327726 HRL327726 IBH327726 ILD327726 IUZ327726 JEV327726 JOR327726 JYN327726 KIJ327726 KSF327726 LCB327726 LLX327726 LVT327726 MFP327726 MPL327726 MZH327726 NJD327726 NSZ327726 OCV327726 OMR327726 OWN327726 PGJ327726 PQF327726 QAB327726 QJX327726 QTT327726 RDP327726 RNL327726 RXH327726 SHD327726 SQZ327726 TAV327726 TKR327726 TUN327726 UEJ327726 UOF327726 UYB327726 VHX327726 VRT327726 WBP327726 WLL327726 WVH327726 E393262 IV393262 SR393262 ACN393262 AMJ393262 AWF393262 BGB393262 BPX393262 BZT393262 CJP393262 CTL393262 DDH393262 DND393262 DWZ393262 EGV393262 EQR393262 FAN393262 FKJ393262 FUF393262 GEB393262 GNX393262 GXT393262 HHP393262 HRL393262 IBH393262 ILD393262 IUZ393262 JEV393262 JOR393262 JYN393262 KIJ393262 KSF393262 LCB393262 LLX393262 LVT393262 MFP393262 MPL393262 MZH393262 NJD393262 NSZ393262 OCV393262 OMR393262 OWN393262 PGJ393262 PQF393262 QAB393262 QJX393262 QTT393262 RDP393262 RNL393262 RXH393262 SHD393262 SQZ393262 TAV393262 TKR393262 TUN393262 UEJ393262 UOF393262 UYB393262 VHX393262 VRT393262 WBP393262 WLL393262 WVH393262 E458798 IV458798 SR458798 ACN458798 AMJ458798 AWF458798 BGB458798 BPX458798 BZT458798 CJP458798 CTL458798 DDH458798 DND458798 DWZ458798 EGV458798 EQR458798 FAN458798 FKJ458798 FUF458798 GEB458798 GNX458798 GXT458798 HHP458798 HRL458798 IBH458798 ILD458798 IUZ458798 JEV458798 JOR458798 JYN458798 KIJ458798 KSF458798 LCB458798 LLX458798 LVT458798 MFP458798 MPL458798 MZH458798 NJD458798 NSZ458798 OCV458798 OMR458798 OWN458798 PGJ458798 PQF458798 QAB458798 QJX458798 QTT458798 RDP458798 RNL458798 RXH458798 SHD458798 SQZ458798 TAV458798 TKR458798 TUN458798 UEJ458798 UOF458798 UYB458798 VHX458798 VRT458798 WBP458798 WLL458798 WVH458798 E524334 IV524334 SR524334 ACN524334 AMJ524334 AWF524334 BGB524334 BPX524334 BZT524334 CJP524334 CTL524334 DDH524334 DND524334 DWZ524334 EGV524334 EQR524334 FAN524334 FKJ524334 FUF524334 GEB524334 GNX524334 GXT524334 HHP524334 HRL524334 IBH524334 ILD524334 IUZ524334 JEV524334 JOR524334 JYN524334 KIJ524334 KSF524334 LCB524334 LLX524334 LVT524334 MFP524334 MPL524334 MZH524334 NJD524334 NSZ524334 OCV524334 OMR524334 OWN524334 PGJ524334 PQF524334 QAB524334 QJX524334 QTT524334 RDP524334 RNL524334 RXH524334 SHD524334 SQZ524334 TAV524334 TKR524334 TUN524334 UEJ524334 UOF524334 UYB524334 VHX524334 VRT524334 WBP524334 WLL524334 WVH524334 E589870 IV589870 SR589870 ACN589870 AMJ589870 AWF589870 BGB589870 BPX589870 BZT589870 CJP589870 CTL589870 DDH589870 DND589870 DWZ589870 EGV589870 EQR589870 FAN589870 FKJ589870 FUF589870 GEB589870 GNX589870 GXT589870 HHP589870 HRL589870 IBH589870 ILD589870 IUZ589870 JEV589870 JOR589870 JYN589870 KIJ589870 KSF589870 LCB589870 LLX589870 LVT589870 MFP589870 MPL589870 MZH589870 NJD589870 NSZ589870 OCV589870 OMR589870 OWN589870 PGJ589870 PQF589870 QAB589870 QJX589870 QTT589870 RDP589870 RNL589870 RXH589870 SHD589870 SQZ589870 TAV589870 TKR589870 TUN589870 UEJ589870 UOF589870 UYB589870 VHX589870 VRT589870 WBP589870 WLL589870 WVH589870 E655406 IV655406 SR655406 ACN655406 AMJ655406 AWF655406 BGB655406 BPX655406 BZT655406 CJP655406 CTL655406 DDH655406 DND655406 DWZ655406 EGV655406 EQR655406 FAN655406 FKJ655406 FUF655406 GEB655406 GNX655406 GXT655406 HHP655406 HRL655406 IBH655406 ILD655406 IUZ655406 JEV655406 JOR655406 JYN655406 KIJ655406 KSF655406 LCB655406 LLX655406 LVT655406 MFP655406 MPL655406 MZH655406 NJD655406 NSZ655406 OCV655406 OMR655406 OWN655406 PGJ655406 PQF655406 QAB655406 QJX655406 QTT655406 RDP655406 RNL655406 RXH655406 SHD655406 SQZ655406 TAV655406 TKR655406 TUN655406 UEJ655406 UOF655406 UYB655406 VHX655406 VRT655406 WBP655406 WLL655406 WVH655406 E720942 IV720942 SR720942 ACN720942 AMJ720942 AWF720942 BGB720942 BPX720942 BZT720942 CJP720942 CTL720942 DDH720942 DND720942 DWZ720942 EGV720942 EQR720942 FAN720942 FKJ720942 FUF720942 GEB720942 GNX720942 GXT720942 HHP720942 HRL720942 IBH720942 ILD720942 IUZ720942 JEV720942 JOR720942 JYN720942 KIJ720942 KSF720942 LCB720942 LLX720942 LVT720942 MFP720942 MPL720942 MZH720942 NJD720942 NSZ720942 OCV720942 OMR720942 OWN720942 PGJ720942 PQF720942 QAB720942 QJX720942 QTT720942 RDP720942 RNL720942 RXH720942 SHD720942 SQZ720942 TAV720942 TKR720942 TUN720942 UEJ720942 UOF720942 UYB720942 VHX720942 VRT720942 WBP720942 WLL720942 WVH720942 E786478 IV786478 SR786478 ACN786478 AMJ786478 AWF786478 BGB786478 BPX786478 BZT786478 CJP786478 CTL786478 DDH786478 DND786478 DWZ786478 EGV786478 EQR786478 FAN786478 FKJ786478 FUF786478 GEB786478 GNX786478 GXT786478 HHP786478 HRL786478 IBH786478 ILD786478 IUZ786478 JEV786478 JOR786478 JYN786478 KIJ786478 KSF786478 LCB786478 LLX786478 LVT786478 MFP786478 MPL786478 MZH786478 NJD786478 NSZ786478 OCV786478 OMR786478 OWN786478 PGJ786478 PQF786478 QAB786478 QJX786478 QTT786478 RDP786478 RNL786478 RXH786478 SHD786478 SQZ786478 TAV786478 TKR786478 TUN786478 UEJ786478 UOF786478 UYB786478 VHX786478 VRT786478 WBP786478 WLL786478 WVH786478 E852014 IV852014 SR852014 ACN852014 AMJ852014 AWF852014 BGB852014 BPX852014 BZT852014 CJP852014 CTL852014 DDH852014 DND852014 DWZ852014 EGV852014 EQR852014 FAN852014 FKJ852014 FUF852014 GEB852014 GNX852014 GXT852014 HHP852014 HRL852014 IBH852014 ILD852014 IUZ852014 JEV852014 JOR852014 JYN852014 KIJ852014 KSF852014 LCB852014 LLX852014 LVT852014 MFP852014 MPL852014 MZH852014 NJD852014 NSZ852014 OCV852014 OMR852014 OWN852014 PGJ852014 PQF852014 QAB852014 QJX852014 QTT852014 RDP852014 RNL852014 RXH852014 SHD852014 SQZ852014 TAV852014 TKR852014 TUN852014 UEJ852014 UOF852014 UYB852014 VHX852014 VRT852014 WBP852014 WLL852014 WVH852014 E917550 IV917550 SR917550 ACN917550 AMJ917550 AWF917550 BGB917550 BPX917550 BZT917550 CJP917550 CTL917550 DDH917550 DND917550 DWZ917550 EGV917550 EQR917550 FAN917550 FKJ917550 FUF917550 GEB917550 GNX917550 GXT917550 HHP917550 HRL917550 IBH917550 ILD917550 IUZ917550 JEV917550 JOR917550 JYN917550 KIJ917550 KSF917550 LCB917550 LLX917550 LVT917550 MFP917550 MPL917550 MZH917550 NJD917550 NSZ917550 OCV917550 OMR917550 OWN917550 PGJ917550 PQF917550 QAB917550 QJX917550 QTT917550 RDP917550 RNL917550 RXH917550 SHD917550 SQZ917550 TAV917550 TKR917550 TUN917550 UEJ917550 UOF917550 UYB917550 VHX917550 VRT917550 WBP917550 WLL917550 WVH917550 E983086 IV983086 SR983086 ACN983086 AMJ983086 AWF983086 BGB983086 BPX983086 BZT983086 CJP983086 CTL983086 DDH983086 DND983086 DWZ983086 EGV983086 EQR983086 FAN983086 FKJ983086 FUF983086 GEB983086 GNX983086 GXT983086 HHP983086 HRL983086 IBH983086 ILD983086 IUZ983086 JEV983086 JOR983086 JYN983086 KIJ983086 KSF983086 LCB983086 LLX983086 LVT983086 MFP983086 MPL983086 MZH983086 NJD983086 NSZ983086 OCV983086 OMR983086 OWN983086 PGJ983086 PQF983086 QAB983086 QJX983086 QTT983086 RDP983086 RNL983086 RXH983086 SHD983086 SQZ983086 TAV983086 TKR983086 TUN983086 UEJ983086 UOF983086 UYB983086 VHX983086 VRT983086 WBP983086 WLL983086 WVH983086 UOF983116 IU69:IV69 SQ69:SR69 ACM69:ACN69 AMI69:AMJ69 AWE69:AWF69 BGA69:BGB69 BPW69:BPX69 BZS69:BZT69 CJO69:CJP69 CTK69:CTL69 DDG69:DDH69 DNC69:DND69 DWY69:DWZ69 EGU69:EGV69 EQQ69:EQR69 FAM69:FAN69 FKI69:FKJ69 FUE69:FUF69 GEA69:GEB69 GNW69:GNX69 GXS69:GXT69 HHO69:HHP69 HRK69:HRL69 IBG69:IBH69 ILC69:ILD69 IUY69:IUZ69 JEU69:JEV69 JOQ69:JOR69 JYM69:JYN69 KII69:KIJ69 KSE69:KSF69 LCA69:LCB69 LLW69:LLX69 LVS69:LVT69 MFO69:MFP69 MPK69:MPL69 MZG69:MZH69 NJC69:NJD69 NSY69:NSZ69 OCU69:OCV69 OMQ69:OMR69 OWM69:OWN69 PGI69:PGJ69 PQE69:PQF69 QAA69:QAB69 QJW69:QJX69 QTS69:QTT69 RDO69:RDP69 RNK69:RNL69 RXG69:RXH69 SHC69:SHD69 SQY69:SQZ69 TAU69:TAV69 TKQ69:TKR69 TUM69:TUN69 UEI69:UEJ69 UOE69:UOF69 UYA69:UYB69 VHW69:VHX69 VRS69:VRT69 WBO69:WBP69 WLK69:WLL69 WVG69:WVH69 D65605:E65605 IU65605:IV65605 SQ65605:SR65605 ACM65605:ACN65605 AMI65605:AMJ65605 AWE65605:AWF65605 BGA65605:BGB65605 BPW65605:BPX65605 BZS65605:BZT65605 CJO65605:CJP65605 CTK65605:CTL65605 DDG65605:DDH65605 DNC65605:DND65605 DWY65605:DWZ65605 EGU65605:EGV65605 EQQ65605:EQR65605 FAM65605:FAN65605 FKI65605:FKJ65605 FUE65605:FUF65605 GEA65605:GEB65605 GNW65605:GNX65605 GXS65605:GXT65605 HHO65605:HHP65605 HRK65605:HRL65605 IBG65605:IBH65605 ILC65605:ILD65605 IUY65605:IUZ65605 JEU65605:JEV65605 JOQ65605:JOR65605 JYM65605:JYN65605 KII65605:KIJ65605 KSE65605:KSF65605 LCA65605:LCB65605 LLW65605:LLX65605 LVS65605:LVT65605 MFO65605:MFP65605 MPK65605:MPL65605 MZG65605:MZH65605 NJC65605:NJD65605 NSY65605:NSZ65605 OCU65605:OCV65605 OMQ65605:OMR65605 OWM65605:OWN65605 PGI65605:PGJ65605 PQE65605:PQF65605 QAA65605:QAB65605 QJW65605:QJX65605 QTS65605:QTT65605 RDO65605:RDP65605 RNK65605:RNL65605 RXG65605:RXH65605 SHC65605:SHD65605 SQY65605:SQZ65605 TAU65605:TAV65605 TKQ65605:TKR65605 TUM65605:TUN65605 UEI65605:UEJ65605 UOE65605:UOF65605 UYA65605:UYB65605 VHW65605:VHX65605 VRS65605:VRT65605 WBO65605:WBP65605 WLK65605:WLL65605 WVG65605:WVH65605 D131141:E131141 IU131141:IV131141 SQ131141:SR131141 ACM131141:ACN131141 AMI131141:AMJ131141 AWE131141:AWF131141 BGA131141:BGB131141 BPW131141:BPX131141 BZS131141:BZT131141 CJO131141:CJP131141 CTK131141:CTL131141 DDG131141:DDH131141 DNC131141:DND131141 DWY131141:DWZ131141 EGU131141:EGV131141 EQQ131141:EQR131141 FAM131141:FAN131141 FKI131141:FKJ131141 FUE131141:FUF131141 GEA131141:GEB131141 GNW131141:GNX131141 GXS131141:GXT131141 HHO131141:HHP131141 HRK131141:HRL131141 IBG131141:IBH131141 ILC131141:ILD131141 IUY131141:IUZ131141 JEU131141:JEV131141 JOQ131141:JOR131141 JYM131141:JYN131141 KII131141:KIJ131141 KSE131141:KSF131141 LCA131141:LCB131141 LLW131141:LLX131141 LVS131141:LVT131141 MFO131141:MFP131141 MPK131141:MPL131141 MZG131141:MZH131141 NJC131141:NJD131141 NSY131141:NSZ131141 OCU131141:OCV131141 OMQ131141:OMR131141 OWM131141:OWN131141 PGI131141:PGJ131141 PQE131141:PQF131141 QAA131141:QAB131141 QJW131141:QJX131141 QTS131141:QTT131141 RDO131141:RDP131141 RNK131141:RNL131141 RXG131141:RXH131141 SHC131141:SHD131141 SQY131141:SQZ131141 TAU131141:TAV131141 TKQ131141:TKR131141 TUM131141:TUN131141 UEI131141:UEJ131141 UOE131141:UOF131141 UYA131141:UYB131141 VHW131141:VHX131141 VRS131141:VRT131141 WBO131141:WBP131141 WLK131141:WLL131141 WVG131141:WVH131141 D196677:E196677 IU196677:IV196677 SQ196677:SR196677 ACM196677:ACN196677 AMI196677:AMJ196677 AWE196677:AWF196677 BGA196677:BGB196677 BPW196677:BPX196677 BZS196677:BZT196677 CJO196677:CJP196677 CTK196677:CTL196677 DDG196677:DDH196677 DNC196677:DND196677 DWY196677:DWZ196677 EGU196677:EGV196677 EQQ196677:EQR196677 FAM196677:FAN196677 FKI196677:FKJ196677 FUE196677:FUF196677 GEA196677:GEB196677 GNW196677:GNX196677 GXS196677:GXT196677 HHO196677:HHP196677 HRK196677:HRL196677 IBG196677:IBH196677 ILC196677:ILD196677 IUY196677:IUZ196677 JEU196677:JEV196677 JOQ196677:JOR196677 JYM196677:JYN196677 KII196677:KIJ196677 KSE196677:KSF196677 LCA196677:LCB196677 LLW196677:LLX196677 LVS196677:LVT196677 MFO196677:MFP196677 MPK196677:MPL196677 MZG196677:MZH196677 NJC196677:NJD196677 NSY196677:NSZ196677 OCU196677:OCV196677 OMQ196677:OMR196677 OWM196677:OWN196677 PGI196677:PGJ196677 PQE196677:PQF196677 QAA196677:QAB196677 QJW196677:QJX196677 QTS196677:QTT196677 RDO196677:RDP196677 RNK196677:RNL196677 RXG196677:RXH196677 SHC196677:SHD196677 SQY196677:SQZ196677 TAU196677:TAV196677 TKQ196677:TKR196677 TUM196677:TUN196677 UEI196677:UEJ196677 UOE196677:UOF196677 UYA196677:UYB196677 VHW196677:VHX196677 VRS196677:VRT196677 WBO196677:WBP196677 WLK196677:WLL196677 WVG196677:WVH196677 D262213:E262213 IU262213:IV262213 SQ262213:SR262213 ACM262213:ACN262213 AMI262213:AMJ262213 AWE262213:AWF262213 BGA262213:BGB262213 BPW262213:BPX262213 BZS262213:BZT262213 CJO262213:CJP262213 CTK262213:CTL262213 DDG262213:DDH262213 DNC262213:DND262213 DWY262213:DWZ262213 EGU262213:EGV262213 EQQ262213:EQR262213 FAM262213:FAN262213 FKI262213:FKJ262213 FUE262213:FUF262213 GEA262213:GEB262213 GNW262213:GNX262213 GXS262213:GXT262213 HHO262213:HHP262213 HRK262213:HRL262213 IBG262213:IBH262213 ILC262213:ILD262213 IUY262213:IUZ262213 JEU262213:JEV262213 JOQ262213:JOR262213 JYM262213:JYN262213 KII262213:KIJ262213 KSE262213:KSF262213 LCA262213:LCB262213 LLW262213:LLX262213 LVS262213:LVT262213 MFO262213:MFP262213 MPK262213:MPL262213 MZG262213:MZH262213 NJC262213:NJD262213 NSY262213:NSZ262213 OCU262213:OCV262213 OMQ262213:OMR262213 OWM262213:OWN262213 PGI262213:PGJ262213 PQE262213:PQF262213 QAA262213:QAB262213 QJW262213:QJX262213 QTS262213:QTT262213 RDO262213:RDP262213 RNK262213:RNL262213 RXG262213:RXH262213 SHC262213:SHD262213 SQY262213:SQZ262213 TAU262213:TAV262213 TKQ262213:TKR262213 TUM262213:TUN262213 UEI262213:UEJ262213 UOE262213:UOF262213 UYA262213:UYB262213 VHW262213:VHX262213 VRS262213:VRT262213 WBO262213:WBP262213 WLK262213:WLL262213 WVG262213:WVH262213 D327749:E327749 IU327749:IV327749 SQ327749:SR327749 ACM327749:ACN327749 AMI327749:AMJ327749 AWE327749:AWF327749 BGA327749:BGB327749 BPW327749:BPX327749 BZS327749:BZT327749 CJO327749:CJP327749 CTK327749:CTL327749 DDG327749:DDH327749 DNC327749:DND327749 DWY327749:DWZ327749 EGU327749:EGV327749 EQQ327749:EQR327749 FAM327749:FAN327749 FKI327749:FKJ327749 FUE327749:FUF327749 GEA327749:GEB327749 GNW327749:GNX327749 GXS327749:GXT327749 HHO327749:HHP327749 HRK327749:HRL327749 IBG327749:IBH327749 ILC327749:ILD327749 IUY327749:IUZ327749 JEU327749:JEV327749 JOQ327749:JOR327749 JYM327749:JYN327749 KII327749:KIJ327749 KSE327749:KSF327749 LCA327749:LCB327749 LLW327749:LLX327749 LVS327749:LVT327749 MFO327749:MFP327749 MPK327749:MPL327749 MZG327749:MZH327749 NJC327749:NJD327749 NSY327749:NSZ327749 OCU327749:OCV327749 OMQ327749:OMR327749 OWM327749:OWN327749 PGI327749:PGJ327749 PQE327749:PQF327749 QAA327749:QAB327749 QJW327749:QJX327749 QTS327749:QTT327749 RDO327749:RDP327749 RNK327749:RNL327749 RXG327749:RXH327749 SHC327749:SHD327749 SQY327749:SQZ327749 TAU327749:TAV327749 TKQ327749:TKR327749 TUM327749:TUN327749 UEI327749:UEJ327749 UOE327749:UOF327749 UYA327749:UYB327749 VHW327749:VHX327749 VRS327749:VRT327749 WBO327749:WBP327749 WLK327749:WLL327749 WVG327749:WVH327749 D393285:E393285 IU393285:IV393285 SQ393285:SR393285 ACM393285:ACN393285 AMI393285:AMJ393285 AWE393285:AWF393285 BGA393285:BGB393285 BPW393285:BPX393285 BZS393285:BZT393285 CJO393285:CJP393285 CTK393285:CTL393285 DDG393285:DDH393285 DNC393285:DND393285 DWY393285:DWZ393285 EGU393285:EGV393285 EQQ393285:EQR393285 FAM393285:FAN393285 FKI393285:FKJ393285 FUE393285:FUF393285 GEA393285:GEB393285 GNW393285:GNX393285 GXS393285:GXT393285 HHO393285:HHP393285 HRK393285:HRL393285 IBG393285:IBH393285 ILC393285:ILD393285 IUY393285:IUZ393285 JEU393285:JEV393285 JOQ393285:JOR393285 JYM393285:JYN393285 KII393285:KIJ393285 KSE393285:KSF393285 LCA393285:LCB393285 LLW393285:LLX393285 LVS393285:LVT393285 MFO393285:MFP393285 MPK393285:MPL393285 MZG393285:MZH393285 NJC393285:NJD393285 NSY393285:NSZ393285 OCU393285:OCV393285 OMQ393285:OMR393285 OWM393285:OWN393285 PGI393285:PGJ393285 PQE393285:PQF393285 QAA393285:QAB393285 QJW393285:QJX393285 QTS393285:QTT393285 RDO393285:RDP393285 RNK393285:RNL393285 RXG393285:RXH393285 SHC393285:SHD393285 SQY393285:SQZ393285 TAU393285:TAV393285 TKQ393285:TKR393285 TUM393285:TUN393285 UEI393285:UEJ393285 UOE393285:UOF393285 UYA393285:UYB393285 VHW393285:VHX393285 VRS393285:VRT393285 WBO393285:WBP393285 WLK393285:WLL393285 WVG393285:WVH393285 D458821:E458821 IU458821:IV458821 SQ458821:SR458821 ACM458821:ACN458821 AMI458821:AMJ458821 AWE458821:AWF458821 BGA458821:BGB458821 BPW458821:BPX458821 BZS458821:BZT458821 CJO458821:CJP458821 CTK458821:CTL458821 DDG458821:DDH458821 DNC458821:DND458821 DWY458821:DWZ458821 EGU458821:EGV458821 EQQ458821:EQR458821 FAM458821:FAN458821 FKI458821:FKJ458821 FUE458821:FUF458821 GEA458821:GEB458821 GNW458821:GNX458821 GXS458821:GXT458821 HHO458821:HHP458821 HRK458821:HRL458821 IBG458821:IBH458821 ILC458821:ILD458821 IUY458821:IUZ458821 JEU458821:JEV458821 JOQ458821:JOR458821 JYM458821:JYN458821 KII458821:KIJ458821 KSE458821:KSF458821 LCA458821:LCB458821 LLW458821:LLX458821 LVS458821:LVT458821 MFO458821:MFP458821 MPK458821:MPL458821 MZG458821:MZH458821 NJC458821:NJD458821 NSY458821:NSZ458821 OCU458821:OCV458821 OMQ458821:OMR458821 OWM458821:OWN458821 PGI458821:PGJ458821 PQE458821:PQF458821 QAA458821:QAB458821 QJW458821:QJX458821 QTS458821:QTT458821 RDO458821:RDP458821 RNK458821:RNL458821 RXG458821:RXH458821 SHC458821:SHD458821 SQY458821:SQZ458821 TAU458821:TAV458821 TKQ458821:TKR458821 TUM458821:TUN458821 UEI458821:UEJ458821 UOE458821:UOF458821 UYA458821:UYB458821 VHW458821:VHX458821 VRS458821:VRT458821 WBO458821:WBP458821 WLK458821:WLL458821 WVG458821:WVH458821 D524357:E524357 IU524357:IV524357 SQ524357:SR524357 ACM524357:ACN524357 AMI524357:AMJ524357 AWE524357:AWF524357 BGA524357:BGB524357 BPW524357:BPX524357 BZS524357:BZT524357 CJO524357:CJP524357 CTK524357:CTL524357 DDG524357:DDH524357 DNC524357:DND524357 DWY524357:DWZ524357 EGU524357:EGV524357 EQQ524357:EQR524357 FAM524357:FAN524357 FKI524357:FKJ524357 FUE524357:FUF524357 GEA524357:GEB524357 GNW524357:GNX524357 GXS524357:GXT524357 HHO524357:HHP524357 HRK524357:HRL524357 IBG524357:IBH524357 ILC524357:ILD524357 IUY524357:IUZ524357 JEU524357:JEV524357 JOQ524357:JOR524357 JYM524357:JYN524357 KII524357:KIJ524357 KSE524357:KSF524357 LCA524357:LCB524357 LLW524357:LLX524357 LVS524357:LVT524357 MFO524357:MFP524357 MPK524357:MPL524357 MZG524357:MZH524357 NJC524357:NJD524357 NSY524357:NSZ524357 OCU524357:OCV524357 OMQ524357:OMR524357 OWM524357:OWN524357 PGI524357:PGJ524357 PQE524357:PQF524357 QAA524357:QAB524357 QJW524357:QJX524357 QTS524357:QTT524357 RDO524357:RDP524357 RNK524357:RNL524357 RXG524357:RXH524357 SHC524357:SHD524357 SQY524357:SQZ524357 TAU524357:TAV524357 TKQ524357:TKR524357 TUM524357:TUN524357 UEI524357:UEJ524357 UOE524357:UOF524357 UYA524357:UYB524357 VHW524357:VHX524357 VRS524357:VRT524357 WBO524357:WBP524357 WLK524357:WLL524357 WVG524357:WVH524357 D589893:E589893 IU589893:IV589893 SQ589893:SR589893 ACM589893:ACN589893 AMI589893:AMJ589893 AWE589893:AWF589893 BGA589893:BGB589893 BPW589893:BPX589893 BZS589893:BZT589893 CJO589893:CJP589893 CTK589893:CTL589893 DDG589893:DDH589893 DNC589893:DND589893 DWY589893:DWZ589893 EGU589893:EGV589893 EQQ589893:EQR589893 FAM589893:FAN589893 FKI589893:FKJ589893 FUE589893:FUF589893 GEA589893:GEB589893 GNW589893:GNX589893 GXS589893:GXT589893 HHO589893:HHP589893 HRK589893:HRL589893 IBG589893:IBH589893 ILC589893:ILD589893 IUY589893:IUZ589893 JEU589893:JEV589893 JOQ589893:JOR589893 JYM589893:JYN589893 KII589893:KIJ589893 KSE589893:KSF589893 LCA589893:LCB589893 LLW589893:LLX589893 LVS589893:LVT589893 MFO589893:MFP589893 MPK589893:MPL589893 MZG589893:MZH589893 NJC589893:NJD589893 NSY589893:NSZ589893 OCU589893:OCV589893 OMQ589893:OMR589893 OWM589893:OWN589893 PGI589893:PGJ589893 PQE589893:PQF589893 QAA589893:QAB589893 QJW589893:QJX589893 QTS589893:QTT589893 RDO589893:RDP589893 RNK589893:RNL589893 RXG589893:RXH589893 SHC589893:SHD589893 SQY589893:SQZ589893 TAU589893:TAV589893 TKQ589893:TKR589893 TUM589893:TUN589893 UEI589893:UEJ589893 UOE589893:UOF589893 UYA589893:UYB589893 VHW589893:VHX589893 VRS589893:VRT589893 WBO589893:WBP589893 WLK589893:WLL589893 WVG589893:WVH589893 D655429:E655429 IU655429:IV655429 SQ655429:SR655429 ACM655429:ACN655429 AMI655429:AMJ655429 AWE655429:AWF655429 BGA655429:BGB655429 BPW655429:BPX655429 BZS655429:BZT655429 CJO655429:CJP655429 CTK655429:CTL655429 DDG655429:DDH655429 DNC655429:DND655429 DWY655429:DWZ655429 EGU655429:EGV655429 EQQ655429:EQR655429 FAM655429:FAN655429 FKI655429:FKJ655429 FUE655429:FUF655429 GEA655429:GEB655429 GNW655429:GNX655429 GXS655429:GXT655429 HHO655429:HHP655429 HRK655429:HRL655429 IBG655429:IBH655429 ILC655429:ILD655429 IUY655429:IUZ655429 JEU655429:JEV655429 JOQ655429:JOR655429 JYM655429:JYN655429 KII655429:KIJ655429 KSE655429:KSF655429 LCA655429:LCB655429 LLW655429:LLX655429 LVS655429:LVT655429 MFO655429:MFP655429 MPK655429:MPL655429 MZG655429:MZH655429 NJC655429:NJD655429 NSY655429:NSZ655429 OCU655429:OCV655429 OMQ655429:OMR655429 OWM655429:OWN655429 PGI655429:PGJ655429 PQE655429:PQF655429 QAA655429:QAB655429 QJW655429:QJX655429 QTS655429:QTT655429 RDO655429:RDP655429 RNK655429:RNL655429 RXG655429:RXH655429 SHC655429:SHD655429 SQY655429:SQZ655429 TAU655429:TAV655429 TKQ655429:TKR655429 TUM655429:TUN655429 UEI655429:UEJ655429 UOE655429:UOF655429 UYA655429:UYB655429 VHW655429:VHX655429 VRS655429:VRT655429 WBO655429:WBP655429 WLK655429:WLL655429 WVG655429:WVH655429 D720965:E720965 IU720965:IV720965 SQ720965:SR720965 ACM720965:ACN720965 AMI720965:AMJ720965 AWE720965:AWF720965 BGA720965:BGB720965 BPW720965:BPX720965 BZS720965:BZT720965 CJO720965:CJP720965 CTK720965:CTL720965 DDG720965:DDH720965 DNC720965:DND720965 DWY720965:DWZ720965 EGU720965:EGV720965 EQQ720965:EQR720965 FAM720965:FAN720965 FKI720965:FKJ720965 FUE720965:FUF720965 GEA720965:GEB720965 GNW720965:GNX720965 GXS720965:GXT720965 HHO720965:HHP720965 HRK720965:HRL720965 IBG720965:IBH720965 ILC720965:ILD720965 IUY720965:IUZ720965 JEU720965:JEV720965 JOQ720965:JOR720965 JYM720965:JYN720965 KII720965:KIJ720965 KSE720965:KSF720965 LCA720965:LCB720965 LLW720965:LLX720965 LVS720965:LVT720965 MFO720965:MFP720965 MPK720965:MPL720965 MZG720965:MZH720965 NJC720965:NJD720965 NSY720965:NSZ720965 OCU720965:OCV720965 OMQ720965:OMR720965 OWM720965:OWN720965 PGI720965:PGJ720965 PQE720965:PQF720965 QAA720965:QAB720965 QJW720965:QJX720965 QTS720965:QTT720965 RDO720965:RDP720965 RNK720965:RNL720965 RXG720965:RXH720965 SHC720965:SHD720965 SQY720965:SQZ720965 TAU720965:TAV720965 TKQ720965:TKR720965 TUM720965:TUN720965 UEI720965:UEJ720965 UOE720965:UOF720965 UYA720965:UYB720965 VHW720965:VHX720965 VRS720965:VRT720965 WBO720965:WBP720965 WLK720965:WLL720965 WVG720965:WVH720965 D786501:E786501 IU786501:IV786501 SQ786501:SR786501 ACM786501:ACN786501 AMI786501:AMJ786501 AWE786501:AWF786501 BGA786501:BGB786501 BPW786501:BPX786501 BZS786501:BZT786501 CJO786501:CJP786501 CTK786501:CTL786501 DDG786501:DDH786501 DNC786501:DND786501 DWY786501:DWZ786501 EGU786501:EGV786501 EQQ786501:EQR786501 FAM786501:FAN786501 FKI786501:FKJ786501 FUE786501:FUF786501 GEA786501:GEB786501 GNW786501:GNX786501 GXS786501:GXT786501 HHO786501:HHP786501 HRK786501:HRL786501 IBG786501:IBH786501 ILC786501:ILD786501 IUY786501:IUZ786501 JEU786501:JEV786501 JOQ786501:JOR786501 JYM786501:JYN786501 KII786501:KIJ786501 KSE786501:KSF786501 LCA786501:LCB786501 LLW786501:LLX786501 LVS786501:LVT786501 MFO786501:MFP786501 MPK786501:MPL786501 MZG786501:MZH786501 NJC786501:NJD786501 NSY786501:NSZ786501 OCU786501:OCV786501 OMQ786501:OMR786501 OWM786501:OWN786501 PGI786501:PGJ786501 PQE786501:PQF786501 QAA786501:QAB786501 QJW786501:QJX786501 QTS786501:QTT786501 RDO786501:RDP786501 RNK786501:RNL786501 RXG786501:RXH786501 SHC786501:SHD786501 SQY786501:SQZ786501 TAU786501:TAV786501 TKQ786501:TKR786501 TUM786501:TUN786501 UEI786501:UEJ786501 UOE786501:UOF786501 UYA786501:UYB786501 VHW786501:VHX786501 VRS786501:VRT786501 WBO786501:WBP786501 WLK786501:WLL786501 WVG786501:WVH786501 D852037:E852037 IU852037:IV852037 SQ852037:SR852037 ACM852037:ACN852037 AMI852037:AMJ852037 AWE852037:AWF852037 BGA852037:BGB852037 BPW852037:BPX852037 BZS852037:BZT852037 CJO852037:CJP852037 CTK852037:CTL852037 DDG852037:DDH852037 DNC852037:DND852037 DWY852037:DWZ852037 EGU852037:EGV852037 EQQ852037:EQR852037 FAM852037:FAN852037 FKI852037:FKJ852037 FUE852037:FUF852037 GEA852037:GEB852037 GNW852037:GNX852037 GXS852037:GXT852037 HHO852037:HHP852037 HRK852037:HRL852037 IBG852037:IBH852037 ILC852037:ILD852037 IUY852037:IUZ852037 JEU852037:JEV852037 JOQ852037:JOR852037 JYM852037:JYN852037 KII852037:KIJ852037 KSE852037:KSF852037 LCA852037:LCB852037 LLW852037:LLX852037 LVS852037:LVT852037 MFO852037:MFP852037 MPK852037:MPL852037 MZG852037:MZH852037 NJC852037:NJD852037 NSY852037:NSZ852037 OCU852037:OCV852037 OMQ852037:OMR852037 OWM852037:OWN852037 PGI852037:PGJ852037 PQE852037:PQF852037 QAA852037:QAB852037 QJW852037:QJX852037 QTS852037:QTT852037 RDO852037:RDP852037 RNK852037:RNL852037 RXG852037:RXH852037 SHC852037:SHD852037 SQY852037:SQZ852037 TAU852037:TAV852037 TKQ852037:TKR852037 TUM852037:TUN852037 UEI852037:UEJ852037 UOE852037:UOF852037 UYA852037:UYB852037 VHW852037:VHX852037 VRS852037:VRT852037 WBO852037:WBP852037 WLK852037:WLL852037 WVG852037:WVH852037 D917573:E917573 IU917573:IV917573 SQ917573:SR917573 ACM917573:ACN917573 AMI917573:AMJ917573 AWE917573:AWF917573 BGA917573:BGB917573 BPW917573:BPX917573 BZS917573:BZT917573 CJO917573:CJP917573 CTK917573:CTL917573 DDG917573:DDH917573 DNC917573:DND917573 DWY917573:DWZ917573 EGU917573:EGV917573 EQQ917573:EQR917573 FAM917573:FAN917573 FKI917573:FKJ917573 FUE917573:FUF917573 GEA917573:GEB917573 GNW917573:GNX917573 GXS917573:GXT917573 HHO917573:HHP917573 HRK917573:HRL917573 IBG917573:IBH917573 ILC917573:ILD917573 IUY917573:IUZ917573 JEU917573:JEV917573 JOQ917573:JOR917573 JYM917573:JYN917573 KII917573:KIJ917573 KSE917573:KSF917573 LCA917573:LCB917573 LLW917573:LLX917573 LVS917573:LVT917573 MFO917573:MFP917573 MPK917573:MPL917573 MZG917573:MZH917573 NJC917573:NJD917573 NSY917573:NSZ917573 OCU917573:OCV917573 OMQ917573:OMR917573 OWM917573:OWN917573 PGI917573:PGJ917573 PQE917573:PQF917573 QAA917573:QAB917573 QJW917573:QJX917573 QTS917573:QTT917573 RDO917573:RDP917573 RNK917573:RNL917573 RXG917573:RXH917573 SHC917573:SHD917573 SQY917573:SQZ917573 TAU917573:TAV917573 TKQ917573:TKR917573 TUM917573:TUN917573 UEI917573:UEJ917573 UOE917573:UOF917573 UYA917573:UYB917573 VHW917573:VHX917573 VRS917573:VRT917573 WBO917573:WBP917573 WLK917573:WLL917573 WVG917573:WVH917573 D983109:E983109 IU983109:IV983109 SQ983109:SR983109 ACM983109:ACN983109 AMI983109:AMJ983109 AWE983109:AWF983109 BGA983109:BGB983109 BPW983109:BPX983109 BZS983109:BZT983109 CJO983109:CJP983109 CTK983109:CTL983109 DDG983109:DDH983109 DNC983109:DND983109 DWY983109:DWZ983109 EGU983109:EGV983109 EQQ983109:EQR983109 FAM983109:FAN983109 FKI983109:FKJ983109 FUE983109:FUF983109 GEA983109:GEB983109 GNW983109:GNX983109 GXS983109:GXT983109 HHO983109:HHP983109 HRK983109:HRL983109 IBG983109:IBH983109 ILC983109:ILD983109 IUY983109:IUZ983109 JEU983109:JEV983109 JOQ983109:JOR983109 JYM983109:JYN983109 KII983109:KIJ983109 KSE983109:KSF983109 LCA983109:LCB983109 LLW983109:LLX983109 LVS983109:LVT983109 MFO983109:MFP983109 MPK983109:MPL983109 MZG983109:MZH983109 NJC983109:NJD983109 NSY983109:NSZ983109 OCU983109:OCV983109 OMQ983109:OMR983109 OWM983109:OWN983109 PGI983109:PGJ983109 PQE983109:PQF983109 QAA983109:QAB983109 QJW983109:QJX983109 QTS983109:QTT983109 RDO983109:RDP983109 RNK983109:RNL983109 RXG983109:RXH983109 SHC983109:SHD983109 SQY983109:SQZ983109 TAU983109:TAV983109 TKQ983109:TKR983109 TUM983109:TUN983109 UEI983109:UEJ983109 UOE983109:UOF983109 UYA983109:UYB983109 VHW983109:VHX983109 VRS983109:VRT983109 WBO983109:WBP983109 WLK983109:WLL983109 WVG983109:WVH983109 UYB983116 IV76 SR76 ACN76 AMJ76 AWF76 BGB76 BPX76 BZT76 CJP76 CTL76 DDH76 DND76 DWZ76 EGV76 EQR76 FAN76 FKJ76 FUF76 GEB76 GNX76 GXT76 HHP76 HRL76 IBH76 ILD76 IUZ76 JEV76 JOR76 JYN76 KIJ76 KSF76 LCB76 LLX76 LVT76 MFP76 MPL76 MZH76 NJD76 NSZ76 OCV76 OMR76 OWN76 PGJ76 PQF76 QAB76 QJX76 QTT76 RDP76 RNL76 RXH76 SHD76 SQZ76 TAV76 TKR76 TUN76 UEJ76 UOF76 UYB76 VHX76 VRT76 WBP76 WLL76 WVH76 E65612 IV65612 SR65612 ACN65612 AMJ65612 AWF65612 BGB65612 BPX65612 BZT65612 CJP65612 CTL65612 DDH65612 DND65612 DWZ65612 EGV65612 EQR65612 FAN65612 FKJ65612 FUF65612 GEB65612 GNX65612 GXT65612 HHP65612 HRL65612 IBH65612 ILD65612 IUZ65612 JEV65612 JOR65612 JYN65612 KIJ65612 KSF65612 LCB65612 LLX65612 LVT65612 MFP65612 MPL65612 MZH65612 NJD65612 NSZ65612 OCV65612 OMR65612 OWN65612 PGJ65612 PQF65612 QAB65612 QJX65612 QTT65612 RDP65612 RNL65612 RXH65612 SHD65612 SQZ65612 TAV65612 TKR65612 TUN65612 UEJ65612 UOF65612 UYB65612 VHX65612 VRT65612 WBP65612 WLL65612 WVH65612 E131148 IV131148 SR131148 ACN131148 AMJ131148 AWF131148 BGB131148 BPX131148 BZT131148 CJP131148 CTL131148 DDH131148 DND131148 DWZ131148 EGV131148 EQR131148 FAN131148 FKJ131148 FUF131148 GEB131148 GNX131148 GXT131148 HHP131148 HRL131148 IBH131148 ILD131148 IUZ131148 JEV131148 JOR131148 JYN131148 KIJ131148 KSF131148 LCB131148 LLX131148 LVT131148 MFP131148 MPL131148 MZH131148 NJD131148 NSZ131148 OCV131148 OMR131148 OWN131148 PGJ131148 PQF131148 QAB131148 QJX131148 QTT131148 RDP131148 RNL131148 RXH131148 SHD131148 SQZ131148 TAV131148 TKR131148 TUN131148 UEJ131148 UOF131148 UYB131148 VHX131148 VRT131148 WBP131148 WLL131148 WVH131148 E196684 IV196684 SR196684 ACN196684 AMJ196684 AWF196684 BGB196684 BPX196684 BZT196684 CJP196684 CTL196684 DDH196684 DND196684 DWZ196684 EGV196684 EQR196684 FAN196684 FKJ196684 FUF196684 GEB196684 GNX196684 GXT196684 HHP196684 HRL196684 IBH196684 ILD196684 IUZ196684 JEV196684 JOR196684 JYN196684 KIJ196684 KSF196684 LCB196684 LLX196684 LVT196684 MFP196684 MPL196684 MZH196684 NJD196684 NSZ196684 OCV196684 OMR196684 OWN196684 PGJ196684 PQF196684 QAB196684 QJX196684 QTT196684 RDP196684 RNL196684 RXH196684 SHD196684 SQZ196684 TAV196684 TKR196684 TUN196684 UEJ196684 UOF196684 UYB196684 VHX196684 VRT196684 WBP196684 WLL196684 WVH196684 E262220 IV262220 SR262220 ACN262220 AMJ262220 AWF262220 BGB262220 BPX262220 BZT262220 CJP262220 CTL262220 DDH262220 DND262220 DWZ262220 EGV262220 EQR262220 FAN262220 FKJ262220 FUF262220 GEB262220 GNX262220 GXT262220 HHP262220 HRL262220 IBH262220 ILD262220 IUZ262220 JEV262220 JOR262220 JYN262220 KIJ262220 KSF262220 LCB262220 LLX262220 LVT262220 MFP262220 MPL262220 MZH262220 NJD262220 NSZ262220 OCV262220 OMR262220 OWN262220 PGJ262220 PQF262220 QAB262220 QJX262220 QTT262220 RDP262220 RNL262220 RXH262220 SHD262220 SQZ262220 TAV262220 TKR262220 TUN262220 UEJ262220 UOF262220 UYB262220 VHX262220 VRT262220 WBP262220 WLL262220 WVH262220 E327756 IV327756 SR327756 ACN327756 AMJ327756 AWF327756 BGB327756 BPX327756 BZT327756 CJP327756 CTL327756 DDH327756 DND327756 DWZ327756 EGV327756 EQR327756 FAN327756 FKJ327756 FUF327756 GEB327756 GNX327756 GXT327756 HHP327756 HRL327756 IBH327756 ILD327756 IUZ327756 JEV327756 JOR327756 JYN327756 KIJ327756 KSF327756 LCB327756 LLX327756 LVT327756 MFP327756 MPL327756 MZH327756 NJD327756 NSZ327756 OCV327756 OMR327756 OWN327756 PGJ327756 PQF327756 QAB327756 QJX327756 QTT327756 RDP327756 RNL327756 RXH327756 SHD327756 SQZ327756 TAV327756 TKR327756 TUN327756 UEJ327756 UOF327756 UYB327756 VHX327756 VRT327756 WBP327756 WLL327756 WVH327756 E393292 IV393292 SR393292 ACN393292 AMJ393292 AWF393292 BGB393292 BPX393292 BZT393292 CJP393292 CTL393292 DDH393292 DND393292 DWZ393292 EGV393292 EQR393292 FAN393292 FKJ393292 FUF393292 GEB393292 GNX393292 GXT393292 HHP393292 HRL393292 IBH393292 ILD393292 IUZ393292 JEV393292 JOR393292 JYN393292 KIJ393292 KSF393292 LCB393292 LLX393292 LVT393292 MFP393292 MPL393292 MZH393292 NJD393292 NSZ393292 OCV393292 OMR393292 OWN393292 PGJ393292 PQF393292 QAB393292 QJX393292 QTT393292 RDP393292 RNL393292 RXH393292 SHD393292 SQZ393292 TAV393292 TKR393292 TUN393292 UEJ393292 UOF393292 UYB393292 VHX393292 VRT393292 WBP393292 WLL393292 WVH393292 E458828 IV458828 SR458828 ACN458828 AMJ458828 AWF458828 BGB458828 BPX458828 BZT458828 CJP458828 CTL458828 DDH458828 DND458828 DWZ458828 EGV458828 EQR458828 FAN458828 FKJ458828 FUF458828 GEB458828 GNX458828 GXT458828 HHP458828 HRL458828 IBH458828 ILD458828 IUZ458828 JEV458828 JOR458828 JYN458828 KIJ458828 KSF458828 LCB458828 LLX458828 LVT458828 MFP458828 MPL458828 MZH458828 NJD458828 NSZ458828 OCV458828 OMR458828 OWN458828 PGJ458828 PQF458828 QAB458828 QJX458828 QTT458828 RDP458828 RNL458828 RXH458828 SHD458828 SQZ458828 TAV458828 TKR458828 TUN458828 UEJ458828 UOF458828 UYB458828 VHX458828 VRT458828 WBP458828 WLL458828 WVH458828 E524364 IV524364 SR524364 ACN524364 AMJ524364 AWF524364 BGB524364 BPX524364 BZT524364 CJP524364 CTL524364 DDH524364 DND524364 DWZ524364 EGV524364 EQR524364 FAN524364 FKJ524364 FUF524364 GEB524364 GNX524364 GXT524364 HHP524364 HRL524364 IBH524364 ILD524364 IUZ524364 JEV524364 JOR524364 JYN524364 KIJ524364 KSF524364 LCB524364 LLX524364 LVT524364 MFP524364 MPL524364 MZH524364 NJD524364 NSZ524364 OCV524364 OMR524364 OWN524364 PGJ524364 PQF524364 QAB524364 QJX524364 QTT524364 RDP524364 RNL524364 RXH524364 SHD524364 SQZ524364 TAV524364 TKR524364 TUN524364 UEJ524364 UOF524364 UYB524364 VHX524364 VRT524364 WBP524364 WLL524364 WVH524364 E589900 IV589900 SR589900 ACN589900 AMJ589900 AWF589900 BGB589900 BPX589900 BZT589900 CJP589900 CTL589900 DDH589900 DND589900 DWZ589900 EGV589900 EQR589900 FAN589900 FKJ589900 FUF589900 GEB589900 GNX589900 GXT589900 HHP589900 HRL589900 IBH589900 ILD589900 IUZ589900 JEV589900 JOR589900 JYN589900 KIJ589900 KSF589900 LCB589900 LLX589900 LVT589900 MFP589900 MPL589900 MZH589900 NJD589900 NSZ589900 OCV589900 OMR589900 OWN589900 PGJ589900 PQF589900 QAB589900 QJX589900 QTT589900 RDP589900 RNL589900 RXH589900 SHD589900 SQZ589900 TAV589900 TKR589900 TUN589900 UEJ589900 UOF589900 UYB589900 VHX589900 VRT589900 WBP589900 WLL589900 WVH589900 E655436 IV655436 SR655436 ACN655436 AMJ655436 AWF655436 BGB655436 BPX655436 BZT655436 CJP655436 CTL655436 DDH655436 DND655436 DWZ655436 EGV655436 EQR655436 FAN655436 FKJ655436 FUF655436 GEB655436 GNX655436 GXT655436 HHP655436 HRL655436 IBH655436 ILD655436 IUZ655436 JEV655436 JOR655436 JYN655436 KIJ655436 KSF655436 LCB655436 LLX655436 LVT655436 MFP655436 MPL655436 MZH655436 NJD655436 NSZ655436 OCV655436 OMR655436 OWN655436 PGJ655436 PQF655436 QAB655436 QJX655436 QTT655436 RDP655436 RNL655436 RXH655436 SHD655436 SQZ655436 TAV655436 TKR655436 TUN655436 UEJ655436 UOF655436 UYB655436 VHX655436 VRT655436 WBP655436 WLL655436 WVH655436 E720972 IV720972 SR720972 ACN720972 AMJ720972 AWF720972 BGB720972 BPX720972 BZT720972 CJP720972 CTL720972 DDH720972 DND720972 DWZ720972 EGV720972 EQR720972 FAN720972 FKJ720972 FUF720972 GEB720972 GNX720972 GXT720972 HHP720972 HRL720972 IBH720972 ILD720972 IUZ720972 JEV720972 JOR720972 JYN720972 KIJ720972 KSF720972 LCB720972 LLX720972 LVT720972 MFP720972 MPL720972 MZH720972 NJD720972 NSZ720972 OCV720972 OMR720972 OWN720972 PGJ720972 PQF720972 QAB720972 QJX720972 QTT720972 RDP720972 RNL720972 RXH720972 SHD720972 SQZ720972 TAV720972 TKR720972 TUN720972 UEJ720972 UOF720972 UYB720972 VHX720972 VRT720972 WBP720972 WLL720972 WVH720972 E786508 IV786508 SR786508 ACN786508 AMJ786508 AWF786508 BGB786508 BPX786508 BZT786508 CJP786508 CTL786508 DDH786508 DND786508 DWZ786508 EGV786508 EQR786508 FAN786508 FKJ786508 FUF786508 GEB786508 GNX786508 GXT786508 HHP786508 HRL786508 IBH786508 ILD786508 IUZ786508 JEV786508 JOR786508 JYN786508 KIJ786508 KSF786508 LCB786508 LLX786508 LVT786508 MFP786508 MPL786508 MZH786508 NJD786508 NSZ786508 OCV786508 OMR786508 OWN786508 PGJ786508 PQF786508 QAB786508 QJX786508 QTT786508 RDP786508 RNL786508 RXH786508 SHD786508 SQZ786508 TAV786508 TKR786508 TUN786508 UEJ786508 UOF786508 UYB786508 VHX786508 VRT786508 WBP786508 WLL786508 WVH786508 E852044 IV852044 SR852044 ACN852044 AMJ852044 AWF852044 BGB852044 BPX852044 BZT852044 CJP852044 CTL852044 DDH852044 DND852044 DWZ852044 EGV852044 EQR852044 FAN852044 FKJ852044 FUF852044 GEB852044 GNX852044 GXT852044 HHP852044 HRL852044 IBH852044 ILD852044 IUZ852044 JEV852044 JOR852044 JYN852044 KIJ852044 KSF852044 LCB852044 LLX852044 LVT852044 MFP852044 MPL852044 MZH852044 NJD852044 NSZ852044 OCV852044 OMR852044 OWN852044 PGJ852044 PQF852044 QAB852044 QJX852044 QTT852044 RDP852044 RNL852044 RXH852044 SHD852044 SQZ852044 TAV852044 TKR852044 TUN852044 UEJ852044 UOF852044 UYB852044 VHX852044 VRT852044 WBP852044 WLL852044 WVH852044 E917580 IV917580 SR917580 ACN917580 AMJ917580 AWF917580 BGB917580 BPX917580 BZT917580 CJP917580 CTL917580 DDH917580 DND917580 DWZ917580 EGV917580 EQR917580 FAN917580 FKJ917580 FUF917580 GEB917580 GNX917580 GXT917580 HHP917580 HRL917580 IBH917580 ILD917580 IUZ917580 JEV917580 JOR917580 JYN917580 KIJ917580 KSF917580 LCB917580 LLX917580 LVT917580 MFP917580 MPL917580 MZH917580 NJD917580 NSZ917580 OCV917580 OMR917580 OWN917580 PGJ917580 PQF917580 QAB917580 QJX917580 QTT917580 RDP917580 RNL917580 RXH917580 SHD917580 SQZ917580 TAV917580 TKR917580 TUN917580 UEJ917580 UOF917580 UYB917580 VHX917580 VRT917580 WBP917580 WLL917580 WVH917580 E983116 IV983116 SR983116 ACN983116 AMJ983116 AWF983116 BGB983116 BPX983116 BZT983116 CJP983116 CTL983116 DDH983116 DND983116 DWZ983116 EGV983116 EQR983116 FAN983116 FKJ983116 FUF983116 GEB983116 GNX983116 GXT983116 HHP983116 HRL983116 IBH983116 ILD983116 IUZ983116 JEV983116 JOR983116 JYN983116 KIJ983116 KSF983116 LCB983116 LLX983116 LVT983116 MFP983116 MPL983116 MZH983116 NJD983116 NSZ983116 OCV983116 OMR983116 OWN983116 PGJ983116 PQF983116 QAB983116 QJX983116 QTT983116 RDP983116 RNL983116 RXH983116 SHD983116 SQZ983116 TAV983116 TKR983116 TUN983116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25"/>
  <sheetViews>
    <sheetView zoomScaleNormal="100" workbookViewId="0">
      <pane xSplit="1" ySplit="5" topLeftCell="B6" activePane="bottomRight" state="frozenSplit"/>
      <selection pane="topRight" activeCell="B1" sqref="B1"/>
      <selection pane="bottomLeft" activeCell="A6" sqref="A6"/>
      <selection pane="bottomRight" activeCell="A3" sqref="A3:A5"/>
    </sheetView>
  </sheetViews>
  <sheetFormatPr baseColWidth="10" defaultColWidth="11.5" defaultRowHeight="12"/>
  <cols>
    <col min="1" max="1" width="24.83203125" style="2" customWidth="1"/>
    <col min="2" max="2" width="38.6640625" style="8" customWidth="1"/>
    <col min="3" max="3" width="5.5" style="2" customWidth="1"/>
    <col min="4" max="5" width="4.5" style="2" customWidth="1"/>
    <col min="6" max="6" width="5.5" style="2" customWidth="1"/>
    <col min="7" max="7" width="12" style="8" customWidth="1"/>
    <col min="8" max="8" width="11.5" style="8" customWidth="1"/>
    <col min="9" max="10" width="10.83203125" style="8" customWidth="1"/>
    <col min="11" max="11" width="11.5" style="8" customWidth="1"/>
    <col min="12" max="13" width="15.83203125" style="5" customWidth="1"/>
    <col min="14" max="14" width="15.83203125" style="2" customWidth="1"/>
    <col min="15" max="15" width="11.5" style="121"/>
    <col min="16" max="253" width="11.5" style="2"/>
    <col min="254" max="254" width="28.5" style="2" customWidth="1"/>
    <col min="255" max="255" width="39.33203125" style="2" customWidth="1"/>
    <col min="256" max="256" width="5.6640625" style="2" customWidth="1"/>
    <col min="257" max="258" width="4.6640625" style="2" customWidth="1"/>
    <col min="259" max="260" width="5.6640625" style="2" customWidth="1"/>
    <col min="261" max="261" width="8.6640625" style="2" customWidth="1"/>
    <col min="262" max="262" width="10.5" style="2" customWidth="1"/>
    <col min="263" max="264" width="11.5" style="2"/>
    <col min="265" max="265" width="11" style="2" customWidth="1"/>
    <col min="266" max="266" width="18.83203125" style="2" customWidth="1"/>
    <col min="267" max="267" width="15.6640625" style="2" customWidth="1"/>
    <col min="268" max="268" width="16.5" style="2" customWidth="1"/>
    <col min="269" max="509" width="11.5" style="2"/>
    <col min="510" max="510" width="28.5" style="2" customWidth="1"/>
    <col min="511" max="511" width="39.33203125" style="2" customWidth="1"/>
    <col min="512" max="512" width="5.6640625" style="2" customWidth="1"/>
    <col min="513" max="514" width="4.6640625" style="2" customWidth="1"/>
    <col min="515" max="516" width="5.6640625" style="2" customWidth="1"/>
    <col min="517" max="517" width="8.6640625" style="2" customWidth="1"/>
    <col min="518" max="518" width="10.5" style="2" customWidth="1"/>
    <col min="519" max="520" width="11.5" style="2"/>
    <col min="521" max="521" width="11" style="2" customWidth="1"/>
    <col min="522" max="522" width="18.83203125" style="2" customWidth="1"/>
    <col min="523" max="523" width="15.6640625" style="2" customWidth="1"/>
    <col min="524" max="524" width="16.5" style="2" customWidth="1"/>
    <col min="525" max="765" width="11.5" style="2"/>
    <col min="766" max="766" width="28.5" style="2" customWidth="1"/>
    <col min="767" max="767" width="39.33203125" style="2" customWidth="1"/>
    <col min="768" max="768" width="5.6640625" style="2" customWidth="1"/>
    <col min="769" max="770" width="4.6640625" style="2" customWidth="1"/>
    <col min="771" max="772" width="5.6640625" style="2" customWidth="1"/>
    <col min="773" max="773" width="8.6640625" style="2" customWidth="1"/>
    <col min="774" max="774" width="10.5" style="2" customWidth="1"/>
    <col min="775" max="776" width="11.5" style="2"/>
    <col min="777" max="777" width="11" style="2" customWidth="1"/>
    <col min="778" max="778" width="18.83203125" style="2" customWidth="1"/>
    <col min="779" max="779" width="15.6640625" style="2" customWidth="1"/>
    <col min="780" max="780" width="16.5" style="2" customWidth="1"/>
    <col min="781" max="1021" width="11.5" style="2"/>
    <col min="1022" max="1022" width="28.5" style="2" customWidth="1"/>
    <col min="1023" max="1023" width="39.33203125" style="2" customWidth="1"/>
    <col min="1024" max="1024" width="5.6640625" style="2" customWidth="1"/>
    <col min="1025" max="1026" width="4.6640625" style="2" customWidth="1"/>
    <col min="1027" max="1028" width="5.6640625" style="2" customWidth="1"/>
    <col min="1029" max="1029" width="8.6640625" style="2" customWidth="1"/>
    <col min="1030" max="1030" width="10.5" style="2" customWidth="1"/>
    <col min="1031" max="1032" width="11.5" style="2"/>
    <col min="1033" max="1033" width="11" style="2" customWidth="1"/>
    <col min="1034" max="1034" width="18.83203125" style="2" customWidth="1"/>
    <col min="1035" max="1035" width="15.6640625" style="2" customWidth="1"/>
    <col min="1036" max="1036" width="16.5" style="2" customWidth="1"/>
    <col min="1037" max="1277" width="11.5" style="2"/>
    <col min="1278" max="1278" width="28.5" style="2" customWidth="1"/>
    <col min="1279" max="1279" width="39.33203125" style="2" customWidth="1"/>
    <col min="1280" max="1280" width="5.6640625" style="2" customWidth="1"/>
    <col min="1281" max="1282" width="4.6640625" style="2" customWidth="1"/>
    <col min="1283" max="1284" width="5.6640625" style="2" customWidth="1"/>
    <col min="1285" max="1285" width="8.6640625" style="2" customWidth="1"/>
    <col min="1286" max="1286" width="10.5" style="2" customWidth="1"/>
    <col min="1287" max="1288" width="11.5" style="2"/>
    <col min="1289" max="1289" width="11" style="2" customWidth="1"/>
    <col min="1290" max="1290" width="18.83203125" style="2" customWidth="1"/>
    <col min="1291" max="1291" width="15.6640625" style="2" customWidth="1"/>
    <col min="1292" max="1292" width="16.5" style="2" customWidth="1"/>
    <col min="1293" max="1533" width="11.5" style="2"/>
    <col min="1534" max="1534" width="28.5" style="2" customWidth="1"/>
    <col min="1535" max="1535" width="39.33203125" style="2" customWidth="1"/>
    <col min="1536" max="1536" width="5.6640625" style="2" customWidth="1"/>
    <col min="1537" max="1538" width="4.6640625" style="2" customWidth="1"/>
    <col min="1539" max="1540" width="5.6640625" style="2" customWidth="1"/>
    <col min="1541" max="1541" width="8.6640625" style="2" customWidth="1"/>
    <col min="1542" max="1542" width="10.5" style="2" customWidth="1"/>
    <col min="1543" max="1544" width="11.5" style="2"/>
    <col min="1545" max="1545" width="11" style="2" customWidth="1"/>
    <col min="1546" max="1546" width="18.83203125" style="2" customWidth="1"/>
    <col min="1547" max="1547" width="15.6640625" style="2" customWidth="1"/>
    <col min="1548" max="1548" width="16.5" style="2" customWidth="1"/>
    <col min="1549" max="1789" width="11.5" style="2"/>
    <col min="1790" max="1790" width="28.5" style="2" customWidth="1"/>
    <col min="1791" max="1791" width="39.33203125" style="2" customWidth="1"/>
    <col min="1792" max="1792" width="5.6640625" style="2" customWidth="1"/>
    <col min="1793" max="1794" width="4.6640625" style="2" customWidth="1"/>
    <col min="1795" max="1796" width="5.6640625" style="2" customWidth="1"/>
    <col min="1797" max="1797" width="8.6640625" style="2" customWidth="1"/>
    <col min="1798" max="1798" width="10.5" style="2" customWidth="1"/>
    <col min="1799" max="1800" width="11.5" style="2"/>
    <col min="1801" max="1801" width="11" style="2" customWidth="1"/>
    <col min="1802" max="1802" width="18.83203125" style="2" customWidth="1"/>
    <col min="1803" max="1803" width="15.6640625" style="2" customWidth="1"/>
    <col min="1804" max="1804" width="16.5" style="2" customWidth="1"/>
    <col min="1805" max="2045" width="11.5" style="2"/>
    <col min="2046" max="2046" width="28.5" style="2" customWidth="1"/>
    <col min="2047" max="2047" width="39.33203125" style="2" customWidth="1"/>
    <col min="2048" max="2048" width="5.6640625" style="2" customWidth="1"/>
    <col min="2049" max="2050" width="4.6640625" style="2" customWidth="1"/>
    <col min="2051" max="2052" width="5.6640625" style="2" customWidth="1"/>
    <col min="2053" max="2053" width="8.6640625" style="2" customWidth="1"/>
    <col min="2054" max="2054" width="10.5" style="2" customWidth="1"/>
    <col min="2055" max="2056" width="11.5" style="2"/>
    <col min="2057" max="2057" width="11" style="2" customWidth="1"/>
    <col min="2058" max="2058" width="18.83203125" style="2" customWidth="1"/>
    <col min="2059" max="2059" width="15.6640625" style="2" customWidth="1"/>
    <col min="2060" max="2060" width="16.5" style="2" customWidth="1"/>
    <col min="2061" max="2301" width="11.5" style="2"/>
    <col min="2302" max="2302" width="28.5" style="2" customWidth="1"/>
    <col min="2303" max="2303" width="39.33203125" style="2" customWidth="1"/>
    <col min="2304" max="2304" width="5.6640625" style="2" customWidth="1"/>
    <col min="2305" max="2306" width="4.6640625" style="2" customWidth="1"/>
    <col min="2307" max="2308" width="5.6640625" style="2" customWidth="1"/>
    <col min="2309" max="2309" width="8.6640625" style="2" customWidth="1"/>
    <col min="2310" max="2310" width="10.5" style="2" customWidth="1"/>
    <col min="2311" max="2312" width="11.5" style="2"/>
    <col min="2313" max="2313" width="11" style="2" customWidth="1"/>
    <col min="2314" max="2314" width="18.83203125" style="2" customWidth="1"/>
    <col min="2315" max="2315" width="15.6640625" style="2" customWidth="1"/>
    <col min="2316" max="2316" width="16.5" style="2" customWidth="1"/>
    <col min="2317" max="2557" width="11.5" style="2"/>
    <col min="2558" max="2558" width="28.5" style="2" customWidth="1"/>
    <col min="2559" max="2559" width="39.33203125" style="2" customWidth="1"/>
    <col min="2560" max="2560" width="5.6640625" style="2" customWidth="1"/>
    <col min="2561" max="2562" width="4.6640625" style="2" customWidth="1"/>
    <col min="2563" max="2564" width="5.6640625" style="2" customWidth="1"/>
    <col min="2565" max="2565" width="8.6640625" style="2" customWidth="1"/>
    <col min="2566" max="2566" width="10.5" style="2" customWidth="1"/>
    <col min="2567" max="2568" width="11.5" style="2"/>
    <col min="2569" max="2569" width="11" style="2" customWidth="1"/>
    <col min="2570" max="2570" width="18.83203125" style="2" customWidth="1"/>
    <col min="2571" max="2571" width="15.6640625" style="2" customWidth="1"/>
    <col min="2572" max="2572" width="16.5" style="2" customWidth="1"/>
    <col min="2573" max="2813" width="11.5" style="2"/>
    <col min="2814" max="2814" width="28.5" style="2" customWidth="1"/>
    <col min="2815" max="2815" width="39.33203125" style="2" customWidth="1"/>
    <col min="2816" max="2816" width="5.6640625" style="2" customWidth="1"/>
    <col min="2817" max="2818" width="4.6640625" style="2" customWidth="1"/>
    <col min="2819" max="2820" width="5.6640625" style="2" customWidth="1"/>
    <col min="2821" max="2821" width="8.6640625" style="2" customWidth="1"/>
    <col min="2822" max="2822" width="10.5" style="2" customWidth="1"/>
    <col min="2823" max="2824" width="11.5" style="2"/>
    <col min="2825" max="2825" width="11" style="2" customWidth="1"/>
    <col min="2826" max="2826" width="18.83203125" style="2" customWidth="1"/>
    <col min="2827" max="2827" width="15.6640625" style="2" customWidth="1"/>
    <col min="2828" max="2828" width="16.5" style="2" customWidth="1"/>
    <col min="2829" max="3069" width="11.5" style="2"/>
    <col min="3070" max="3070" width="28.5" style="2" customWidth="1"/>
    <col min="3071" max="3071" width="39.33203125" style="2" customWidth="1"/>
    <col min="3072" max="3072" width="5.6640625" style="2" customWidth="1"/>
    <col min="3073" max="3074" width="4.6640625" style="2" customWidth="1"/>
    <col min="3075" max="3076" width="5.6640625" style="2" customWidth="1"/>
    <col min="3077" max="3077" width="8.6640625" style="2" customWidth="1"/>
    <col min="3078" max="3078" width="10.5" style="2" customWidth="1"/>
    <col min="3079" max="3080" width="11.5" style="2"/>
    <col min="3081" max="3081" width="11" style="2" customWidth="1"/>
    <col min="3082" max="3082" width="18.83203125" style="2" customWidth="1"/>
    <col min="3083" max="3083" width="15.6640625" style="2" customWidth="1"/>
    <col min="3084" max="3084" width="16.5" style="2" customWidth="1"/>
    <col min="3085" max="3325" width="11.5" style="2"/>
    <col min="3326" max="3326" width="28.5" style="2" customWidth="1"/>
    <col min="3327" max="3327" width="39.33203125" style="2" customWidth="1"/>
    <col min="3328" max="3328" width="5.6640625" style="2" customWidth="1"/>
    <col min="3329" max="3330" width="4.6640625" style="2" customWidth="1"/>
    <col min="3331" max="3332" width="5.6640625" style="2" customWidth="1"/>
    <col min="3333" max="3333" width="8.6640625" style="2" customWidth="1"/>
    <col min="3334" max="3334" width="10.5" style="2" customWidth="1"/>
    <col min="3335" max="3336" width="11.5" style="2"/>
    <col min="3337" max="3337" width="11" style="2" customWidth="1"/>
    <col min="3338" max="3338" width="18.83203125" style="2" customWidth="1"/>
    <col min="3339" max="3339" width="15.6640625" style="2" customWidth="1"/>
    <col min="3340" max="3340" width="16.5" style="2" customWidth="1"/>
    <col min="3341" max="3581" width="11.5" style="2"/>
    <col min="3582" max="3582" width="28.5" style="2" customWidth="1"/>
    <col min="3583" max="3583" width="39.33203125" style="2" customWidth="1"/>
    <col min="3584" max="3584" width="5.6640625" style="2" customWidth="1"/>
    <col min="3585" max="3586" width="4.6640625" style="2" customWidth="1"/>
    <col min="3587" max="3588" width="5.6640625" style="2" customWidth="1"/>
    <col min="3589" max="3589" width="8.6640625" style="2" customWidth="1"/>
    <col min="3590" max="3590" width="10.5" style="2" customWidth="1"/>
    <col min="3591" max="3592" width="11.5" style="2"/>
    <col min="3593" max="3593" width="11" style="2" customWidth="1"/>
    <col min="3594" max="3594" width="18.83203125" style="2" customWidth="1"/>
    <col min="3595" max="3595" width="15.6640625" style="2" customWidth="1"/>
    <col min="3596" max="3596" width="16.5" style="2" customWidth="1"/>
    <col min="3597" max="3837" width="11.5" style="2"/>
    <col min="3838" max="3838" width="28.5" style="2" customWidth="1"/>
    <col min="3839" max="3839" width="39.33203125" style="2" customWidth="1"/>
    <col min="3840" max="3840" width="5.6640625" style="2" customWidth="1"/>
    <col min="3841" max="3842" width="4.6640625" style="2" customWidth="1"/>
    <col min="3843" max="3844" width="5.6640625" style="2" customWidth="1"/>
    <col min="3845" max="3845" width="8.6640625" style="2" customWidth="1"/>
    <col min="3846" max="3846" width="10.5" style="2" customWidth="1"/>
    <col min="3847" max="3848" width="11.5" style="2"/>
    <col min="3849" max="3849" width="11" style="2" customWidth="1"/>
    <col min="3850" max="3850" width="18.83203125" style="2" customWidth="1"/>
    <col min="3851" max="3851" width="15.6640625" style="2" customWidth="1"/>
    <col min="3852" max="3852" width="16.5" style="2" customWidth="1"/>
    <col min="3853" max="4093" width="11.5" style="2"/>
    <col min="4094" max="4094" width="28.5" style="2" customWidth="1"/>
    <col min="4095" max="4095" width="39.33203125" style="2" customWidth="1"/>
    <col min="4096" max="4096" width="5.6640625" style="2" customWidth="1"/>
    <col min="4097" max="4098" width="4.6640625" style="2" customWidth="1"/>
    <col min="4099" max="4100" width="5.6640625" style="2" customWidth="1"/>
    <col min="4101" max="4101" width="8.6640625" style="2" customWidth="1"/>
    <col min="4102" max="4102" width="10.5" style="2" customWidth="1"/>
    <col min="4103" max="4104" width="11.5" style="2"/>
    <col min="4105" max="4105" width="11" style="2" customWidth="1"/>
    <col min="4106" max="4106" width="18.83203125" style="2" customWidth="1"/>
    <col min="4107" max="4107" width="15.6640625" style="2" customWidth="1"/>
    <col min="4108" max="4108" width="16.5" style="2" customWidth="1"/>
    <col min="4109" max="4349" width="11.5" style="2"/>
    <col min="4350" max="4350" width="28.5" style="2" customWidth="1"/>
    <col min="4351" max="4351" width="39.33203125" style="2" customWidth="1"/>
    <col min="4352" max="4352" width="5.6640625" style="2" customWidth="1"/>
    <col min="4353" max="4354" width="4.6640625" style="2" customWidth="1"/>
    <col min="4355" max="4356" width="5.6640625" style="2" customWidth="1"/>
    <col min="4357" max="4357" width="8.6640625" style="2" customWidth="1"/>
    <col min="4358" max="4358" width="10.5" style="2" customWidth="1"/>
    <col min="4359" max="4360" width="11.5" style="2"/>
    <col min="4361" max="4361" width="11" style="2" customWidth="1"/>
    <col min="4362" max="4362" width="18.83203125" style="2" customWidth="1"/>
    <col min="4363" max="4363" width="15.6640625" style="2" customWidth="1"/>
    <col min="4364" max="4364" width="16.5" style="2" customWidth="1"/>
    <col min="4365" max="4605" width="11.5" style="2"/>
    <col min="4606" max="4606" width="28.5" style="2" customWidth="1"/>
    <col min="4607" max="4607" width="39.33203125" style="2" customWidth="1"/>
    <col min="4608" max="4608" width="5.6640625" style="2" customWidth="1"/>
    <col min="4609" max="4610" width="4.6640625" style="2" customWidth="1"/>
    <col min="4611" max="4612" width="5.6640625" style="2" customWidth="1"/>
    <col min="4613" max="4613" width="8.6640625" style="2" customWidth="1"/>
    <col min="4614" max="4614" width="10.5" style="2" customWidth="1"/>
    <col min="4615" max="4616" width="11.5" style="2"/>
    <col min="4617" max="4617" width="11" style="2" customWidth="1"/>
    <col min="4618" max="4618" width="18.83203125" style="2" customWidth="1"/>
    <col min="4619" max="4619" width="15.6640625" style="2" customWidth="1"/>
    <col min="4620" max="4620" width="16.5" style="2" customWidth="1"/>
    <col min="4621" max="4861" width="11.5" style="2"/>
    <col min="4862" max="4862" width="28.5" style="2" customWidth="1"/>
    <col min="4863" max="4863" width="39.33203125" style="2" customWidth="1"/>
    <col min="4864" max="4864" width="5.6640625" style="2" customWidth="1"/>
    <col min="4865" max="4866" width="4.6640625" style="2" customWidth="1"/>
    <col min="4867" max="4868" width="5.6640625" style="2" customWidth="1"/>
    <col min="4869" max="4869" width="8.6640625" style="2" customWidth="1"/>
    <col min="4870" max="4870" width="10.5" style="2" customWidth="1"/>
    <col min="4871" max="4872" width="11.5" style="2"/>
    <col min="4873" max="4873" width="11" style="2" customWidth="1"/>
    <col min="4874" max="4874" width="18.83203125" style="2" customWidth="1"/>
    <col min="4875" max="4875" width="15.6640625" style="2" customWidth="1"/>
    <col min="4876" max="4876" width="16.5" style="2" customWidth="1"/>
    <col min="4877" max="5117" width="11.5" style="2"/>
    <col min="5118" max="5118" width="28.5" style="2" customWidth="1"/>
    <col min="5119" max="5119" width="39.33203125" style="2" customWidth="1"/>
    <col min="5120" max="5120" width="5.6640625" style="2" customWidth="1"/>
    <col min="5121" max="5122" width="4.6640625" style="2" customWidth="1"/>
    <col min="5123" max="5124" width="5.6640625" style="2" customWidth="1"/>
    <col min="5125" max="5125" width="8.6640625" style="2" customWidth="1"/>
    <col min="5126" max="5126" width="10.5" style="2" customWidth="1"/>
    <col min="5127" max="5128" width="11.5" style="2"/>
    <col min="5129" max="5129" width="11" style="2" customWidth="1"/>
    <col min="5130" max="5130" width="18.83203125" style="2" customWidth="1"/>
    <col min="5131" max="5131" width="15.6640625" style="2" customWidth="1"/>
    <col min="5132" max="5132" width="16.5" style="2" customWidth="1"/>
    <col min="5133" max="5373" width="11.5" style="2"/>
    <col min="5374" max="5374" width="28.5" style="2" customWidth="1"/>
    <col min="5375" max="5375" width="39.33203125" style="2" customWidth="1"/>
    <col min="5376" max="5376" width="5.6640625" style="2" customWidth="1"/>
    <col min="5377" max="5378" width="4.6640625" style="2" customWidth="1"/>
    <col min="5379" max="5380" width="5.6640625" style="2" customWidth="1"/>
    <col min="5381" max="5381" width="8.6640625" style="2" customWidth="1"/>
    <col min="5382" max="5382" width="10.5" style="2" customWidth="1"/>
    <col min="5383" max="5384" width="11.5" style="2"/>
    <col min="5385" max="5385" width="11" style="2" customWidth="1"/>
    <col min="5386" max="5386" width="18.83203125" style="2" customWidth="1"/>
    <col min="5387" max="5387" width="15.6640625" style="2" customWidth="1"/>
    <col min="5388" max="5388" width="16.5" style="2" customWidth="1"/>
    <col min="5389" max="5629" width="11.5" style="2"/>
    <col min="5630" max="5630" width="28.5" style="2" customWidth="1"/>
    <col min="5631" max="5631" width="39.33203125" style="2" customWidth="1"/>
    <col min="5632" max="5632" width="5.6640625" style="2" customWidth="1"/>
    <col min="5633" max="5634" width="4.6640625" style="2" customWidth="1"/>
    <col min="5635" max="5636" width="5.6640625" style="2" customWidth="1"/>
    <col min="5637" max="5637" width="8.6640625" style="2" customWidth="1"/>
    <col min="5638" max="5638" width="10.5" style="2" customWidth="1"/>
    <col min="5639" max="5640" width="11.5" style="2"/>
    <col min="5641" max="5641" width="11" style="2" customWidth="1"/>
    <col min="5642" max="5642" width="18.83203125" style="2" customWidth="1"/>
    <col min="5643" max="5643" width="15.6640625" style="2" customWidth="1"/>
    <col min="5644" max="5644" width="16.5" style="2" customWidth="1"/>
    <col min="5645" max="5885" width="11.5" style="2"/>
    <col min="5886" max="5886" width="28.5" style="2" customWidth="1"/>
    <col min="5887" max="5887" width="39.33203125" style="2" customWidth="1"/>
    <col min="5888" max="5888" width="5.6640625" style="2" customWidth="1"/>
    <col min="5889" max="5890" width="4.6640625" style="2" customWidth="1"/>
    <col min="5891" max="5892" width="5.6640625" style="2" customWidth="1"/>
    <col min="5893" max="5893" width="8.6640625" style="2" customWidth="1"/>
    <col min="5894" max="5894" width="10.5" style="2" customWidth="1"/>
    <col min="5895" max="5896" width="11.5" style="2"/>
    <col min="5897" max="5897" width="11" style="2" customWidth="1"/>
    <col min="5898" max="5898" width="18.83203125" style="2" customWidth="1"/>
    <col min="5899" max="5899" width="15.6640625" style="2" customWidth="1"/>
    <col min="5900" max="5900" width="16.5" style="2" customWidth="1"/>
    <col min="5901" max="6141" width="11.5" style="2"/>
    <col min="6142" max="6142" width="28.5" style="2" customWidth="1"/>
    <col min="6143" max="6143" width="39.33203125" style="2" customWidth="1"/>
    <col min="6144" max="6144" width="5.6640625" style="2" customWidth="1"/>
    <col min="6145" max="6146" width="4.6640625" style="2" customWidth="1"/>
    <col min="6147" max="6148" width="5.6640625" style="2" customWidth="1"/>
    <col min="6149" max="6149" width="8.6640625" style="2" customWidth="1"/>
    <col min="6150" max="6150" width="10.5" style="2" customWidth="1"/>
    <col min="6151" max="6152" width="11.5" style="2"/>
    <col min="6153" max="6153" width="11" style="2" customWidth="1"/>
    <col min="6154" max="6154" width="18.83203125" style="2" customWidth="1"/>
    <col min="6155" max="6155" width="15.6640625" style="2" customWidth="1"/>
    <col min="6156" max="6156" width="16.5" style="2" customWidth="1"/>
    <col min="6157" max="6397" width="11.5" style="2"/>
    <col min="6398" max="6398" width="28.5" style="2" customWidth="1"/>
    <col min="6399" max="6399" width="39.33203125" style="2" customWidth="1"/>
    <col min="6400" max="6400" width="5.6640625" style="2" customWidth="1"/>
    <col min="6401" max="6402" width="4.6640625" style="2" customWidth="1"/>
    <col min="6403" max="6404" width="5.6640625" style="2" customWidth="1"/>
    <col min="6405" max="6405" width="8.6640625" style="2" customWidth="1"/>
    <col min="6406" max="6406" width="10.5" style="2" customWidth="1"/>
    <col min="6407" max="6408" width="11.5" style="2"/>
    <col min="6409" max="6409" width="11" style="2" customWidth="1"/>
    <col min="6410" max="6410" width="18.83203125" style="2" customWidth="1"/>
    <col min="6411" max="6411" width="15.6640625" style="2" customWidth="1"/>
    <col min="6412" max="6412" width="16.5" style="2" customWidth="1"/>
    <col min="6413" max="6653" width="11.5" style="2"/>
    <col min="6654" max="6654" width="28.5" style="2" customWidth="1"/>
    <col min="6655" max="6655" width="39.33203125" style="2" customWidth="1"/>
    <col min="6656" max="6656" width="5.6640625" style="2" customWidth="1"/>
    <col min="6657" max="6658" width="4.6640625" style="2" customWidth="1"/>
    <col min="6659" max="6660" width="5.6640625" style="2" customWidth="1"/>
    <col min="6661" max="6661" width="8.6640625" style="2" customWidth="1"/>
    <col min="6662" max="6662" width="10.5" style="2" customWidth="1"/>
    <col min="6663" max="6664" width="11.5" style="2"/>
    <col min="6665" max="6665" width="11" style="2" customWidth="1"/>
    <col min="6666" max="6666" width="18.83203125" style="2" customWidth="1"/>
    <col min="6667" max="6667" width="15.6640625" style="2" customWidth="1"/>
    <col min="6668" max="6668" width="16.5" style="2" customWidth="1"/>
    <col min="6669" max="6909" width="11.5" style="2"/>
    <col min="6910" max="6910" width="28.5" style="2" customWidth="1"/>
    <col min="6911" max="6911" width="39.33203125" style="2" customWidth="1"/>
    <col min="6912" max="6912" width="5.6640625" style="2" customWidth="1"/>
    <col min="6913" max="6914" width="4.6640625" style="2" customWidth="1"/>
    <col min="6915" max="6916" width="5.6640625" style="2" customWidth="1"/>
    <col min="6917" max="6917" width="8.6640625" style="2" customWidth="1"/>
    <col min="6918" max="6918" width="10.5" style="2" customWidth="1"/>
    <col min="6919" max="6920" width="11.5" style="2"/>
    <col min="6921" max="6921" width="11" style="2" customWidth="1"/>
    <col min="6922" max="6922" width="18.83203125" style="2" customWidth="1"/>
    <col min="6923" max="6923" width="15.6640625" style="2" customWidth="1"/>
    <col min="6924" max="6924" width="16.5" style="2" customWidth="1"/>
    <col min="6925" max="7165" width="11.5" style="2"/>
    <col min="7166" max="7166" width="28.5" style="2" customWidth="1"/>
    <col min="7167" max="7167" width="39.33203125" style="2" customWidth="1"/>
    <col min="7168" max="7168" width="5.6640625" style="2" customWidth="1"/>
    <col min="7169" max="7170" width="4.6640625" style="2" customWidth="1"/>
    <col min="7171" max="7172" width="5.6640625" style="2" customWidth="1"/>
    <col min="7173" max="7173" width="8.6640625" style="2" customWidth="1"/>
    <col min="7174" max="7174" width="10.5" style="2" customWidth="1"/>
    <col min="7175" max="7176" width="11.5" style="2"/>
    <col min="7177" max="7177" width="11" style="2" customWidth="1"/>
    <col min="7178" max="7178" width="18.83203125" style="2" customWidth="1"/>
    <col min="7179" max="7179" width="15.6640625" style="2" customWidth="1"/>
    <col min="7180" max="7180" width="16.5" style="2" customWidth="1"/>
    <col min="7181" max="7421" width="11.5" style="2"/>
    <col min="7422" max="7422" width="28.5" style="2" customWidth="1"/>
    <col min="7423" max="7423" width="39.33203125" style="2" customWidth="1"/>
    <col min="7424" max="7424" width="5.6640625" style="2" customWidth="1"/>
    <col min="7425" max="7426" width="4.6640625" style="2" customWidth="1"/>
    <col min="7427" max="7428" width="5.6640625" style="2" customWidth="1"/>
    <col min="7429" max="7429" width="8.6640625" style="2" customWidth="1"/>
    <col min="7430" max="7430" width="10.5" style="2" customWidth="1"/>
    <col min="7431" max="7432" width="11.5" style="2"/>
    <col min="7433" max="7433" width="11" style="2" customWidth="1"/>
    <col min="7434" max="7434" width="18.83203125" style="2" customWidth="1"/>
    <col min="7435" max="7435" width="15.6640625" style="2" customWidth="1"/>
    <col min="7436" max="7436" width="16.5" style="2" customWidth="1"/>
    <col min="7437" max="7677" width="11.5" style="2"/>
    <col min="7678" max="7678" width="28.5" style="2" customWidth="1"/>
    <col min="7679" max="7679" width="39.33203125" style="2" customWidth="1"/>
    <col min="7680" max="7680" width="5.6640625" style="2" customWidth="1"/>
    <col min="7681" max="7682" width="4.6640625" style="2" customWidth="1"/>
    <col min="7683" max="7684" width="5.6640625" style="2" customWidth="1"/>
    <col min="7685" max="7685" width="8.6640625" style="2" customWidth="1"/>
    <col min="7686" max="7686" width="10.5" style="2" customWidth="1"/>
    <col min="7687" max="7688" width="11.5" style="2"/>
    <col min="7689" max="7689" width="11" style="2" customWidth="1"/>
    <col min="7690" max="7690" width="18.83203125" style="2" customWidth="1"/>
    <col min="7691" max="7691" width="15.6640625" style="2" customWidth="1"/>
    <col min="7692" max="7692" width="16.5" style="2" customWidth="1"/>
    <col min="7693" max="7933" width="11.5" style="2"/>
    <col min="7934" max="7934" width="28.5" style="2" customWidth="1"/>
    <col min="7935" max="7935" width="39.33203125" style="2" customWidth="1"/>
    <col min="7936" max="7936" width="5.6640625" style="2" customWidth="1"/>
    <col min="7937" max="7938" width="4.6640625" style="2" customWidth="1"/>
    <col min="7939" max="7940" width="5.6640625" style="2" customWidth="1"/>
    <col min="7941" max="7941" width="8.6640625" style="2" customWidth="1"/>
    <col min="7942" max="7942" width="10.5" style="2" customWidth="1"/>
    <col min="7943" max="7944" width="11.5" style="2"/>
    <col min="7945" max="7945" width="11" style="2" customWidth="1"/>
    <col min="7946" max="7946" width="18.83203125" style="2" customWidth="1"/>
    <col min="7947" max="7947" width="15.6640625" style="2" customWidth="1"/>
    <col min="7948" max="7948" width="16.5" style="2" customWidth="1"/>
    <col min="7949" max="8189" width="11.5" style="2"/>
    <col min="8190" max="8190" width="28.5" style="2" customWidth="1"/>
    <col min="8191" max="8191" width="39.33203125" style="2" customWidth="1"/>
    <col min="8192" max="8192" width="5.6640625" style="2" customWidth="1"/>
    <col min="8193" max="8194" width="4.6640625" style="2" customWidth="1"/>
    <col min="8195" max="8196" width="5.6640625" style="2" customWidth="1"/>
    <col min="8197" max="8197" width="8.6640625" style="2" customWidth="1"/>
    <col min="8198" max="8198" width="10.5" style="2" customWidth="1"/>
    <col min="8199" max="8200" width="11.5" style="2"/>
    <col min="8201" max="8201" width="11" style="2" customWidth="1"/>
    <col min="8202" max="8202" width="18.83203125" style="2" customWidth="1"/>
    <col min="8203" max="8203" width="15.6640625" style="2" customWidth="1"/>
    <col min="8204" max="8204" width="16.5" style="2" customWidth="1"/>
    <col min="8205" max="8445" width="11.5" style="2"/>
    <col min="8446" max="8446" width="28.5" style="2" customWidth="1"/>
    <col min="8447" max="8447" width="39.33203125" style="2" customWidth="1"/>
    <col min="8448" max="8448" width="5.6640625" style="2" customWidth="1"/>
    <col min="8449" max="8450" width="4.6640625" style="2" customWidth="1"/>
    <col min="8451" max="8452" width="5.6640625" style="2" customWidth="1"/>
    <col min="8453" max="8453" width="8.6640625" style="2" customWidth="1"/>
    <col min="8454" max="8454" width="10.5" style="2" customWidth="1"/>
    <col min="8455" max="8456" width="11.5" style="2"/>
    <col min="8457" max="8457" width="11" style="2" customWidth="1"/>
    <col min="8458" max="8458" width="18.83203125" style="2" customWidth="1"/>
    <col min="8459" max="8459" width="15.6640625" style="2" customWidth="1"/>
    <col min="8460" max="8460" width="16.5" style="2" customWidth="1"/>
    <col min="8461" max="8701" width="11.5" style="2"/>
    <col min="8702" max="8702" width="28.5" style="2" customWidth="1"/>
    <col min="8703" max="8703" width="39.33203125" style="2" customWidth="1"/>
    <col min="8704" max="8704" width="5.6640625" style="2" customWidth="1"/>
    <col min="8705" max="8706" width="4.6640625" style="2" customWidth="1"/>
    <col min="8707" max="8708" width="5.6640625" style="2" customWidth="1"/>
    <col min="8709" max="8709" width="8.6640625" style="2" customWidth="1"/>
    <col min="8710" max="8710" width="10.5" style="2" customWidth="1"/>
    <col min="8711" max="8712" width="11.5" style="2"/>
    <col min="8713" max="8713" width="11" style="2" customWidth="1"/>
    <col min="8714" max="8714" width="18.83203125" style="2" customWidth="1"/>
    <col min="8715" max="8715" width="15.6640625" style="2" customWidth="1"/>
    <col min="8716" max="8716" width="16.5" style="2" customWidth="1"/>
    <col min="8717" max="8957" width="11.5" style="2"/>
    <col min="8958" max="8958" width="28.5" style="2" customWidth="1"/>
    <col min="8959" max="8959" width="39.33203125" style="2" customWidth="1"/>
    <col min="8960" max="8960" width="5.6640625" style="2" customWidth="1"/>
    <col min="8961" max="8962" width="4.6640625" style="2" customWidth="1"/>
    <col min="8963" max="8964" width="5.6640625" style="2" customWidth="1"/>
    <col min="8965" max="8965" width="8.6640625" style="2" customWidth="1"/>
    <col min="8966" max="8966" width="10.5" style="2" customWidth="1"/>
    <col min="8967" max="8968" width="11.5" style="2"/>
    <col min="8969" max="8969" width="11" style="2" customWidth="1"/>
    <col min="8970" max="8970" width="18.83203125" style="2" customWidth="1"/>
    <col min="8971" max="8971" width="15.6640625" style="2" customWidth="1"/>
    <col min="8972" max="8972" width="16.5" style="2" customWidth="1"/>
    <col min="8973" max="9213" width="11.5" style="2"/>
    <col min="9214" max="9214" width="28.5" style="2" customWidth="1"/>
    <col min="9215" max="9215" width="39.33203125" style="2" customWidth="1"/>
    <col min="9216" max="9216" width="5.6640625" style="2" customWidth="1"/>
    <col min="9217" max="9218" width="4.6640625" style="2" customWidth="1"/>
    <col min="9219" max="9220" width="5.6640625" style="2" customWidth="1"/>
    <col min="9221" max="9221" width="8.6640625" style="2" customWidth="1"/>
    <col min="9222" max="9222" width="10.5" style="2" customWidth="1"/>
    <col min="9223" max="9224" width="11.5" style="2"/>
    <col min="9225" max="9225" width="11" style="2" customWidth="1"/>
    <col min="9226" max="9226" width="18.83203125" style="2" customWidth="1"/>
    <col min="9227" max="9227" width="15.6640625" style="2" customWidth="1"/>
    <col min="9228" max="9228" width="16.5" style="2" customWidth="1"/>
    <col min="9229" max="9469" width="11.5" style="2"/>
    <col min="9470" max="9470" width="28.5" style="2" customWidth="1"/>
    <col min="9471" max="9471" width="39.33203125" style="2" customWidth="1"/>
    <col min="9472" max="9472" width="5.6640625" style="2" customWidth="1"/>
    <col min="9473" max="9474" width="4.6640625" style="2" customWidth="1"/>
    <col min="9475" max="9476" width="5.6640625" style="2" customWidth="1"/>
    <col min="9477" max="9477" width="8.6640625" style="2" customWidth="1"/>
    <col min="9478" max="9478" width="10.5" style="2" customWidth="1"/>
    <col min="9479" max="9480" width="11.5" style="2"/>
    <col min="9481" max="9481" width="11" style="2" customWidth="1"/>
    <col min="9482" max="9482" width="18.83203125" style="2" customWidth="1"/>
    <col min="9483" max="9483" width="15.6640625" style="2" customWidth="1"/>
    <col min="9484" max="9484" width="16.5" style="2" customWidth="1"/>
    <col min="9485" max="9725" width="11.5" style="2"/>
    <col min="9726" max="9726" width="28.5" style="2" customWidth="1"/>
    <col min="9727" max="9727" width="39.33203125" style="2" customWidth="1"/>
    <col min="9728" max="9728" width="5.6640625" style="2" customWidth="1"/>
    <col min="9729" max="9730" width="4.6640625" style="2" customWidth="1"/>
    <col min="9731" max="9732" width="5.6640625" style="2" customWidth="1"/>
    <col min="9733" max="9733" width="8.6640625" style="2" customWidth="1"/>
    <col min="9734" max="9734" width="10.5" style="2" customWidth="1"/>
    <col min="9735" max="9736" width="11.5" style="2"/>
    <col min="9737" max="9737" width="11" style="2" customWidth="1"/>
    <col min="9738" max="9738" width="18.83203125" style="2" customWidth="1"/>
    <col min="9739" max="9739" width="15.6640625" style="2" customWidth="1"/>
    <col min="9740" max="9740" width="16.5" style="2" customWidth="1"/>
    <col min="9741" max="9981" width="11.5" style="2"/>
    <col min="9982" max="9982" width="28.5" style="2" customWidth="1"/>
    <col min="9983" max="9983" width="39.33203125" style="2" customWidth="1"/>
    <col min="9984" max="9984" width="5.6640625" style="2" customWidth="1"/>
    <col min="9985" max="9986" width="4.6640625" style="2" customWidth="1"/>
    <col min="9987" max="9988" width="5.6640625" style="2" customWidth="1"/>
    <col min="9989" max="9989" width="8.6640625" style="2" customWidth="1"/>
    <col min="9990" max="9990" width="10.5" style="2" customWidth="1"/>
    <col min="9991" max="9992" width="11.5" style="2"/>
    <col min="9993" max="9993" width="11" style="2" customWidth="1"/>
    <col min="9994" max="9994" width="18.83203125" style="2" customWidth="1"/>
    <col min="9995" max="9995" width="15.6640625" style="2" customWidth="1"/>
    <col min="9996" max="9996" width="16.5" style="2" customWidth="1"/>
    <col min="9997" max="10237" width="11.5" style="2"/>
    <col min="10238" max="10238" width="28.5" style="2" customWidth="1"/>
    <col min="10239" max="10239" width="39.33203125" style="2" customWidth="1"/>
    <col min="10240" max="10240" width="5.6640625" style="2" customWidth="1"/>
    <col min="10241" max="10242" width="4.6640625" style="2" customWidth="1"/>
    <col min="10243" max="10244" width="5.6640625" style="2" customWidth="1"/>
    <col min="10245" max="10245" width="8.6640625" style="2" customWidth="1"/>
    <col min="10246" max="10246" width="10.5" style="2" customWidth="1"/>
    <col min="10247" max="10248" width="11.5" style="2"/>
    <col min="10249" max="10249" width="11" style="2" customWidth="1"/>
    <col min="10250" max="10250" width="18.83203125" style="2" customWidth="1"/>
    <col min="10251" max="10251" width="15.6640625" style="2" customWidth="1"/>
    <col min="10252" max="10252" width="16.5" style="2" customWidth="1"/>
    <col min="10253" max="10493" width="11.5" style="2"/>
    <col min="10494" max="10494" width="28.5" style="2" customWidth="1"/>
    <col min="10495" max="10495" width="39.33203125" style="2" customWidth="1"/>
    <col min="10496" max="10496" width="5.6640625" style="2" customWidth="1"/>
    <col min="10497" max="10498" width="4.6640625" style="2" customWidth="1"/>
    <col min="10499" max="10500" width="5.6640625" style="2" customWidth="1"/>
    <col min="10501" max="10501" width="8.6640625" style="2" customWidth="1"/>
    <col min="10502" max="10502" width="10.5" style="2" customWidth="1"/>
    <col min="10503" max="10504" width="11.5" style="2"/>
    <col min="10505" max="10505" width="11" style="2" customWidth="1"/>
    <col min="10506" max="10506" width="18.83203125" style="2" customWidth="1"/>
    <col min="10507" max="10507" width="15.6640625" style="2" customWidth="1"/>
    <col min="10508" max="10508" width="16.5" style="2" customWidth="1"/>
    <col min="10509" max="10749" width="11.5" style="2"/>
    <col min="10750" max="10750" width="28.5" style="2" customWidth="1"/>
    <col min="10751" max="10751" width="39.33203125" style="2" customWidth="1"/>
    <col min="10752" max="10752" width="5.6640625" style="2" customWidth="1"/>
    <col min="10753" max="10754" width="4.6640625" style="2" customWidth="1"/>
    <col min="10755" max="10756" width="5.6640625" style="2" customWidth="1"/>
    <col min="10757" max="10757" width="8.6640625" style="2" customWidth="1"/>
    <col min="10758" max="10758" width="10.5" style="2" customWidth="1"/>
    <col min="10759" max="10760" width="11.5" style="2"/>
    <col min="10761" max="10761" width="11" style="2" customWidth="1"/>
    <col min="10762" max="10762" width="18.83203125" style="2" customWidth="1"/>
    <col min="10763" max="10763" width="15.6640625" style="2" customWidth="1"/>
    <col min="10764" max="10764" width="16.5" style="2" customWidth="1"/>
    <col min="10765" max="11005" width="11.5" style="2"/>
    <col min="11006" max="11006" width="28.5" style="2" customWidth="1"/>
    <col min="11007" max="11007" width="39.33203125" style="2" customWidth="1"/>
    <col min="11008" max="11008" width="5.6640625" style="2" customWidth="1"/>
    <col min="11009" max="11010" width="4.6640625" style="2" customWidth="1"/>
    <col min="11011" max="11012" width="5.6640625" style="2" customWidth="1"/>
    <col min="11013" max="11013" width="8.6640625" style="2" customWidth="1"/>
    <col min="11014" max="11014" width="10.5" style="2" customWidth="1"/>
    <col min="11015" max="11016" width="11.5" style="2"/>
    <col min="11017" max="11017" width="11" style="2" customWidth="1"/>
    <col min="11018" max="11018" width="18.83203125" style="2" customWidth="1"/>
    <col min="11019" max="11019" width="15.6640625" style="2" customWidth="1"/>
    <col min="11020" max="11020" width="16.5" style="2" customWidth="1"/>
    <col min="11021" max="11261" width="11.5" style="2"/>
    <col min="11262" max="11262" width="28.5" style="2" customWidth="1"/>
    <col min="11263" max="11263" width="39.33203125" style="2" customWidth="1"/>
    <col min="11264" max="11264" width="5.6640625" style="2" customWidth="1"/>
    <col min="11265" max="11266" width="4.6640625" style="2" customWidth="1"/>
    <col min="11267" max="11268" width="5.6640625" style="2" customWidth="1"/>
    <col min="11269" max="11269" width="8.6640625" style="2" customWidth="1"/>
    <col min="11270" max="11270" width="10.5" style="2" customWidth="1"/>
    <col min="11271" max="11272" width="11.5" style="2"/>
    <col min="11273" max="11273" width="11" style="2" customWidth="1"/>
    <col min="11274" max="11274" width="18.83203125" style="2" customWidth="1"/>
    <col min="11275" max="11275" width="15.6640625" style="2" customWidth="1"/>
    <col min="11276" max="11276" width="16.5" style="2" customWidth="1"/>
    <col min="11277" max="11517" width="11.5" style="2"/>
    <col min="11518" max="11518" width="28.5" style="2" customWidth="1"/>
    <col min="11519" max="11519" width="39.33203125" style="2" customWidth="1"/>
    <col min="11520" max="11520" width="5.6640625" style="2" customWidth="1"/>
    <col min="11521" max="11522" width="4.6640625" style="2" customWidth="1"/>
    <col min="11523" max="11524" width="5.6640625" style="2" customWidth="1"/>
    <col min="11525" max="11525" width="8.6640625" style="2" customWidth="1"/>
    <col min="11526" max="11526" width="10.5" style="2" customWidth="1"/>
    <col min="11527" max="11528" width="11.5" style="2"/>
    <col min="11529" max="11529" width="11" style="2" customWidth="1"/>
    <col min="11530" max="11530" width="18.83203125" style="2" customWidth="1"/>
    <col min="11531" max="11531" width="15.6640625" style="2" customWidth="1"/>
    <col min="11532" max="11532" width="16.5" style="2" customWidth="1"/>
    <col min="11533" max="11773" width="11.5" style="2"/>
    <col min="11774" max="11774" width="28.5" style="2" customWidth="1"/>
    <col min="11775" max="11775" width="39.33203125" style="2" customWidth="1"/>
    <col min="11776" max="11776" width="5.6640625" style="2" customWidth="1"/>
    <col min="11777" max="11778" width="4.6640625" style="2" customWidth="1"/>
    <col min="11779" max="11780" width="5.6640625" style="2" customWidth="1"/>
    <col min="11781" max="11781" width="8.6640625" style="2" customWidth="1"/>
    <col min="11782" max="11782" width="10.5" style="2" customWidth="1"/>
    <col min="11783" max="11784" width="11.5" style="2"/>
    <col min="11785" max="11785" width="11" style="2" customWidth="1"/>
    <col min="11786" max="11786" width="18.83203125" style="2" customWidth="1"/>
    <col min="11787" max="11787" width="15.6640625" style="2" customWidth="1"/>
    <col min="11788" max="11788" width="16.5" style="2" customWidth="1"/>
    <col min="11789" max="12029" width="11.5" style="2"/>
    <col min="12030" max="12030" width="28.5" style="2" customWidth="1"/>
    <col min="12031" max="12031" width="39.33203125" style="2" customWidth="1"/>
    <col min="12032" max="12032" width="5.6640625" style="2" customWidth="1"/>
    <col min="12033" max="12034" width="4.6640625" style="2" customWidth="1"/>
    <col min="12035" max="12036" width="5.6640625" style="2" customWidth="1"/>
    <col min="12037" max="12037" width="8.6640625" style="2" customWidth="1"/>
    <col min="12038" max="12038" width="10.5" style="2" customWidth="1"/>
    <col min="12039" max="12040" width="11.5" style="2"/>
    <col min="12041" max="12041" width="11" style="2" customWidth="1"/>
    <col min="12042" max="12042" width="18.83203125" style="2" customWidth="1"/>
    <col min="12043" max="12043" width="15.6640625" style="2" customWidth="1"/>
    <col min="12044" max="12044" width="16.5" style="2" customWidth="1"/>
    <col min="12045" max="12285" width="11.5" style="2"/>
    <col min="12286" max="12286" width="28.5" style="2" customWidth="1"/>
    <col min="12287" max="12287" width="39.33203125" style="2" customWidth="1"/>
    <col min="12288" max="12288" width="5.6640625" style="2" customWidth="1"/>
    <col min="12289" max="12290" width="4.6640625" style="2" customWidth="1"/>
    <col min="12291" max="12292" width="5.6640625" style="2" customWidth="1"/>
    <col min="12293" max="12293" width="8.6640625" style="2" customWidth="1"/>
    <col min="12294" max="12294" width="10.5" style="2" customWidth="1"/>
    <col min="12295" max="12296" width="11.5" style="2"/>
    <col min="12297" max="12297" width="11" style="2" customWidth="1"/>
    <col min="12298" max="12298" width="18.83203125" style="2" customWidth="1"/>
    <col min="12299" max="12299" width="15.6640625" style="2" customWidth="1"/>
    <col min="12300" max="12300" width="16.5" style="2" customWidth="1"/>
    <col min="12301" max="12541" width="11.5" style="2"/>
    <col min="12542" max="12542" width="28.5" style="2" customWidth="1"/>
    <col min="12543" max="12543" width="39.33203125" style="2" customWidth="1"/>
    <col min="12544" max="12544" width="5.6640625" style="2" customWidth="1"/>
    <col min="12545" max="12546" width="4.6640625" style="2" customWidth="1"/>
    <col min="12547" max="12548" width="5.6640625" style="2" customWidth="1"/>
    <col min="12549" max="12549" width="8.6640625" style="2" customWidth="1"/>
    <col min="12550" max="12550" width="10.5" style="2" customWidth="1"/>
    <col min="12551" max="12552" width="11.5" style="2"/>
    <col min="12553" max="12553" width="11" style="2" customWidth="1"/>
    <col min="12554" max="12554" width="18.83203125" style="2" customWidth="1"/>
    <col min="12555" max="12555" width="15.6640625" style="2" customWidth="1"/>
    <col min="12556" max="12556" width="16.5" style="2" customWidth="1"/>
    <col min="12557" max="12797" width="11.5" style="2"/>
    <col min="12798" max="12798" width="28.5" style="2" customWidth="1"/>
    <col min="12799" max="12799" width="39.33203125" style="2" customWidth="1"/>
    <col min="12800" max="12800" width="5.6640625" style="2" customWidth="1"/>
    <col min="12801" max="12802" width="4.6640625" style="2" customWidth="1"/>
    <col min="12803" max="12804" width="5.6640625" style="2" customWidth="1"/>
    <col min="12805" max="12805" width="8.6640625" style="2" customWidth="1"/>
    <col min="12806" max="12806" width="10.5" style="2" customWidth="1"/>
    <col min="12807" max="12808" width="11.5" style="2"/>
    <col min="12809" max="12809" width="11" style="2" customWidth="1"/>
    <col min="12810" max="12810" width="18.83203125" style="2" customWidth="1"/>
    <col min="12811" max="12811" width="15.6640625" style="2" customWidth="1"/>
    <col min="12812" max="12812" width="16.5" style="2" customWidth="1"/>
    <col min="12813" max="13053" width="11.5" style="2"/>
    <col min="13054" max="13054" width="28.5" style="2" customWidth="1"/>
    <col min="13055" max="13055" width="39.33203125" style="2" customWidth="1"/>
    <col min="13056" max="13056" width="5.6640625" style="2" customWidth="1"/>
    <col min="13057" max="13058" width="4.6640625" style="2" customWidth="1"/>
    <col min="13059" max="13060" width="5.6640625" style="2" customWidth="1"/>
    <col min="13061" max="13061" width="8.6640625" style="2" customWidth="1"/>
    <col min="13062" max="13062" width="10.5" style="2" customWidth="1"/>
    <col min="13063" max="13064" width="11.5" style="2"/>
    <col min="13065" max="13065" width="11" style="2" customWidth="1"/>
    <col min="13066" max="13066" width="18.83203125" style="2" customWidth="1"/>
    <col min="13067" max="13067" width="15.6640625" style="2" customWidth="1"/>
    <col min="13068" max="13068" width="16.5" style="2" customWidth="1"/>
    <col min="13069" max="13309" width="11.5" style="2"/>
    <col min="13310" max="13310" width="28.5" style="2" customWidth="1"/>
    <col min="13311" max="13311" width="39.33203125" style="2" customWidth="1"/>
    <col min="13312" max="13312" width="5.6640625" style="2" customWidth="1"/>
    <col min="13313" max="13314" width="4.6640625" style="2" customWidth="1"/>
    <col min="13315" max="13316" width="5.6640625" style="2" customWidth="1"/>
    <col min="13317" max="13317" width="8.6640625" style="2" customWidth="1"/>
    <col min="13318" max="13318" width="10.5" style="2" customWidth="1"/>
    <col min="13319" max="13320" width="11.5" style="2"/>
    <col min="13321" max="13321" width="11" style="2" customWidth="1"/>
    <col min="13322" max="13322" width="18.83203125" style="2" customWidth="1"/>
    <col min="13323" max="13323" width="15.6640625" style="2" customWidth="1"/>
    <col min="13324" max="13324" width="16.5" style="2" customWidth="1"/>
    <col min="13325" max="13565" width="11.5" style="2"/>
    <col min="13566" max="13566" width="28.5" style="2" customWidth="1"/>
    <col min="13567" max="13567" width="39.33203125" style="2" customWidth="1"/>
    <col min="13568" max="13568" width="5.6640625" style="2" customWidth="1"/>
    <col min="13569" max="13570" width="4.6640625" style="2" customWidth="1"/>
    <col min="13571" max="13572" width="5.6640625" style="2" customWidth="1"/>
    <col min="13573" max="13573" width="8.6640625" style="2" customWidth="1"/>
    <col min="13574" max="13574" width="10.5" style="2" customWidth="1"/>
    <col min="13575" max="13576" width="11.5" style="2"/>
    <col min="13577" max="13577" width="11" style="2" customWidth="1"/>
    <col min="13578" max="13578" width="18.83203125" style="2" customWidth="1"/>
    <col min="13579" max="13579" width="15.6640625" style="2" customWidth="1"/>
    <col min="13580" max="13580" width="16.5" style="2" customWidth="1"/>
    <col min="13581" max="13821" width="11.5" style="2"/>
    <col min="13822" max="13822" width="28.5" style="2" customWidth="1"/>
    <col min="13823" max="13823" width="39.33203125" style="2" customWidth="1"/>
    <col min="13824" max="13824" width="5.6640625" style="2" customWidth="1"/>
    <col min="13825" max="13826" width="4.6640625" style="2" customWidth="1"/>
    <col min="13827" max="13828" width="5.6640625" style="2" customWidth="1"/>
    <col min="13829" max="13829" width="8.6640625" style="2" customWidth="1"/>
    <col min="13830" max="13830" width="10.5" style="2" customWidth="1"/>
    <col min="13831" max="13832" width="11.5" style="2"/>
    <col min="13833" max="13833" width="11" style="2" customWidth="1"/>
    <col min="13834" max="13834" width="18.83203125" style="2" customWidth="1"/>
    <col min="13835" max="13835" width="15.6640625" style="2" customWidth="1"/>
    <col min="13836" max="13836" width="16.5" style="2" customWidth="1"/>
    <col min="13837" max="14077" width="11.5" style="2"/>
    <col min="14078" max="14078" width="28.5" style="2" customWidth="1"/>
    <col min="14079" max="14079" width="39.33203125" style="2" customWidth="1"/>
    <col min="14080" max="14080" width="5.6640625" style="2" customWidth="1"/>
    <col min="14081" max="14082" width="4.6640625" style="2" customWidth="1"/>
    <col min="14083" max="14084" width="5.6640625" style="2" customWidth="1"/>
    <col min="14085" max="14085" width="8.6640625" style="2" customWidth="1"/>
    <col min="14086" max="14086" width="10.5" style="2" customWidth="1"/>
    <col min="14087" max="14088" width="11.5" style="2"/>
    <col min="14089" max="14089" width="11" style="2" customWidth="1"/>
    <col min="14090" max="14090" width="18.83203125" style="2" customWidth="1"/>
    <col min="14091" max="14091" width="15.6640625" style="2" customWidth="1"/>
    <col min="14092" max="14092" width="16.5" style="2" customWidth="1"/>
    <col min="14093" max="14333" width="11.5" style="2"/>
    <col min="14334" max="14334" width="28.5" style="2" customWidth="1"/>
    <col min="14335" max="14335" width="39.33203125" style="2" customWidth="1"/>
    <col min="14336" max="14336" width="5.6640625" style="2" customWidth="1"/>
    <col min="14337" max="14338" width="4.6640625" style="2" customWidth="1"/>
    <col min="14339" max="14340" width="5.6640625" style="2" customWidth="1"/>
    <col min="14341" max="14341" width="8.6640625" style="2" customWidth="1"/>
    <col min="14342" max="14342" width="10.5" style="2" customWidth="1"/>
    <col min="14343" max="14344" width="11.5" style="2"/>
    <col min="14345" max="14345" width="11" style="2" customWidth="1"/>
    <col min="14346" max="14346" width="18.83203125" style="2" customWidth="1"/>
    <col min="14347" max="14347" width="15.6640625" style="2" customWidth="1"/>
    <col min="14348" max="14348" width="16.5" style="2" customWidth="1"/>
    <col min="14349" max="14589" width="11.5" style="2"/>
    <col min="14590" max="14590" width="28.5" style="2" customWidth="1"/>
    <col min="14591" max="14591" width="39.33203125" style="2" customWidth="1"/>
    <col min="14592" max="14592" width="5.6640625" style="2" customWidth="1"/>
    <col min="14593" max="14594" width="4.6640625" style="2" customWidth="1"/>
    <col min="14595" max="14596" width="5.6640625" style="2" customWidth="1"/>
    <col min="14597" max="14597" width="8.6640625" style="2" customWidth="1"/>
    <col min="14598" max="14598" width="10.5" style="2" customWidth="1"/>
    <col min="14599" max="14600" width="11.5" style="2"/>
    <col min="14601" max="14601" width="11" style="2" customWidth="1"/>
    <col min="14602" max="14602" width="18.83203125" style="2" customWidth="1"/>
    <col min="14603" max="14603" width="15.6640625" style="2" customWidth="1"/>
    <col min="14604" max="14604" width="16.5" style="2" customWidth="1"/>
    <col min="14605" max="14845" width="11.5" style="2"/>
    <col min="14846" max="14846" width="28.5" style="2" customWidth="1"/>
    <col min="14847" max="14847" width="39.33203125" style="2" customWidth="1"/>
    <col min="14848" max="14848" width="5.6640625" style="2" customWidth="1"/>
    <col min="14849" max="14850" width="4.6640625" style="2" customWidth="1"/>
    <col min="14851" max="14852" width="5.6640625" style="2" customWidth="1"/>
    <col min="14853" max="14853" width="8.6640625" style="2" customWidth="1"/>
    <col min="14854" max="14854" width="10.5" style="2" customWidth="1"/>
    <col min="14855" max="14856" width="11.5" style="2"/>
    <col min="14857" max="14857" width="11" style="2" customWidth="1"/>
    <col min="14858" max="14858" width="18.83203125" style="2" customWidth="1"/>
    <col min="14859" max="14859" width="15.6640625" style="2" customWidth="1"/>
    <col min="14860" max="14860" width="16.5" style="2" customWidth="1"/>
    <col min="14861" max="15101" width="11.5" style="2"/>
    <col min="15102" max="15102" width="28.5" style="2" customWidth="1"/>
    <col min="15103" max="15103" width="39.33203125" style="2" customWidth="1"/>
    <col min="15104" max="15104" width="5.6640625" style="2" customWidth="1"/>
    <col min="15105" max="15106" width="4.6640625" style="2" customWidth="1"/>
    <col min="15107" max="15108" width="5.6640625" style="2" customWidth="1"/>
    <col min="15109" max="15109" width="8.6640625" style="2" customWidth="1"/>
    <col min="15110" max="15110" width="10.5" style="2" customWidth="1"/>
    <col min="15111" max="15112" width="11.5" style="2"/>
    <col min="15113" max="15113" width="11" style="2" customWidth="1"/>
    <col min="15114" max="15114" width="18.83203125" style="2" customWidth="1"/>
    <col min="15115" max="15115" width="15.6640625" style="2" customWidth="1"/>
    <col min="15116" max="15116" width="16.5" style="2" customWidth="1"/>
    <col min="15117" max="15357" width="11.5" style="2"/>
    <col min="15358" max="15358" width="28.5" style="2" customWidth="1"/>
    <col min="15359" max="15359" width="39.33203125" style="2" customWidth="1"/>
    <col min="15360" max="15360" width="5.6640625" style="2" customWidth="1"/>
    <col min="15361" max="15362" width="4.6640625" style="2" customWidth="1"/>
    <col min="15363" max="15364" width="5.6640625" style="2" customWidth="1"/>
    <col min="15365" max="15365" width="8.6640625" style="2" customWidth="1"/>
    <col min="15366" max="15366" width="10.5" style="2" customWidth="1"/>
    <col min="15367" max="15368" width="11.5" style="2"/>
    <col min="15369" max="15369" width="11" style="2" customWidth="1"/>
    <col min="15370" max="15370" width="18.83203125" style="2" customWidth="1"/>
    <col min="15371" max="15371" width="15.6640625" style="2" customWidth="1"/>
    <col min="15372" max="15372" width="16.5" style="2" customWidth="1"/>
    <col min="15373" max="15613" width="11.5" style="2"/>
    <col min="15614" max="15614" width="28.5" style="2" customWidth="1"/>
    <col min="15615" max="15615" width="39.33203125" style="2" customWidth="1"/>
    <col min="15616" max="15616" width="5.6640625" style="2" customWidth="1"/>
    <col min="15617" max="15618" width="4.6640625" style="2" customWidth="1"/>
    <col min="15619" max="15620" width="5.6640625" style="2" customWidth="1"/>
    <col min="15621" max="15621" width="8.6640625" style="2" customWidth="1"/>
    <col min="15622" max="15622" width="10.5" style="2" customWidth="1"/>
    <col min="15623" max="15624" width="11.5" style="2"/>
    <col min="15625" max="15625" width="11" style="2" customWidth="1"/>
    <col min="15626" max="15626" width="18.83203125" style="2" customWidth="1"/>
    <col min="15627" max="15627" width="15.6640625" style="2" customWidth="1"/>
    <col min="15628" max="15628" width="16.5" style="2" customWidth="1"/>
    <col min="15629" max="15869" width="11.5" style="2"/>
    <col min="15870" max="15870" width="28.5" style="2" customWidth="1"/>
    <col min="15871" max="15871" width="39.33203125" style="2" customWidth="1"/>
    <col min="15872" max="15872" width="5.6640625" style="2" customWidth="1"/>
    <col min="15873" max="15874" width="4.6640625" style="2" customWidth="1"/>
    <col min="15875" max="15876" width="5.6640625" style="2" customWidth="1"/>
    <col min="15877" max="15877" width="8.6640625" style="2" customWidth="1"/>
    <col min="15878" max="15878" width="10.5" style="2" customWidth="1"/>
    <col min="15879" max="15880" width="11.5" style="2"/>
    <col min="15881" max="15881" width="11" style="2" customWidth="1"/>
    <col min="15882" max="15882" width="18.83203125" style="2" customWidth="1"/>
    <col min="15883" max="15883" width="15.6640625" style="2" customWidth="1"/>
    <col min="15884" max="15884" width="16.5" style="2" customWidth="1"/>
    <col min="15885" max="16125" width="11.5" style="2"/>
    <col min="16126" max="16126" width="28.5" style="2" customWidth="1"/>
    <col min="16127" max="16127" width="39.33203125" style="2" customWidth="1"/>
    <col min="16128" max="16128" width="5.6640625" style="2" customWidth="1"/>
    <col min="16129" max="16130" width="4.6640625" style="2" customWidth="1"/>
    <col min="16131" max="16132" width="5.6640625" style="2" customWidth="1"/>
    <col min="16133" max="16133" width="8.6640625" style="2" customWidth="1"/>
    <col min="16134" max="16134" width="10.5" style="2" customWidth="1"/>
    <col min="16135" max="16136" width="11.5" style="2"/>
    <col min="16137" max="16137" width="11" style="2" customWidth="1"/>
    <col min="16138" max="16138" width="18.83203125" style="2" customWidth="1"/>
    <col min="16139" max="16139" width="15.6640625" style="2" customWidth="1"/>
    <col min="16140" max="16140" width="16.5" style="2" customWidth="1"/>
    <col min="16141" max="16384" width="11.5" style="2"/>
  </cols>
  <sheetData>
    <row r="1" spans="1:15" ht="28" customHeight="1">
      <c r="A1" s="198" t="s">
        <v>315</v>
      </c>
      <c r="B1" s="198"/>
      <c r="C1" s="198"/>
      <c r="D1" s="198"/>
      <c r="E1" s="198"/>
      <c r="F1" s="198"/>
      <c r="G1" s="198"/>
      <c r="H1" s="198"/>
      <c r="I1" s="198"/>
      <c r="J1" s="198"/>
      <c r="K1" s="198"/>
      <c r="L1" s="198"/>
      <c r="M1" s="198"/>
      <c r="N1" s="198"/>
    </row>
    <row r="2" spans="1:15" ht="16" customHeight="1">
      <c r="A2" s="202" t="s">
        <v>712</v>
      </c>
      <c r="B2" s="202"/>
      <c r="C2" s="202"/>
      <c r="D2" s="202"/>
      <c r="E2" s="202"/>
      <c r="F2" s="202"/>
      <c r="G2" s="202"/>
      <c r="H2" s="202"/>
      <c r="I2" s="202"/>
      <c r="J2" s="202"/>
      <c r="K2" s="202"/>
      <c r="L2" s="202"/>
      <c r="M2" s="202"/>
      <c r="N2" s="202"/>
    </row>
    <row r="3" spans="1:15" ht="88" customHeight="1">
      <c r="A3" s="193" t="s">
        <v>674</v>
      </c>
      <c r="B3" s="95" t="str">
        <f>'Оценка (раздел 5)'!K3</f>
        <v>5.7. Содержатся ли в материалах к проекту бюджета сведения о расходах бюджета по государственным программам и непрограммным направлениям деятельности на 2023 год и на плановый период 2024 и 2025 годов в сравнении с ожидаемым исполнением за 2022 год (оценка текущего финансового года) и отчетом за 2021 год (отчетный финансовый год)?</v>
      </c>
      <c r="C3" s="193" t="s">
        <v>109</v>
      </c>
      <c r="D3" s="193"/>
      <c r="E3" s="192"/>
      <c r="F3" s="192"/>
      <c r="G3" s="192" t="s">
        <v>180</v>
      </c>
      <c r="H3" s="192" t="s">
        <v>310</v>
      </c>
      <c r="I3" s="192" t="s">
        <v>243</v>
      </c>
      <c r="J3" s="192"/>
      <c r="K3" s="192" t="s">
        <v>179</v>
      </c>
      <c r="L3" s="193" t="s">
        <v>142</v>
      </c>
      <c r="M3" s="192" t="s">
        <v>173</v>
      </c>
      <c r="N3" s="192"/>
    </row>
    <row r="4" spans="1:15" ht="16" customHeight="1">
      <c r="A4" s="192"/>
      <c r="B4" s="96" t="str">
        <f>'Методика (раздел 5)'!B62</f>
        <v>Да, содержатся</v>
      </c>
      <c r="C4" s="192" t="s">
        <v>92</v>
      </c>
      <c r="D4" s="192" t="s">
        <v>140</v>
      </c>
      <c r="E4" s="192" t="s">
        <v>141</v>
      </c>
      <c r="F4" s="203" t="s">
        <v>91</v>
      </c>
      <c r="G4" s="192"/>
      <c r="H4" s="192"/>
      <c r="I4" s="192" t="s">
        <v>224</v>
      </c>
      <c r="J4" s="192" t="s">
        <v>225</v>
      </c>
      <c r="K4" s="192"/>
      <c r="L4" s="193"/>
      <c r="M4" s="192" t="s">
        <v>222</v>
      </c>
      <c r="N4" s="192" t="s">
        <v>223</v>
      </c>
    </row>
    <row r="5" spans="1:15" ht="28" customHeight="1">
      <c r="A5" s="192"/>
      <c r="B5" s="96" t="str">
        <f>'Методика (раздел 5)'!B63</f>
        <v xml:space="preserve">Нет, в установленные сроки сведения не содержатся или не отвечают требованиям </v>
      </c>
      <c r="C5" s="192"/>
      <c r="D5" s="204"/>
      <c r="E5" s="204"/>
      <c r="F5" s="203"/>
      <c r="G5" s="192"/>
      <c r="H5" s="192"/>
      <c r="I5" s="192"/>
      <c r="J5" s="192"/>
      <c r="K5" s="192"/>
      <c r="L5" s="193"/>
      <c r="M5" s="192"/>
      <c r="N5" s="192"/>
    </row>
    <row r="6" spans="1:15" s="36" customFormat="1" ht="15" customHeight="1">
      <c r="A6" s="176" t="s">
        <v>0</v>
      </c>
      <c r="B6" s="101"/>
      <c r="C6" s="101"/>
      <c r="D6" s="101"/>
      <c r="E6" s="101"/>
      <c r="F6" s="101"/>
      <c r="G6" s="80"/>
      <c r="H6" s="80"/>
      <c r="I6" s="80"/>
      <c r="J6" s="80"/>
      <c r="K6" s="80"/>
      <c r="L6" s="81"/>
      <c r="M6" s="102"/>
      <c r="N6" s="103"/>
      <c r="O6" s="136"/>
    </row>
    <row r="7" spans="1:15" ht="15" customHeight="1">
      <c r="A7" s="177" t="s">
        <v>1</v>
      </c>
      <c r="B7" s="83" t="s">
        <v>103</v>
      </c>
      <c r="C7" s="84">
        <f t="shared" ref="C7:C60" si="0">IF(B7=$B$4,2,0)</f>
        <v>2</v>
      </c>
      <c r="D7" s="84"/>
      <c r="E7" s="84"/>
      <c r="F7" s="85">
        <f t="shared" ref="F7:F60" si="1">C7*(1-D7)*(1-E7)</f>
        <v>2</v>
      </c>
      <c r="G7" s="86" t="s">
        <v>331</v>
      </c>
      <c r="H7" s="86" t="s">
        <v>331</v>
      </c>
      <c r="I7" s="86" t="s">
        <v>331</v>
      </c>
      <c r="J7" s="86" t="s">
        <v>331</v>
      </c>
      <c r="K7" s="86" t="s">
        <v>331</v>
      </c>
      <c r="L7" s="82" t="s">
        <v>325</v>
      </c>
      <c r="M7" s="83" t="s">
        <v>333</v>
      </c>
      <c r="N7" s="111" t="s">
        <v>535</v>
      </c>
      <c r="O7" s="121" t="s">
        <v>325</v>
      </c>
    </row>
    <row r="8" spans="1:15" ht="15" customHeight="1">
      <c r="A8" s="177" t="s">
        <v>2</v>
      </c>
      <c r="B8" s="83" t="s">
        <v>103</v>
      </c>
      <c r="C8" s="84">
        <f t="shared" si="0"/>
        <v>2</v>
      </c>
      <c r="D8" s="84"/>
      <c r="E8" s="84"/>
      <c r="F8" s="85">
        <f t="shared" si="1"/>
        <v>2</v>
      </c>
      <c r="G8" s="86" t="s">
        <v>331</v>
      </c>
      <c r="H8" s="86" t="s">
        <v>331</v>
      </c>
      <c r="I8" s="86" t="s">
        <v>331</v>
      </c>
      <c r="J8" s="86" t="s">
        <v>331</v>
      </c>
      <c r="K8" s="86" t="s">
        <v>331</v>
      </c>
      <c r="L8" s="82" t="s">
        <v>325</v>
      </c>
      <c r="M8" s="83" t="s">
        <v>372</v>
      </c>
      <c r="N8" s="111" t="s">
        <v>487</v>
      </c>
      <c r="O8" s="121" t="s">
        <v>325</v>
      </c>
    </row>
    <row r="9" spans="1:15" ht="15" customHeight="1">
      <c r="A9" s="177" t="s">
        <v>3</v>
      </c>
      <c r="B9" s="83" t="s">
        <v>103</v>
      </c>
      <c r="C9" s="84">
        <f t="shared" si="0"/>
        <v>2</v>
      </c>
      <c r="D9" s="84"/>
      <c r="E9" s="84"/>
      <c r="F9" s="85">
        <f t="shared" si="1"/>
        <v>2</v>
      </c>
      <c r="G9" s="86" t="s">
        <v>331</v>
      </c>
      <c r="H9" s="86" t="s">
        <v>331</v>
      </c>
      <c r="I9" s="86" t="s">
        <v>331</v>
      </c>
      <c r="J9" s="86" t="s">
        <v>331</v>
      </c>
      <c r="K9" s="86" t="s">
        <v>331</v>
      </c>
      <c r="L9" s="82" t="s">
        <v>325</v>
      </c>
      <c r="M9" s="83" t="s">
        <v>333</v>
      </c>
      <c r="N9" s="111" t="s">
        <v>532</v>
      </c>
      <c r="O9" s="121" t="s">
        <v>325</v>
      </c>
    </row>
    <row r="10" spans="1:15" ht="15" customHeight="1">
      <c r="A10" s="177" t="s">
        <v>4</v>
      </c>
      <c r="B10" s="83" t="s">
        <v>103</v>
      </c>
      <c r="C10" s="84">
        <f t="shared" si="0"/>
        <v>2</v>
      </c>
      <c r="D10" s="84"/>
      <c r="E10" s="84"/>
      <c r="F10" s="85">
        <f t="shared" si="1"/>
        <v>2</v>
      </c>
      <c r="G10" s="86" t="s">
        <v>331</v>
      </c>
      <c r="H10" s="86" t="s">
        <v>331</v>
      </c>
      <c r="I10" s="86" t="s">
        <v>331</v>
      </c>
      <c r="J10" s="86" t="s">
        <v>331</v>
      </c>
      <c r="K10" s="86" t="s">
        <v>331</v>
      </c>
      <c r="L10" s="82" t="s">
        <v>325</v>
      </c>
      <c r="M10" s="83" t="s">
        <v>333</v>
      </c>
      <c r="N10" s="83" t="s">
        <v>471</v>
      </c>
      <c r="O10" s="121" t="s">
        <v>325</v>
      </c>
    </row>
    <row r="11" spans="1:15" ht="15" customHeight="1">
      <c r="A11" s="177" t="s">
        <v>5</v>
      </c>
      <c r="B11" s="83" t="s">
        <v>103</v>
      </c>
      <c r="C11" s="84">
        <f t="shared" si="0"/>
        <v>2</v>
      </c>
      <c r="D11" s="84"/>
      <c r="E11" s="84"/>
      <c r="F11" s="85">
        <f t="shared" si="1"/>
        <v>2</v>
      </c>
      <c r="G11" s="86" t="s">
        <v>331</v>
      </c>
      <c r="H11" s="86" t="s">
        <v>331</v>
      </c>
      <c r="I11" s="86" t="s">
        <v>331</v>
      </c>
      <c r="J11" s="86" t="s">
        <v>331</v>
      </c>
      <c r="K11" s="86" t="s">
        <v>331</v>
      </c>
      <c r="L11" s="82" t="s">
        <v>325</v>
      </c>
      <c r="M11" s="83" t="s">
        <v>333</v>
      </c>
      <c r="N11" s="118" t="s">
        <v>488</v>
      </c>
      <c r="O11" s="121" t="s">
        <v>325</v>
      </c>
    </row>
    <row r="12" spans="1:15" ht="15" customHeight="1">
      <c r="A12" s="177" t="s">
        <v>6</v>
      </c>
      <c r="B12" s="83" t="s">
        <v>103</v>
      </c>
      <c r="C12" s="84">
        <f t="shared" si="0"/>
        <v>2</v>
      </c>
      <c r="D12" s="84"/>
      <c r="E12" s="84"/>
      <c r="F12" s="85">
        <f t="shared" si="1"/>
        <v>2</v>
      </c>
      <c r="G12" s="86" t="s">
        <v>331</v>
      </c>
      <c r="H12" s="86" t="s">
        <v>331</v>
      </c>
      <c r="I12" s="86" t="s">
        <v>331</v>
      </c>
      <c r="J12" s="86" t="s">
        <v>331</v>
      </c>
      <c r="K12" s="86" t="s">
        <v>331</v>
      </c>
      <c r="L12" s="82" t="s">
        <v>325</v>
      </c>
      <c r="M12" s="83" t="s">
        <v>333</v>
      </c>
      <c r="N12" s="118" t="s">
        <v>538</v>
      </c>
      <c r="O12" s="121" t="s">
        <v>325</v>
      </c>
    </row>
    <row r="13" spans="1:15" ht="15" customHeight="1">
      <c r="A13" s="177" t="s">
        <v>7</v>
      </c>
      <c r="B13" s="83" t="s">
        <v>103</v>
      </c>
      <c r="C13" s="84">
        <f t="shared" si="0"/>
        <v>2</v>
      </c>
      <c r="D13" s="84"/>
      <c r="E13" s="84"/>
      <c r="F13" s="85">
        <f t="shared" si="1"/>
        <v>2</v>
      </c>
      <c r="G13" s="86" t="s">
        <v>331</v>
      </c>
      <c r="H13" s="86" t="s">
        <v>331</v>
      </c>
      <c r="I13" s="86" t="s">
        <v>331</v>
      </c>
      <c r="J13" s="86" t="s">
        <v>331</v>
      </c>
      <c r="K13" s="86" t="s">
        <v>331</v>
      </c>
      <c r="L13" s="82" t="s">
        <v>325</v>
      </c>
      <c r="M13" s="83" t="s">
        <v>333</v>
      </c>
      <c r="N13" s="88" t="s">
        <v>539</v>
      </c>
      <c r="O13" s="121" t="s">
        <v>325</v>
      </c>
    </row>
    <row r="14" spans="1:15" ht="15" customHeight="1">
      <c r="A14" s="177" t="s">
        <v>8</v>
      </c>
      <c r="B14" s="83" t="s">
        <v>103</v>
      </c>
      <c r="C14" s="84">
        <f t="shared" si="0"/>
        <v>2</v>
      </c>
      <c r="D14" s="84"/>
      <c r="E14" s="84"/>
      <c r="F14" s="85">
        <f t="shared" si="1"/>
        <v>2</v>
      </c>
      <c r="G14" s="86" t="s">
        <v>331</v>
      </c>
      <c r="H14" s="86" t="s">
        <v>331</v>
      </c>
      <c r="I14" s="86" t="s">
        <v>331</v>
      </c>
      <c r="J14" s="86" t="s">
        <v>331</v>
      </c>
      <c r="K14" s="86" t="s">
        <v>331</v>
      </c>
      <c r="L14" s="82" t="s">
        <v>325</v>
      </c>
      <c r="M14" s="83" t="s">
        <v>333</v>
      </c>
      <c r="N14" s="111" t="s">
        <v>492</v>
      </c>
      <c r="O14" s="121" t="s">
        <v>325</v>
      </c>
    </row>
    <row r="15" spans="1:15" ht="15" customHeight="1">
      <c r="A15" s="177" t="s">
        <v>9</v>
      </c>
      <c r="B15" s="83" t="s">
        <v>107</v>
      </c>
      <c r="C15" s="84">
        <f t="shared" si="0"/>
        <v>0</v>
      </c>
      <c r="D15" s="84"/>
      <c r="E15" s="84"/>
      <c r="F15" s="85">
        <f t="shared" si="1"/>
        <v>0</v>
      </c>
      <c r="G15" s="86" t="s">
        <v>332</v>
      </c>
      <c r="H15" s="86" t="s">
        <v>325</v>
      </c>
      <c r="I15" s="86" t="s">
        <v>325</v>
      </c>
      <c r="J15" s="86" t="s">
        <v>325</v>
      </c>
      <c r="K15" s="86" t="s">
        <v>325</v>
      </c>
      <c r="L15" s="86" t="s">
        <v>337</v>
      </c>
      <c r="M15" s="83" t="s">
        <v>333</v>
      </c>
      <c r="N15" s="111" t="s">
        <v>553</v>
      </c>
      <c r="O15" s="121" t="s">
        <v>325</v>
      </c>
    </row>
    <row r="16" spans="1:15" ht="15" customHeight="1">
      <c r="A16" s="177" t="s">
        <v>10</v>
      </c>
      <c r="B16" s="83" t="s">
        <v>103</v>
      </c>
      <c r="C16" s="84">
        <f t="shared" si="0"/>
        <v>2</v>
      </c>
      <c r="D16" s="84"/>
      <c r="E16" s="84"/>
      <c r="F16" s="85">
        <f t="shared" si="1"/>
        <v>2</v>
      </c>
      <c r="G16" s="86" t="s">
        <v>331</v>
      </c>
      <c r="H16" s="86" t="s">
        <v>331</v>
      </c>
      <c r="I16" s="86" t="s">
        <v>331</v>
      </c>
      <c r="J16" s="86" t="s">
        <v>331</v>
      </c>
      <c r="K16" s="86" t="s">
        <v>331</v>
      </c>
      <c r="L16" s="82" t="s">
        <v>325</v>
      </c>
      <c r="M16" s="83" t="s">
        <v>372</v>
      </c>
      <c r="N16" s="111" t="s">
        <v>411</v>
      </c>
      <c r="O16" s="121" t="s">
        <v>325</v>
      </c>
    </row>
    <row r="17" spans="1:15" s="6" customFormat="1" ht="15" customHeight="1">
      <c r="A17" s="177" t="s">
        <v>11</v>
      </c>
      <c r="B17" s="83" t="s">
        <v>103</v>
      </c>
      <c r="C17" s="84">
        <f t="shared" si="0"/>
        <v>2</v>
      </c>
      <c r="D17" s="84"/>
      <c r="E17" s="84"/>
      <c r="F17" s="85">
        <f t="shared" si="1"/>
        <v>2</v>
      </c>
      <c r="G17" s="86" t="s">
        <v>331</v>
      </c>
      <c r="H17" s="86" t="s">
        <v>331</v>
      </c>
      <c r="I17" s="86" t="s">
        <v>331</v>
      </c>
      <c r="J17" s="86" t="s">
        <v>331</v>
      </c>
      <c r="K17" s="86" t="s">
        <v>331</v>
      </c>
      <c r="L17" s="83" t="s">
        <v>325</v>
      </c>
      <c r="M17" s="83" t="s">
        <v>333</v>
      </c>
      <c r="N17" s="118" t="s">
        <v>380</v>
      </c>
      <c r="O17" s="121" t="s">
        <v>325</v>
      </c>
    </row>
    <row r="18" spans="1:15" ht="15" customHeight="1">
      <c r="A18" s="177" t="s">
        <v>12</v>
      </c>
      <c r="B18" s="83" t="s">
        <v>103</v>
      </c>
      <c r="C18" s="84">
        <f t="shared" si="0"/>
        <v>2</v>
      </c>
      <c r="D18" s="84">
        <v>0.5</v>
      </c>
      <c r="E18" s="84"/>
      <c r="F18" s="85">
        <f t="shared" si="1"/>
        <v>1</v>
      </c>
      <c r="G18" s="86" t="s">
        <v>331</v>
      </c>
      <c r="H18" s="82" t="s">
        <v>331</v>
      </c>
      <c r="I18" s="82" t="s">
        <v>331</v>
      </c>
      <c r="J18" s="82" t="s">
        <v>331</v>
      </c>
      <c r="K18" s="82" t="s">
        <v>331</v>
      </c>
      <c r="L18" s="87" t="s">
        <v>777</v>
      </c>
      <c r="M18" s="83" t="s">
        <v>333</v>
      </c>
      <c r="N18" s="111" t="s">
        <v>545</v>
      </c>
      <c r="O18" s="121" t="s">
        <v>325</v>
      </c>
    </row>
    <row r="19" spans="1:15" ht="15" customHeight="1">
      <c r="A19" s="177" t="s">
        <v>13</v>
      </c>
      <c r="B19" s="83" t="s">
        <v>103</v>
      </c>
      <c r="C19" s="84">
        <f t="shared" si="0"/>
        <v>2</v>
      </c>
      <c r="D19" s="84"/>
      <c r="E19" s="84"/>
      <c r="F19" s="85">
        <f t="shared" si="1"/>
        <v>2</v>
      </c>
      <c r="G19" s="86" t="s">
        <v>331</v>
      </c>
      <c r="H19" s="86" t="s">
        <v>331</v>
      </c>
      <c r="I19" s="86" t="s">
        <v>331</v>
      </c>
      <c r="J19" s="86" t="s">
        <v>331</v>
      </c>
      <c r="K19" s="86" t="s">
        <v>331</v>
      </c>
      <c r="L19" s="83" t="s">
        <v>325</v>
      </c>
      <c r="M19" s="83" t="s">
        <v>333</v>
      </c>
      <c r="N19" s="111" t="s">
        <v>547</v>
      </c>
      <c r="O19" s="121" t="s">
        <v>325</v>
      </c>
    </row>
    <row r="20" spans="1:15" ht="15" customHeight="1">
      <c r="A20" s="177" t="s">
        <v>14</v>
      </c>
      <c r="B20" s="83" t="s">
        <v>103</v>
      </c>
      <c r="C20" s="84">
        <f t="shared" si="0"/>
        <v>2</v>
      </c>
      <c r="D20" s="84"/>
      <c r="E20" s="84"/>
      <c r="F20" s="85">
        <f t="shared" si="1"/>
        <v>2</v>
      </c>
      <c r="G20" s="86" t="s">
        <v>331</v>
      </c>
      <c r="H20" s="86" t="s">
        <v>331</v>
      </c>
      <c r="I20" s="86" t="s">
        <v>331</v>
      </c>
      <c r="J20" s="86" t="s">
        <v>331</v>
      </c>
      <c r="K20" s="86" t="s">
        <v>331</v>
      </c>
      <c r="L20" s="83" t="s">
        <v>325</v>
      </c>
      <c r="M20" s="83" t="s">
        <v>333</v>
      </c>
      <c r="N20" s="111" t="s">
        <v>550</v>
      </c>
      <c r="O20" s="121" t="s">
        <v>325</v>
      </c>
    </row>
    <row r="21" spans="1:15" ht="15" customHeight="1">
      <c r="A21" s="177" t="s">
        <v>15</v>
      </c>
      <c r="B21" s="83" t="s">
        <v>107</v>
      </c>
      <c r="C21" s="84">
        <f t="shared" si="0"/>
        <v>0</v>
      </c>
      <c r="D21" s="84"/>
      <c r="E21" s="84"/>
      <c r="F21" s="85">
        <f t="shared" si="1"/>
        <v>0</v>
      </c>
      <c r="G21" s="86" t="s">
        <v>332</v>
      </c>
      <c r="H21" s="82" t="s">
        <v>325</v>
      </c>
      <c r="I21" s="82" t="s">
        <v>325</v>
      </c>
      <c r="J21" s="82" t="s">
        <v>325</v>
      </c>
      <c r="K21" s="82" t="s">
        <v>325</v>
      </c>
      <c r="L21" s="129" t="s">
        <v>698</v>
      </c>
      <c r="M21" s="83" t="s">
        <v>372</v>
      </c>
      <c r="N21" s="73" t="s">
        <v>694</v>
      </c>
      <c r="O21" s="121" t="s">
        <v>325</v>
      </c>
    </row>
    <row r="22" spans="1:15" ht="15" customHeight="1">
      <c r="A22" s="177" t="s">
        <v>16</v>
      </c>
      <c r="B22" s="83" t="s">
        <v>103</v>
      </c>
      <c r="C22" s="84">
        <f t="shared" si="0"/>
        <v>2</v>
      </c>
      <c r="D22" s="84"/>
      <c r="E22" s="84"/>
      <c r="F22" s="85">
        <f t="shared" si="1"/>
        <v>2</v>
      </c>
      <c r="G22" s="86" t="s">
        <v>331</v>
      </c>
      <c r="H22" s="86" t="s">
        <v>331</v>
      </c>
      <c r="I22" s="86" t="s">
        <v>331</v>
      </c>
      <c r="J22" s="86" t="s">
        <v>331</v>
      </c>
      <c r="K22" s="86" t="s">
        <v>331</v>
      </c>
      <c r="L22" s="83" t="s">
        <v>325</v>
      </c>
      <c r="M22" s="83" t="s">
        <v>372</v>
      </c>
      <c r="N22" s="88" t="s">
        <v>478</v>
      </c>
      <c r="O22" s="121" t="s">
        <v>325</v>
      </c>
    </row>
    <row r="23" spans="1:15" ht="15" customHeight="1">
      <c r="A23" s="177" t="s">
        <v>17</v>
      </c>
      <c r="B23" s="83" t="s">
        <v>103</v>
      </c>
      <c r="C23" s="84">
        <f t="shared" si="0"/>
        <v>2</v>
      </c>
      <c r="D23" s="84"/>
      <c r="E23" s="84"/>
      <c r="F23" s="85">
        <f t="shared" si="1"/>
        <v>2</v>
      </c>
      <c r="G23" s="86" t="s">
        <v>331</v>
      </c>
      <c r="H23" s="86" t="s">
        <v>331</v>
      </c>
      <c r="I23" s="86" t="s">
        <v>331</v>
      </c>
      <c r="J23" s="86" t="s">
        <v>331</v>
      </c>
      <c r="K23" s="86" t="s">
        <v>331</v>
      </c>
      <c r="L23" s="83" t="s">
        <v>325</v>
      </c>
      <c r="M23" s="83" t="s">
        <v>333</v>
      </c>
      <c r="N23" s="111" t="s">
        <v>495</v>
      </c>
      <c r="O23" s="121" t="s">
        <v>325</v>
      </c>
    </row>
    <row r="24" spans="1:15" ht="15" customHeight="1">
      <c r="A24" s="177" t="s">
        <v>157</v>
      </c>
      <c r="B24" s="83" t="s">
        <v>103</v>
      </c>
      <c r="C24" s="84">
        <f t="shared" si="0"/>
        <v>2</v>
      </c>
      <c r="D24" s="84"/>
      <c r="E24" s="84"/>
      <c r="F24" s="85">
        <f t="shared" si="1"/>
        <v>2</v>
      </c>
      <c r="G24" s="86" t="s">
        <v>331</v>
      </c>
      <c r="H24" s="86" t="s">
        <v>331</v>
      </c>
      <c r="I24" s="86" t="s">
        <v>331</v>
      </c>
      <c r="J24" s="86" t="s">
        <v>331</v>
      </c>
      <c r="K24" s="86" t="s">
        <v>331</v>
      </c>
      <c r="L24" s="83" t="s">
        <v>325</v>
      </c>
      <c r="M24" s="83" t="s">
        <v>372</v>
      </c>
      <c r="N24" s="111" t="s">
        <v>370</v>
      </c>
      <c r="O24" s="121" t="s">
        <v>325</v>
      </c>
    </row>
    <row r="25" spans="1:15" s="36" customFormat="1" ht="15" customHeight="1">
      <c r="A25" s="176" t="s">
        <v>18</v>
      </c>
      <c r="B25" s="89"/>
      <c r="C25" s="89"/>
      <c r="D25" s="89"/>
      <c r="E25" s="89"/>
      <c r="F25" s="89"/>
      <c r="G25" s="81"/>
      <c r="H25" s="81"/>
      <c r="I25" s="81"/>
      <c r="J25" s="81"/>
      <c r="K25" s="81"/>
      <c r="L25" s="81"/>
      <c r="M25" s="81"/>
      <c r="N25" s="81"/>
      <c r="O25" s="136"/>
    </row>
    <row r="26" spans="1:15" ht="15" customHeight="1">
      <c r="A26" s="177" t="s">
        <v>19</v>
      </c>
      <c r="B26" s="83" t="s">
        <v>103</v>
      </c>
      <c r="C26" s="84">
        <f t="shared" si="0"/>
        <v>2</v>
      </c>
      <c r="D26" s="84"/>
      <c r="E26" s="84"/>
      <c r="F26" s="85">
        <f t="shared" si="1"/>
        <v>2</v>
      </c>
      <c r="G26" s="86" t="s">
        <v>331</v>
      </c>
      <c r="H26" s="86" t="s">
        <v>331</v>
      </c>
      <c r="I26" s="86" t="s">
        <v>331</v>
      </c>
      <c r="J26" s="86" t="s">
        <v>331</v>
      </c>
      <c r="K26" s="86" t="s">
        <v>331</v>
      </c>
      <c r="L26" s="83" t="s">
        <v>325</v>
      </c>
      <c r="M26" s="83" t="s">
        <v>333</v>
      </c>
      <c r="N26" s="118" t="s">
        <v>444</v>
      </c>
      <c r="O26" s="121" t="s">
        <v>325</v>
      </c>
    </row>
    <row r="27" spans="1:15" ht="15" customHeight="1">
      <c r="A27" s="177" t="s">
        <v>20</v>
      </c>
      <c r="B27" s="83" t="s">
        <v>103</v>
      </c>
      <c r="C27" s="84">
        <f t="shared" si="0"/>
        <v>2</v>
      </c>
      <c r="D27" s="84"/>
      <c r="E27" s="84"/>
      <c r="F27" s="85">
        <f t="shared" si="1"/>
        <v>2</v>
      </c>
      <c r="G27" s="86" t="s">
        <v>331</v>
      </c>
      <c r="H27" s="86" t="s">
        <v>331</v>
      </c>
      <c r="I27" s="86" t="s">
        <v>331</v>
      </c>
      <c r="J27" s="86" t="s">
        <v>331</v>
      </c>
      <c r="K27" s="86" t="s">
        <v>331</v>
      </c>
      <c r="L27" s="87" t="s">
        <v>325</v>
      </c>
      <c r="M27" s="83" t="s">
        <v>333</v>
      </c>
      <c r="N27" s="118" t="s">
        <v>346</v>
      </c>
      <c r="O27" s="121" t="s">
        <v>325</v>
      </c>
    </row>
    <row r="28" spans="1:15" ht="15" customHeight="1">
      <c r="A28" s="177" t="s">
        <v>21</v>
      </c>
      <c r="B28" s="83" t="s">
        <v>103</v>
      </c>
      <c r="C28" s="84">
        <f t="shared" si="0"/>
        <v>2</v>
      </c>
      <c r="D28" s="84"/>
      <c r="E28" s="84"/>
      <c r="F28" s="85">
        <f t="shared" si="1"/>
        <v>2</v>
      </c>
      <c r="G28" s="86" t="s">
        <v>331</v>
      </c>
      <c r="H28" s="86" t="s">
        <v>331</v>
      </c>
      <c r="I28" s="86" t="s">
        <v>331</v>
      </c>
      <c r="J28" s="86" t="s">
        <v>331</v>
      </c>
      <c r="K28" s="86" t="s">
        <v>331</v>
      </c>
      <c r="L28" s="91" t="s">
        <v>325</v>
      </c>
      <c r="M28" s="83" t="s">
        <v>333</v>
      </c>
      <c r="N28" s="111" t="s">
        <v>499</v>
      </c>
      <c r="O28" s="121" t="s">
        <v>325</v>
      </c>
    </row>
    <row r="29" spans="1:15" ht="15" customHeight="1">
      <c r="A29" s="177" t="s">
        <v>22</v>
      </c>
      <c r="B29" s="83" t="s">
        <v>103</v>
      </c>
      <c r="C29" s="84">
        <f t="shared" si="0"/>
        <v>2</v>
      </c>
      <c r="D29" s="84"/>
      <c r="E29" s="84"/>
      <c r="F29" s="85">
        <f t="shared" si="1"/>
        <v>2</v>
      </c>
      <c r="G29" s="86" t="s">
        <v>331</v>
      </c>
      <c r="H29" s="86" t="s">
        <v>331</v>
      </c>
      <c r="I29" s="86" t="s">
        <v>331</v>
      </c>
      <c r="J29" s="86" t="s">
        <v>331</v>
      </c>
      <c r="K29" s="86" t="s">
        <v>331</v>
      </c>
      <c r="L29" s="91" t="s">
        <v>325</v>
      </c>
      <c r="M29" s="83" t="s">
        <v>333</v>
      </c>
      <c r="N29" s="111" t="s">
        <v>399</v>
      </c>
      <c r="O29" s="121" t="s">
        <v>325</v>
      </c>
    </row>
    <row r="30" spans="1:15" ht="15" customHeight="1">
      <c r="A30" s="177" t="s">
        <v>23</v>
      </c>
      <c r="B30" s="83" t="s">
        <v>103</v>
      </c>
      <c r="C30" s="84">
        <f t="shared" si="0"/>
        <v>2</v>
      </c>
      <c r="D30" s="84"/>
      <c r="E30" s="84"/>
      <c r="F30" s="85">
        <f t="shared" si="1"/>
        <v>2</v>
      </c>
      <c r="G30" s="86" t="s">
        <v>331</v>
      </c>
      <c r="H30" s="86" t="s">
        <v>331</v>
      </c>
      <c r="I30" s="86" t="s">
        <v>331</v>
      </c>
      <c r="J30" s="86" t="s">
        <v>331</v>
      </c>
      <c r="K30" s="86" t="s">
        <v>331</v>
      </c>
      <c r="L30" s="91" t="s">
        <v>325</v>
      </c>
      <c r="M30" s="83" t="s">
        <v>333</v>
      </c>
      <c r="N30" s="118" t="s">
        <v>446</v>
      </c>
      <c r="O30" s="121" t="s">
        <v>325</v>
      </c>
    </row>
    <row r="31" spans="1:15" ht="15" customHeight="1">
      <c r="A31" s="177" t="s">
        <v>24</v>
      </c>
      <c r="B31" s="83" t="s">
        <v>103</v>
      </c>
      <c r="C31" s="84">
        <f t="shared" si="0"/>
        <v>2</v>
      </c>
      <c r="D31" s="84"/>
      <c r="E31" s="84"/>
      <c r="F31" s="85">
        <f t="shared" si="1"/>
        <v>2</v>
      </c>
      <c r="G31" s="86" t="s">
        <v>331</v>
      </c>
      <c r="H31" s="86" t="s">
        <v>331</v>
      </c>
      <c r="I31" s="86" t="s">
        <v>331</v>
      </c>
      <c r="J31" s="86" t="s">
        <v>331</v>
      </c>
      <c r="K31" s="86" t="s">
        <v>331</v>
      </c>
      <c r="L31" s="86" t="s">
        <v>432</v>
      </c>
      <c r="M31" s="83" t="s">
        <v>372</v>
      </c>
      <c r="N31" s="118" t="s">
        <v>426</v>
      </c>
      <c r="O31" s="121" t="s">
        <v>325</v>
      </c>
    </row>
    <row r="32" spans="1:15" ht="15" customHeight="1">
      <c r="A32" s="177" t="s">
        <v>25</v>
      </c>
      <c r="B32" s="83" t="s">
        <v>103</v>
      </c>
      <c r="C32" s="84">
        <f t="shared" si="0"/>
        <v>2</v>
      </c>
      <c r="D32" s="84"/>
      <c r="E32" s="84"/>
      <c r="F32" s="85">
        <f t="shared" si="1"/>
        <v>2</v>
      </c>
      <c r="G32" s="86" t="s">
        <v>331</v>
      </c>
      <c r="H32" s="86" t="s">
        <v>331</v>
      </c>
      <c r="I32" s="86" t="s">
        <v>331</v>
      </c>
      <c r="J32" s="86" t="s">
        <v>331</v>
      </c>
      <c r="K32" s="86" t="s">
        <v>331</v>
      </c>
      <c r="L32" s="91" t="s">
        <v>325</v>
      </c>
      <c r="M32" s="83" t="s">
        <v>333</v>
      </c>
      <c r="N32" s="111" t="s">
        <v>450</v>
      </c>
      <c r="O32" s="121" t="s">
        <v>325</v>
      </c>
    </row>
    <row r="33" spans="1:15" ht="15" customHeight="1">
      <c r="A33" s="177" t="s">
        <v>26</v>
      </c>
      <c r="B33" s="83" t="s">
        <v>103</v>
      </c>
      <c r="C33" s="84">
        <f t="shared" si="0"/>
        <v>2</v>
      </c>
      <c r="D33" s="84"/>
      <c r="E33" s="84"/>
      <c r="F33" s="85">
        <f t="shared" si="1"/>
        <v>2</v>
      </c>
      <c r="G33" s="86" t="s">
        <v>331</v>
      </c>
      <c r="H33" s="86" t="s">
        <v>331</v>
      </c>
      <c r="I33" s="86" t="s">
        <v>331</v>
      </c>
      <c r="J33" s="86" t="s">
        <v>331</v>
      </c>
      <c r="K33" s="86" t="s">
        <v>331</v>
      </c>
      <c r="L33" s="91" t="s">
        <v>325</v>
      </c>
      <c r="M33" s="83" t="s">
        <v>333</v>
      </c>
      <c r="N33" s="111" t="s">
        <v>555</v>
      </c>
      <c r="O33" s="121" t="s">
        <v>325</v>
      </c>
    </row>
    <row r="34" spans="1:15" ht="15" customHeight="1">
      <c r="A34" s="177" t="s">
        <v>27</v>
      </c>
      <c r="B34" s="83" t="s">
        <v>107</v>
      </c>
      <c r="C34" s="84">
        <f t="shared" si="0"/>
        <v>0</v>
      </c>
      <c r="D34" s="84"/>
      <c r="E34" s="84"/>
      <c r="F34" s="85">
        <f t="shared" si="1"/>
        <v>0</v>
      </c>
      <c r="G34" s="86" t="s">
        <v>332</v>
      </c>
      <c r="H34" s="83" t="s">
        <v>325</v>
      </c>
      <c r="I34" s="86" t="s">
        <v>325</v>
      </c>
      <c r="J34" s="86" t="s">
        <v>325</v>
      </c>
      <c r="K34" s="83" t="s">
        <v>325</v>
      </c>
      <c r="L34" s="87" t="s">
        <v>337</v>
      </c>
      <c r="M34" s="83" t="s">
        <v>333</v>
      </c>
      <c r="N34" s="88" t="s">
        <v>558</v>
      </c>
      <c r="O34" s="121" t="s">
        <v>325</v>
      </c>
    </row>
    <row r="35" spans="1:15" ht="15" customHeight="1">
      <c r="A35" s="177" t="s">
        <v>160</v>
      </c>
      <c r="B35" s="83" t="s">
        <v>103</v>
      </c>
      <c r="C35" s="84">
        <f t="shared" si="0"/>
        <v>2</v>
      </c>
      <c r="D35" s="84"/>
      <c r="E35" s="84"/>
      <c r="F35" s="85">
        <f t="shared" si="1"/>
        <v>2</v>
      </c>
      <c r="G35" s="86" t="s">
        <v>331</v>
      </c>
      <c r="H35" s="86" t="s">
        <v>331</v>
      </c>
      <c r="I35" s="86" t="s">
        <v>331</v>
      </c>
      <c r="J35" s="86" t="s">
        <v>331</v>
      </c>
      <c r="K35" s="86" t="s">
        <v>331</v>
      </c>
      <c r="L35" s="91" t="s">
        <v>325</v>
      </c>
      <c r="M35" s="83" t="s">
        <v>333</v>
      </c>
      <c r="N35" s="111" t="s">
        <v>348</v>
      </c>
      <c r="O35" s="121" t="s">
        <v>325</v>
      </c>
    </row>
    <row r="36" spans="1:15" ht="15" customHeight="1">
      <c r="A36" s="177" t="s">
        <v>28</v>
      </c>
      <c r="B36" s="83" t="s">
        <v>103</v>
      </c>
      <c r="C36" s="84">
        <f t="shared" si="0"/>
        <v>2</v>
      </c>
      <c r="D36" s="84"/>
      <c r="E36" s="84"/>
      <c r="F36" s="85">
        <f t="shared" si="1"/>
        <v>2</v>
      </c>
      <c r="G36" s="86" t="s">
        <v>331</v>
      </c>
      <c r="H36" s="86" t="s">
        <v>331</v>
      </c>
      <c r="I36" s="86" t="s">
        <v>331</v>
      </c>
      <c r="J36" s="86" t="s">
        <v>331</v>
      </c>
      <c r="K36" s="86" t="s">
        <v>331</v>
      </c>
      <c r="L36" s="91" t="s">
        <v>325</v>
      </c>
      <c r="M36" s="83" t="s">
        <v>333</v>
      </c>
      <c r="N36" s="111" t="s">
        <v>385</v>
      </c>
      <c r="O36" s="121" t="s">
        <v>325</v>
      </c>
    </row>
    <row r="37" spans="1:15" s="36" customFormat="1" ht="15" customHeight="1">
      <c r="A37" s="176" t="s">
        <v>29</v>
      </c>
      <c r="B37" s="89"/>
      <c r="C37" s="89"/>
      <c r="D37" s="89"/>
      <c r="E37" s="89"/>
      <c r="F37" s="89"/>
      <c r="G37" s="81"/>
      <c r="H37" s="81"/>
      <c r="I37" s="81"/>
      <c r="J37" s="81"/>
      <c r="K37" s="81"/>
      <c r="L37" s="81"/>
      <c r="M37" s="81"/>
      <c r="N37" s="81"/>
      <c r="O37" s="136"/>
    </row>
    <row r="38" spans="1:15" ht="15" customHeight="1">
      <c r="A38" s="177" t="s">
        <v>30</v>
      </c>
      <c r="B38" s="83" t="s">
        <v>103</v>
      </c>
      <c r="C38" s="84">
        <f t="shared" si="0"/>
        <v>2</v>
      </c>
      <c r="D38" s="84"/>
      <c r="E38" s="84"/>
      <c r="F38" s="85">
        <f t="shared" si="1"/>
        <v>2</v>
      </c>
      <c r="G38" s="86" t="s">
        <v>331</v>
      </c>
      <c r="H38" s="86" t="s">
        <v>331</v>
      </c>
      <c r="I38" s="86" t="s">
        <v>331</v>
      </c>
      <c r="J38" s="86" t="s">
        <v>331</v>
      </c>
      <c r="K38" s="86" t="s">
        <v>331</v>
      </c>
      <c r="L38" s="91" t="s">
        <v>325</v>
      </c>
      <c r="M38" s="83" t="s">
        <v>333</v>
      </c>
      <c r="N38" s="111" t="s">
        <v>502</v>
      </c>
      <c r="O38" s="121" t="s">
        <v>325</v>
      </c>
    </row>
    <row r="39" spans="1:15" ht="15" customHeight="1">
      <c r="A39" s="177" t="s">
        <v>31</v>
      </c>
      <c r="B39" s="83" t="s">
        <v>103</v>
      </c>
      <c r="C39" s="84">
        <f t="shared" si="0"/>
        <v>2</v>
      </c>
      <c r="D39" s="84"/>
      <c r="E39" s="84"/>
      <c r="F39" s="85">
        <f t="shared" si="1"/>
        <v>2</v>
      </c>
      <c r="G39" s="86" t="s">
        <v>331</v>
      </c>
      <c r="H39" s="86" t="s">
        <v>331</v>
      </c>
      <c r="I39" s="86" t="s">
        <v>331</v>
      </c>
      <c r="J39" s="86" t="s">
        <v>331</v>
      </c>
      <c r="K39" s="86" t="s">
        <v>331</v>
      </c>
      <c r="L39" s="91" t="s">
        <v>325</v>
      </c>
      <c r="M39" s="83" t="s">
        <v>333</v>
      </c>
      <c r="N39" s="111" t="s">
        <v>561</v>
      </c>
      <c r="O39" s="121" t="s">
        <v>325</v>
      </c>
    </row>
    <row r="40" spans="1:15" ht="15" customHeight="1">
      <c r="A40" s="177" t="s">
        <v>89</v>
      </c>
      <c r="B40" s="83" t="s">
        <v>103</v>
      </c>
      <c r="C40" s="84">
        <f t="shared" si="0"/>
        <v>2</v>
      </c>
      <c r="D40" s="84"/>
      <c r="E40" s="84"/>
      <c r="F40" s="85">
        <f t="shared" si="1"/>
        <v>2</v>
      </c>
      <c r="G40" s="86" t="s">
        <v>331</v>
      </c>
      <c r="H40" s="86" t="s">
        <v>331</v>
      </c>
      <c r="I40" s="86" t="s">
        <v>331</v>
      </c>
      <c r="J40" s="86" t="s">
        <v>331</v>
      </c>
      <c r="K40" s="86" t="s">
        <v>331</v>
      </c>
      <c r="L40" s="91" t="s">
        <v>325</v>
      </c>
      <c r="M40" s="83" t="s">
        <v>333</v>
      </c>
      <c r="N40" s="111" t="s">
        <v>482</v>
      </c>
      <c r="O40" s="121" t="s">
        <v>325</v>
      </c>
    </row>
    <row r="41" spans="1:15" ht="15" customHeight="1">
      <c r="A41" s="177" t="s">
        <v>32</v>
      </c>
      <c r="B41" s="83" t="s">
        <v>103</v>
      </c>
      <c r="C41" s="84">
        <f t="shared" si="0"/>
        <v>2</v>
      </c>
      <c r="D41" s="84"/>
      <c r="E41" s="84"/>
      <c r="F41" s="85">
        <f t="shared" si="1"/>
        <v>2</v>
      </c>
      <c r="G41" s="86" t="s">
        <v>331</v>
      </c>
      <c r="H41" s="86" t="s">
        <v>331</v>
      </c>
      <c r="I41" s="86" t="s">
        <v>331</v>
      </c>
      <c r="J41" s="86" t="s">
        <v>331</v>
      </c>
      <c r="K41" s="86" t="s">
        <v>331</v>
      </c>
      <c r="L41" s="91" t="s">
        <v>325</v>
      </c>
      <c r="M41" s="83" t="s">
        <v>333</v>
      </c>
      <c r="N41" s="111" t="s">
        <v>504</v>
      </c>
      <c r="O41" s="121" t="s">
        <v>325</v>
      </c>
    </row>
    <row r="42" spans="1:15" ht="15" customHeight="1">
      <c r="A42" s="177" t="s">
        <v>33</v>
      </c>
      <c r="B42" s="83" t="s">
        <v>107</v>
      </c>
      <c r="C42" s="84">
        <f t="shared" si="0"/>
        <v>0</v>
      </c>
      <c r="D42" s="84"/>
      <c r="E42" s="84"/>
      <c r="F42" s="85">
        <f t="shared" si="1"/>
        <v>0</v>
      </c>
      <c r="G42" s="86" t="s">
        <v>332</v>
      </c>
      <c r="H42" s="86" t="s">
        <v>325</v>
      </c>
      <c r="I42" s="86" t="s">
        <v>325</v>
      </c>
      <c r="J42" s="86" t="s">
        <v>325</v>
      </c>
      <c r="K42" s="86" t="s">
        <v>325</v>
      </c>
      <c r="L42" s="87" t="s">
        <v>337</v>
      </c>
      <c r="M42" s="83" t="s">
        <v>333</v>
      </c>
      <c r="N42" s="111" t="s">
        <v>563</v>
      </c>
      <c r="O42" s="121" t="s">
        <v>325</v>
      </c>
    </row>
    <row r="43" spans="1:15" ht="15" customHeight="1">
      <c r="A43" s="177" t="s">
        <v>34</v>
      </c>
      <c r="B43" s="83" t="s">
        <v>103</v>
      </c>
      <c r="C43" s="84">
        <f t="shared" si="0"/>
        <v>2</v>
      </c>
      <c r="D43" s="84"/>
      <c r="E43" s="84"/>
      <c r="F43" s="85">
        <f t="shared" si="1"/>
        <v>2</v>
      </c>
      <c r="G43" s="86" t="s">
        <v>331</v>
      </c>
      <c r="H43" s="86" t="s">
        <v>331</v>
      </c>
      <c r="I43" s="86" t="s">
        <v>331</v>
      </c>
      <c r="J43" s="86" t="s">
        <v>331</v>
      </c>
      <c r="K43" s="86" t="s">
        <v>331</v>
      </c>
      <c r="L43" s="87" t="s">
        <v>325</v>
      </c>
      <c r="M43" s="83" t="s">
        <v>333</v>
      </c>
      <c r="N43" s="111" t="s">
        <v>566</v>
      </c>
      <c r="O43" s="121" t="s">
        <v>325</v>
      </c>
    </row>
    <row r="44" spans="1:15" ht="15" customHeight="1">
      <c r="A44" s="177" t="s">
        <v>35</v>
      </c>
      <c r="B44" s="83" t="s">
        <v>103</v>
      </c>
      <c r="C44" s="84">
        <f t="shared" si="0"/>
        <v>2</v>
      </c>
      <c r="D44" s="84"/>
      <c r="E44" s="84"/>
      <c r="F44" s="85">
        <f t="shared" si="1"/>
        <v>2</v>
      </c>
      <c r="G44" s="86" t="s">
        <v>331</v>
      </c>
      <c r="H44" s="86" t="s">
        <v>331</v>
      </c>
      <c r="I44" s="86" t="s">
        <v>331</v>
      </c>
      <c r="J44" s="86" t="s">
        <v>331</v>
      </c>
      <c r="K44" s="86" t="s">
        <v>331</v>
      </c>
      <c r="L44" s="87" t="s">
        <v>325</v>
      </c>
      <c r="M44" s="83" t="s">
        <v>333</v>
      </c>
      <c r="N44" s="88" t="s">
        <v>452</v>
      </c>
      <c r="O44" s="121" t="s">
        <v>325</v>
      </c>
    </row>
    <row r="45" spans="1:15" ht="15" customHeight="1">
      <c r="A45" s="177" t="s">
        <v>143</v>
      </c>
      <c r="B45" s="83" t="s">
        <v>107</v>
      </c>
      <c r="C45" s="84">
        <f t="shared" si="0"/>
        <v>0</v>
      </c>
      <c r="D45" s="84"/>
      <c r="E45" s="84"/>
      <c r="F45" s="85">
        <f t="shared" si="1"/>
        <v>0</v>
      </c>
      <c r="G45" s="91" t="s">
        <v>332</v>
      </c>
      <c r="H45" s="86" t="s">
        <v>325</v>
      </c>
      <c r="I45" s="86" t="s">
        <v>325</v>
      </c>
      <c r="J45" s="86" t="s">
        <v>325</v>
      </c>
      <c r="K45" s="86" t="s">
        <v>325</v>
      </c>
      <c r="L45" s="129" t="s">
        <v>698</v>
      </c>
      <c r="M45" s="83" t="s">
        <v>372</v>
      </c>
      <c r="N45" s="83" t="s">
        <v>569</v>
      </c>
      <c r="O45" s="121" t="s">
        <v>325</v>
      </c>
    </row>
    <row r="46" spans="1:15" s="36" customFormat="1" ht="15" customHeight="1">
      <c r="A46" s="176" t="s">
        <v>36</v>
      </c>
      <c r="B46" s="89"/>
      <c r="C46" s="89"/>
      <c r="D46" s="89"/>
      <c r="E46" s="89"/>
      <c r="F46" s="89"/>
      <c r="G46" s="81"/>
      <c r="H46" s="81"/>
      <c r="I46" s="81"/>
      <c r="J46" s="81"/>
      <c r="K46" s="81"/>
      <c r="L46" s="81"/>
      <c r="M46" s="81"/>
      <c r="N46" s="81"/>
      <c r="O46" s="136"/>
    </row>
    <row r="47" spans="1:15" ht="15" customHeight="1">
      <c r="A47" s="177" t="s">
        <v>37</v>
      </c>
      <c r="B47" s="83" t="s">
        <v>107</v>
      </c>
      <c r="C47" s="84">
        <f t="shared" si="0"/>
        <v>0</v>
      </c>
      <c r="D47" s="84"/>
      <c r="E47" s="84"/>
      <c r="F47" s="85">
        <f t="shared" si="1"/>
        <v>0</v>
      </c>
      <c r="G47" s="91" t="s">
        <v>332</v>
      </c>
      <c r="H47" s="86" t="s">
        <v>325</v>
      </c>
      <c r="I47" s="86" t="s">
        <v>325</v>
      </c>
      <c r="J47" s="86" t="s">
        <v>325</v>
      </c>
      <c r="K47" s="86" t="s">
        <v>325</v>
      </c>
      <c r="L47" s="129" t="s">
        <v>337</v>
      </c>
      <c r="M47" s="83" t="s">
        <v>333</v>
      </c>
      <c r="N47" s="88" t="s">
        <v>572</v>
      </c>
      <c r="O47" s="121" t="s">
        <v>325</v>
      </c>
    </row>
    <row r="48" spans="1:15" ht="15" customHeight="1">
      <c r="A48" s="177" t="s">
        <v>38</v>
      </c>
      <c r="B48" s="83" t="s">
        <v>107</v>
      </c>
      <c r="C48" s="84">
        <f t="shared" si="0"/>
        <v>0</v>
      </c>
      <c r="D48" s="84"/>
      <c r="E48" s="84"/>
      <c r="F48" s="85">
        <f t="shared" si="1"/>
        <v>0</v>
      </c>
      <c r="G48" s="86" t="s">
        <v>332</v>
      </c>
      <c r="H48" s="86" t="s">
        <v>325</v>
      </c>
      <c r="I48" s="86" t="s">
        <v>325</v>
      </c>
      <c r="J48" s="86" t="s">
        <v>325</v>
      </c>
      <c r="K48" s="86" t="s">
        <v>325</v>
      </c>
      <c r="L48" s="87" t="s">
        <v>337</v>
      </c>
      <c r="M48" s="83" t="s">
        <v>340</v>
      </c>
      <c r="N48" s="111" t="s">
        <v>575</v>
      </c>
      <c r="O48" s="121" t="s">
        <v>325</v>
      </c>
    </row>
    <row r="49" spans="1:15" ht="15" customHeight="1">
      <c r="A49" s="177" t="s">
        <v>39</v>
      </c>
      <c r="B49" s="83" t="s">
        <v>103</v>
      </c>
      <c r="C49" s="84">
        <f t="shared" si="0"/>
        <v>2</v>
      </c>
      <c r="D49" s="84"/>
      <c r="E49" s="84"/>
      <c r="F49" s="85">
        <f t="shared" si="1"/>
        <v>2</v>
      </c>
      <c r="G49" s="86" t="s">
        <v>331</v>
      </c>
      <c r="H49" s="86" t="s">
        <v>331</v>
      </c>
      <c r="I49" s="86" t="s">
        <v>331</v>
      </c>
      <c r="J49" s="86" t="s">
        <v>331</v>
      </c>
      <c r="K49" s="86" t="s">
        <v>331</v>
      </c>
      <c r="L49" s="87" t="s">
        <v>325</v>
      </c>
      <c r="M49" s="83" t="s">
        <v>333</v>
      </c>
      <c r="N49" s="111" t="s">
        <v>577</v>
      </c>
      <c r="O49" s="121" t="s">
        <v>325</v>
      </c>
    </row>
    <row r="50" spans="1:15" ht="15" customHeight="1">
      <c r="A50" s="177" t="s">
        <v>40</v>
      </c>
      <c r="B50" s="83" t="s">
        <v>107</v>
      </c>
      <c r="C50" s="84">
        <f t="shared" si="0"/>
        <v>0</v>
      </c>
      <c r="D50" s="84"/>
      <c r="E50" s="84"/>
      <c r="F50" s="85">
        <f t="shared" si="1"/>
        <v>0</v>
      </c>
      <c r="G50" s="86" t="s">
        <v>332</v>
      </c>
      <c r="H50" s="86" t="s">
        <v>325</v>
      </c>
      <c r="I50" s="86" t="s">
        <v>325</v>
      </c>
      <c r="J50" s="86" t="s">
        <v>325</v>
      </c>
      <c r="K50" s="86" t="s">
        <v>325</v>
      </c>
      <c r="L50" s="87" t="s">
        <v>337</v>
      </c>
      <c r="M50" s="83" t="s">
        <v>333</v>
      </c>
      <c r="N50" s="111" t="s">
        <v>581</v>
      </c>
      <c r="O50" s="121" t="s">
        <v>325</v>
      </c>
    </row>
    <row r="51" spans="1:15" ht="15" customHeight="1">
      <c r="A51" s="177" t="s">
        <v>794</v>
      </c>
      <c r="B51" s="83" t="s">
        <v>107</v>
      </c>
      <c r="C51" s="84">
        <f t="shared" si="0"/>
        <v>0</v>
      </c>
      <c r="D51" s="84"/>
      <c r="E51" s="84"/>
      <c r="F51" s="85">
        <f t="shared" si="1"/>
        <v>0</v>
      </c>
      <c r="G51" s="86" t="s">
        <v>332</v>
      </c>
      <c r="H51" s="86" t="s">
        <v>325</v>
      </c>
      <c r="I51" s="86" t="s">
        <v>325</v>
      </c>
      <c r="J51" s="86" t="s">
        <v>325</v>
      </c>
      <c r="K51" s="86" t="s">
        <v>325</v>
      </c>
      <c r="L51" s="87" t="s">
        <v>337</v>
      </c>
      <c r="M51" s="83" t="s">
        <v>333</v>
      </c>
      <c r="N51" s="88" t="s">
        <v>582</v>
      </c>
      <c r="O51" s="121" t="s">
        <v>325</v>
      </c>
    </row>
    <row r="52" spans="1:15" ht="15" customHeight="1">
      <c r="A52" s="177" t="s">
        <v>41</v>
      </c>
      <c r="B52" s="83" t="s">
        <v>107</v>
      </c>
      <c r="C52" s="84">
        <f t="shared" si="0"/>
        <v>0</v>
      </c>
      <c r="D52" s="84"/>
      <c r="E52" s="84"/>
      <c r="F52" s="85">
        <f t="shared" si="1"/>
        <v>0</v>
      </c>
      <c r="G52" s="86" t="s">
        <v>332</v>
      </c>
      <c r="H52" s="86" t="s">
        <v>325</v>
      </c>
      <c r="I52" s="86" t="s">
        <v>325</v>
      </c>
      <c r="J52" s="86" t="s">
        <v>325</v>
      </c>
      <c r="K52" s="86" t="s">
        <v>325</v>
      </c>
      <c r="L52" s="87" t="s">
        <v>337</v>
      </c>
      <c r="M52" s="83" t="s">
        <v>333</v>
      </c>
      <c r="N52" s="111" t="s">
        <v>585</v>
      </c>
      <c r="O52" s="121" t="s">
        <v>325</v>
      </c>
    </row>
    <row r="53" spans="1:15" ht="15" customHeight="1">
      <c r="A53" s="177" t="s">
        <v>42</v>
      </c>
      <c r="B53" s="83" t="s">
        <v>103</v>
      </c>
      <c r="C53" s="84">
        <f t="shared" si="0"/>
        <v>2</v>
      </c>
      <c r="D53" s="84"/>
      <c r="E53" s="84"/>
      <c r="F53" s="85">
        <f t="shared" si="1"/>
        <v>2</v>
      </c>
      <c r="G53" s="86" t="s">
        <v>331</v>
      </c>
      <c r="H53" s="86" t="s">
        <v>331</v>
      </c>
      <c r="I53" s="86" t="s">
        <v>331</v>
      </c>
      <c r="J53" s="86" t="s">
        <v>331</v>
      </c>
      <c r="K53" s="86" t="s">
        <v>331</v>
      </c>
      <c r="L53" s="83" t="s">
        <v>325</v>
      </c>
      <c r="M53" s="83" t="s">
        <v>372</v>
      </c>
      <c r="N53" s="118" t="s">
        <v>474</v>
      </c>
      <c r="O53" s="121" t="s">
        <v>325</v>
      </c>
    </row>
    <row r="54" spans="1:15" s="36" customFormat="1" ht="15" customHeight="1">
      <c r="A54" s="176" t="s">
        <v>43</v>
      </c>
      <c r="B54" s="89"/>
      <c r="C54" s="89"/>
      <c r="D54" s="89"/>
      <c r="E54" s="89"/>
      <c r="F54" s="89"/>
      <c r="G54" s="81"/>
      <c r="H54" s="81"/>
      <c r="I54" s="81"/>
      <c r="J54" s="81"/>
      <c r="K54" s="81"/>
      <c r="L54" s="81"/>
      <c r="M54" s="81"/>
      <c r="N54" s="81"/>
      <c r="O54" s="136"/>
    </row>
    <row r="55" spans="1:15" ht="15" customHeight="1">
      <c r="A55" s="177" t="s">
        <v>44</v>
      </c>
      <c r="B55" s="83" t="s">
        <v>103</v>
      </c>
      <c r="C55" s="84">
        <f t="shared" si="0"/>
        <v>2</v>
      </c>
      <c r="D55" s="84"/>
      <c r="E55" s="84"/>
      <c r="F55" s="85">
        <f t="shared" si="1"/>
        <v>2</v>
      </c>
      <c r="G55" s="86" t="s">
        <v>331</v>
      </c>
      <c r="H55" s="86" t="s">
        <v>331</v>
      </c>
      <c r="I55" s="86" t="s">
        <v>331</v>
      </c>
      <c r="J55" s="86" t="s">
        <v>331</v>
      </c>
      <c r="K55" s="86" t="s">
        <v>331</v>
      </c>
      <c r="L55" s="83" t="s">
        <v>325</v>
      </c>
      <c r="M55" s="83" t="s">
        <v>333</v>
      </c>
      <c r="N55" s="94" t="s">
        <v>457</v>
      </c>
      <c r="O55" s="121" t="s">
        <v>325</v>
      </c>
    </row>
    <row r="56" spans="1:15" ht="15" customHeight="1">
      <c r="A56" s="177" t="s">
        <v>795</v>
      </c>
      <c r="B56" s="83" t="s">
        <v>107</v>
      </c>
      <c r="C56" s="84">
        <f t="shared" si="0"/>
        <v>0</v>
      </c>
      <c r="D56" s="84"/>
      <c r="E56" s="84"/>
      <c r="F56" s="85">
        <f t="shared" si="1"/>
        <v>0</v>
      </c>
      <c r="G56" s="86" t="s">
        <v>336</v>
      </c>
      <c r="H56" s="86" t="s">
        <v>331</v>
      </c>
      <c r="I56" s="86" t="s">
        <v>331</v>
      </c>
      <c r="J56" s="86" t="s">
        <v>332</v>
      </c>
      <c r="K56" s="86" t="s">
        <v>331</v>
      </c>
      <c r="L56" s="86" t="s">
        <v>379</v>
      </c>
      <c r="M56" s="83" t="s">
        <v>333</v>
      </c>
      <c r="N56" s="111" t="s">
        <v>507</v>
      </c>
      <c r="O56" s="121" t="s">
        <v>325</v>
      </c>
    </row>
    <row r="57" spans="1:15" ht="15" customHeight="1">
      <c r="A57" s="177" t="s">
        <v>45</v>
      </c>
      <c r="B57" s="83" t="s">
        <v>107</v>
      </c>
      <c r="C57" s="84">
        <f t="shared" si="0"/>
        <v>0</v>
      </c>
      <c r="D57" s="84"/>
      <c r="E57" s="84"/>
      <c r="F57" s="85">
        <f t="shared" si="1"/>
        <v>0</v>
      </c>
      <c r="G57" s="86" t="s">
        <v>332</v>
      </c>
      <c r="H57" s="86" t="s">
        <v>325</v>
      </c>
      <c r="I57" s="86" t="s">
        <v>325</v>
      </c>
      <c r="J57" s="86" t="s">
        <v>325</v>
      </c>
      <c r="K57" s="86" t="s">
        <v>325</v>
      </c>
      <c r="L57" s="87" t="s">
        <v>337</v>
      </c>
      <c r="M57" s="83" t="s">
        <v>340</v>
      </c>
      <c r="N57" s="88" t="s">
        <v>526</v>
      </c>
      <c r="O57" s="121" t="s">
        <v>325</v>
      </c>
    </row>
    <row r="58" spans="1:15" ht="15" customHeight="1">
      <c r="A58" s="177" t="s">
        <v>46</v>
      </c>
      <c r="B58" s="83" t="s">
        <v>103</v>
      </c>
      <c r="C58" s="84">
        <f t="shared" si="0"/>
        <v>2</v>
      </c>
      <c r="D58" s="84"/>
      <c r="E58" s="84"/>
      <c r="F58" s="85">
        <f t="shared" si="1"/>
        <v>2</v>
      </c>
      <c r="G58" s="86" t="s">
        <v>331</v>
      </c>
      <c r="H58" s="86" t="s">
        <v>331</v>
      </c>
      <c r="I58" s="86" t="s">
        <v>331</v>
      </c>
      <c r="J58" s="86" t="s">
        <v>331</v>
      </c>
      <c r="K58" s="86" t="s">
        <v>331</v>
      </c>
      <c r="L58" s="83" t="s">
        <v>325</v>
      </c>
      <c r="M58" s="83" t="s">
        <v>333</v>
      </c>
      <c r="N58" s="118" t="s">
        <v>342</v>
      </c>
      <c r="O58" s="121" t="s">
        <v>325</v>
      </c>
    </row>
    <row r="59" spans="1:15" ht="15" customHeight="1">
      <c r="A59" s="177" t="s">
        <v>47</v>
      </c>
      <c r="B59" s="83" t="s">
        <v>103</v>
      </c>
      <c r="C59" s="84">
        <f t="shared" si="0"/>
        <v>2</v>
      </c>
      <c r="D59" s="84"/>
      <c r="E59" s="84"/>
      <c r="F59" s="85">
        <f t="shared" si="1"/>
        <v>2</v>
      </c>
      <c r="G59" s="86" t="s">
        <v>331</v>
      </c>
      <c r="H59" s="86" t="s">
        <v>331</v>
      </c>
      <c r="I59" s="86" t="s">
        <v>331</v>
      </c>
      <c r="J59" s="86" t="s">
        <v>331</v>
      </c>
      <c r="K59" s="86" t="s">
        <v>331</v>
      </c>
      <c r="L59" s="83" t="s">
        <v>325</v>
      </c>
      <c r="M59" s="83" t="s">
        <v>333</v>
      </c>
      <c r="N59" s="111" t="s">
        <v>402</v>
      </c>
      <c r="O59" s="121" t="s">
        <v>325</v>
      </c>
    </row>
    <row r="60" spans="1:15" ht="15" customHeight="1">
      <c r="A60" s="177" t="s">
        <v>796</v>
      </c>
      <c r="B60" s="83" t="s">
        <v>103</v>
      </c>
      <c r="C60" s="84">
        <f t="shared" si="0"/>
        <v>2</v>
      </c>
      <c r="D60" s="84"/>
      <c r="E60" s="84"/>
      <c r="F60" s="85">
        <f t="shared" si="1"/>
        <v>2</v>
      </c>
      <c r="G60" s="86" t="s">
        <v>331</v>
      </c>
      <c r="H60" s="86" t="s">
        <v>331</v>
      </c>
      <c r="I60" s="86" t="s">
        <v>331</v>
      </c>
      <c r="J60" s="86" t="s">
        <v>331</v>
      </c>
      <c r="K60" s="86" t="s">
        <v>331</v>
      </c>
      <c r="L60" s="83" t="s">
        <v>325</v>
      </c>
      <c r="M60" s="83" t="s">
        <v>372</v>
      </c>
      <c r="N60" s="111" t="s">
        <v>393</v>
      </c>
      <c r="O60" s="121" t="s">
        <v>325</v>
      </c>
    </row>
    <row r="61" spans="1:15" s="6" customFormat="1" ht="15" customHeight="1">
      <c r="A61" s="177" t="s">
        <v>48</v>
      </c>
      <c r="B61" s="83" t="s">
        <v>107</v>
      </c>
      <c r="C61" s="84">
        <f t="shared" ref="C61:C98" si="2">IF(B61=$B$4,2,0)</f>
        <v>0</v>
      </c>
      <c r="D61" s="84"/>
      <c r="E61" s="84"/>
      <c r="F61" s="85">
        <f t="shared" ref="F61:F98" si="3">C61*(1-D61)*(1-E61)</f>
        <v>0</v>
      </c>
      <c r="G61" s="86" t="s">
        <v>336</v>
      </c>
      <c r="H61" s="86" t="s">
        <v>338</v>
      </c>
      <c r="I61" s="86" t="s">
        <v>331</v>
      </c>
      <c r="J61" s="86" t="s">
        <v>331</v>
      </c>
      <c r="K61" s="86" t="s">
        <v>331</v>
      </c>
      <c r="L61" s="86" t="s">
        <v>335</v>
      </c>
      <c r="M61" s="83" t="s">
        <v>333</v>
      </c>
      <c r="N61" s="111" t="s">
        <v>330</v>
      </c>
      <c r="O61" s="121" t="s">
        <v>325</v>
      </c>
    </row>
    <row r="62" spans="1:15" ht="15" customHeight="1">
      <c r="A62" s="177" t="s">
        <v>49</v>
      </c>
      <c r="B62" s="83" t="s">
        <v>103</v>
      </c>
      <c r="C62" s="84">
        <f t="shared" si="2"/>
        <v>2</v>
      </c>
      <c r="D62" s="84"/>
      <c r="E62" s="84"/>
      <c r="F62" s="85">
        <f t="shared" si="3"/>
        <v>2</v>
      </c>
      <c r="G62" s="86" t="s">
        <v>331</v>
      </c>
      <c r="H62" s="86" t="s">
        <v>331</v>
      </c>
      <c r="I62" s="86" t="s">
        <v>331</v>
      </c>
      <c r="J62" s="86" t="s">
        <v>331</v>
      </c>
      <c r="K62" s="86" t="s">
        <v>331</v>
      </c>
      <c r="L62" s="83" t="s">
        <v>325</v>
      </c>
      <c r="M62" s="83" t="s">
        <v>333</v>
      </c>
      <c r="N62" s="83" t="s">
        <v>510</v>
      </c>
      <c r="O62" s="121" t="s">
        <v>325</v>
      </c>
    </row>
    <row r="63" spans="1:15" ht="15" customHeight="1">
      <c r="A63" s="177" t="s">
        <v>153</v>
      </c>
      <c r="B63" s="83" t="s">
        <v>103</v>
      </c>
      <c r="C63" s="84">
        <f t="shared" si="2"/>
        <v>2</v>
      </c>
      <c r="D63" s="84"/>
      <c r="E63" s="84"/>
      <c r="F63" s="85">
        <f t="shared" si="3"/>
        <v>2</v>
      </c>
      <c r="G63" s="86" t="s">
        <v>331</v>
      </c>
      <c r="H63" s="86" t="s">
        <v>331</v>
      </c>
      <c r="I63" s="86" t="s">
        <v>331</v>
      </c>
      <c r="J63" s="86" t="s">
        <v>331</v>
      </c>
      <c r="K63" s="86" t="s">
        <v>331</v>
      </c>
      <c r="L63" s="83" t="s">
        <v>325</v>
      </c>
      <c r="M63" s="83" t="s">
        <v>333</v>
      </c>
      <c r="N63" s="111" t="s">
        <v>396</v>
      </c>
      <c r="O63" s="121" t="s">
        <v>325</v>
      </c>
    </row>
    <row r="64" spans="1:15" ht="15" customHeight="1">
      <c r="A64" s="177" t="s">
        <v>51</v>
      </c>
      <c r="B64" s="83" t="s">
        <v>103</v>
      </c>
      <c r="C64" s="84">
        <f t="shared" si="2"/>
        <v>2</v>
      </c>
      <c r="D64" s="84"/>
      <c r="E64" s="84"/>
      <c r="F64" s="85">
        <f t="shared" si="3"/>
        <v>2</v>
      </c>
      <c r="G64" s="86" t="s">
        <v>331</v>
      </c>
      <c r="H64" s="86" t="s">
        <v>331</v>
      </c>
      <c r="I64" s="86" t="s">
        <v>331</v>
      </c>
      <c r="J64" s="86" t="s">
        <v>331</v>
      </c>
      <c r="K64" s="86" t="s">
        <v>331</v>
      </c>
      <c r="L64" s="83" t="s">
        <v>325</v>
      </c>
      <c r="M64" s="83" t="s">
        <v>333</v>
      </c>
      <c r="N64" s="111" t="s">
        <v>514</v>
      </c>
      <c r="O64" s="121" t="s">
        <v>325</v>
      </c>
    </row>
    <row r="65" spans="1:15" ht="15" customHeight="1">
      <c r="A65" s="177" t="s">
        <v>52</v>
      </c>
      <c r="B65" s="83" t="s">
        <v>103</v>
      </c>
      <c r="C65" s="84">
        <f t="shared" si="2"/>
        <v>2</v>
      </c>
      <c r="D65" s="84"/>
      <c r="E65" s="84"/>
      <c r="F65" s="85">
        <f t="shared" si="3"/>
        <v>2</v>
      </c>
      <c r="G65" s="86" t="s">
        <v>331</v>
      </c>
      <c r="H65" s="86" t="s">
        <v>331</v>
      </c>
      <c r="I65" s="86" t="s">
        <v>331</v>
      </c>
      <c r="J65" s="86" t="s">
        <v>331</v>
      </c>
      <c r="K65" s="86" t="s">
        <v>331</v>
      </c>
      <c r="L65" s="83" t="s">
        <v>325</v>
      </c>
      <c r="M65" s="83" t="s">
        <v>333</v>
      </c>
      <c r="N65" s="111" t="s">
        <v>518</v>
      </c>
      <c r="O65" s="121" t="s">
        <v>325</v>
      </c>
    </row>
    <row r="66" spans="1:15" ht="15" customHeight="1">
      <c r="A66" s="177" t="s">
        <v>53</v>
      </c>
      <c r="B66" s="83" t="s">
        <v>103</v>
      </c>
      <c r="C66" s="84">
        <f t="shared" si="2"/>
        <v>2</v>
      </c>
      <c r="D66" s="84"/>
      <c r="E66" s="84"/>
      <c r="F66" s="85">
        <f t="shared" si="3"/>
        <v>2</v>
      </c>
      <c r="G66" s="86" t="s">
        <v>331</v>
      </c>
      <c r="H66" s="86" t="s">
        <v>331</v>
      </c>
      <c r="I66" s="86" t="s">
        <v>331</v>
      </c>
      <c r="J66" s="86" t="s">
        <v>331</v>
      </c>
      <c r="K66" s="86" t="s">
        <v>331</v>
      </c>
      <c r="L66" s="83" t="s">
        <v>325</v>
      </c>
      <c r="M66" s="83" t="s">
        <v>333</v>
      </c>
      <c r="N66" s="88" t="s">
        <v>520</v>
      </c>
      <c r="O66" s="121" t="s">
        <v>325</v>
      </c>
    </row>
    <row r="67" spans="1:15" ht="15" customHeight="1">
      <c r="A67" s="177" t="s">
        <v>54</v>
      </c>
      <c r="B67" s="83" t="s">
        <v>103</v>
      </c>
      <c r="C67" s="84">
        <f t="shared" si="2"/>
        <v>2</v>
      </c>
      <c r="D67" s="84"/>
      <c r="E67" s="84"/>
      <c r="F67" s="85">
        <f t="shared" si="3"/>
        <v>2</v>
      </c>
      <c r="G67" s="86" t="s">
        <v>331</v>
      </c>
      <c r="H67" s="86" t="s">
        <v>331</v>
      </c>
      <c r="I67" s="86" t="s">
        <v>331</v>
      </c>
      <c r="J67" s="86" t="s">
        <v>331</v>
      </c>
      <c r="K67" s="86" t="s">
        <v>331</v>
      </c>
      <c r="L67" s="83" t="s">
        <v>325</v>
      </c>
      <c r="M67" s="83" t="s">
        <v>333</v>
      </c>
      <c r="N67" s="111" t="s">
        <v>389</v>
      </c>
      <c r="O67" s="121" t="s">
        <v>325</v>
      </c>
    </row>
    <row r="68" spans="1:15" s="6" customFormat="1" ht="15" customHeight="1">
      <c r="A68" s="177" t="s">
        <v>55</v>
      </c>
      <c r="B68" s="83" t="s">
        <v>103</v>
      </c>
      <c r="C68" s="84">
        <f t="shared" si="2"/>
        <v>2</v>
      </c>
      <c r="D68" s="84"/>
      <c r="E68" s="84"/>
      <c r="F68" s="85">
        <f t="shared" si="3"/>
        <v>2</v>
      </c>
      <c r="G68" s="86" t="s">
        <v>331</v>
      </c>
      <c r="H68" s="86" t="s">
        <v>331</v>
      </c>
      <c r="I68" s="86" t="s">
        <v>331</v>
      </c>
      <c r="J68" s="86" t="s">
        <v>331</v>
      </c>
      <c r="K68" s="86" t="s">
        <v>331</v>
      </c>
      <c r="L68" s="83" t="s">
        <v>325</v>
      </c>
      <c r="M68" s="83" t="s">
        <v>333</v>
      </c>
      <c r="N68" s="111" t="s">
        <v>530</v>
      </c>
      <c r="O68" s="121" t="s">
        <v>325</v>
      </c>
    </row>
    <row r="69" spans="1:15" s="36" customFormat="1" ht="15" customHeight="1">
      <c r="A69" s="176" t="s">
        <v>56</v>
      </c>
      <c r="B69" s="89"/>
      <c r="C69" s="89"/>
      <c r="D69" s="89"/>
      <c r="E69" s="89"/>
      <c r="F69" s="89"/>
      <c r="G69" s="81"/>
      <c r="H69" s="81"/>
      <c r="I69" s="81"/>
      <c r="J69" s="81"/>
      <c r="K69" s="81"/>
      <c r="L69" s="81"/>
      <c r="M69" s="81"/>
      <c r="N69" s="81"/>
      <c r="O69" s="136"/>
    </row>
    <row r="70" spans="1:15" ht="15" customHeight="1">
      <c r="A70" s="177" t="s">
        <v>57</v>
      </c>
      <c r="B70" s="88" t="s">
        <v>107</v>
      </c>
      <c r="C70" s="84">
        <f t="shared" si="2"/>
        <v>0</v>
      </c>
      <c r="D70" s="84"/>
      <c r="E70" s="84"/>
      <c r="F70" s="85">
        <f t="shared" si="3"/>
        <v>0</v>
      </c>
      <c r="G70" s="86" t="s">
        <v>332</v>
      </c>
      <c r="H70" s="86" t="s">
        <v>325</v>
      </c>
      <c r="I70" s="86" t="s">
        <v>325</v>
      </c>
      <c r="J70" s="86" t="s">
        <v>325</v>
      </c>
      <c r="K70" s="86" t="s">
        <v>325</v>
      </c>
      <c r="L70" s="87" t="s">
        <v>337</v>
      </c>
      <c r="M70" s="83" t="s">
        <v>333</v>
      </c>
      <c r="N70" s="83" t="s">
        <v>592</v>
      </c>
      <c r="O70" s="121" t="s">
        <v>325</v>
      </c>
    </row>
    <row r="71" spans="1:15" s="6" customFormat="1" ht="15" customHeight="1">
      <c r="A71" s="177" t="s">
        <v>58</v>
      </c>
      <c r="B71" s="83" t="s">
        <v>103</v>
      </c>
      <c r="C71" s="84">
        <f t="shared" si="2"/>
        <v>2</v>
      </c>
      <c r="D71" s="84"/>
      <c r="E71" s="84"/>
      <c r="F71" s="85">
        <f t="shared" si="3"/>
        <v>2</v>
      </c>
      <c r="G71" s="86" t="s">
        <v>331</v>
      </c>
      <c r="H71" s="86" t="s">
        <v>331</v>
      </c>
      <c r="I71" s="86" t="s">
        <v>331</v>
      </c>
      <c r="J71" s="86" t="s">
        <v>331</v>
      </c>
      <c r="K71" s="86" t="s">
        <v>331</v>
      </c>
      <c r="L71" s="83" t="s">
        <v>325</v>
      </c>
      <c r="M71" s="83" t="s">
        <v>333</v>
      </c>
      <c r="N71" s="88" t="s">
        <v>593</v>
      </c>
      <c r="O71" s="121" t="s">
        <v>325</v>
      </c>
    </row>
    <row r="72" spans="1:15" ht="15" customHeight="1">
      <c r="A72" s="177" t="s">
        <v>59</v>
      </c>
      <c r="B72" s="88" t="s">
        <v>103</v>
      </c>
      <c r="C72" s="84">
        <f t="shared" si="2"/>
        <v>2</v>
      </c>
      <c r="D72" s="84"/>
      <c r="E72" s="84"/>
      <c r="F72" s="85">
        <f t="shared" si="3"/>
        <v>2</v>
      </c>
      <c r="G72" s="86" t="s">
        <v>331</v>
      </c>
      <c r="H72" s="86" t="s">
        <v>331</v>
      </c>
      <c r="I72" s="86" t="s">
        <v>331</v>
      </c>
      <c r="J72" s="86" t="s">
        <v>331</v>
      </c>
      <c r="K72" s="86" t="s">
        <v>331</v>
      </c>
      <c r="L72" s="86" t="s">
        <v>325</v>
      </c>
      <c r="M72" s="83" t="s">
        <v>333</v>
      </c>
      <c r="N72" s="111" t="s">
        <v>459</v>
      </c>
      <c r="O72" s="121" t="s">
        <v>325</v>
      </c>
    </row>
    <row r="73" spans="1:15" ht="15" customHeight="1">
      <c r="A73" s="177" t="s">
        <v>60</v>
      </c>
      <c r="B73" s="88" t="s">
        <v>103</v>
      </c>
      <c r="C73" s="84">
        <f t="shared" si="2"/>
        <v>2</v>
      </c>
      <c r="D73" s="84"/>
      <c r="E73" s="84"/>
      <c r="F73" s="85">
        <f t="shared" si="3"/>
        <v>2</v>
      </c>
      <c r="G73" s="86" t="s">
        <v>331</v>
      </c>
      <c r="H73" s="86" t="s">
        <v>331</v>
      </c>
      <c r="I73" s="86" t="s">
        <v>331</v>
      </c>
      <c r="J73" s="86" t="s">
        <v>331</v>
      </c>
      <c r="K73" s="86" t="s">
        <v>331</v>
      </c>
      <c r="L73" s="86" t="s">
        <v>325</v>
      </c>
      <c r="M73" s="83" t="s">
        <v>333</v>
      </c>
      <c r="N73" s="111" t="s">
        <v>599</v>
      </c>
      <c r="O73" s="121" t="s">
        <v>325</v>
      </c>
    </row>
    <row r="74" spans="1:15" ht="15" customHeight="1">
      <c r="A74" s="177" t="s">
        <v>797</v>
      </c>
      <c r="B74" s="88" t="s">
        <v>103</v>
      </c>
      <c r="C74" s="84">
        <f t="shared" si="2"/>
        <v>2</v>
      </c>
      <c r="D74" s="84"/>
      <c r="E74" s="84"/>
      <c r="F74" s="85">
        <f t="shared" si="3"/>
        <v>2</v>
      </c>
      <c r="G74" s="86" t="s">
        <v>331</v>
      </c>
      <c r="H74" s="86" t="s">
        <v>331</v>
      </c>
      <c r="I74" s="86" t="s">
        <v>331</v>
      </c>
      <c r="J74" s="86" t="s">
        <v>331</v>
      </c>
      <c r="K74" s="86" t="s">
        <v>331</v>
      </c>
      <c r="L74" s="86" t="s">
        <v>325</v>
      </c>
      <c r="M74" s="83" t="s">
        <v>333</v>
      </c>
      <c r="N74" s="88" t="s">
        <v>461</v>
      </c>
      <c r="O74" s="121" t="s">
        <v>325</v>
      </c>
    </row>
    <row r="75" spans="1:15" ht="15" customHeight="1">
      <c r="A75" s="177" t="s">
        <v>61</v>
      </c>
      <c r="B75" s="88" t="s">
        <v>103</v>
      </c>
      <c r="C75" s="84">
        <f t="shared" si="2"/>
        <v>2</v>
      </c>
      <c r="D75" s="84"/>
      <c r="E75" s="84"/>
      <c r="F75" s="85">
        <f t="shared" si="3"/>
        <v>2</v>
      </c>
      <c r="G75" s="86" t="s">
        <v>331</v>
      </c>
      <c r="H75" s="86" t="s">
        <v>331</v>
      </c>
      <c r="I75" s="86" t="s">
        <v>331</v>
      </c>
      <c r="J75" s="86" t="s">
        <v>331</v>
      </c>
      <c r="K75" s="86" t="s">
        <v>331</v>
      </c>
      <c r="L75" s="86" t="s">
        <v>325</v>
      </c>
      <c r="M75" s="83" t="s">
        <v>333</v>
      </c>
      <c r="N75" s="111" t="s">
        <v>604</v>
      </c>
      <c r="O75" s="121" t="s">
        <v>325</v>
      </c>
    </row>
    <row r="76" spans="1:15" s="36" customFormat="1" ht="15" customHeight="1">
      <c r="A76" s="176" t="s">
        <v>62</v>
      </c>
      <c r="B76" s="89"/>
      <c r="C76" s="89"/>
      <c r="D76" s="89"/>
      <c r="E76" s="89"/>
      <c r="F76" s="89"/>
      <c r="G76" s="81"/>
      <c r="H76" s="81"/>
      <c r="I76" s="81"/>
      <c r="J76" s="81"/>
      <c r="K76" s="81"/>
      <c r="L76" s="81"/>
      <c r="M76" s="81"/>
      <c r="N76" s="81"/>
      <c r="O76" s="136"/>
    </row>
    <row r="77" spans="1:15" ht="15" customHeight="1">
      <c r="A77" s="177" t="s">
        <v>63</v>
      </c>
      <c r="B77" s="83" t="s">
        <v>103</v>
      </c>
      <c r="C77" s="84">
        <f t="shared" si="2"/>
        <v>2</v>
      </c>
      <c r="D77" s="84"/>
      <c r="E77" s="84"/>
      <c r="F77" s="85">
        <f t="shared" si="3"/>
        <v>2</v>
      </c>
      <c r="G77" s="86" t="s">
        <v>331</v>
      </c>
      <c r="H77" s="86" t="s">
        <v>331</v>
      </c>
      <c r="I77" s="86" t="s">
        <v>331</v>
      </c>
      <c r="J77" s="86" t="s">
        <v>331</v>
      </c>
      <c r="K77" s="86" t="s">
        <v>331</v>
      </c>
      <c r="L77" s="86" t="s">
        <v>325</v>
      </c>
      <c r="M77" s="83" t="s">
        <v>333</v>
      </c>
      <c r="N77" s="111" t="s">
        <v>398</v>
      </c>
      <c r="O77" s="121" t="s">
        <v>325</v>
      </c>
    </row>
    <row r="78" spans="1:15" ht="15" customHeight="1">
      <c r="A78" s="177" t="s">
        <v>65</v>
      </c>
      <c r="B78" s="83" t="s">
        <v>107</v>
      </c>
      <c r="C78" s="84">
        <f t="shared" si="2"/>
        <v>0</v>
      </c>
      <c r="D78" s="84"/>
      <c r="E78" s="84"/>
      <c r="F78" s="85">
        <f t="shared" si="3"/>
        <v>0</v>
      </c>
      <c r="G78" s="86" t="s">
        <v>332</v>
      </c>
      <c r="H78" s="86" t="s">
        <v>325</v>
      </c>
      <c r="I78" s="86" t="s">
        <v>325</v>
      </c>
      <c r="J78" s="86" t="s">
        <v>325</v>
      </c>
      <c r="K78" s="86" t="s">
        <v>325</v>
      </c>
      <c r="L78" s="87" t="s">
        <v>337</v>
      </c>
      <c r="M78" s="83" t="s">
        <v>333</v>
      </c>
      <c r="N78" s="74" t="s">
        <v>628</v>
      </c>
      <c r="O78" s="121" t="s">
        <v>325</v>
      </c>
    </row>
    <row r="79" spans="1:15" ht="15" customHeight="1">
      <c r="A79" s="177" t="s">
        <v>66</v>
      </c>
      <c r="B79" s="83" t="s">
        <v>107</v>
      </c>
      <c r="C79" s="84">
        <f t="shared" si="2"/>
        <v>0</v>
      </c>
      <c r="D79" s="84"/>
      <c r="E79" s="84"/>
      <c r="F79" s="85">
        <f t="shared" si="3"/>
        <v>0</v>
      </c>
      <c r="G79" s="86" t="s">
        <v>332</v>
      </c>
      <c r="H79" s="86" t="s">
        <v>325</v>
      </c>
      <c r="I79" s="86" t="s">
        <v>325</v>
      </c>
      <c r="J79" s="86" t="s">
        <v>325</v>
      </c>
      <c r="K79" s="86" t="s">
        <v>325</v>
      </c>
      <c r="L79" s="87" t="s">
        <v>337</v>
      </c>
      <c r="M79" s="83" t="s">
        <v>340</v>
      </c>
      <c r="N79" s="111" t="s">
        <v>608</v>
      </c>
      <c r="O79" s="121" t="s">
        <v>325</v>
      </c>
    </row>
    <row r="80" spans="1:15" ht="15" customHeight="1">
      <c r="A80" s="177" t="s">
        <v>67</v>
      </c>
      <c r="B80" s="83" t="s">
        <v>103</v>
      </c>
      <c r="C80" s="84">
        <f t="shared" si="2"/>
        <v>2</v>
      </c>
      <c r="D80" s="84"/>
      <c r="E80" s="84"/>
      <c r="F80" s="85">
        <f t="shared" si="3"/>
        <v>2</v>
      </c>
      <c r="G80" s="86" t="s">
        <v>331</v>
      </c>
      <c r="H80" s="86" t="s">
        <v>331</v>
      </c>
      <c r="I80" s="86" t="s">
        <v>331</v>
      </c>
      <c r="J80" s="86" t="s">
        <v>331</v>
      </c>
      <c r="K80" s="86" t="s">
        <v>331</v>
      </c>
      <c r="L80" s="86" t="s">
        <v>325</v>
      </c>
      <c r="M80" s="83" t="s">
        <v>333</v>
      </c>
      <c r="N80" s="111" t="s">
        <v>363</v>
      </c>
      <c r="O80" s="121" t="s">
        <v>325</v>
      </c>
    </row>
    <row r="81" spans="1:15" ht="15" customHeight="1">
      <c r="A81" s="177" t="s">
        <v>69</v>
      </c>
      <c r="B81" s="83" t="s">
        <v>103</v>
      </c>
      <c r="C81" s="84">
        <f t="shared" si="2"/>
        <v>2</v>
      </c>
      <c r="D81" s="84"/>
      <c r="E81" s="84"/>
      <c r="F81" s="85">
        <f t="shared" si="3"/>
        <v>2</v>
      </c>
      <c r="G81" s="86" t="s">
        <v>331</v>
      </c>
      <c r="H81" s="86" t="s">
        <v>331</v>
      </c>
      <c r="I81" s="86" t="s">
        <v>331</v>
      </c>
      <c r="J81" s="86" t="s">
        <v>331</v>
      </c>
      <c r="K81" s="86" t="s">
        <v>331</v>
      </c>
      <c r="L81" s="86" t="s">
        <v>325</v>
      </c>
      <c r="M81" s="83" t="s">
        <v>333</v>
      </c>
      <c r="N81" s="111" t="s">
        <v>374</v>
      </c>
      <c r="O81" s="121" t="s">
        <v>325</v>
      </c>
    </row>
    <row r="82" spans="1:15" s="6" customFormat="1" ht="15" customHeight="1">
      <c r="A82" s="177" t="s">
        <v>70</v>
      </c>
      <c r="B82" s="83" t="s">
        <v>103</v>
      </c>
      <c r="C82" s="84">
        <f t="shared" si="2"/>
        <v>2</v>
      </c>
      <c r="D82" s="84"/>
      <c r="E82" s="84"/>
      <c r="F82" s="85">
        <f t="shared" si="3"/>
        <v>2</v>
      </c>
      <c r="G82" s="86" t="s">
        <v>331</v>
      </c>
      <c r="H82" s="86" t="s">
        <v>331</v>
      </c>
      <c r="I82" s="86" t="s">
        <v>331</v>
      </c>
      <c r="J82" s="86" t="s">
        <v>331</v>
      </c>
      <c r="K82" s="86" t="s">
        <v>331</v>
      </c>
      <c r="L82" s="86" t="s">
        <v>325</v>
      </c>
      <c r="M82" s="83" t="s">
        <v>333</v>
      </c>
      <c r="N82" s="111" t="s">
        <v>435</v>
      </c>
      <c r="O82" s="121" t="s">
        <v>325</v>
      </c>
    </row>
    <row r="83" spans="1:15" ht="15" customHeight="1">
      <c r="A83" s="177" t="s">
        <v>171</v>
      </c>
      <c r="B83" s="83" t="s">
        <v>103</v>
      </c>
      <c r="C83" s="84">
        <f t="shared" si="2"/>
        <v>2</v>
      </c>
      <c r="D83" s="84"/>
      <c r="E83" s="84"/>
      <c r="F83" s="85">
        <f t="shared" si="3"/>
        <v>2</v>
      </c>
      <c r="G83" s="86" t="s">
        <v>331</v>
      </c>
      <c r="H83" s="86" t="s">
        <v>331</v>
      </c>
      <c r="I83" s="86" t="s">
        <v>331</v>
      </c>
      <c r="J83" s="86" t="s">
        <v>331</v>
      </c>
      <c r="K83" s="86" t="s">
        <v>331</v>
      </c>
      <c r="L83" s="86" t="s">
        <v>325</v>
      </c>
      <c r="M83" s="83" t="s">
        <v>333</v>
      </c>
      <c r="N83" s="94" t="s">
        <v>462</v>
      </c>
      <c r="O83" s="121" t="s">
        <v>325</v>
      </c>
    </row>
    <row r="84" spans="1:15" ht="15" customHeight="1">
      <c r="A84" s="177" t="s">
        <v>71</v>
      </c>
      <c r="B84" s="83" t="s">
        <v>103</v>
      </c>
      <c r="C84" s="84">
        <f t="shared" si="2"/>
        <v>2</v>
      </c>
      <c r="D84" s="84"/>
      <c r="E84" s="84"/>
      <c r="F84" s="85">
        <f t="shared" si="3"/>
        <v>2</v>
      </c>
      <c r="G84" s="86" t="s">
        <v>331</v>
      </c>
      <c r="H84" s="86" t="s">
        <v>331</v>
      </c>
      <c r="I84" s="86" t="s">
        <v>331</v>
      </c>
      <c r="J84" s="86" t="s">
        <v>331</v>
      </c>
      <c r="K84" s="86" t="s">
        <v>331</v>
      </c>
      <c r="L84" s="86" t="s">
        <v>325</v>
      </c>
      <c r="M84" s="83" t="s">
        <v>333</v>
      </c>
      <c r="N84" s="111" t="s">
        <v>422</v>
      </c>
      <c r="O84" s="121" t="s">
        <v>325</v>
      </c>
    </row>
    <row r="85" spans="1:15" ht="15" customHeight="1">
      <c r="A85" s="177" t="s">
        <v>72</v>
      </c>
      <c r="B85" s="83" t="s">
        <v>103</v>
      </c>
      <c r="C85" s="84">
        <f t="shared" si="2"/>
        <v>2</v>
      </c>
      <c r="D85" s="84"/>
      <c r="E85" s="84"/>
      <c r="F85" s="85">
        <f t="shared" si="3"/>
        <v>2</v>
      </c>
      <c r="G85" s="86" t="s">
        <v>331</v>
      </c>
      <c r="H85" s="86" t="s">
        <v>331</v>
      </c>
      <c r="I85" s="86" t="s">
        <v>331</v>
      </c>
      <c r="J85" s="86" t="s">
        <v>331</v>
      </c>
      <c r="K85" s="86" t="s">
        <v>331</v>
      </c>
      <c r="L85" s="86" t="s">
        <v>325</v>
      </c>
      <c r="M85" s="83" t="s">
        <v>333</v>
      </c>
      <c r="N85" s="111" t="s">
        <v>405</v>
      </c>
      <c r="O85" s="121" t="s">
        <v>325</v>
      </c>
    </row>
    <row r="86" spans="1:15" ht="15" customHeight="1">
      <c r="A86" s="177" t="s">
        <v>73</v>
      </c>
      <c r="B86" s="83" t="s">
        <v>107</v>
      </c>
      <c r="C86" s="84">
        <f t="shared" si="2"/>
        <v>0</v>
      </c>
      <c r="D86" s="84"/>
      <c r="E86" s="84"/>
      <c r="F86" s="85">
        <f t="shared" si="3"/>
        <v>0</v>
      </c>
      <c r="G86" s="86" t="s">
        <v>336</v>
      </c>
      <c r="H86" s="86" t="s">
        <v>331</v>
      </c>
      <c r="I86" s="86" t="s">
        <v>331</v>
      </c>
      <c r="J86" s="86" t="s">
        <v>332</v>
      </c>
      <c r="K86" s="86" t="s">
        <v>331</v>
      </c>
      <c r="L86" s="86" t="s">
        <v>379</v>
      </c>
      <c r="M86" s="83" t="s">
        <v>333</v>
      </c>
      <c r="N86" s="118" t="s">
        <v>376</v>
      </c>
      <c r="O86" s="121" t="s">
        <v>325</v>
      </c>
    </row>
    <row r="87" spans="1:15" s="36" customFormat="1" ht="15" customHeight="1">
      <c r="A87" s="176" t="s">
        <v>74</v>
      </c>
      <c r="B87" s="89"/>
      <c r="C87" s="89"/>
      <c r="D87" s="89"/>
      <c r="E87" s="89"/>
      <c r="F87" s="89"/>
      <c r="G87" s="81"/>
      <c r="H87" s="81"/>
      <c r="I87" s="81"/>
      <c r="J87" s="81"/>
      <c r="K87" s="81"/>
      <c r="L87" s="81"/>
      <c r="M87" s="81"/>
      <c r="N87" s="81"/>
      <c r="O87" s="136"/>
    </row>
    <row r="88" spans="1:15" ht="15" customHeight="1">
      <c r="A88" s="177" t="s">
        <v>64</v>
      </c>
      <c r="B88" s="83" t="s">
        <v>103</v>
      </c>
      <c r="C88" s="84">
        <f t="shared" si="2"/>
        <v>2</v>
      </c>
      <c r="D88" s="84"/>
      <c r="E88" s="84"/>
      <c r="F88" s="85">
        <f t="shared" si="3"/>
        <v>2</v>
      </c>
      <c r="G88" s="86" t="s">
        <v>331</v>
      </c>
      <c r="H88" s="86" t="s">
        <v>331</v>
      </c>
      <c r="I88" s="86" t="s">
        <v>331</v>
      </c>
      <c r="J88" s="86" t="s">
        <v>331</v>
      </c>
      <c r="K88" s="86" t="s">
        <v>331</v>
      </c>
      <c r="L88" s="87" t="s">
        <v>325</v>
      </c>
      <c r="M88" s="83" t="s">
        <v>333</v>
      </c>
      <c r="N88" s="111" t="s">
        <v>440</v>
      </c>
      <c r="O88" s="121" t="s">
        <v>325</v>
      </c>
    </row>
    <row r="89" spans="1:15" ht="15" customHeight="1">
      <c r="A89" s="177" t="s">
        <v>75</v>
      </c>
      <c r="B89" s="83" t="s">
        <v>107</v>
      </c>
      <c r="C89" s="84">
        <f t="shared" si="2"/>
        <v>0</v>
      </c>
      <c r="D89" s="84"/>
      <c r="E89" s="84"/>
      <c r="F89" s="85">
        <f t="shared" si="3"/>
        <v>0</v>
      </c>
      <c r="G89" s="86" t="s">
        <v>332</v>
      </c>
      <c r="H89" s="86" t="s">
        <v>325</v>
      </c>
      <c r="I89" s="86" t="s">
        <v>325</v>
      </c>
      <c r="J89" s="86" t="s">
        <v>325</v>
      </c>
      <c r="K89" s="86" t="s">
        <v>325</v>
      </c>
      <c r="L89" s="87" t="s">
        <v>337</v>
      </c>
      <c r="M89" s="83" t="s">
        <v>333</v>
      </c>
      <c r="N89" s="111" t="s">
        <v>358</v>
      </c>
      <c r="O89" s="121" t="s">
        <v>325</v>
      </c>
    </row>
    <row r="90" spans="1:15" ht="15" customHeight="1">
      <c r="A90" s="177" t="s">
        <v>68</v>
      </c>
      <c r="B90" s="83" t="s">
        <v>103</v>
      </c>
      <c r="C90" s="84">
        <f t="shared" si="2"/>
        <v>2</v>
      </c>
      <c r="D90" s="84"/>
      <c r="E90" s="84"/>
      <c r="F90" s="85">
        <f t="shared" si="3"/>
        <v>2</v>
      </c>
      <c r="G90" s="86" t="s">
        <v>331</v>
      </c>
      <c r="H90" s="86" t="s">
        <v>331</v>
      </c>
      <c r="I90" s="86" t="s">
        <v>331</v>
      </c>
      <c r="J90" s="86" t="s">
        <v>331</v>
      </c>
      <c r="K90" s="86" t="s">
        <v>331</v>
      </c>
      <c r="L90" s="87" t="s">
        <v>325</v>
      </c>
      <c r="M90" s="83" t="s">
        <v>333</v>
      </c>
      <c r="N90" s="111" t="s">
        <v>418</v>
      </c>
      <c r="O90" s="121" t="s">
        <v>325</v>
      </c>
    </row>
    <row r="91" spans="1:15" ht="15" customHeight="1">
      <c r="A91" s="177" t="s">
        <v>76</v>
      </c>
      <c r="B91" s="83" t="s">
        <v>107</v>
      </c>
      <c r="C91" s="84">
        <f t="shared" si="2"/>
        <v>0</v>
      </c>
      <c r="D91" s="84"/>
      <c r="E91" s="84"/>
      <c r="F91" s="85">
        <f t="shared" si="3"/>
        <v>0</v>
      </c>
      <c r="G91" s="86" t="s">
        <v>332</v>
      </c>
      <c r="H91" s="86" t="s">
        <v>325</v>
      </c>
      <c r="I91" s="86" t="s">
        <v>325</v>
      </c>
      <c r="J91" s="86" t="s">
        <v>325</v>
      </c>
      <c r="K91" s="86" t="s">
        <v>325</v>
      </c>
      <c r="L91" s="87" t="s">
        <v>337</v>
      </c>
      <c r="M91" s="83" t="s">
        <v>333</v>
      </c>
      <c r="N91" s="111" t="s">
        <v>611</v>
      </c>
      <c r="O91" s="121" t="s">
        <v>325</v>
      </c>
    </row>
    <row r="92" spans="1:15" ht="15" customHeight="1">
      <c r="A92" s="177" t="s">
        <v>77</v>
      </c>
      <c r="B92" s="88" t="s">
        <v>103</v>
      </c>
      <c r="C92" s="84">
        <f t="shared" si="2"/>
        <v>2</v>
      </c>
      <c r="D92" s="84"/>
      <c r="E92" s="84"/>
      <c r="F92" s="85">
        <f t="shared" si="3"/>
        <v>2</v>
      </c>
      <c r="G92" s="86" t="s">
        <v>331</v>
      </c>
      <c r="H92" s="86" t="s">
        <v>331</v>
      </c>
      <c r="I92" s="86" t="s">
        <v>331</v>
      </c>
      <c r="J92" s="86" t="s">
        <v>331</v>
      </c>
      <c r="K92" s="86" t="s">
        <v>331</v>
      </c>
      <c r="L92" s="87" t="s">
        <v>325</v>
      </c>
      <c r="M92" s="83" t="s">
        <v>372</v>
      </c>
      <c r="N92" s="94" t="s">
        <v>468</v>
      </c>
      <c r="O92" s="121" t="s">
        <v>325</v>
      </c>
    </row>
    <row r="93" spans="1:15" ht="15" customHeight="1">
      <c r="A93" s="177" t="s">
        <v>78</v>
      </c>
      <c r="B93" s="88" t="s">
        <v>103</v>
      </c>
      <c r="C93" s="84">
        <f t="shared" si="2"/>
        <v>2</v>
      </c>
      <c r="D93" s="84"/>
      <c r="E93" s="84"/>
      <c r="F93" s="85">
        <f t="shared" si="3"/>
        <v>2</v>
      </c>
      <c r="G93" s="86" t="s">
        <v>331</v>
      </c>
      <c r="H93" s="86" t="s">
        <v>331</v>
      </c>
      <c r="I93" s="86" t="s">
        <v>331</v>
      </c>
      <c r="J93" s="86" t="s">
        <v>331</v>
      </c>
      <c r="K93" s="86" t="s">
        <v>331</v>
      </c>
      <c r="L93" s="87" t="s">
        <v>325</v>
      </c>
      <c r="M93" s="83" t="s">
        <v>333</v>
      </c>
      <c r="N93" s="111" t="s">
        <v>366</v>
      </c>
      <c r="O93" s="121" t="s">
        <v>325</v>
      </c>
    </row>
    <row r="94" spans="1:15" ht="15" customHeight="1">
      <c r="A94" s="177" t="s">
        <v>79</v>
      </c>
      <c r="B94" s="88" t="s">
        <v>103</v>
      </c>
      <c r="C94" s="84">
        <f t="shared" si="2"/>
        <v>2</v>
      </c>
      <c r="D94" s="84"/>
      <c r="E94" s="84"/>
      <c r="F94" s="85">
        <f t="shared" si="3"/>
        <v>2</v>
      </c>
      <c r="G94" s="86" t="s">
        <v>331</v>
      </c>
      <c r="H94" s="86" t="s">
        <v>331</v>
      </c>
      <c r="I94" s="86" t="s">
        <v>331</v>
      </c>
      <c r="J94" s="86" t="s">
        <v>331</v>
      </c>
      <c r="K94" s="86" t="s">
        <v>331</v>
      </c>
      <c r="L94" s="87" t="s">
        <v>325</v>
      </c>
      <c r="M94" s="83" t="s">
        <v>372</v>
      </c>
      <c r="N94" s="111" t="s">
        <v>415</v>
      </c>
      <c r="O94" s="121" t="s">
        <v>325</v>
      </c>
    </row>
    <row r="95" spans="1:15" ht="15" customHeight="1">
      <c r="A95" s="177" t="s">
        <v>80</v>
      </c>
      <c r="B95" s="88" t="s">
        <v>103</v>
      </c>
      <c r="C95" s="84">
        <f t="shared" si="2"/>
        <v>2</v>
      </c>
      <c r="D95" s="84"/>
      <c r="E95" s="84"/>
      <c r="F95" s="85">
        <f t="shared" si="3"/>
        <v>2</v>
      </c>
      <c r="G95" s="86" t="s">
        <v>331</v>
      </c>
      <c r="H95" s="86" t="s">
        <v>331</v>
      </c>
      <c r="I95" s="86" t="s">
        <v>331</v>
      </c>
      <c r="J95" s="86" t="s">
        <v>331</v>
      </c>
      <c r="K95" s="86" t="s">
        <v>331</v>
      </c>
      <c r="L95" s="87" t="s">
        <v>325</v>
      </c>
      <c r="M95" s="83" t="s">
        <v>372</v>
      </c>
      <c r="N95" s="111" t="s">
        <v>615</v>
      </c>
      <c r="O95" s="121" t="s">
        <v>325</v>
      </c>
    </row>
    <row r="96" spans="1:15" ht="15" customHeight="1">
      <c r="A96" s="177" t="s">
        <v>81</v>
      </c>
      <c r="B96" s="88" t="s">
        <v>103</v>
      </c>
      <c r="C96" s="84">
        <f t="shared" si="2"/>
        <v>2</v>
      </c>
      <c r="D96" s="84"/>
      <c r="E96" s="84"/>
      <c r="F96" s="85">
        <f t="shared" si="3"/>
        <v>2</v>
      </c>
      <c r="G96" s="86" t="s">
        <v>331</v>
      </c>
      <c r="H96" s="86" t="s">
        <v>331</v>
      </c>
      <c r="I96" s="86" t="s">
        <v>331</v>
      </c>
      <c r="J96" s="86" t="s">
        <v>331</v>
      </c>
      <c r="K96" s="86" t="s">
        <v>331</v>
      </c>
      <c r="L96" s="87" t="s">
        <v>325</v>
      </c>
      <c r="M96" s="83" t="s">
        <v>372</v>
      </c>
      <c r="N96" s="111" t="s">
        <v>409</v>
      </c>
      <c r="O96" s="121" t="s">
        <v>325</v>
      </c>
    </row>
    <row r="97" spans="1:15" ht="15" customHeight="1">
      <c r="A97" s="177" t="s">
        <v>82</v>
      </c>
      <c r="B97" s="88" t="s">
        <v>107</v>
      </c>
      <c r="C97" s="84">
        <f t="shared" si="2"/>
        <v>0</v>
      </c>
      <c r="D97" s="84"/>
      <c r="E97" s="84"/>
      <c r="F97" s="85">
        <f t="shared" si="3"/>
        <v>0</v>
      </c>
      <c r="G97" s="86" t="s">
        <v>332</v>
      </c>
      <c r="H97" s="86" t="s">
        <v>325</v>
      </c>
      <c r="I97" s="86" t="s">
        <v>325</v>
      </c>
      <c r="J97" s="86" t="s">
        <v>325</v>
      </c>
      <c r="K97" s="91" t="s">
        <v>325</v>
      </c>
      <c r="L97" s="83" t="s">
        <v>337</v>
      </c>
      <c r="M97" s="83" t="s">
        <v>340</v>
      </c>
      <c r="N97" s="111" t="s">
        <v>589</v>
      </c>
      <c r="O97" s="121" t="s">
        <v>325</v>
      </c>
    </row>
    <row r="98" spans="1:15" ht="15" customHeight="1">
      <c r="A98" s="177" t="s">
        <v>83</v>
      </c>
      <c r="B98" s="88" t="s">
        <v>107</v>
      </c>
      <c r="C98" s="84">
        <f t="shared" si="2"/>
        <v>0</v>
      </c>
      <c r="D98" s="84"/>
      <c r="E98" s="84"/>
      <c r="F98" s="85">
        <f t="shared" si="3"/>
        <v>0</v>
      </c>
      <c r="G98" s="86" t="s">
        <v>332</v>
      </c>
      <c r="H98" s="86" t="s">
        <v>325</v>
      </c>
      <c r="I98" s="86" t="s">
        <v>325</v>
      </c>
      <c r="J98" s="86" t="s">
        <v>325</v>
      </c>
      <c r="K98" s="91" t="s">
        <v>325</v>
      </c>
      <c r="L98" s="83" t="s">
        <v>337</v>
      </c>
      <c r="M98" s="83" t="s">
        <v>333</v>
      </c>
      <c r="N98" s="94" t="s">
        <v>587</v>
      </c>
      <c r="O98" s="121" t="s">
        <v>325</v>
      </c>
    </row>
    <row r="107" spans="1:15">
      <c r="A107" s="3"/>
      <c r="B107" s="7"/>
      <c r="C107" s="3"/>
      <c r="D107" s="3"/>
      <c r="E107" s="3"/>
      <c r="F107" s="3"/>
      <c r="G107" s="7"/>
      <c r="H107" s="7"/>
      <c r="I107" s="7"/>
      <c r="J107" s="7"/>
      <c r="K107" s="7"/>
      <c r="L107" s="4"/>
      <c r="M107" s="4"/>
    </row>
    <row r="111" spans="1:15">
      <c r="A111" s="3"/>
      <c r="B111" s="7"/>
      <c r="C111" s="3"/>
      <c r="D111" s="3"/>
      <c r="E111" s="3"/>
      <c r="F111" s="3"/>
      <c r="G111" s="7"/>
      <c r="H111" s="7"/>
      <c r="I111" s="7"/>
      <c r="J111" s="7"/>
      <c r="K111" s="7"/>
      <c r="L111" s="4"/>
      <c r="M111" s="4"/>
    </row>
    <row r="114" spans="1:13">
      <c r="A114" s="3"/>
      <c r="B114" s="7"/>
      <c r="C114" s="3"/>
      <c r="D114" s="3"/>
      <c r="E114" s="3"/>
      <c r="F114" s="3"/>
      <c r="G114" s="7"/>
      <c r="H114" s="7"/>
      <c r="I114" s="7"/>
      <c r="J114" s="7"/>
      <c r="K114" s="7"/>
      <c r="L114" s="4"/>
      <c r="M114" s="4"/>
    </row>
    <row r="118" spans="1:13">
      <c r="A118" s="3"/>
      <c r="B118" s="7"/>
      <c r="C118" s="3"/>
      <c r="D118" s="3"/>
      <c r="E118" s="3"/>
      <c r="F118" s="3"/>
      <c r="G118" s="7"/>
      <c r="H118" s="7"/>
      <c r="I118" s="7"/>
      <c r="J118" s="7"/>
      <c r="K118" s="7"/>
      <c r="L118" s="4"/>
      <c r="M118" s="4"/>
    </row>
    <row r="121" spans="1:13">
      <c r="A121" s="3"/>
      <c r="B121" s="7"/>
      <c r="C121" s="3"/>
      <c r="D121" s="3"/>
      <c r="E121" s="3"/>
      <c r="F121" s="3"/>
      <c r="G121" s="7"/>
      <c r="H121" s="7"/>
      <c r="I121" s="7"/>
      <c r="J121" s="7"/>
      <c r="K121" s="7"/>
      <c r="L121" s="4"/>
      <c r="M121" s="4"/>
    </row>
    <row r="125" spans="1:13">
      <c r="A125" s="3"/>
      <c r="B125" s="7"/>
      <c r="C125" s="3"/>
      <c r="D125" s="3"/>
      <c r="E125" s="3"/>
      <c r="F125" s="3"/>
      <c r="G125" s="7"/>
      <c r="H125" s="7"/>
      <c r="I125" s="7"/>
      <c r="J125" s="7"/>
      <c r="K125" s="7"/>
      <c r="L125" s="4"/>
      <c r="M125" s="4"/>
    </row>
  </sheetData>
  <mergeCells count="18">
    <mergeCell ref="A1:N1"/>
    <mergeCell ref="A2:N2"/>
    <mergeCell ref="A3:A5"/>
    <mergeCell ref="C3:F3"/>
    <mergeCell ref="G3:G5"/>
    <mergeCell ref="H3:H5"/>
    <mergeCell ref="K3:K5"/>
    <mergeCell ref="L3:L5"/>
    <mergeCell ref="M3:N3"/>
    <mergeCell ref="C4:C5"/>
    <mergeCell ref="D4:D5"/>
    <mergeCell ref="E4:E5"/>
    <mergeCell ref="F4:F5"/>
    <mergeCell ref="M4:M5"/>
    <mergeCell ref="N4:N5"/>
    <mergeCell ref="I3:J3"/>
    <mergeCell ref="I4:I5"/>
    <mergeCell ref="J4:J5"/>
  </mergeCells>
  <hyperlinks>
    <hyperlink ref="N61" r:id="rId1" xr:uid="{00000000-0004-0000-0A00-000000000000}"/>
    <hyperlink ref="N58" r:id="rId2" xr:uid="{00000000-0004-0000-0A00-000001000000}"/>
    <hyperlink ref="N27" r:id="rId3" xr:uid="{00000000-0004-0000-0A00-000002000000}"/>
    <hyperlink ref="N35" r:id="rId4" location="3963" xr:uid="{00000000-0004-0000-0A00-000003000000}"/>
    <hyperlink ref="N89" r:id="rId5" xr:uid="{00000000-0004-0000-0A00-000004000000}"/>
    <hyperlink ref="N80" r:id="rId6" xr:uid="{00000000-0004-0000-0A00-000005000000}"/>
    <hyperlink ref="N93" r:id="rId7" xr:uid="{00000000-0004-0000-0A00-000006000000}"/>
    <hyperlink ref="N24" r:id="rId8" xr:uid="{00000000-0004-0000-0A00-000007000000}"/>
    <hyperlink ref="N81" r:id="rId9" xr:uid="{00000000-0004-0000-0A00-000008000000}"/>
    <hyperlink ref="N86" r:id="rId10" xr:uid="{00000000-0004-0000-0A00-000009000000}"/>
    <hyperlink ref="N17" r:id="rId11" xr:uid="{00000000-0004-0000-0A00-00000A000000}"/>
    <hyperlink ref="N36" r:id="rId12" xr:uid="{00000000-0004-0000-0A00-00000B000000}"/>
    <hyperlink ref="N67" r:id="rId13" xr:uid="{00000000-0004-0000-0A00-00000C000000}"/>
    <hyperlink ref="N60" r:id="rId14" xr:uid="{00000000-0004-0000-0A00-00000D000000}"/>
    <hyperlink ref="N63" r:id="rId15" xr:uid="{00000000-0004-0000-0A00-00000E000000}"/>
    <hyperlink ref="N77" r:id="rId16" xr:uid="{00000000-0004-0000-0A00-00000F000000}"/>
    <hyperlink ref="N29" r:id="rId17" xr:uid="{00000000-0004-0000-0A00-000010000000}"/>
    <hyperlink ref="N59" r:id="rId18" xr:uid="{00000000-0004-0000-0A00-000011000000}"/>
    <hyperlink ref="N85" r:id="rId19" xr:uid="{00000000-0004-0000-0A00-000012000000}"/>
    <hyperlink ref="N96" r:id="rId20" xr:uid="{00000000-0004-0000-0A00-000013000000}"/>
    <hyperlink ref="N16" r:id="rId21" xr:uid="{00000000-0004-0000-0A00-000014000000}"/>
    <hyperlink ref="N94" r:id="rId22" xr:uid="{00000000-0004-0000-0A00-000015000000}"/>
    <hyperlink ref="N90" r:id="rId23" xr:uid="{00000000-0004-0000-0A00-000016000000}"/>
    <hyperlink ref="N84" r:id="rId24" xr:uid="{00000000-0004-0000-0A00-000017000000}"/>
    <hyperlink ref="N31" r:id="rId25" xr:uid="{00000000-0004-0000-0A00-000018000000}"/>
    <hyperlink ref="N82" r:id="rId26" xr:uid="{00000000-0004-0000-0A00-000019000000}"/>
    <hyperlink ref="N88" r:id="rId27" xr:uid="{00000000-0004-0000-0A00-00001A000000}"/>
    <hyperlink ref="N26" r:id="rId28" xr:uid="{00000000-0004-0000-0A00-00001B000000}"/>
    <hyperlink ref="N30" r:id="rId29" xr:uid="{00000000-0004-0000-0A00-00001C000000}"/>
    <hyperlink ref="N55" r:id="rId30" xr:uid="{00000000-0004-0000-0A00-00001D000000}"/>
    <hyperlink ref="N72" r:id="rId31" xr:uid="{00000000-0004-0000-0A00-00001E000000}"/>
    <hyperlink ref="N74" r:id="rId32" xr:uid="{00000000-0004-0000-0A00-00001F000000}"/>
    <hyperlink ref="N83" r:id="rId33" xr:uid="{00000000-0004-0000-0A00-000020000000}"/>
    <hyperlink ref="N53" r:id="rId34" xr:uid="{00000000-0004-0000-0A00-000021000000}"/>
    <hyperlink ref="N22" r:id="rId35" xr:uid="{00000000-0004-0000-0A00-000022000000}"/>
    <hyperlink ref="N44" r:id="rId36" xr:uid="{00000000-0004-0000-0A00-000023000000}"/>
    <hyperlink ref="N92" r:id="rId37" xr:uid="{00000000-0004-0000-0A00-000024000000}"/>
    <hyperlink ref="N32" r:id="rId38" xr:uid="{00000000-0004-0000-0A00-000025000000}"/>
    <hyperlink ref="N40" r:id="rId39" xr:uid="{00000000-0004-0000-0A00-000026000000}"/>
    <hyperlink ref="N8" r:id="rId40" xr:uid="{00000000-0004-0000-0A00-000027000000}"/>
    <hyperlink ref="N11" r:id="rId41" xr:uid="{00000000-0004-0000-0A00-000028000000}"/>
    <hyperlink ref="N14" r:id="rId42" xr:uid="{00000000-0004-0000-0A00-000029000000}"/>
    <hyperlink ref="N23" r:id="rId43" xr:uid="{00000000-0004-0000-0A00-00002A000000}"/>
    <hyperlink ref="N28" r:id="rId44" xr:uid="{00000000-0004-0000-0A00-00002B000000}"/>
    <hyperlink ref="N41" r:id="rId45" xr:uid="{00000000-0004-0000-0A00-00002C000000}"/>
    <hyperlink ref="N56" r:id="rId46" xr:uid="{00000000-0004-0000-0A00-00002D000000}"/>
    <hyperlink ref="N62" r:id="rId47" xr:uid="{00000000-0004-0000-0A00-00002E000000}"/>
    <hyperlink ref="N64" r:id="rId48" xr:uid="{00000000-0004-0000-0A00-00002F000000}"/>
    <hyperlink ref="N65" r:id="rId49" xr:uid="{00000000-0004-0000-0A00-000030000000}"/>
    <hyperlink ref="N66" r:id="rId50" xr:uid="{00000000-0004-0000-0A00-000031000000}"/>
    <hyperlink ref="N68" r:id="rId51" xr:uid="{00000000-0004-0000-0A00-000032000000}"/>
    <hyperlink ref="N9" r:id="rId52" xr:uid="{00000000-0004-0000-0A00-000033000000}"/>
    <hyperlink ref="N7" r:id="rId53" xr:uid="{00000000-0004-0000-0A00-000034000000}"/>
    <hyperlink ref="N12" r:id="rId54" xr:uid="{00000000-0004-0000-0A00-000035000000}"/>
    <hyperlink ref="N13" r:id="rId55" xr:uid="{00000000-0004-0000-0A00-000036000000}"/>
    <hyperlink ref="N10" r:id="rId56" xr:uid="{00000000-0004-0000-0A00-000037000000}"/>
    <hyperlink ref="N18" r:id="rId57" xr:uid="{00000000-0004-0000-0A00-000038000000}"/>
    <hyperlink ref="N19" r:id="rId58" xr:uid="{00000000-0004-0000-0A00-000039000000}"/>
    <hyperlink ref="N20" r:id="rId59" xr:uid="{00000000-0004-0000-0A00-00003A000000}"/>
    <hyperlink ref="N33" r:id="rId60" xr:uid="{00000000-0004-0000-0A00-00003C000000}"/>
    <hyperlink ref="N34" r:id="rId61" xr:uid="{00000000-0004-0000-0A00-00003D000000}"/>
    <hyperlink ref="N39" r:id="rId62" xr:uid="{00000000-0004-0000-0A00-00003E000000}"/>
    <hyperlink ref="N42" r:id="rId63" xr:uid="{00000000-0004-0000-0A00-00003F000000}"/>
    <hyperlink ref="N43" r:id="rId64" xr:uid="{00000000-0004-0000-0A00-000040000000}"/>
    <hyperlink ref="N45" r:id="rId65" xr:uid="{00000000-0004-0000-0A00-000041000000}"/>
    <hyperlink ref="N47" r:id="rId66" xr:uid="{00000000-0004-0000-0A00-000042000000}"/>
    <hyperlink ref="N48" r:id="rId67" xr:uid="{00000000-0004-0000-0A00-000043000000}"/>
    <hyperlink ref="N49" r:id="rId68" xr:uid="{00000000-0004-0000-0A00-000044000000}"/>
    <hyperlink ref="N50" r:id="rId69" xr:uid="{00000000-0004-0000-0A00-000045000000}"/>
    <hyperlink ref="N51" r:id="rId70" xr:uid="{00000000-0004-0000-0A00-000046000000}"/>
    <hyperlink ref="N52" r:id="rId71" xr:uid="{00000000-0004-0000-0A00-000047000000}"/>
    <hyperlink ref="N98" r:id="rId72" xr:uid="{00000000-0004-0000-0A00-000048000000}"/>
    <hyperlink ref="N97" r:id="rId73" xr:uid="{00000000-0004-0000-0A00-000049000000}"/>
    <hyperlink ref="N71" r:id="rId74" location="document_list" display="https://minfin.midural.ru/document/category/23#document_list" xr:uid="{00000000-0004-0000-0A00-00004A000000}"/>
    <hyperlink ref="N73" r:id="rId75" xr:uid="{00000000-0004-0000-0A00-00004B000000}"/>
    <hyperlink ref="N75" r:id="rId76" xr:uid="{00000000-0004-0000-0A00-00004C000000}"/>
    <hyperlink ref="N79" r:id="rId77" xr:uid="{00000000-0004-0000-0A00-00004E000000}"/>
    <hyperlink ref="N91" r:id="rId78" xr:uid="{00000000-0004-0000-0A00-00004F000000}"/>
    <hyperlink ref="N95" r:id="rId79" location="198-2023-god-i-planovyj-period-2024-i-2025-godov" xr:uid="{00000000-0004-0000-0A00-000050000000}"/>
    <hyperlink ref="N70" r:id="rId80" xr:uid="{00000000-0004-0000-0A00-000051000000}"/>
    <hyperlink ref="N15" r:id="rId81" xr:uid="{00000000-0004-0000-0A00-000052000000}"/>
  </hyperlinks>
  <pageMargins left="0.59055118110236227" right="0.59055118110236227" top="0.74803149606299213" bottom="0.74803149606299213" header="0.31496062992125984" footer="0.31496062992125984"/>
  <pageSetup paperSize="9" scale="70" fitToHeight="3" orientation="landscape" r:id="rId82"/>
  <headerFooter>
    <oddFooter>&amp;C&amp;"Times New Roman,обычный"&amp;8&amp;A&amp;R&amp;9&amp;P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A00-000000000000}">
          <x14:formula1>
            <xm:f>$B$4:$B$5</xm:f>
          </x14:formula1>
          <xm:sqref>UOG983127:UOH983127 IW76 SS76 ACO76 AMK76 AWG76 BGC76 BPY76 BZU76 CJQ76 CTM76 DDI76 DNE76 DXA76 EGW76 EQS76 FAO76 FKK76 FUG76 GEC76 GNY76 GXU76 HHQ76 HRM76 IBI76 ILE76 IVA76 JEW76 JOS76 JYO76 KIK76 KSG76 LCC76 LLY76 LVU76 MFQ76 MPM76 MZI76 NJE76 NTA76 OCW76 OMS76 OWO76 PGK76 PQG76 QAC76 QJY76 QTU76 RDQ76 RNM76 RXI76 SHE76 SRA76 TAW76 TKS76 TUO76 UEK76 UOG76 UYC76 VHY76 VRU76 WBQ76 WLM76 WVI76 D65612 IW65612 SS65612 ACO65612 AMK65612 AWG65612 BGC65612 BPY65612 BZU65612 CJQ65612 CTM65612 DDI65612 DNE65612 DXA65612 EGW65612 EQS65612 FAO65612 FKK65612 FUG65612 GEC65612 GNY65612 GXU65612 HHQ65612 HRM65612 IBI65612 ILE65612 IVA65612 JEW65612 JOS65612 JYO65612 KIK65612 KSG65612 LCC65612 LLY65612 LVU65612 MFQ65612 MPM65612 MZI65612 NJE65612 NTA65612 OCW65612 OMS65612 OWO65612 PGK65612 PQG65612 QAC65612 QJY65612 QTU65612 RDQ65612 RNM65612 RXI65612 SHE65612 SRA65612 TAW65612 TKS65612 TUO65612 UEK65612 UOG65612 UYC65612 VHY65612 VRU65612 WBQ65612 WLM65612 WVI65612 D131148 IW131148 SS131148 ACO131148 AMK131148 AWG131148 BGC131148 BPY131148 BZU131148 CJQ131148 CTM131148 DDI131148 DNE131148 DXA131148 EGW131148 EQS131148 FAO131148 FKK131148 FUG131148 GEC131148 GNY131148 GXU131148 HHQ131148 HRM131148 IBI131148 ILE131148 IVA131148 JEW131148 JOS131148 JYO131148 KIK131148 KSG131148 LCC131148 LLY131148 LVU131148 MFQ131148 MPM131148 MZI131148 NJE131148 NTA131148 OCW131148 OMS131148 OWO131148 PGK131148 PQG131148 QAC131148 QJY131148 QTU131148 RDQ131148 RNM131148 RXI131148 SHE131148 SRA131148 TAW131148 TKS131148 TUO131148 UEK131148 UOG131148 UYC131148 VHY131148 VRU131148 WBQ131148 WLM131148 WVI131148 D196684 IW196684 SS196684 ACO196684 AMK196684 AWG196684 BGC196684 BPY196684 BZU196684 CJQ196684 CTM196684 DDI196684 DNE196684 DXA196684 EGW196684 EQS196684 FAO196684 FKK196684 FUG196684 GEC196684 GNY196684 GXU196684 HHQ196684 HRM196684 IBI196684 ILE196684 IVA196684 JEW196684 JOS196684 JYO196684 KIK196684 KSG196684 LCC196684 LLY196684 LVU196684 MFQ196684 MPM196684 MZI196684 NJE196684 NTA196684 OCW196684 OMS196684 OWO196684 PGK196684 PQG196684 QAC196684 QJY196684 QTU196684 RDQ196684 RNM196684 RXI196684 SHE196684 SRA196684 TAW196684 TKS196684 TUO196684 UEK196684 UOG196684 UYC196684 VHY196684 VRU196684 WBQ196684 WLM196684 WVI196684 D262220 IW262220 SS262220 ACO262220 AMK262220 AWG262220 BGC262220 BPY262220 BZU262220 CJQ262220 CTM262220 DDI262220 DNE262220 DXA262220 EGW262220 EQS262220 FAO262220 FKK262220 FUG262220 GEC262220 GNY262220 GXU262220 HHQ262220 HRM262220 IBI262220 ILE262220 IVA262220 JEW262220 JOS262220 JYO262220 KIK262220 KSG262220 LCC262220 LLY262220 LVU262220 MFQ262220 MPM262220 MZI262220 NJE262220 NTA262220 OCW262220 OMS262220 OWO262220 PGK262220 PQG262220 QAC262220 QJY262220 QTU262220 RDQ262220 RNM262220 RXI262220 SHE262220 SRA262220 TAW262220 TKS262220 TUO262220 UEK262220 UOG262220 UYC262220 VHY262220 VRU262220 WBQ262220 WLM262220 WVI262220 D327756 IW327756 SS327756 ACO327756 AMK327756 AWG327756 BGC327756 BPY327756 BZU327756 CJQ327756 CTM327756 DDI327756 DNE327756 DXA327756 EGW327756 EQS327756 FAO327756 FKK327756 FUG327756 GEC327756 GNY327756 GXU327756 HHQ327756 HRM327756 IBI327756 ILE327756 IVA327756 JEW327756 JOS327756 JYO327756 KIK327756 KSG327756 LCC327756 LLY327756 LVU327756 MFQ327756 MPM327756 MZI327756 NJE327756 NTA327756 OCW327756 OMS327756 OWO327756 PGK327756 PQG327756 QAC327756 QJY327756 QTU327756 RDQ327756 RNM327756 RXI327756 SHE327756 SRA327756 TAW327756 TKS327756 TUO327756 UEK327756 UOG327756 UYC327756 VHY327756 VRU327756 WBQ327756 WLM327756 WVI327756 D393292 IW393292 SS393292 ACO393292 AMK393292 AWG393292 BGC393292 BPY393292 BZU393292 CJQ393292 CTM393292 DDI393292 DNE393292 DXA393292 EGW393292 EQS393292 FAO393292 FKK393292 FUG393292 GEC393292 GNY393292 GXU393292 HHQ393292 HRM393292 IBI393292 ILE393292 IVA393292 JEW393292 JOS393292 JYO393292 KIK393292 KSG393292 LCC393292 LLY393292 LVU393292 MFQ393292 MPM393292 MZI393292 NJE393292 NTA393292 OCW393292 OMS393292 OWO393292 PGK393292 PQG393292 QAC393292 QJY393292 QTU393292 RDQ393292 RNM393292 RXI393292 SHE393292 SRA393292 TAW393292 TKS393292 TUO393292 UEK393292 UOG393292 UYC393292 VHY393292 VRU393292 WBQ393292 WLM393292 WVI393292 D458828 IW458828 SS458828 ACO458828 AMK458828 AWG458828 BGC458828 BPY458828 BZU458828 CJQ458828 CTM458828 DDI458828 DNE458828 DXA458828 EGW458828 EQS458828 FAO458828 FKK458828 FUG458828 GEC458828 GNY458828 GXU458828 HHQ458828 HRM458828 IBI458828 ILE458828 IVA458828 JEW458828 JOS458828 JYO458828 KIK458828 KSG458828 LCC458828 LLY458828 LVU458828 MFQ458828 MPM458828 MZI458828 NJE458828 NTA458828 OCW458828 OMS458828 OWO458828 PGK458828 PQG458828 QAC458828 QJY458828 QTU458828 RDQ458828 RNM458828 RXI458828 SHE458828 SRA458828 TAW458828 TKS458828 TUO458828 UEK458828 UOG458828 UYC458828 VHY458828 VRU458828 WBQ458828 WLM458828 WVI458828 D524364 IW524364 SS524364 ACO524364 AMK524364 AWG524364 BGC524364 BPY524364 BZU524364 CJQ524364 CTM524364 DDI524364 DNE524364 DXA524364 EGW524364 EQS524364 FAO524364 FKK524364 FUG524364 GEC524364 GNY524364 GXU524364 HHQ524364 HRM524364 IBI524364 ILE524364 IVA524364 JEW524364 JOS524364 JYO524364 KIK524364 KSG524364 LCC524364 LLY524364 LVU524364 MFQ524364 MPM524364 MZI524364 NJE524364 NTA524364 OCW524364 OMS524364 OWO524364 PGK524364 PQG524364 QAC524364 QJY524364 QTU524364 RDQ524364 RNM524364 RXI524364 SHE524364 SRA524364 TAW524364 TKS524364 TUO524364 UEK524364 UOG524364 UYC524364 VHY524364 VRU524364 WBQ524364 WLM524364 WVI524364 D589900 IW589900 SS589900 ACO589900 AMK589900 AWG589900 BGC589900 BPY589900 BZU589900 CJQ589900 CTM589900 DDI589900 DNE589900 DXA589900 EGW589900 EQS589900 FAO589900 FKK589900 FUG589900 GEC589900 GNY589900 GXU589900 HHQ589900 HRM589900 IBI589900 ILE589900 IVA589900 JEW589900 JOS589900 JYO589900 KIK589900 KSG589900 LCC589900 LLY589900 LVU589900 MFQ589900 MPM589900 MZI589900 NJE589900 NTA589900 OCW589900 OMS589900 OWO589900 PGK589900 PQG589900 QAC589900 QJY589900 QTU589900 RDQ589900 RNM589900 RXI589900 SHE589900 SRA589900 TAW589900 TKS589900 TUO589900 UEK589900 UOG589900 UYC589900 VHY589900 VRU589900 WBQ589900 WLM589900 WVI589900 D655436 IW655436 SS655436 ACO655436 AMK655436 AWG655436 BGC655436 BPY655436 BZU655436 CJQ655436 CTM655436 DDI655436 DNE655436 DXA655436 EGW655436 EQS655436 FAO655436 FKK655436 FUG655436 GEC655436 GNY655436 GXU655436 HHQ655436 HRM655436 IBI655436 ILE655436 IVA655436 JEW655436 JOS655436 JYO655436 KIK655436 KSG655436 LCC655436 LLY655436 LVU655436 MFQ655436 MPM655436 MZI655436 NJE655436 NTA655436 OCW655436 OMS655436 OWO655436 PGK655436 PQG655436 QAC655436 QJY655436 QTU655436 RDQ655436 RNM655436 RXI655436 SHE655436 SRA655436 TAW655436 TKS655436 TUO655436 UEK655436 UOG655436 UYC655436 VHY655436 VRU655436 WBQ655436 WLM655436 WVI655436 D720972 IW720972 SS720972 ACO720972 AMK720972 AWG720972 BGC720972 BPY720972 BZU720972 CJQ720972 CTM720972 DDI720972 DNE720972 DXA720972 EGW720972 EQS720972 FAO720972 FKK720972 FUG720972 GEC720972 GNY720972 GXU720972 HHQ720972 HRM720972 IBI720972 ILE720972 IVA720972 JEW720972 JOS720972 JYO720972 KIK720972 KSG720972 LCC720972 LLY720972 LVU720972 MFQ720972 MPM720972 MZI720972 NJE720972 NTA720972 OCW720972 OMS720972 OWO720972 PGK720972 PQG720972 QAC720972 QJY720972 QTU720972 RDQ720972 RNM720972 RXI720972 SHE720972 SRA720972 TAW720972 TKS720972 TUO720972 UEK720972 UOG720972 UYC720972 VHY720972 VRU720972 WBQ720972 WLM720972 WVI720972 D786508 IW786508 SS786508 ACO786508 AMK786508 AWG786508 BGC786508 BPY786508 BZU786508 CJQ786508 CTM786508 DDI786508 DNE786508 DXA786508 EGW786508 EQS786508 FAO786508 FKK786508 FUG786508 GEC786508 GNY786508 GXU786508 HHQ786508 HRM786508 IBI786508 ILE786508 IVA786508 JEW786508 JOS786508 JYO786508 KIK786508 KSG786508 LCC786508 LLY786508 LVU786508 MFQ786508 MPM786508 MZI786508 NJE786508 NTA786508 OCW786508 OMS786508 OWO786508 PGK786508 PQG786508 QAC786508 QJY786508 QTU786508 RDQ786508 RNM786508 RXI786508 SHE786508 SRA786508 TAW786508 TKS786508 TUO786508 UEK786508 UOG786508 UYC786508 VHY786508 VRU786508 WBQ786508 WLM786508 WVI786508 D852044 IW852044 SS852044 ACO852044 AMK852044 AWG852044 BGC852044 BPY852044 BZU852044 CJQ852044 CTM852044 DDI852044 DNE852044 DXA852044 EGW852044 EQS852044 FAO852044 FKK852044 FUG852044 GEC852044 GNY852044 GXU852044 HHQ852044 HRM852044 IBI852044 ILE852044 IVA852044 JEW852044 JOS852044 JYO852044 KIK852044 KSG852044 LCC852044 LLY852044 LVU852044 MFQ852044 MPM852044 MZI852044 NJE852044 NTA852044 OCW852044 OMS852044 OWO852044 PGK852044 PQG852044 QAC852044 QJY852044 QTU852044 RDQ852044 RNM852044 RXI852044 SHE852044 SRA852044 TAW852044 TKS852044 TUO852044 UEK852044 UOG852044 UYC852044 VHY852044 VRU852044 WBQ852044 WLM852044 WVI852044 D917580 IW917580 SS917580 ACO917580 AMK917580 AWG917580 BGC917580 BPY917580 BZU917580 CJQ917580 CTM917580 DDI917580 DNE917580 DXA917580 EGW917580 EQS917580 FAO917580 FKK917580 FUG917580 GEC917580 GNY917580 GXU917580 HHQ917580 HRM917580 IBI917580 ILE917580 IVA917580 JEW917580 JOS917580 JYO917580 KIK917580 KSG917580 LCC917580 LLY917580 LVU917580 MFQ917580 MPM917580 MZI917580 NJE917580 NTA917580 OCW917580 OMS917580 OWO917580 PGK917580 PQG917580 QAC917580 QJY917580 QTU917580 RDQ917580 RNM917580 RXI917580 SHE917580 SRA917580 TAW917580 TKS917580 TUO917580 UEK917580 UOG917580 UYC917580 VHY917580 VRU917580 WBQ917580 WLM917580 WVI917580 D983116 IW983116 SS983116 ACO983116 AMK983116 AWG983116 BGC983116 BPY983116 BZU983116 CJQ983116 CTM983116 DDI983116 DNE983116 DXA983116 EGW983116 EQS983116 FAO983116 FKK983116 FUG983116 GEC983116 GNY983116 GXU983116 HHQ983116 HRM983116 IBI983116 ILE983116 IVA983116 JEW983116 JOS983116 JYO983116 KIK983116 KSG983116 LCC983116 LLY983116 LVU983116 MFQ983116 MPM983116 MZI983116 NJE983116 NTA983116 OCW983116 OMS983116 OWO983116 PGK983116 PQG983116 QAC983116 QJY983116 QTU983116 RDQ983116 RNM983116 RXI983116 SHE983116 SRA983116 TAW983116 TKS983116 TUO983116 UEK983116 UOG983116 UYC983116 VHY983116 VRU983116 WBQ983116 WLM983116 WVI983116 WVI983127:WVJ983127 IU6:IU98 SQ6:SQ98 ACM6:ACM98 AMI6:AMI98 AWE6:AWE98 BGA6:BGA98 BPW6:BPW98 BZS6:BZS98 CJO6:CJO98 CTK6:CTK98 DDG6:DDG98 DNC6:DNC98 DWY6:DWY98 EGU6:EGU98 EQQ6:EQQ98 FAM6:FAM98 FKI6:FKI98 FUE6:FUE98 GEA6:GEA98 GNW6:GNW98 GXS6:GXS98 HHO6:HHO98 HRK6:HRK98 IBG6:IBG98 ILC6:ILC98 IUY6:IUY98 JEU6:JEU98 JOQ6:JOQ98 JYM6:JYM98 KII6:KII98 KSE6:KSE98 LCA6:LCA98 LLW6:LLW98 LVS6:LVS98 MFO6:MFO98 MPK6:MPK98 MZG6:MZG98 NJC6:NJC98 NSY6:NSY98 OCU6:OCU98 OMQ6:OMQ98 OWM6:OWM98 PGI6:PGI98 PQE6:PQE98 QAA6:QAA98 QJW6:QJW98 QTS6:QTS98 RDO6:RDO98 RNK6:RNK98 RXG6:RXG98 SHC6:SHC98 SQY6:SQY98 TAU6:TAU98 TKQ6:TKQ98 TUM6:TUM98 UEI6:UEI98 UOE6:UOE98 UYA6:UYA98 VHW6:VHW98 VRS6:VRS98 WBO6:WBO98 WLK6:WLK98 WVG6:WVG98 B65542:B65634 IU65542:IU65634 SQ65542:SQ65634 ACM65542:ACM65634 AMI65542:AMI65634 AWE65542:AWE65634 BGA65542:BGA65634 BPW65542:BPW65634 BZS65542:BZS65634 CJO65542:CJO65634 CTK65542:CTK65634 DDG65542:DDG65634 DNC65542:DNC65634 DWY65542:DWY65634 EGU65542:EGU65634 EQQ65542:EQQ65634 FAM65542:FAM65634 FKI65542:FKI65634 FUE65542:FUE65634 GEA65542:GEA65634 GNW65542:GNW65634 GXS65542:GXS65634 HHO65542:HHO65634 HRK65542:HRK65634 IBG65542:IBG65634 ILC65542:ILC65634 IUY65542:IUY65634 JEU65542:JEU65634 JOQ65542:JOQ65634 JYM65542:JYM65634 KII65542:KII65634 KSE65542:KSE65634 LCA65542:LCA65634 LLW65542:LLW65634 LVS65542:LVS65634 MFO65542:MFO65634 MPK65542:MPK65634 MZG65542:MZG65634 NJC65542:NJC65634 NSY65542:NSY65634 OCU65542:OCU65634 OMQ65542:OMQ65634 OWM65542:OWM65634 PGI65542:PGI65634 PQE65542:PQE65634 QAA65542:QAA65634 QJW65542:QJW65634 QTS65542:QTS65634 RDO65542:RDO65634 RNK65542:RNK65634 RXG65542:RXG65634 SHC65542:SHC65634 SQY65542:SQY65634 TAU65542:TAU65634 TKQ65542:TKQ65634 TUM65542:TUM65634 UEI65542:UEI65634 UOE65542:UOE65634 UYA65542:UYA65634 VHW65542:VHW65634 VRS65542:VRS65634 WBO65542:WBO65634 WLK65542:WLK65634 WVG65542:WVG65634 B131078:B131170 IU131078:IU131170 SQ131078:SQ131170 ACM131078:ACM131170 AMI131078:AMI131170 AWE131078:AWE131170 BGA131078:BGA131170 BPW131078:BPW131170 BZS131078:BZS131170 CJO131078:CJO131170 CTK131078:CTK131170 DDG131078:DDG131170 DNC131078:DNC131170 DWY131078:DWY131170 EGU131078:EGU131170 EQQ131078:EQQ131170 FAM131078:FAM131170 FKI131078:FKI131170 FUE131078:FUE131170 GEA131078:GEA131170 GNW131078:GNW131170 GXS131078:GXS131170 HHO131078:HHO131170 HRK131078:HRK131170 IBG131078:IBG131170 ILC131078:ILC131170 IUY131078:IUY131170 JEU131078:JEU131170 JOQ131078:JOQ131170 JYM131078:JYM131170 KII131078:KII131170 KSE131078:KSE131170 LCA131078:LCA131170 LLW131078:LLW131170 LVS131078:LVS131170 MFO131078:MFO131170 MPK131078:MPK131170 MZG131078:MZG131170 NJC131078:NJC131170 NSY131078:NSY131170 OCU131078:OCU131170 OMQ131078:OMQ131170 OWM131078:OWM131170 PGI131078:PGI131170 PQE131078:PQE131170 QAA131078:QAA131170 QJW131078:QJW131170 QTS131078:QTS131170 RDO131078:RDO131170 RNK131078:RNK131170 RXG131078:RXG131170 SHC131078:SHC131170 SQY131078:SQY131170 TAU131078:TAU131170 TKQ131078:TKQ131170 TUM131078:TUM131170 UEI131078:UEI131170 UOE131078:UOE131170 UYA131078:UYA131170 VHW131078:VHW131170 VRS131078:VRS131170 WBO131078:WBO131170 WLK131078:WLK131170 WVG131078:WVG131170 B196614:B196706 IU196614:IU196706 SQ196614:SQ196706 ACM196614:ACM196706 AMI196614:AMI196706 AWE196614:AWE196706 BGA196614:BGA196706 BPW196614:BPW196706 BZS196614:BZS196706 CJO196614:CJO196706 CTK196614:CTK196706 DDG196614:DDG196706 DNC196614:DNC196706 DWY196614:DWY196706 EGU196614:EGU196706 EQQ196614:EQQ196706 FAM196614:FAM196706 FKI196614:FKI196706 FUE196614:FUE196706 GEA196614:GEA196706 GNW196614:GNW196706 GXS196614:GXS196706 HHO196614:HHO196706 HRK196614:HRK196706 IBG196614:IBG196706 ILC196614:ILC196706 IUY196614:IUY196706 JEU196614:JEU196706 JOQ196614:JOQ196706 JYM196614:JYM196706 KII196614:KII196706 KSE196614:KSE196706 LCA196614:LCA196706 LLW196614:LLW196706 LVS196614:LVS196706 MFO196614:MFO196706 MPK196614:MPK196706 MZG196614:MZG196706 NJC196614:NJC196706 NSY196614:NSY196706 OCU196614:OCU196706 OMQ196614:OMQ196706 OWM196614:OWM196706 PGI196614:PGI196706 PQE196614:PQE196706 QAA196614:QAA196706 QJW196614:QJW196706 QTS196614:QTS196706 RDO196614:RDO196706 RNK196614:RNK196706 RXG196614:RXG196706 SHC196614:SHC196706 SQY196614:SQY196706 TAU196614:TAU196706 TKQ196614:TKQ196706 TUM196614:TUM196706 UEI196614:UEI196706 UOE196614:UOE196706 UYA196614:UYA196706 VHW196614:VHW196706 VRS196614:VRS196706 WBO196614:WBO196706 WLK196614:WLK196706 WVG196614:WVG196706 B262150:B262242 IU262150:IU262242 SQ262150:SQ262242 ACM262150:ACM262242 AMI262150:AMI262242 AWE262150:AWE262242 BGA262150:BGA262242 BPW262150:BPW262242 BZS262150:BZS262242 CJO262150:CJO262242 CTK262150:CTK262242 DDG262150:DDG262242 DNC262150:DNC262242 DWY262150:DWY262242 EGU262150:EGU262242 EQQ262150:EQQ262242 FAM262150:FAM262242 FKI262150:FKI262242 FUE262150:FUE262242 GEA262150:GEA262242 GNW262150:GNW262242 GXS262150:GXS262242 HHO262150:HHO262242 HRK262150:HRK262242 IBG262150:IBG262242 ILC262150:ILC262242 IUY262150:IUY262242 JEU262150:JEU262242 JOQ262150:JOQ262242 JYM262150:JYM262242 KII262150:KII262242 KSE262150:KSE262242 LCA262150:LCA262242 LLW262150:LLW262242 LVS262150:LVS262242 MFO262150:MFO262242 MPK262150:MPK262242 MZG262150:MZG262242 NJC262150:NJC262242 NSY262150:NSY262242 OCU262150:OCU262242 OMQ262150:OMQ262242 OWM262150:OWM262242 PGI262150:PGI262242 PQE262150:PQE262242 QAA262150:QAA262242 QJW262150:QJW262242 QTS262150:QTS262242 RDO262150:RDO262242 RNK262150:RNK262242 RXG262150:RXG262242 SHC262150:SHC262242 SQY262150:SQY262242 TAU262150:TAU262242 TKQ262150:TKQ262242 TUM262150:TUM262242 UEI262150:UEI262242 UOE262150:UOE262242 UYA262150:UYA262242 VHW262150:VHW262242 VRS262150:VRS262242 WBO262150:WBO262242 WLK262150:WLK262242 WVG262150:WVG262242 B327686:B327778 IU327686:IU327778 SQ327686:SQ327778 ACM327686:ACM327778 AMI327686:AMI327778 AWE327686:AWE327778 BGA327686:BGA327778 BPW327686:BPW327778 BZS327686:BZS327778 CJO327686:CJO327778 CTK327686:CTK327778 DDG327686:DDG327778 DNC327686:DNC327778 DWY327686:DWY327778 EGU327686:EGU327778 EQQ327686:EQQ327778 FAM327686:FAM327778 FKI327686:FKI327778 FUE327686:FUE327778 GEA327686:GEA327778 GNW327686:GNW327778 GXS327686:GXS327778 HHO327686:HHO327778 HRK327686:HRK327778 IBG327686:IBG327778 ILC327686:ILC327778 IUY327686:IUY327778 JEU327686:JEU327778 JOQ327686:JOQ327778 JYM327686:JYM327778 KII327686:KII327778 KSE327686:KSE327778 LCA327686:LCA327778 LLW327686:LLW327778 LVS327686:LVS327778 MFO327686:MFO327778 MPK327686:MPK327778 MZG327686:MZG327778 NJC327686:NJC327778 NSY327686:NSY327778 OCU327686:OCU327778 OMQ327686:OMQ327778 OWM327686:OWM327778 PGI327686:PGI327778 PQE327686:PQE327778 QAA327686:QAA327778 QJW327686:QJW327778 QTS327686:QTS327778 RDO327686:RDO327778 RNK327686:RNK327778 RXG327686:RXG327778 SHC327686:SHC327778 SQY327686:SQY327778 TAU327686:TAU327778 TKQ327686:TKQ327778 TUM327686:TUM327778 UEI327686:UEI327778 UOE327686:UOE327778 UYA327686:UYA327778 VHW327686:VHW327778 VRS327686:VRS327778 WBO327686:WBO327778 WLK327686:WLK327778 WVG327686:WVG327778 B393222:B393314 IU393222:IU393314 SQ393222:SQ393314 ACM393222:ACM393314 AMI393222:AMI393314 AWE393222:AWE393314 BGA393222:BGA393314 BPW393222:BPW393314 BZS393222:BZS393314 CJO393222:CJO393314 CTK393222:CTK393314 DDG393222:DDG393314 DNC393222:DNC393314 DWY393222:DWY393314 EGU393222:EGU393314 EQQ393222:EQQ393314 FAM393222:FAM393314 FKI393222:FKI393314 FUE393222:FUE393314 GEA393222:GEA393314 GNW393222:GNW393314 GXS393222:GXS393314 HHO393222:HHO393314 HRK393222:HRK393314 IBG393222:IBG393314 ILC393222:ILC393314 IUY393222:IUY393314 JEU393222:JEU393314 JOQ393222:JOQ393314 JYM393222:JYM393314 KII393222:KII393314 KSE393222:KSE393314 LCA393222:LCA393314 LLW393222:LLW393314 LVS393222:LVS393314 MFO393222:MFO393314 MPK393222:MPK393314 MZG393222:MZG393314 NJC393222:NJC393314 NSY393222:NSY393314 OCU393222:OCU393314 OMQ393222:OMQ393314 OWM393222:OWM393314 PGI393222:PGI393314 PQE393222:PQE393314 QAA393222:QAA393314 QJW393222:QJW393314 QTS393222:QTS393314 RDO393222:RDO393314 RNK393222:RNK393314 RXG393222:RXG393314 SHC393222:SHC393314 SQY393222:SQY393314 TAU393222:TAU393314 TKQ393222:TKQ393314 TUM393222:TUM393314 UEI393222:UEI393314 UOE393222:UOE393314 UYA393222:UYA393314 VHW393222:VHW393314 VRS393222:VRS393314 WBO393222:WBO393314 WLK393222:WLK393314 WVG393222:WVG393314 B458758:B458850 IU458758:IU458850 SQ458758:SQ458850 ACM458758:ACM458850 AMI458758:AMI458850 AWE458758:AWE458850 BGA458758:BGA458850 BPW458758:BPW458850 BZS458758:BZS458850 CJO458758:CJO458850 CTK458758:CTK458850 DDG458758:DDG458850 DNC458758:DNC458850 DWY458758:DWY458850 EGU458758:EGU458850 EQQ458758:EQQ458850 FAM458758:FAM458850 FKI458758:FKI458850 FUE458758:FUE458850 GEA458758:GEA458850 GNW458758:GNW458850 GXS458758:GXS458850 HHO458758:HHO458850 HRK458758:HRK458850 IBG458758:IBG458850 ILC458758:ILC458850 IUY458758:IUY458850 JEU458758:JEU458850 JOQ458758:JOQ458850 JYM458758:JYM458850 KII458758:KII458850 KSE458758:KSE458850 LCA458758:LCA458850 LLW458758:LLW458850 LVS458758:LVS458850 MFO458758:MFO458850 MPK458758:MPK458850 MZG458758:MZG458850 NJC458758:NJC458850 NSY458758:NSY458850 OCU458758:OCU458850 OMQ458758:OMQ458850 OWM458758:OWM458850 PGI458758:PGI458850 PQE458758:PQE458850 QAA458758:QAA458850 QJW458758:QJW458850 QTS458758:QTS458850 RDO458758:RDO458850 RNK458758:RNK458850 RXG458758:RXG458850 SHC458758:SHC458850 SQY458758:SQY458850 TAU458758:TAU458850 TKQ458758:TKQ458850 TUM458758:TUM458850 UEI458758:UEI458850 UOE458758:UOE458850 UYA458758:UYA458850 VHW458758:VHW458850 VRS458758:VRS458850 WBO458758:WBO458850 WLK458758:WLK458850 WVG458758:WVG458850 B524294:B524386 IU524294:IU524386 SQ524294:SQ524386 ACM524294:ACM524386 AMI524294:AMI524386 AWE524294:AWE524386 BGA524294:BGA524386 BPW524294:BPW524386 BZS524294:BZS524386 CJO524294:CJO524386 CTK524294:CTK524386 DDG524294:DDG524386 DNC524294:DNC524386 DWY524294:DWY524386 EGU524294:EGU524386 EQQ524294:EQQ524386 FAM524294:FAM524386 FKI524294:FKI524386 FUE524294:FUE524386 GEA524294:GEA524386 GNW524294:GNW524386 GXS524294:GXS524386 HHO524294:HHO524386 HRK524294:HRK524386 IBG524294:IBG524386 ILC524294:ILC524386 IUY524294:IUY524386 JEU524294:JEU524386 JOQ524294:JOQ524386 JYM524294:JYM524386 KII524294:KII524386 KSE524294:KSE524386 LCA524294:LCA524386 LLW524294:LLW524386 LVS524294:LVS524386 MFO524294:MFO524386 MPK524294:MPK524386 MZG524294:MZG524386 NJC524294:NJC524386 NSY524294:NSY524386 OCU524294:OCU524386 OMQ524294:OMQ524386 OWM524294:OWM524386 PGI524294:PGI524386 PQE524294:PQE524386 QAA524294:QAA524386 QJW524294:QJW524386 QTS524294:QTS524386 RDO524294:RDO524386 RNK524294:RNK524386 RXG524294:RXG524386 SHC524294:SHC524386 SQY524294:SQY524386 TAU524294:TAU524386 TKQ524294:TKQ524386 TUM524294:TUM524386 UEI524294:UEI524386 UOE524294:UOE524386 UYA524294:UYA524386 VHW524294:VHW524386 VRS524294:VRS524386 WBO524294:WBO524386 WLK524294:WLK524386 WVG524294:WVG524386 B589830:B589922 IU589830:IU589922 SQ589830:SQ589922 ACM589830:ACM589922 AMI589830:AMI589922 AWE589830:AWE589922 BGA589830:BGA589922 BPW589830:BPW589922 BZS589830:BZS589922 CJO589830:CJO589922 CTK589830:CTK589922 DDG589830:DDG589922 DNC589830:DNC589922 DWY589830:DWY589922 EGU589830:EGU589922 EQQ589830:EQQ589922 FAM589830:FAM589922 FKI589830:FKI589922 FUE589830:FUE589922 GEA589830:GEA589922 GNW589830:GNW589922 GXS589830:GXS589922 HHO589830:HHO589922 HRK589830:HRK589922 IBG589830:IBG589922 ILC589830:ILC589922 IUY589830:IUY589922 JEU589830:JEU589922 JOQ589830:JOQ589922 JYM589830:JYM589922 KII589830:KII589922 KSE589830:KSE589922 LCA589830:LCA589922 LLW589830:LLW589922 LVS589830:LVS589922 MFO589830:MFO589922 MPK589830:MPK589922 MZG589830:MZG589922 NJC589830:NJC589922 NSY589830:NSY589922 OCU589830:OCU589922 OMQ589830:OMQ589922 OWM589830:OWM589922 PGI589830:PGI589922 PQE589830:PQE589922 QAA589830:QAA589922 QJW589830:QJW589922 QTS589830:QTS589922 RDO589830:RDO589922 RNK589830:RNK589922 RXG589830:RXG589922 SHC589830:SHC589922 SQY589830:SQY589922 TAU589830:TAU589922 TKQ589830:TKQ589922 TUM589830:TUM589922 UEI589830:UEI589922 UOE589830:UOE589922 UYA589830:UYA589922 VHW589830:VHW589922 VRS589830:VRS589922 WBO589830:WBO589922 WLK589830:WLK589922 WVG589830:WVG589922 B655366:B655458 IU655366:IU655458 SQ655366:SQ655458 ACM655366:ACM655458 AMI655366:AMI655458 AWE655366:AWE655458 BGA655366:BGA655458 BPW655366:BPW655458 BZS655366:BZS655458 CJO655366:CJO655458 CTK655366:CTK655458 DDG655366:DDG655458 DNC655366:DNC655458 DWY655366:DWY655458 EGU655366:EGU655458 EQQ655366:EQQ655458 FAM655366:FAM655458 FKI655366:FKI655458 FUE655366:FUE655458 GEA655366:GEA655458 GNW655366:GNW655458 GXS655366:GXS655458 HHO655366:HHO655458 HRK655366:HRK655458 IBG655366:IBG655458 ILC655366:ILC655458 IUY655366:IUY655458 JEU655366:JEU655458 JOQ655366:JOQ655458 JYM655366:JYM655458 KII655366:KII655458 KSE655366:KSE655458 LCA655366:LCA655458 LLW655366:LLW655458 LVS655366:LVS655458 MFO655366:MFO655458 MPK655366:MPK655458 MZG655366:MZG655458 NJC655366:NJC655458 NSY655366:NSY655458 OCU655366:OCU655458 OMQ655366:OMQ655458 OWM655366:OWM655458 PGI655366:PGI655458 PQE655366:PQE655458 QAA655366:QAA655458 QJW655366:QJW655458 QTS655366:QTS655458 RDO655366:RDO655458 RNK655366:RNK655458 RXG655366:RXG655458 SHC655366:SHC655458 SQY655366:SQY655458 TAU655366:TAU655458 TKQ655366:TKQ655458 TUM655366:TUM655458 UEI655366:UEI655458 UOE655366:UOE655458 UYA655366:UYA655458 VHW655366:VHW655458 VRS655366:VRS655458 WBO655366:WBO655458 WLK655366:WLK655458 WVG655366:WVG655458 B720902:B720994 IU720902:IU720994 SQ720902:SQ720994 ACM720902:ACM720994 AMI720902:AMI720994 AWE720902:AWE720994 BGA720902:BGA720994 BPW720902:BPW720994 BZS720902:BZS720994 CJO720902:CJO720994 CTK720902:CTK720994 DDG720902:DDG720994 DNC720902:DNC720994 DWY720902:DWY720994 EGU720902:EGU720994 EQQ720902:EQQ720994 FAM720902:FAM720994 FKI720902:FKI720994 FUE720902:FUE720994 GEA720902:GEA720994 GNW720902:GNW720994 GXS720902:GXS720994 HHO720902:HHO720994 HRK720902:HRK720994 IBG720902:IBG720994 ILC720902:ILC720994 IUY720902:IUY720994 JEU720902:JEU720994 JOQ720902:JOQ720994 JYM720902:JYM720994 KII720902:KII720994 KSE720902:KSE720994 LCA720902:LCA720994 LLW720902:LLW720994 LVS720902:LVS720994 MFO720902:MFO720994 MPK720902:MPK720994 MZG720902:MZG720994 NJC720902:NJC720994 NSY720902:NSY720994 OCU720902:OCU720994 OMQ720902:OMQ720994 OWM720902:OWM720994 PGI720902:PGI720994 PQE720902:PQE720994 QAA720902:QAA720994 QJW720902:QJW720994 QTS720902:QTS720994 RDO720902:RDO720994 RNK720902:RNK720994 RXG720902:RXG720994 SHC720902:SHC720994 SQY720902:SQY720994 TAU720902:TAU720994 TKQ720902:TKQ720994 TUM720902:TUM720994 UEI720902:UEI720994 UOE720902:UOE720994 UYA720902:UYA720994 VHW720902:VHW720994 VRS720902:VRS720994 WBO720902:WBO720994 WLK720902:WLK720994 WVG720902:WVG720994 B786438:B786530 IU786438:IU786530 SQ786438:SQ786530 ACM786438:ACM786530 AMI786438:AMI786530 AWE786438:AWE786530 BGA786438:BGA786530 BPW786438:BPW786530 BZS786438:BZS786530 CJO786438:CJO786530 CTK786438:CTK786530 DDG786438:DDG786530 DNC786438:DNC786530 DWY786438:DWY786530 EGU786438:EGU786530 EQQ786438:EQQ786530 FAM786438:FAM786530 FKI786438:FKI786530 FUE786438:FUE786530 GEA786438:GEA786530 GNW786438:GNW786530 GXS786438:GXS786530 HHO786438:HHO786530 HRK786438:HRK786530 IBG786438:IBG786530 ILC786438:ILC786530 IUY786438:IUY786530 JEU786438:JEU786530 JOQ786438:JOQ786530 JYM786438:JYM786530 KII786438:KII786530 KSE786438:KSE786530 LCA786438:LCA786530 LLW786438:LLW786530 LVS786438:LVS786530 MFO786438:MFO786530 MPK786438:MPK786530 MZG786438:MZG786530 NJC786438:NJC786530 NSY786438:NSY786530 OCU786438:OCU786530 OMQ786438:OMQ786530 OWM786438:OWM786530 PGI786438:PGI786530 PQE786438:PQE786530 QAA786438:QAA786530 QJW786438:QJW786530 QTS786438:QTS786530 RDO786438:RDO786530 RNK786438:RNK786530 RXG786438:RXG786530 SHC786438:SHC786530 SQY786438:SQY786530 TAU786438:TAU786530 TKQ786438:TKQ786530 TUM786438:TUM786530 UEI786438:UEI786530 UOE786438:UOE786530 UYA786438:UYA786530 VHW786438:VHW786530 VRS786438:VRS786530 WBO786438:WBO786530 WLK786438:WLK786530 WVG786438:WVG786530 B851974:B852066 IU851974:IU852066 SQ851974:SQ852066 ACM851974:ACM852066 AMI851974:AMI852066 AWE851974:AWE852066 BGA851974:BGA852066 BPW851974:BPW852066 BZS851974:BZS852066 CJO851974:CJO852066 CTK851974:CTK852066 DDG851974:DDG852066 DNC851974:DNC852066 DWY851974:DWY852066 EGU851974:EGU852066 EQQ851974:EQQ852066 FAM851974:FAM852066 FKI851974:FKI852066 FUE851974:FUE852066 GEA851974:GEA852066 GNW851974:GNW852066 GXS851974:GXS852066 HHO851974:HHO852066 HRK851974:HRK852066 IBG851974:IBG852066 ILC851974:ILC852066 IUY851974:IUY852066 JEU851974:JEU852066 JOQ851974:JOQ852066 JYM851974:JYM852066 KII851974:KII852066 KSE851974:KSE852066 LCA851974:LCA852066 LLW851974:LLW852066 LVS851974:LVS852066 MFO851974:MFO852066 MPK851974:MPK852066 MZG851974:MZG852066 NJC851974:NJC852066 NSY851974:NSY852066 OCU851974:OCU852066 OMQ851974:OMQ852066 OWM851974:OWM852066 PGI851974:PGI852066 PQE851974:PQE852066 QAA851974:QAA852066 QJW851974:QJW852066 QTS851974:QTS852066 RDO851974:RDO852066 RNK851974:RNK852066 RXG851974:RXG852066 SHC851974:SHC852066 SQY851974:SQY852066 TAU851974:TAU852066 TKQ851974:TKQ852066 TUM851974:TUM852066 UEI851974:UEI852066 UOE851974:UOE852066 UYA851974:UYA852066 VHW851974:VHW852066 VRS851974:VRS852066 WBO851974:WBO852066 WLK851974:WLK852066 WVG851974:WVG852066 B917510:B917602 IU917510:IU917602 SQ917510:SQ917602 ACM917510:ACM917602 AMI917510:AMI917602 AWE917510:AWE917602 BGA917510:BGA917602 BPW917510:BPW917602 BZS917510:BZS917602 CJO917510:CJO917602 CTK917510:CTK917602 DDG917510:DDG917602 DNC917510:DNC917602 DWY917510:DWY917602 EGU917510:EGU917602 EQQ917510:EQQ917602 FAM917510:FAM917602 FKI917510:FKI917602 FUE917510:FUE917602 GEA917510:GEA917602 GNW917510:GNW917602 GXS917510:GXS917602 HHO917510:HHO917602 HRK917510:HRK917602 IBG917510:IBG917602 ILC917510:ILC917602 IUY917510:IUY917602 JEU917510:JEU917602 JOQ917510:JOQ917602 JYM917510:JYM917602 KII917510:KII917602 KSE917510:KSE917602 LCA917510:LCA917602 LLW917510:LLW917602 LVS917510:LVS917602 MFO917510:MFO917602 MPK917510:MPK917602 MZG917510:MZG917602 NJC917510:NJC917602 NSY917510:NSY917602 OCU917510:OCU917602 OMQ917510:OMQ917602 OWM917510:OWM917602 PGI917510:PGI917602 PQE917510:PQE917602 QAA917510:QAA917602 QJW917510:QJW917602 QTS917510:QTS917602 RDO917510:RDO917602 RNK917510:RNK917602 RXG917510:RXG917602 SHC917510:SHC917602 SQY917510:SQY917602 TAU917510:TAU917602 TKQ917510:TKQ917602 TUM917510:TUM917602 UEI917510:UEI917602 UOE917510:UOE917602 UYA917510:UYA917602 VHW917510:VHW917602 VRS917510:VRS917602 WBO917510:WBO917602 WLK917510:WLK917602 WVG917510:WVG917602 B983046:B983138 IU983046:IU983138 SQ983046:SQ983138 ACM983046:ACM983138 AMI983046:AMI983138 AWE983046:AWE983138 BGA983046:BGA983138 BPW983046:BPW983138 BZS983046:BZS983138 CJO983046:CJO983138 CTK983046:CTK983138 DDG983046:DDG983138 DNC983046:DNC983138 DWY983046:DWY983138 EGU983046:EGU983138 EQQ983046:EQQ983138 FAM983046:FAM983138 FKI983046:FKI983138 FUE983046:FUE983138 GEA983046:GEA983138 GNW983046:GNW983138 GXS983046:GXS983138 HHO983046:HHO983138 HRK983046:HRK983138 IBG983046:IBG983138 ILC983046:ILC983138 IUY983046:IUY983138 JEU983046:JEU983138 JOQ983046:JOQ983138 JYM983046:JYM983138 KII983046:KII983138 KSE983046:KSE983138 LCA983046:LCA983138 LLW983046:LLW983138 LVS983046:LVS983138 MFO983046:MFO983138 MPK983046:MPK983138 MZG983046:MZG983138 NJC983046:NJC983138 NSY983046:NSY983138 OCU983046:OCU983138 OMQ983046:OMQ983138 OWM983046:OWM983138 PGI983046:PGI983138 PQE983046:PQE983138 QAA983046:QAA983138 QJW983046:QJW983138 QTS983046:QTS983138 RDO983046:RDO983138 RNK983046:RNK983138 RXG983046:RXG983138 SHC983046:SHC983138 SQY983046:SQY983138 TAU983046:TAU983138 TKQ983046:TKQ983138 TUM983046:TUM983138 UEI983046:UEI983138 UOE983046:UOE983138 UYA983046:UYA983138 VHW983046:VHW983138 VRS983046:VRS983138 WBO983046:WBO983138 WLK983046:WLK983138 WVG983046:WVG983138 UYC983127:UYD983127 IV69 SR69 ACN69 AMJ69 AWF69 BGB69 BPX69 BZT69 CJP69 CTL69 DDH69 DND69 DWZ69 EGV69 EQR69 FAN69 FKJ69 FUF69 GEB69 GNX69 GXT69 HHP69 HRL69 IBH69 ILD69 IUZ69 JEV69 JOR69 JYN69 KIJ69 KSF69 LCB69 LLX69 LVT69 MFP69 MPL69 MZH69 NJD69 NSZ69 OCV69 OMR69 OWN69 PGJ69 PQF69 QAB69 QJX69 QTT69 RDP69 RNL69 RXH69 SHD69 SQZ69 TAV69 TKR69 TUN69 UEJ69 UOF69 UYB69 VHX69 VRT69 WBP69 WLL69 WVH69 C65605 IV65605 SR65605 ACN65605 AMJ65605 AWF65605 BGB65605 BPX65605 BZT65605 CJP65605 CTL65605 DDH65605 DND65605 DWZ65605 EGV65605 EQR65605 FAN65605 FKJ65605 FUF65605 GEB65605 GNX65605 GXT65605 HHP65605 HRL65605 IBH65605 ILD65605 IUZ65605 JEV65605 JOR65605 JYN65605 KIJ65605 KSF65605 LCB65605 LLX65605 LVT65605 MFP65605 MPL65605 MZH65605 NJD65605 NSZ65605 OCV65605 OMR65605 OWN65605 PGJ65605 PQF65605 QAB65605 QJX65605 QTT65605 RDP65605 RNL65605 RXH65605 SHD65605 SQZ65605 TAV65605 TKR65605 TUN65605 UEJ65605 UOF65605 UYB65605 VHX65605 VRT65605 WBP65605 WLL65605 WVH65605 C131141 IV131141 SR131141 ACN131141 AMJ131141 AWF131141 BGB131141 BPX131141 BZT131141 CJP131141 CTL131141 DDH131141 DND131141 DWZ131141 EGV131141 EQR131141 FAN131141 FKJ131141 FUF131141 GEB131141 GNX131141 GXT131141 HHP131141 HRL131141 IBH131141 ILD131141 IUZ131141 JEV131141 JOR131141 JYN131141 KIJ131141 KSF131141 LCB131141 LLX131141 LVT131141 MFP131141 MPL131141 MZH131141 NJD131141 NSZ131141 OCV131141 OMR131141 OWN131141 PGJ131141 PQF131141 QAB131141 QJX131141 QTT131141 RDP131141 RNL131141 RXH131141 SHD131141 SQZ131141 TAV131141 TKR131141 TUN131141 UEJ131141 UOF131141 UYB131141 VHX131141 VRT131141 WBP131141 WLL131141 WVH131141 C196677 IV196677 SR196677 ACN196677 AMJ196677 AWF196677 BGB196677 BPX196677 BZT196677 CJP196677 CTL196677 DDH196677 DND196677 DWZ196677 EGV196677 EQR196677 FAN196677 FKJ196677 FUF196677 GEB196677 GNX196677 GXT196677 HHP196677 HRL196677 IBH196677 ILD196677 IUZ196677 JEV196677 JOR196677 JYN196677 KIJ196677 KSF196677 LCB196677 LLX196677 LVT196677 MFP196677 MPL196677 MZH196677 NJD196677 NSZ196677 OCV196677 OMR196677 OWN196677 PGJ196677 PQF196677 QAB196677 QJX196677 QTT196677 RDP196677 RNL196677 RXH196677 SHD196677 SQZ196677 TAV196677 TKR196677 TUN196677 UEJ196677 UOF196677 UYB196677 VHX196677 VRT196677 WBP196677 WLL196677 WVH196677 C262213 IV262213 SR262213 ACN262213 AMJ262213 AWF262213 BGB262213 BPX262213 BZT262213 CJP262213 CTL262213 DDH262213 DND262213 DWZ262213 EGV262213 EQR262213 FAN262213 FKJ262213 FUF262213 GEB262213 GNX262213 GXT262213 HHP262213 HRL262213 IBH262213 ILD262213 IUZ262213 JEV262213 JOR262213 JYN262213 KIJ262213 KSF262213 LCB262213 LLX262213 LVT262213 MFP262213 MPL262213 MZH262213 NJD262213 NSZ262213 OCV262213 OMR262213 OWN262213 PGJ262213 PQF262213 QAB262213 QJX262213 QTT262213 RDP262213 RNL262213 RXH262213 SHD262213 SQZ262213 TAV262213 TKR262213 TUN262213 UEJ262213 UOF262213 UYB262213 VHX262213 VRT262213 WBP262213 WLL262213 WVH262213 C327749 IV327749 SR327749 ACN327749 AMJ327749 AWF327749 BGB327749 BPX327749 BZT327749 CJP327749 CTL327749 DDH327749 DND327749 DWZ327749 EGV327749 EQR327749 FAN327749 FKJ327749 FUF327749 GEB327749 GNX327749 GXT327749 HHP327749 HRL327749 IBH327749 ILD327749 IUZ327749 JEV327749 JOR327749 JYN327749 KIJ327749 KSF327749 LCB327749 LLX327749 LVT327749 MFP327749 MPL327749 MZH327749 NJD327749 NSZ327749 OCV327749 OMR327749 OWN327749 PGJ327749 PQF327749 QAB327749 QJX327749 QTT327749 RDP327749 RNL327749 RXH327749 SHD327749 SQZ327749 TAV327749 TKR327749 TUN327749 UEJ327749 UOF327749 UYB327749 VHX327749 VRT327749 WBP327749 WLL327749 WVH327749 C393285 IV393285 SR393285 ACN393285 AMJ393285 AWF393285 BGB393285 BPX393285 BZT393285 CJP393285 CTL393285 DDH393285 DND393285 DWZ393285 EGV393285 EQR393285 FAN393285 FKJ393285 FUF393285 GEB393285 GNX393285 GXT393285 HHP393285 HRL393285 IBH393285 ILD393285 IUZ393285 JEV393285 JOR393285 JYN393285 KIJ393285 KSF393285 LCB393285 LLX393285 LVT393285 MFP393285 MPL393285 MZH393285 NJD393285 NSZ393285 OCV393285 OMR393285 OWN393285 PGJ393285 PQF393285 QAB393285 QJX393285 QTT393285 RDP393285 RNL393285 RXH393285 SHD393285 SQZ393285 TAV393285 TKR393285 TUN393285 UEJ393285 UOF393285 UYB393285 VHX393285 VRT393285 WBP393285 WLL393285 WVH393285 C458821 IV458821 SR458821 ACN458821 AMJ458821 AWF458821 BGB458821 BPX458821 BZT458821 CJP458821 CTL458821 DDH458821 DND458821 DWZ458821 EGV458821 EQR458821 FAN458821 FKJ458821 FUF458821 GEB458821 GNX458821 GXT458821 HHP458821 HRL458821 IBH458821 ILD458821 IUZ458821 JEV458821 JOR458821 JYN458821 KIJ458821 KSF458821 LCB458821 LLX458821 LVT458821 MFP458821 MPL458821 MZH458821 NJD458821 NSZ458821 OCV458821 OMR458821 OWN458821 PGJ458821 PQF458821 QAB458821 QJX458821 QTT458821 RDP458821 RNL458821 RXH458821 SHD458821 SQZ458821 TAV458821 TKR458821 TUN458821 UEJ458821 UOF458821 UYB458821 VHX458821 VRT458821 WBP458821 WLL458821 WVH458821 C524357 IV524357 SR524357 ACN524357 AMJ524357 AWF524357 BGB524357 BPX524357 BZT524357 CJP524357 CTL524357 DDH524357 DND524357 DWZ524357 EGV524357 EQR524357 FAN524357 FKJ524357 FUF524357 GEB524357 GNX524357 GXT524357 HHP524357 HRL524357 IBH524357 ILD524357 IUZ524357 JEV524357 JOR524357 JYN524357 KIJ524357 KSF524357 LCB524357 LLX524357 LVT524357 MFP524357 MPL524357 MZH524357 NJD524357 NSZ524357 OCV524357 OMR524357 OWN524357 PGJ524357 PQF524357 QAB524357 QJX524357 QTT524357 RDP524357 RNL524357 RXH524357 SHD524357 SQZ524357 TAV524357 TKR524357 TUN524357 UEJ524357 UOF524357 UYB524357 VHX524357 VRT524357 WBP524357 WLL524357 WVH524357 C589893 IV589893 SR589893 ACN589893 AMJ589893 AWF589893 BGB589893 BPX589893 BZT589893 CJP589893 CTL589893 DDH589893 DND589893 DWZ589893 EGV589893 EQR589893 FAN589893 FKJ589893 FUF589893 GEB589893 GNX589893 GXT589893 HHP589893 HRL589893 IBH589893 ILD589893 IUZ589893 JEV589893 JOR589893 JYN589893 KIJ589893 KSF589893 LCB589893 LLX589893 LVT589893 MFP589893 MPL589893 MZH589893 NJD589893 NSZ589893 OCV589893 OMR589893 OWN589893 PGJ589893 PQF589893 QAB589893 QJX589893 QTT589893 RDP589893 RNL589893 RXH589893 SHD589893 SQZ589893 TAV589893 TKR589893 TUN589893 UEJ589893 UOF589893 UYB589893 VHX589893 VRT589893 WBP589893 WLL589893 WVH589893 C655429 IV655429 SR655429 ACN655429 AMJ655429 AWF655429 BGB655429 BPX655429 BZT655429 CJP655429 CTL655429 DDH655429 DND655429 DWZ655429 EGV655429 EQR655429 FAN655429 FKJ655429 FUF655429 GEB655429 GNX655429 GXT655429 HHP655429 HRL655429 IBH655429 ILD655429 IUZ655429 JEV655429 JOR655429 JYN655429 KIJ655429 KSF655429 LCB655429 LLX655429 LVT655429 MFP655429 MPL655429 MZH655429 NJD655429 NSZ655429 OCV655429 OMR655429 OWN655429 PGJ655429 PQF655429 QAB655429 QJX655429 QTT655429 RDP655429 RNL655429 RXH655429 SHD655429 SQZ655429 TAV655429 TKR655429 TUN655429 UEJ655429 UOF655429 UYB655429 VHX655429 VRT655429 WBP655429 WLL655429 WVH655429 C720965 IV720965 SR720965 ACN720965 AMJ720965 AWF720965 BGB720965 BPX720965 BZT720965 CJP720965 CTL720965 DDH720965 DND720965 DWZ720965 EGV720965 EQR720965 FAN720965 FKJ720965 FUF720965 GEB720965 GNX720965 GXT720965 HHP720965 HRL720965 IBH720965 ILD720965 IUZ720965 JEV720965 JOR720965 JYN720965 KIJ720965 KSF720965 LCB720965 LLX720965 LVT720965 MFP720965 MPL720965 MZH720965 NJD720965 NSZ720965 OCV720965 OMR720965 OWN720965 PGJ720965 PQF720965 QAB720965 QJX720965 QTT720965 RDP720965 RNL720965 RXH720965 SHD720965 SQZ720965 TAV720965 TKR720965 TUN720965 UEJ720965 UOF720965 UYB720965 VHX720965 VRT720965 WBP720965 WLL720965 WVH720965 C786501 IV786501 SR786501 ACN786501 AMJ786501 AWF786501 BGB786501 BPX786501 BZT786501 CJP786501 CTL786501 DDH786501 DND786501 DWZ786501 EGV786501 EQR786501 FAN786501 FKJ786501 FUF786501 GEB786501 GNX786501 GXT786501 HHP786501 HRL786501 IBH786501 ILD786501 IUZ786501 JEV786501 JOR786501 JYN786501 KIJ786501 KSF786501 LCB786501 LLX786501 LVT786501 MFP786501 MPL786501 MZH786501 NJD786501 NSZ786501 OCV786501 OMR786501 OWN786501 PGJ786501 PQF786501 QAB786501 QJX786501 QTT786501 RDP786501 RNL786501 RXH786501 SHD786501 SQZ786501 TAV786501 TKR786501 TUN786501 UEJ786501 UOF786501 UYB786501 VHX786501 VRT786501 WBP786501 WLL786501 WVH786501 C852037 IV852037 SR852037 ACN852037 AMJ852037 AWF852037 BGB852037 BPX852037 BZT852037 CJP852037 CTL852037 DDH852037 DND852037 DWZ852037 EGV852037 EQR852037 FAN852037 FKJ852037 FUF852037 GEB852037 GNX852037 GXT852037 HHP852037 HRL852037 IBH852037 ILD852037 IUZ852037 JEV852037 JOR852037 JYN852037 KIJ852037 KSF852037 LCB852037 LLX852037 LVT852037 MFP852037 MPL852037 MZH852037 NJD852037 NSZ852037 OCV852037 OMR852037 OWN852037 PGJ852037 PQF852037 QAB852037 QJX852037 QTT852037 RDP852037 RNL852037 RXH852037 SHD852037 SQZ852037 TAV852037 TKR852037 TUN852037 UEJ852037 UOF852037 UYB852037 VHX852037 VRT852037 WBP852037 WLL852037 WVH852037 C917573 IV917573 SR917573 ACN917573 AMJ917573 AWF917573 BGB917573 BPX917573 BZT917573 CJP917573 CTL917573 DDH917573 DND917573 DWZ917573 EGV917573 EQR917573 FAN917573 FKJ917573 FUF917573 GEB917573 GNX917573 GXT917573 HHP917573 HRL917573 IBH917573 ILD917573 IUZ917573 JEV917573 JOR917573 JYN917573 KIJ917573 KSF917573 LCB917573 LLX917573 LVT917573 MFP917573 MPL917573 MZH917573 NJD917573 NSZ917573 OCV917573 OMR917573 OWN917573 PGJ917573 PQF917573 QAB917573 QJX917573 QTT917573 RDP917573 RNL917573 RXH917573 SHD917573 SQZ917573 TAV917573 TKR917573 TUN917573 UEJ917573 UOF917573 UYB917573 VHX917573 VRT917573 WBP917573 WLL917573 WVH917573 C983109 IV983109 SR983109 ACN983109 AMJ983109 AWF983109 BGB983109 BPX983109 BZT983109 CJP983109 CTL983109 DDH983109 DND983109 DWZ983109 EGV983109 EQR983109 FAN983109 FKJ983109 FUF983109 GEB983109 GNX983109 GXT983109 HHP983109 HRL983109 IBH983109 ILD983109 IUZ983109 JEV983109 JOR983109 JYN983109 KIJ983109 KSF983109 LCB983109 LLX983109 LVT983109 MFP983109 MPL983109 MZH983109 NJD983109 NSZ983109 OCV983109 OMR983109 OWN983109 PGJ983109 PQF983109 QAB983109 QJX983109 QTT983109 RDP983109 RNL983109 RXH983109 SHD983109 SQZ983109 TAV983109 TKR983109 TUN983109 UEJ983109 UOF983109 UYB983109 VHX983109 VRT983109 WBP983109 WLL983109 WVH983109 VRU983127:VRV983127 IV54 SR54 ACN54 AMJ54 AWF54 BGB54 BPX54 BZT54 CJP54 CTL54 DDH54 DND54 DWZ54 EGV54 EQR54 FAN54 FKJ54 FUF54 GEB54 GNX54 GXT54 HHP54 HRL54 IBH54 ILD54 IUZ54 JEV54 JOR54 JYN54 KIJ54 KSF54 LCB54 LLX54 LVT54 MFP54 MPL54 MZH54 NJD54 NSZ54 OCV54 OMR54 OWN54 PGJ54 PQF54 QAB54 QJX54 QTT54 RDP54 RNL54 RXH54 SHD54 SQZ54 TAV54 TKR54 TUN54 UEJ54 UOF54 UYB54 VHX54 VRT54 WBP54 WLL54 WVH54 C65590 IV65590 SR65590 ACN65590 AMJ65590 AWF65590 BGB65590 BPX65590 BZT65590 CJP65590 CTL65590 DDH65590 DND65590 DWZ65590 EGV65590 EQR65590 FAN65590 FKJ65590 FUF65590 GEB65590 GNX65590 GXT65590 HHP65590 HRL65590 IBH65590 ILD65590 IUZ65590 JEV65590 JOR65590 JYN65590 KIJ65590 KSF65590 LCB65590 LLX65590 LVT65590 MFP65590 MPL65590 MZH65590 NJD65590 NSZ65590 OCV65590 OMR65590 OWN65590 PGJ65590 PQF65590 QAB65590 QJX65590 QTT65590 RDP65590 RNL65590 RXH65590 SHD65590 SQZ65590 TAV65590 TKR65590 TUN65590 UEJ65590 UOF65590 UYB65590 VHX65590 VRT65590 WBP65590 WLL65590 WVH65590 C131126 IV131126 SR131126 ACN131126 AMJ131126 AWF131126 BGB131126 BPX131126 BZT131126 CJP131126 CTL131126 DDH131126 DND131126 DWZ131126 EGV131126 EQR131126 FAN131126 FKJ131126 FUF131126 GEB131126 GNX131126 GXT131126 HHP131126 HRL131126 IBH131126 ILD131126 IUZ131126 JEV131126 JOR131126 JYN131126 KIJ131126 KSF131126 LCB131126 LLX131126 LVT131126 MFP131126 MPL131126 MZH131126 NJD131126 NSZ131126 OCV131126 OMR131126 OWN131126 PGJ131126 PQF131126 QAB131126 QJX131126 QTT131126 RDP131126 RNL131126 RXH131126 SHD131126 SQZ131126 TAV131126 TKR131126 TUN131126 UEJ131126 UOF131126 UYB131126 VHX131126 VRT131126 WBP131126 WLL131126 WVH131126 C196662 IV196662 SR196662 ACN196662 AMJ196662 AWF196662 BGB196662 BPX196662 BZT196662 CJP196662 CTL196662 DDH196662 DND196662 DWZ196662 EGV196662 EQR196662 FAN196662 FKJ196662 FUF196662 GEB196662 GNX196662 GXT196662 HHP196662 HRL196662 IBH196662 ILD196662 IUZ196662 JEV196662 JOR196662 JYN196662 KIJ196662 KSF196662 LCB196662 LLX196662 LVT196662 MFP196662 MPL196662 MZH196662 NJD196662 NSZ196662 OCV196662 OMR196662 OWN196662 PGJ196662 PQF196662 QAB196662 QJX196662 QTT196662 RDP196662 RNL196662 RXH196662 SHD196662 SQZ196662 TAV196662 TKR196662 TUN196662 UEJ196662 UOF196662 UYB196662 VHX196662 VRT196662 WBP196662 WLL196662 WVH196662 C262198 IV262198 SR262198 ACN262198 AMJ262198 AWF262198 BGB262198 BPX262198 BZT262198 CJP262198 CTL262198 DDH262198 DND262198 DWZ262198 EGV262198 EQR262198 FAN262198 FKJ262198 FUF262198 GEB262198 GNX262198 GXT262198 HHP262198 HRL262198 IBH262198 ILD262198 IUZ262198 JEV262198 JOR262198 JYN262198 KIJ262198 KSF262198 LCB262198 LLX262198 LVT262198 MFP262198 MPL262198 MZH262198 NJD262198 NSZ262198 OCV262198 OMR262198 OWN262198 PGJ262198 PQF262198 QAB262198 QJX262198 QTT262198 RDP262198 RNL262198 RXH262198 SHD262198 SQZ262198 TAV262198 TKR262198 TUN262198 UEJ262198 UOF262198 UYB262198 VHX262198 VRT262198 WBP262198 WLL262198 WVH262198 C327734 IV327734 SR327734 ACN327734 AMJ327734 AWF327734 BGB327734 BPX327734 BZT327734 CJP327734 CTL327734 DDH327734 DND327734 DWZ327734 EGV327734 EQR327734 FAN327734 FKJ327734 FUF327734 GEB327734 GNX327734 GXT327734 HHP327734 HRL327734 IBH327734 ILD327734 IUZ327734 JEV327734 JOR327734 JYN327734 KIJ327734 KSF327734 LCB327734 LLX327734 LVT327734 MFP327734 MPL327734 MZH327734 NJD327734 NSZ327734 OCV327734 OMR327734 OWN327734 PGJ327734 PQF327734 QAB327734 QJX327734 QTT327734 RDP327734 RNL327734 RXH327734 SHD327734 SQZ327734 TAV327734 TKR327734 TUN327734 UEJ327734 UOF327734 UYB327734 VHX327734 VRT327734 WBP327734 WLL327734 WVH327734 C393270 IV393270 SR393270 ACN393270 AMJ393270 AWF393270 BGB393270 BPX393270 BZT393270 CJP393270 CTL393270 DDH393270 DND393270 DWZ393270 EGV393270 EQR393270 FAN393270 FKJ393270 FUF393270 GEB393270 GNX393270 GXT393270 HHP393270 HRL393270 IBH393270 ILD393270 IUZ393270 JEV393270 JOR393270 JYN393270 KIJ393270 KSF393270 LCB393270 LLX393270 LVT393270 MFP393270 MPL393270 MZH393270 NJD393270 NSZ393270 OCV393270 OMR393270 OWN393270 PGJ393270 PQF393270 QAB393270 QJX393270 QTT393270 RDP393270 RNL393270 RXH393270 SHD393270 SQZ393270 TAV393270 TKR393270 TUN393270 UEJ393270 UOF393270 UYB393270 VHX393270 VRT393270 WBP393270 WLL393270 WVH393270 C458806 IV458806 SR458806 ACN458806 AMJ458806 AWF458806 BGB458806 BPX458806 BZT458806 CJP458806 CTL458806 DDH458806 DND458806 DWZ458806 EGV458806 EQR458806 FAN458806 FKJ458806 FUF458806 GEB458806 GNX458806 GXT458806 HHP458806 HRL458806 IBH458806 ILD458806 IUZ458806 JEV458806 JOR458806 JYN458806 KIJ458806 KSF458806 LCB458806 LLX458806 LVT458806 MFP458806 MPL458806 MZH458806 NJD458806 NSZ458806 OCV458806 OMR458806 OWN458806 PGJ458806 PQF458806 QAB458806 QJX458806 QTT458806 RDP458806 RNL458806 RXH458806 SHD458806 SQZ458806 TAV458806 TKR458806 TUN458806 UEJ458806 UOF458806 UYB458806 VHX458806 VRT458806 WBP458806 WLL458806 WVH458806 C524342 IV524342 SR524342 ACN524342 AMJ524342 AWF524342 BGB524342 BPX524342 BZT524342 CJP524342 CTL524342 DDH524342 DND524342 DWZ524342 EGV524342 EQR524342 FAN524342 FKJ524342 FUF524342 GEB524342 GNX524342 GXT524342 HHP524342 HRL524342 IBH524342 ILD524342 IUZ524342 JEV524342 JOR524342 JYN524342 KIJ524342 KSF524342 LCB524342 LLX524342 LVT524342 MFP524342 MPL524342 MZH524342 NJD524342 NSZ524342 OCV524342 OMR524342 OWN524342 PGJ524342 PQF524342 QAB524342 QJX524342 QTT524342 RDP524342 RNL524342 RXH524342 SHD524342 SQZ524342 TAV524342 TKR524342 TUN524342 UEJ524342 UOF524342 UYB524342 VHX524342 VRT524342 WBP524342 WLL524342 WVH524342 C589878 IV589878 SR589878 ACN589878 AMJ589878 AWF589878 BGB589878 BPX589878 BZT589878 CJP589878 CTL589878 DDH589878 DND589878 DWZ589878 EGV589878 EQR589878 FAN589878 FKJ589878 FUF589878 GEB589878 GNX589878 GXT589878 HHP589878 HRL589878 IBH589878 ILD589878 IUZ589878 JEV589878 JOR589878 JYN589878 KIJ589878 KSF589878 LCB589878 LLX589878 LVT589878 MFP589878 MPL589878 MZH589878 NJD589878 NSZ589878 OCV589878 OMR589878 OWN589878 PGJ589878 PQF589878 QAB589878 QJX589878 QTT589878 RDP589878 RNL589878 RXH589878 SHD589878 SQZ589878 TAV589878 TKR589878 TUN589878 UEJ589878 UOF589878 UYB589878 VHX589878 VRT589878 WBP589878 WLL589878 WVH589878 C655414 IV655414 SR655414 ACN655414 AMJ655414 AWF655414 BGB655414 BPX655414 BZT655414 CJP655414 CTL655414 DDH655414 DND655414 DWZ655414 EGV655414 EQR655414 FAN655414 FKJ655414 FUF655414 GEB655414 GNX655414 GXT655414 HHP655414 HRL655414 IBH655414 ILD655414 IUZ655414 JEV655414 JOR655414 JYN655414 KIJ655414 KSF655414 LCB655414 LLX655414 LVT655414 MFP655414 MPL655414 MZH655414 NJD655414 NSZ655414 OCV655414 OMR655414 OWN655414 PGJ655414 PQF655414 QAB655414 QJX655414 QTT655414 RDP655414 RNL655414 RXH655414 SHD655414 SQZ655414 TAV655414 TKR655414 TUN655414 UEJ655414 UOF655414 UYB655414 VHX655414 VRT655414 WBP655414 WLL655414 WVH655414 C720950 IV720950 SR720950 ACN720950 AMJ720950 AWF720950 BGB720950 BPX720950 BZT720950 CJP720950 CTL720950 DDH720950 DND720950 DWZ720950 EGV720950 EQR720950 FAN720950 FKJ720950 FUF720950 GEB720950 GNX720950 GXT720950 HHP720950 HRL720950 IBH720950 ILD720950 IUZ720950 JEV720950 JOR720950 JYN720950 KIJ720950 KSF720950 LCB720950 LLX720950 LVT720950 MFP720950 MPL720950 MZH720950 NJD720950 NSZ720950 OCV720950 OMR720950 OWN720950 PGJ720950 PQF720950 QAB720950 QJX720950 QTT720950 RDP720950 RNL720950 RXH720950 SHD720950 SQZ720950 TAV720950 TKR720950 TUN720950 UEJ720950 UOF720950 UYB720950 VHX720950 VRT720950 WBP720950 WLL720950 WVH720950 C786486 IV786486 SR786486 ACN786486 AMJ786486 AWF786486 BGB786486 BPX786486 BZT786486 CJP786486 CTL786486 DDH786486 DND786486 DWZ786486 EGV786486 EQR786486 FAN786486 FKJ786486 FUF786486 GEB786486 GNX786486 GXT786486 HHP786486 HRL786486 IBH786486 ILD786486 IUZ786486 JEV786486 JOR786486 JYN786486 KIJ786486 KSF786486 LCB786486 LLX786486 LVT786486 MFP786486 MPL786486 MZH786486 NJD786486 NSZ786486 OCV786486 OMR786486 OWN786486 PGJ786486 PQF786486 QAB786486 QJX786486 QTT786486 RDP786486 RNL786486 RXH786486 SHD786486 SQZ786486 TAV786486 TKR786486 TUN786486 UEJ786486 UOF786486 UYB786486 VHX786486 VRT786486 WBP786486 WLL786486 WVH786486 C852022 IV852022 SR852022 ACN852022 AMJ852022 AWF852022 BGB852022 BPX852022 BZT852022 CJP852022 CTL852022 DDH852022 DND852022 DWZ852022 EGV852022 EQR852022 FAN852022 FKJ852022 FUF852022 GEB852022 GNX852022 GXT852022 HHP852022 HRL852022 IBH852022 ILD852022 IUZ852022 JEV852022 JOR852022 JYN852022 KIJ852022 KSF852022 LCB852022 LLX852022 LVT852022 MFP852022 MPL852022 MZH852022 NJD852022 NSZ852022 OCV852022 OMR852022 OWN852022 PGJ852022 PQF852022 QAB852022 QJX852022 QTT852022 RDP852022 RNL852022 RXH852022 SHD852022 SQZ852022 TAV852022 TKR852022 TUN852022 UEJ852022 UOF852022 UYB852022 VHX852022 VRT852022 WBP852022 WLL852022 WVH852022 C917558 IV917558 SR917558 ACN917558 AMJ917558 AWF917558 BGB917558 BPX917558 BZT917558 CJP917558 CTL917558 DDH917558 DND917558 DWZ917558 EGV917558 EQR917558 FAN917558 FKJ917558 FUF917558 GEB917558 GNX917558 GXT917558 HHP917558 HRL917558 IBH917558 ILD917558 IUZ917558 JEV917558 JOR917558 JYN917558 KIJ917558 KSF917558 LCB917558 LLX917558 LVT917558 MFP917558 MPL917558 MZH917558 NJD917558 NSZ917558 OCV917558 OMR917558 OWN917558 PGJ917558 PQF917558 QAB917558 QJX917558 QTT917558 RDP917558 RNL917558 RXH917558 SHD917558 SQZ917558 TAV917558 TKR917558 TUN917558 UEJ917558 UOF917558 UYB917558 VHX917558 VRT917558 WBP917558 WLL917558 WVH917558 C983094 IV983094 SR983094 ACN983094 AMJ983094 AWF983094 BGB983094 BPX983094 BZT983094 CJP983094 CTL983094 DDH983094 DND983094 DWZ983094 EGV983094 EQR983094 FAN983094 FKJ983094 FUF983094 GEB983094 GNX983094 GXT983094 HHP983094 HRL983094 IBH983094 ILD983094 IUZ983094 JEV983094 JOR983094 JYN983094 KIJ983094 KSF983094 LCB983094 LLX983094 LVT983094 MFP983094 MPL983094 MZH983094 NJD983094 NSZ983094 OCV983094 OMR983094 OWN983094 PGJ983094 PQF983094 QAB983094 QJX983094 QTT983094 RDP983094 RNL983094 RXH983094 SHD983094 SQZ983094 TAV983094 TKR983094 TUN983094 UEJ983094 UOF983094 UYB983094 VHX983094 VRT983094 WBP983094 WLL983094 WVH983094 WBQ983127:WBR983127 IV25:IW25 SR25:SS25 ACN25:ACO25 AMJ25:AMK25 AWF25:AWG25 BGB25:BGC25 BPX25:BPY25 BZT25:BZU25 CJP25:CJQ25 CTL25:CTM25 DDH25:DDI25 DND25:DNE25 DWZ25:DXA25 EGV25:EGW25 EQR25:EQS25 FAN25:FAO25 FKJ25:FKK25 FUF25:FUG25 GEB25:GEC25 GNX25:GNY25 GXT25:GXU25 HHP25:HHQ25 HRL25:HRM25 IBH25:IBI25 ILD25:ILE25 IUZ25:IVA25 JEV25:JEW25 JOR25:JOS25 JYN25:JYO25 KIJ25:KIK25 KSF25:KSG25 LCB25:LCC25 LLX25:LLY25 LVT25:LVU25 MFP25:MFQ25 MPL25:MPM25 MZH25:MZI25 NJD25:NJE25 NSZ25:NTA25 OCV25:OCW25 OMR25:OMS25 OWN25:OWO25 PGJ25:PGK25 PQF25:PQG25 QAB25:QAC25 QJX25:QJY25 QTT25:QTU25 RDP25:RDQ25 RNL25:RNM25 RXH25:RXI25 SHD25:SHE25 SQZ25:SRA25 TAV25:TAW25 TKR25:TKS25 TUN25:TUO25 UEJ25:UEK25 UOF25:UOG25 UYB25:UYC25 VHX25:VHY25 VRT25:VRU25 WBP25:WBQ25 WLL25:WLM25 WVH25:WVI25 C65561:D65561 IV65561:IW65561 SR65561:SS65561 ACN65561:ACO65561 AMJ65561:AMK65561 AWF65561:AWG65561 BGB65561:BGC65561 BPX65561:BPY65561 BZT65561:BZU65561 CJP65561:CJQ65561 CTL65561:CTM65561 DDH65561:DDI65561 DND65561:DNE65561 DWZ65561:DXA65561 EGV65561:EGW65561 EQR65561:EQS65561 FAN65561:FAO65561 FKJ65561:FKK65561 FUF65561:FUG65561 GEB65561:GEC65561 GNX65561:GNY65561 GXT65561:GXU65561 HHP65561:HHQ65561 HRL65561:HRM65561 IBH65561:IBI65561 ILD65561:ILE65561 IUZ65561:IVA65561 JEV65561:JEW65561 JOR65561:JOS65561 JYN65561:JYO65561 KIJ65561:KIK65561 KSF65561:KSG65561 LCB65561:LCC65561 LLX65561:LLY65561 LVT65561:LVU65561 MFP65561:MFQ65561 MPL65561:MPM65561 MZH65561:MZI65561 NJD65561:NJE65561 NSZ65561:NTA65561 OCV65561:OCW65561 OMR65561:OMS65561 OWN65561:OWO65561 PGJ65561:PGK65561 PQF65561:PQG65561 QAB65561:QAC65561 QJX65561:QJY65561 QTT65561:QTU65561 RDP65561:RDQ65561 RNL65561:RNM65561 RXH65561:RXI65561 SHD65561:SHE65561 SQZ65561:SRA65561 TAV65561:TAW65561 TKR65561:TKS65561 TUN65561:TUO65561 UEJ65561:UEK65561 UOF65561:UOG65561 UYB65561:UYC65561 VHX65561:VHY65561 VRT65561:VRU65561 WBP65561:WBQ65561 WLL65561:WLM65561 WVH65561:WVI65561 C131097:D131097 IV131097:IW131097 SR131097:SS131097 ACN131097:ACO131097 AMJ131097:AMK131097 AWF131097:AWG131097 BGB131097:BGC131097 BPX131097:BPY131097 BZT131097:BZU131097 CJP131097:CJQ131097 CTL131097:CTM131097 DDH131097:DDI131097 DND131097:DNE131097 DWZ131097:DXA131097 EGV131097:EGW131097 EQR131097:EQS131097 FAN131097:FAO131097 FKJ131097:FKK131097 FUF131097:FUG131097 GEB131097:GEC131097 GNX131097:GNY131097 GXT131097:GXU131097 HHP131097:HHQ131097 HRL131097:HRM131097 IBH131097:IBI131097 ILD131097:ILE131097 IUZ131097:IVA131097 JEV131097:JEW131097 JOR131097:JOS131097 JYN131097:JYO131097 KIJ131097:KIK131097 KSF131097:KSG131097 LCB131097:LCC131097 LLX131097:LLY131097 LVT131097:LVU131097 MFP131097:MFQ131097 MPL131097:MPM131097 MZH131097:MZI131097 NJD131097:NJE131097 NSZ131097:NTA131097 OCV131097:OCW131097 OMR131097:OMS131097 OWN131097:OWO131097 PGJ131097:PGK131097 PQF131097:PQG131097 QAB131097:QAC131097 QJX131097:QJY131097 QTT131097:QTU131097 RDP131097:RDQ131097 RNL131097:RNM131097 RXH131097:RXI131097 SHD131097:SHE131097 SQZ131097:SRA131097 TAV131097:TAW131097 TKR131097:TKS131097 TUN131097:TUO131097 UEJ131097:UEK131097 UOF131097:UOG131097 UYB131097:UYC131097 VHX131097:VHY131097 VRT131097:VRU131097 WBP131097:WBQ131097 WLL131097:WLM131097 WVH131097:WVI131097 C196633:D196633 IV196633:IW196633 SR196633:SS196633 ACN196633:ACO196633 AMJ196633:AMK196633 AWF196633:AWG196633 BGB196633:BGC196633 BPX196633:BPY196633 BZT196633:BZU196633 CJP196633:CJQ196633 CTL196633:CTM196633 DDH196633:DDI196633 DND196633:DNE196633 DWZ196633:DXA196633 EGV196633:EGW196633 EQR196633:EQS196633 FAN196633:FAO196633 FKJ196633:FKK196633 FUF196633:FUG196633 GEB196633:GEC196633 GNX196633:GNY196633 GXT196633:GXU196633 HHP196633:HHQ196633 HRL196633:HRM196633 IBH196633:IBI196633 ILD196633:ILE196633 IUZ196633:IVA196633 JEV196633:JEW196633 JOR196633:JOS196633 JYN196633:JYO196633 KIJ196633:KIK196633 KSF196633:KSG196633 LCB196633:LCC196633 LLX196633:LLY196633 LVT196633:LVU196633 MFP196633:MFQ196633 MPL196633:MPM196633 MZH196633:MZI196633 NJD196633:NJE196633 NSZ196633:NTA196633 OCV196633:OCW196633 OMR196633:OMS196633 OWN196633:OWO196633 PGJ196633:PGK196633 PQF196633:PQG196633 QAB196633:QAC196633 QJX196633:QJY196633 QTT196633:QTU196633 RDP196633:RDQ196633 RNL196633:RNM196633 RXH196633:RXI196633 SHD196633:SHE196633 SQZ196633:SRA196633 TAV196633:TAW196633 TKR196633:TKS196633 TUN196633:TUO196633 UEJ196633:UEK196633 UOF196633:UOG196633 UYB196633:UYC196633 VHX196633:VHY196633 VRT196633:VRU196633 WBP196633:WBQ196633 WLL196633:WLM196633 WVH196633:WVI196633 C262169:D262169 IV262169:IW262169 SR262169:SS262169 ACN262169:ACO262169 AMJ262169:AMK262169 AWF262169:AWG262169 BGB262169:BGC262169 BPX262169:BPY262169 BZT262169:BZU262169 CJP262169:CJQ262169 CTL262169:CTM262169 DDH262169:DDI262169 DND262169:DNE262169 DWZ262169:DXA262169 EGV262169:EGW262169 EQR262169:EQS262169 FAN262169:FAO262169 FKJ262169:FKK262169 FUF262169:FUG262169 GEB262169:GEC262169 GNX262169:GNY262169 GXT262169:GXU262169 HHP262169:HHQ262169 HRL262169:HRM262169 IBH262169:IBI262169 ILD262169:ILE262169 IUZ262169:IVA262169 JEV262169:JEW262169 JOR262169:JOS262169 JYN262169:JYO262169 KIJ262169:KIK262169 KSF262169:KSG262169 LCB262169:LCC262169 LLX262169:LLY262169 LVT262169:LVU262169 MFP262169:MFQ262169 MPL262169:MPM262169 MZH262169:MZI262169 NJD262169:NJE262169 NSZ262169:NTA262169 OCV262169:OCW262169 OMR262169:OMS262169 OWN262169:OWO262169 PGJ262169:PGK262169 PQF262169:PQG262169 QAB262169:QAC262169 QJX262169:QJY262169 QTT262169:QTU262169 RDP262169:RDQ262169 RNL262169:RNM262169 RXH262169:RXI262169 SHD262169:SHE262169 SQZ262169:SRA262169 TAV262169:TAW262169 TKR262169:TKS262169 TUN262169:TUO262169 UEJ262169:UEK262169 UOF262169:UOG262169 UYB262169:UYC262169 VHX262169:VHY262169 VRT262169:VRU262169 WBP262169:WBQ262169 WLL262169:WLM262169 WVH262169:WVI262169 C327705:D327705 IV327705:IW327705 SR327705:SS327705 ACN327705:ACO327705 AMJ327705:AMK327705 AWF327705:AWG327705 BGB327705:BGC327705 BPX327705:BPY327705 BZT327705:BZU327705 CJP327705:CJQ327705 CTL327705:CTM327705 DDH327705:DDI327705 DND327705:DNE327705 DWZ327705:DXA327705 EGV327705:EGW327705 EQR327705:EQS327705 FAN327705:FAO327705 FKJ327705:FKK327705 FUF327705:FUG327705 GEB327705:GEC327705 GNX327705:GNY327705 GXT327705:GXU327705 HHP327705:HHQ327705 HRL327705:HRM327705 IBH327705:IBI327705 ILD327705:ILE327705 IUZ327705:IVA327705 JEV327705:JEW327705 JOR327705:JOS327705 JYN327705:JYO327705 KIJ327705:KIK327705 KSF327705:KSG327705 LCB327705:LCC327705 LLX327705:LLY327705 LVT327705:LVU327705 MFP327705:MFQ327705 MPL327705:MPM327705 MZH327705:MZI327705 NJD327705:NJE327705 NSZ327705:NTA327705 OCV327705:OCW327705 OMR327705:OMS327705 OWN327705:OWO327705 PGJ327705:PGK327705 PQF327705:PQG327705 QAB327705:QAC327705 QJX327705:QJY327705 QTT327705:QTU327705 RDP327705:RDQ327705 RNL327705:RNM327705 RXH327705:RXI327705 SHD327705:SHE327705 SQZ327705:SRA327705 TAV327705:TAW327705 TKR327705:TKS327705 TUN327705:TUO327705 UEJ327705:UEK327705 UOF327705:UOG327705 UYB327705:UYC327705 VHX327705:VHY327705 VRT327705:VRU327705 WBP327705:WBQ327705 WLL327705:WLM327705 WVH327705:WVI327705 C393241:D393241 IV393241:IW393241 SR393241:SS393241 ACN393241:ACO393241 AMJ393241:AMK393241 AWF393241:AWG393241 BGB393241:BGC393241 BPX393241:BPY393241 BZT393241:BZU393241 CJP393241:CJQ393241 CTL393241:CTM393241 DDH393241:DDI393241 DND393241:DNE393241 DWZ393241:DXA393241 EGV393241:EGW393241 EQR393241:EQS393241 FAN393241:FAO393241 FKJ393241:FKK393241 FUF393241:FUG393241 GEB393241:GEC393241 GNX393241:GNY393241 GXT393241:GXU393241 HHP393241:HHQ393241 HRL393241:HRM393241 IBH393241:IBI393241 ILD393241:ILE393241 IUZ393241:IVA393241 JEV393241:JEW393241 JOR393241:JOS393241 JYN393241:JYO393241 KIJ393241:KIK393241 KSF393241:KSG393241 LCB393241:LCC393241 LLX393241:LLY393241 LVT393241:LVU393241 MFP393241:MFQ393241 MPL393241:MPM393241 MZH393241:MZI393241 NJD393241:NJE393241 NSZ393241:NTA393241 OCV393241:OCW393241 OMR393241:OMS393241 OWN393241:OWO393241 PGJ393241:PGK393241 PQF393241:PQG393241 QAB393241:QAC393241 QJX393241:QJY393241 QTT393241:QTU393241 RDP393241:RDQ393241 RNL393241:RNM393241 RXH393241:RXI393241 SHD393241:SHE393241 SQZ393241:SRA393241 TAV393241:TAW393241 TKR393241:TKS393241 TUN393241:TUO393241 UEJ393241:UEK393241 UOF393241:UOG393241 UYB393241:UYC393241 VHX393241:VHY393241 VRT393241:VRU393241 WBP393241:WBQ393241 WLL393241:WLM393241 WVH393241:WVI393241 C458777:D458777 IV458777:IW458777 SR458777:SS458777 ACN458777:ACO458777 AMJ458777:AMK458777 AWF458777:AWG458777 BGB458777:BGC458777 BPX458777:BPY458777 BZT458777:BZU458777 CJP458777:CJQ458777 CTL458777:CTM458777 DDH458777:DDI458777 DND458777:DNE458777 DWZ458777:DXA458777 EGV458777:EGW458777 EQR458777:EQS458777 FAN458777:FAO458777 FKJ458777:FKK458777 FUF458777:FUG458777 GEB458777:GEC458777 GNX458777:GNY458777 GXT458777:GXU458777 HHP458777:HHQ458777 HRL458777:HRM458777 IBH458777:IBI458777 ILD458777:ILE458777 IUZ458777:IVA458777 JEV458777:JEW458777 JOR458777:JOS458777 JYN458777:JYO458777 KIJ458777:KIK458777 KSF458777:KSG458777 LCB458777:LCC458777 LLX458777:LLY458777 LVT458777:LVU458777 MFP458777:MFQ458777 MPL458777:MPM458777 MZH458777:MZI458777 NJD458777:NJE458777 NSZ458777:NTA458777 OCV458777:OCW458777 OMR458777:OMS458777 OWN458777:OWO458777 PGJ458777:PGK458777 PQF458777:PQG458777 QAB458777:QAC458777 QJX458777:QJY458777 QTT458777:QTU458777 RDP458777:RDQ458777 RNL458777:RNM458777 RXH458777:RXI458777 SHD458777:SHE458777 SQZ458777:SRA458777 TAV458777:TAW458777 TKR458777:TKS458777 TUN458777:TUO458777 UEJ458777:UEK458777 UOF458777:UOG458777 UYB458777:UYC458777 VHX458777:VHY458777 VRT458777:VRU458777 WBP458777:WBQ458777 WLL458777:WLM458777 WVH458777:WVI458777 C524313:D524313 IV524313:IW524313 SR524313:SS524313 ACN524313:ACO524313 AMJ524313:AMK524313 AWF524313:AWG524313 BGB524313:BGC524313 BPX524313:BPY524313 BZT524313:BZU524313 CJP524313:CJQ524313 CTL524313:CTM524313 DDH524313:DDI524313 DND524313:DNE524313 DWZ524313:DXA524313 EGV524313:EGW524313 EQR524313:EQS524313 FAN524313:FAO524313 FKJ524313:FKK524313 FUF524313:FUG524313 GEB524313:GEC524313 GNX524313:GNY524313 GXT524313:GXU524313 HHP524313:HHQ524313 HRL524313:HRM524313 IBH524313:IBI524313 ILD524313:ILE524313 IUZ524313:IVA524313 JEV524313:JEW524313 JOR524313:JOS524313 JYN524313:JYO524313 KIJ524313:KIK524313 KSF524313:KSG524313 LCB524313:LCC524313 LLX524313:LLY524313 LVT524313:LVU524313 MFP524313:MFQ524313 MPL524313:MPM524313 MZH524313:MZI524313 NJD524313:NJE524313 NSZ524313:NTA524313 OCV524313:OCW524313 OMR524313:OMS524313 OWN524313:OWO524313 PGJ524313:PGK524313 PQF524313:PQG524313 QAB524313:QAC524313 QJX524313:QJY524313 QTT524313:QTU524313 RDP524313:RDQ524313 RNL524313:RNM524313 RXH524313:RXI524313 SHD524313:SHE524313 SQZ524313:SRA524313 TAV524313:TAW524313 TKR524313:TKS524313 TUN524313:TUO524313 UEJ524313:UEK524313 UOF524313:UOG524313 UYB524313:UYC524313 VHX524313:VHY524313 VRT524313:VRU524313 WBP524313:WBQ524313 WLL524313:WLM524313 WVH524313:WVI524313 C589849:D589849 IV589849:IW589849 SR589849:SS589849 ACN589849:ACO589849 AMJ589849:AMK589849 AWF589849:AWG589849 BGB589849:BGC589849 BPX589849:BPY589849 BZT589849:BZU589849 CJP589849:CJQ589849 CTL589849:CTM589849 DDH589849:DDI589849 DND589849:DNE589849 DWZ589849:DXA589849 EGV589849:EGW589849 EQR589849:EQS589849 FAN589849:FAO589849 FKJ589849:FKK589849 FUF589849:FUG589849 GEB589849:GEC589849 GNX589849:GNY589849 GXT589849:GXU589849 HHP589849:HHQ589849 HRL589849:HRM589849 IBH589849:IBI589849 ILD589849:ILE589849 IUZ589849:IVA589849 JEV589849:JEW589849 JOR589849:JOS589849 JYN589849:JYO589849 KIJ589849:KIK589849 KSF589849:KSG589849 LCB589849:LCC589849 LLX589849:LLY589849 LVT589849:LVU589849 MFP589849:MFQ589849 MPL589849:MPM589849 MZH589849:MZI589849 NJD589849:NJE589849 NSZ589849:NTA589849 OCV589849:OCW589849 OMR589849:OMS589849 OWN589849:OWO589849 PGJ589849:PGK589849 PQF589849:PQG589849 QAB589849:QAC589849 QJX589849:QJY589849 QTT589849:QTU589849 RDP589849:RDQ589849 RNL589849:RNM589849 RXH589849:RXI589849 SHD589849:SHE589849 SQZ589849:SRA589849 TAV589849:TAW589849 TKR589849:TKS589849 TUN589849:TUO589849 UEJ589849:UEK589849 UOF589849:UOG589849 UYB589849:UYC589849 VHX589849:VHY589849 VRT589849:VRU589849 WBP589849:WBQ589849 WLL589849:WLM589849 WVH589849:WVI589849 C655385:D655385 IV655385:IW655385 SR655385:SS655385 ACN655385:ACO655385 AMJ655385:AMK655385 AWF655385:AWG655385 BGB655385:BGC655385 BPX655385:BPY655385 BZT655385:BZU655385 CJP655385:CJQ655385 CTL655385:CTM655385 DDH655385:DDI655385 DND655385:DNE655385 DWZ655385:DXA655385 EGV655385:EGW655385 EQR655385:EQS655385 FAN655385:FAO655385 FKJ655385:FKK655385 FUF655385:FUG655385 GEB655385:GEC655385 GNX655385:GNY655385 GXT655385:GXU655385 HHP655385:HHQ655385 HRL655385:HRM655385 IBH655385:IBI655385 ILD655385:ILE655385 IUZ655385:IVA655385 JEV655385:JEW655385 JOR655385:JOS655385 JYN655385:JYO655385 KIJ655385:KIK655385 KSF655385:KSG655385 LCB655385:LCC655385 LLX655385:LLY655385 LVT655385:LVU655385 MFP655385:MFQ655385 MPL655385:MPM655385 MZH655385:MZI655385 NJD655385:NJE655385 NSZ655385:NTA655385 OCV655385:OCW655385 OMR655385:OMS655385 OWN655385:OWO655385 PGJ655385:PGK655385 PQF655385:PQG655385 QAB655385:QAC655385 QJX655385:QJY655385 QTT655385:QTU655385 RDP655385:RDQ655385 RNL655385:RNM655385 RXH655385:RXI655385 SHD655385:SHE655385 SQZ655385:SRA655385 TAV655385:TAW655385 TKR655385:TKS655385 TUN655385:TUO655385 UEJ655385:UEK655385 UOF655385:UOG655385 UYB655385:UYC655385 VHX655385:VHY655385 VRT655385:VRU655385 WBP655385:WBQ655385 WLL655385:WLM655385 WVH655385:WVI655385 C720921:D720921 IV720921:IW720921 SR720921:SS720921 ACN720921:ACO720921 AMJ720921:AMK720921 AWF720921:AWG720921 BGB720921:BGC720921 BPX720921:BPY720921 BZT720921:BZU720921 CJP720921:CJQ720921 CTL720921:CTM720921 DDH720921:DDI720921 DND720921:DNE720921 DWZ720921:DXA720921 EGV720921:EGW720921 EQR720921:EQS720921 FAN720921:FAO720921 FKJ720921:FKK720921 FUF720921:FUG720921 GEB720921:GEC720921 GNX720921:GNY720921 GXT720921:GXU720921 HHP720921:HHQ720921 HRL720921:HRM720921 IBH720921:IBI720921 ILD720921:ILE720921 IUZ720921:IVA720921 JEV720921:JEW720921 JOR720921:JOS720921 JYN720921:JYO720921 KIJ720921:KIK720921 KSF720921:KSG720921 LCB720921:LCC720921 LLX720921:LLY720921 LVT720921:LVU720921 MFP720921:MFQ720921 MPL720921:MPM720921 MZH720921:MZI720921 NJD720921:NJE720921 NSZ720921:NTA720921 OCV720921:OCW720921 OMR720921:OMS720921 OWN720921:OWO720921 PGJ720921:PGK720921 PQF720921:PQG720921 QAB720921:QAC720921 QJX720921:QJY720921 QTT720921:QTU720921 RDP720921:RDQ720921 RNL720921:RNM720921 RXH720921:RXI720921 SHD720921:SHE720921 SQZ720921:SRA720921 TAV720921:TAW720921 TKR720921:TKS720921 TUN720921:TUO720921 UEJ720921:UEK720921 UOF720921:UOG720921 UYB720921:UYC720921 VHX720921:VHY720921 VRT720921:VRU720921 WBP720921:WBQ720921 WLL720921:WLM720921 WVH720921:WVI720921 C786457:D786457 IV786457:IW786457 SR786457:SS786457 ACN786457:ACO786457 AMJ786457:AMK786457 AWF786457:AWG786457 BGB786457:BGC786457 BPX786457:BPY786457 BZT786457:BZU786457 CJP786457:CJQ786457 CTL786457:CTM786457 DDH786457:DDI786457 DND786457:DNE786457 DWZ786457:DXA786457 EGV786457:EGW786457 EQR786457:EQS786457 FAN786457:FAO786457 FKJ786457:FKK786457 FUF786457:FUG786457 GEB786457:GEC786457 GNX786457:GNY786457 GXT786457:GXU786457 HHP786457:HHQ786457 HRL786457:HRM786457 IBH786457:IBI786457 ILD786457:ILE786457 IUZ786457:IVA786457 JEV786457:JEW786457 JOR786457:JOS786457 JYN786457:JYO786457 KIJ786457:KIK786457 KSF786457:KSG786457 LCB786457:LCC786457 LLX786457:LLY786457 LVT786457:LVU786457 MFP786457:MFQ786457 MPL786457:MPM786457 MZH786457:MZI786457 NJD786457:NJE786457 NSZ786457:NTA786457 OCV786457:OCW786457 OMR786457:OMS786457 OWN786457:OWO786457 PGJ786457:PGK786457 PQF786457:PQG786457 QAB786457:QAC786457 QJX786457:QJY786457 QTT786457:QTU786457 RDP786457:RDQ786457 RNL786457:RNM786457 RXH786457:RXI786457 SHD786457:SHE786457 SQZ786457:SRA786457 TAV786457:TAW786457 TKR786457:TKS786457 TUN786457:TUO786457 UEJ786457:UEK786457 UOF786457:UOG786457 UYB786457:UYC786457 VHX786457:VHY786457 VRT786457:VRU786457 WBP786457:WBQ786457 WLL786457:WLM786457 WVH786457:WVI786457 C851993:D851993 IV851993:IW851993 SR851993:SS851993 ACN851993:ACO851993 AMJ851993:AMK851993 AWF851993:AWG851993 BGB851993:BGC851993 BPX851993:BPY851993 BZT851993:BZU851993 CJP851993:CJQ851993 CTL851993:CTM851993 DDH851993:DDI851993 DND851993:DNE851993 DWZ851993:DXA851993 EGV851993:EGW851993 EQR851993:EQS851993 FAN851993:FAO851993 FKJ851993:FKK851993 FUF851993:FUG851993 GEB851993:GEC851993 GNX851993:GNY851993 GXT851993:GXU851993 HHP851993:HHQ851993 HRL851993:HRM851993 IBH851993:IBI851993 ILD851993:ILE851993 IUZ851993:IVA851993 JEV851993:JEW851993 JOR851993:JOS851993 JYN851993:JYO851993 KIJ851993:KIK851993 KSF851993:KSG851993 LCB851993:LCC851993 LLX851993:LLY851993 LVT851993:LVU851993 MFP851993:MFQ851993 MPL851993:MPM851993 MZH851993:MZI851993 NJD851993:NJE851993 NSZ851993:NTA851993 OCV851993:OCW851993 OMR851993:OMS851993 OWN851993:OWO851993 PGJ851993:PGK851993 PQF851993:PQG851993 QAB851993:QAC851993 QJX851993:QJY851993 QTT851993:QTU851993 RDP851993:RDQ851993 RNL851993:RNM851993 RXH851993:RXI851993 SHD851993:SHE851993 SQZ851993:SRA851993 TAV851993:TAW851993 TKR851993:TKS851993 TUN851993:TUO851993 UEJ851993:UEK851993 UOF851993:UOG851993 UYB851993:UYC851993 VHX851993:VHY851993 VRT851993:VRU851993 WBP851993:WBQ851993 WLL851993:WLM851993 WVH851993:WVI851993 C917529:D917529 IV917529:IW917529 SR917529:SS917529 ACN917529:ACO917529 AMJ917529:AMK917529 AWF917529:AWG917529 BGB917529:BGC917529 BPX917529:BPY917529 BZT917529:BZU917529 CJP917529:CJQ917529 CTL917529:CTM917529 DDH917529:DDI917529 DND917529:DNE917529 DWZ917529:DXA917529 EGV917529:EGW917529 EQR917529:EQS917529 FAN917529:FAO917529 FKJ917529:FKK917529 FUF917529:FUG917529 GEB917529:GEC917529 GNX917529:GNY917529 GXT917529:GXU917529 HHP917529:HHQ917529 HRL917529:HRM917529 IBH917529:IBI917529 ILD917529:ILE917529 IUZ917529:IVA917529 JEV917529:JEW917529 JOR917529:JOS917529 JYN917529:JYO917529 KIJ917529:KIK917529 KSF917529:KSG917529 LCB917529:LCC917529 LLX917529:LLY917529 LVT917529:LVU917529 MFP917529:MFQ917529 MPL917529:MPM917529 MZH917529:MZI917529 NJD917529:NJE917529 NSZ917529:NTA917529 OCV917529:OCW917529 OMR917529:OMS917529 OWN917529:OWO917529 PGJ917529:PGK917529 PQF917529:PQG917529 QAB917529:QAC917529 QJX917529:QJY917529 QTT917529:QTU917529 RDP917529:RDQ917529 RNL917529:RNM917529 RXH917529:RXI917529 SHD917529:SHE917529 SQZ917529:SRA917529 TAV917529:TAW917529 TKR917529:TKS917529 TUN917529:TUO917529 UEJ917529:UEK917529 UOF917529:UOG917529 UYB917529:UYC917529 VHX917529:VHY917529 VRT917529:VRU917529 WBP917529:WBQ917529 WLL917529:WLM917529 WVH917529:WVI917529 C983065:D983065 IV983065:IW983065 SR983065:SS983065 ACN983065:ACO983065 AMJ983065:AMK983065 AWF983065:AWG983065 BGB983065:BGC983065 BPX983065:BPY983065 BZT983065:BZU983065 CJP983065:CJQ983065 CTL983065:CTM983065 DDH983065:DDI983065 DND983065:DNE983065 DWZ983065:DXA983065 EGV983065:EGW983065 EQR983065:EQS983065 FAN983065:FAO983065 FKJ983065:FKK983065 FUF983065:FUG983065 GEB983065:GEC983065 GNX983065:GNY983065 GXT983065:GXU983065 HHP983065:HHQ983065 HRL983065:HRM983065 IBH983065:IBI983065 ILD983065:ILE983065 IUZ983065:IVA983065 JEV983065:JEW983065 JOR983065:JOS983065 JYN983065:JYO983065 KIJ983065:KIK983065 KSF983065:KSG983065 LCB983065:LCC983065 LLX983065:LLY983065 LVT983065:LVU983065 MFP983065:MFQ983065 MPL983065:MPM983065 MZH983065:MZI983065 NJD983065:NJE983065 NSZ983065:NTA983065 OCV983065:OCW983065 OMR983065:OMS983065 OWN983065:OWO983065 PGJ983065:PGK983065 PQF983065:PQG983065 QAB983065:QAC983065 QJX983065:QJY983065 QTT983065:QTU983065 RDP983065:RDQ983065 RNL983065:RNM983065 RXH983065:RXI983065 SHD983065:SHE983065 SQZ983065:SRA983065 TAV983065:TAW983065 TKR983065:TKS983065 TUN983065:TUO983065 UEJ983065:UEK983065 UOF983065:UOG983065 UYB983065:UYC983065 VHX983065:VHY983065 VRT983065:VRU983065 WBP983065:WBQ983065 WLL983065:WLM983065 WVH983065:WVI983065 WLM983127:WLN983127 IV46 SR46 ACN46 AMJ46 AWF46 BGB46 BPX46 BZT46 CJP46 CTL46 DDH46 DND46 DWZ46 EGV46 EQR46 FAN46 FKJ46 FUF46 GEB46 GNX46 GXT46 HHP46 HRL46 IBH46 ILD46 IUZ46 JEV46 JOR46 JYN46 KIJ46 KSF46 LCB46 LLX46 LVT46 MFP46 MPL46 MZH46 NJD46 NSZ46 OCV46 OMR46 OWN46 PGJ46 PQF46 QAB46 QJX46 QTT46 RDP46 RNL46 RXH46 SHD46 SQZ46 TAV46 TKR46 TUN46 UEJ46 UOF46 UYB46 VHX46 VRT46 WBP46 WLL46 WVH46 C65582 IV65582 SR65582 ACN65582 AMJ65582 AWF65582 BGB65582 BPX65582 BZT65582 CJP65582 CTL65582 DDH65582 DND65582 DWZ65582 EGV65582 EQR65582 FAN65582 FKJ65582 FUF65582 GEB65582 GNX65582 GXT65582 HHP65582 HRL65582 IBH65582 ILD65582 IUZ65582 JEV65582 JOR65582 JYN65582 KIJ65582 KSF65582 LCB65582 LLX65582 LVT65582 MFP65582 MPL65582 MZH65582 NJD65582 NSZ65582 OCV65582 OMR65582 OWN65582 PGJ65582 PQF65582 QAB65582 QJX65582 QTT65582 RDP65582 RNL65582 RXH65582 SHD65582 SQZ65582 TAV65582 TKR65582 TUN65582 UEJ65582 UOF65582 UYB65582 VHX65582 VRT65582 WBP65582 WLL65582 WVH65582 C131118 IV131118 SR131118 ACN131118 AMJ131118 AWF131118 BGB131118 BPX131118 BZT131118 CJP131118 CTL131118 DDH131118 DND131118 DWZ131118 EGV131118 EQR131118 FAN131118 FKJ131118 FUF131118 GEB131118 GNX131118 GXT131118 HHP131118 HRL131118 IBH131118 ILD131118 IUZ131118 JEV131118 JOR131118 JYN131118 KIJ131118 KSF131118 LCB131118 LLX131118 LVT131118 MFP131118 MPL131118 MZH131118 NJD131118 NSZ131118 OCV131118 OMR131118 OWN131118 PGJ131118 PQF131118 QAB131118 QJX131118 QTT131118 RDP131118 RNL131118 RXH131118 SHD131118 SQZ131118 TAV131118 TKR131118 TUN131118 UEJ131118 UOF131118 UYB131118 VHX131118 VRT131118 WBP131118 WLL131118 WVH131118 C196654 IV196654 SR196654 ACN196654 AMJ196654 AWF196654 BGB196654 BPX196654 BZT196654 CJP196654 CTL196654 DDH196654 DND196654 DWZ196654 EGV196654 EQR196654 FAN196654 FKJ196654 FUF196654 GEB196654 GNX196654 GXT196654 HHP196654 HRL196654 IBH196654 ILD196654 IUZ196654 JEV196654 JOR196654 JYN196654 KIJ196654 KSF196654 LCB196654 LLX196654 LVT196654 MFP196654 MPL196654 MZH196654 NJD196654 NSZ196654 OCV196654 OMR196654 OWN196654 PGJ196654 PQF196654 QAB196654 QJX196654 QTT196654 RDP196654 RNL196654 RXH196654 SHD196654 SQZ196654 TAV196654 TKR196654 TUN196654 UEJ196654 UOF196654 UYB196654 VHX196654 VRT196654 WBP196654 WLL196654 WVH196654 C262190 IV262190 SR262190 ACN262190 AMJ262190 AWF262190 BGB262190 BPX262190 BZT262190 CJP262190 CTL262190 DDH262190 DND262190 DWZ262190 EGV262190 EQR262190 FAN262190 FKJ262190 FUF262190 GEB262190 GNX262190 GXT262190 HHP262190 HRL262190 IBH262190 ILD262190 IUZ262190 JEV262190 JOR262190 JYN262190 KIJ262190 KSF262190 LCB262190 LLX262190 LVT262190 MFP262190 MPL262190 MZH262190 NJD262190 NSZ262190 OCV262190 OMR262190 OWN262190 PGJ262190 PQF262190 QAB262190 QJX262190 QTT262190 RDP262190 RNL262190 RXH262190 SHD262190 SQZ262190 TAV262190 TKR262190 TUN262190 UEJ262190 UOF262190 UYB262190 VHX262190 VRT262190 WBP262190 WLL262190 WVH262190 C327726 IV327726 SR327726 ACN327726 AMJ327726 AWF327726 BGB327726 BPX327726 BZT327726 CJP327726 CTL327726 DDH327726 DND327726 DWZ327726 EGV327726 EQR327726 FAN327726 FKJ327726 FUF327726 GEB327726 GNX327726 GXT327726 HHP327726 HRL327726 IBH327726 ILD327726 IUZ327726 JEV327726 JOR327726 JYN327726 KIJ327726 KSF327726 LCB327726 LLX327726 LVT327726 MFP327726 MPL327726 MZH327726 NJD327726 NSZ327726 OCV327726 OMR327726 OWN327726 PGJ327726 PQF327726 QAB327726 QJX327726 QTT327726 RDP327726 RNL327726 RXH327726 SHD327726 SQZ327726 TAV327726 TKR327726 TUN327726 UEJ327726 UOF327726 UYB327726 VHX327726 VRT327726 WBP327726 WLL327726 WVH327726 C393262 IV393262 SR393262 ACN393262 AMJ393262 AWF393262 BGB393262 BPX393262 BZT393262 CJP393262 CTL393262 DDH393262 DND393262 DWZ393262 EGV393262 EQR393262 FAN393262 FKJ393262 FUF393262 GEB393262 GNX393262 GXT393262 HHP393262 HRL393262 IBH393262 ILD393262 IUZ393262 JEV393262 JOR393262 JYN393262 KIJ393262 KSF393262 LCB393262 LLX393262 LVT393262 MFP393262 MPL393262 MZH393262 NJD393262 NSZ393262 OCV393262 OMR393262 OWN393262 PGJ393262 PQF393262 QAB393262 QJX393262 QTT393262 RDP393262 RNL393262 RXH393262 SHD393262 SQZ393262 TAV393262 TKR393262 TUN393262 UEJ393262 UOF393262 UYB393262 VHX393262 VRT393262 WBP393262 WLL393262 WVH393262 C458798 IV458798 SR458798 ACN458798 AMJ458798 AWF458798 BGB458798 BPX458798 BZT458798 CJP458798 CTL458798 DDH458798 DND458798 DWZ458798 EGV458798 EQR458798 FAN458798 FKJ458798 FUF458798 GEB458798 GNX458798 GXT458798 HHP458798 HRL458798 IBH458798 ILD458798 IUZ458798 JEV458798 JOR458798 JYN458798 KIJ458798 KSF458798 LCB458798 LLX458798 LVT458798 MFP458798 MPL458798 MZH458798 NJD458798 NSZ458798 OCV458798 OMR458798 OWN458798 PGJ458798 PQF458798 QAB458798 QJX458798 QTT458798 RDP458798 RNL458798 RXH458798 SHD458798 SQZ458798 TAV458798 TKR458798 TUN458798 UEJ458798 UOF458798 UYB458798 VHX458798 VRT458798 WBP458798 WLL458798 WVH458798 C524334 IV524334 SR524334 ACN524334 AMJ524334 AWF524334 BGB524334 BPX524334 BZT524334 CJP524334 CTL524334 DDH524334 DND524334 DWZ524334 EGV524334 EQR524334 FAN524334 FKJ524334 FUF524334 GEB524334 GNX524334 GXT524334 HHP524334 HRL524334 IBH524334 ILD524334 IUZ524334 JEV524334 JOR524334 JYN524334 KIJ524334 KSF524334 LCB524334 LLX524334 LVT524334 MFP524334 MPL524334 MZH524334 NJD524334 NSZ524334 OCV524334 OMR524334 OWN524334 PGJ524334 PQF524334 QAB524334 QJX524334 QTT524334 RDP524334 RNL524334 RXH524334 SHD524334 SQZ524334 TAV524334 TKR524334 TUN524334 UEJ524334 UOF524334 UYB524334 VHX524334 VRT524334 WBP524334 WLL524334 WVH524334 C589870 IV589870 SR589870 ACN589870 AMJ589870 AWF589870 BGB589870 BPX589870 BZT589870 CJP589870 CTL589870 DDH589870 DND589870 DWZ589870 EGV589870 EQR589870 FAN589870 FKJ589870 FUF589870 GEB589870 GNX589870 GXT589870 HHP589870 HRL589870 IBH589870 ILD589870 IUZ589870 JEV589870 JOR589870 JYN589870 KIJ589870 KSF589870 LCB589870 LLX589870 LVT589870 MFP589870 MPL589870 MZH589870 NJD589870 NSZ589870 OCV589870 OMR589870 OWN589870 PGJ589870 PQF589870 QAB589870 QJX589870 QTT589870 RDP589870 RNL589870 RXH589870 SHD589870 SQZ589870 TAV589870 TKR589870 TUN589870 UEJ589870 UOF589870 UYB589870 VHX589870 VRT589870 WBP589870 WLL589870 WVH589870 C655406 IV655406 SR655406 ACN655406 AMJ655406 AWF655406 BGB655406 BPX655406 BZT655406 CJP655406 CTL655406 DDH655406 DND655406 DWZ655406 EGV655406 EQR655406 FAN655406 FKJ655406 FUF655406 GEB655406 GNX655406 GXT655406 HHP655406 HRL655406 IBH655406 ILD655406 IUZ655406 JEV655406 JOR655406 JYN655406 KIJ655406 KSF655406 LCB655406 LLX655406 LVT655406 MFP655406 MPL655406 MZH655406 NJD655406 NSZ655406 OCV655406 OMR655406 OWN655406 PGJ655406 PQF655406 QAB655406 QJX655406 QTT655406 RDP655406 RNL655406 RXH655406 SHD655406 SQZ655406 TAV655406 TKR655406 TUN655406 UEJ655406 UOF655406 UYB655406 VHX655406 VRT655406 WBP655406 WLL655406 WVH655406 C720942 IV720942 SR720942 ACN720942 AMJ720942 AWF720942 BGB720942 BPX720942 BZT720942 CJP720942 CTL720942 DDH720942 DND720942 DWZ720942 EGV720942 EQR720942 FAN720942 FKJ720942 FUF720942 GEB720942 GNX720942 GXT720942 HHP720942 HRL720942 IBH720942 ILD720942 IUZ720942 JEV720942 JOR720942 JYN720942 KIJ720942 KSF720942 LCB720942 LLX720942 LVT720942 MFP720942 MPL720942 MZH720942 NJD720942 NSZ720942 OCV720942 OMR720942 OWN720942 PGJ720942 PQF720942 QAB720942 QJX720942 QTT720942 RDP720942 RNL720942 RXH720942 SHD720942 SQZ720942 TAV720942 TKR720942 TUN720942 UEJ720942 UOF720942 UYB720942 VHX720942 VRT720942 WBP720942 WLL720942 WVH720942 C786478 IV786478 SR786478 ACN786478 AMJ786478 AWF786478 BGB786478 BPX786478 BZT786478 CJP786478 CTL786478 DDH786478 DND786478 DWZ786478 EGV786478 EQR786478 FAN786478 FKJ786478 FUF786478 GEB786478 GNX786478 GXT786478 HHP786478 HRL786478 IBH786478 ILD786478 IUZ786478 JEV786478 JOR786478 JYN786478 KIJ786478 KSF786478 LCB786478 LLX786478 LVT786478 MFP786478 MPL786478 MZH786478 NJD786478 NSZ786478 OCV786478 OMR786478 OWN786478 PGJ786478 PQF786478 QAB786478 QJX786478 QTT786478 RDP786478 RNL786478 RXH786478 SHD786478 SQZ786478 TAV786478 TKR786478 TUN786478 UEJ786478 UOF786478 UYB786478 VHX786478 VRT786478 WBP786478 WLL786478 WVH786478 C852014 IV852014 SR852014 ACN852014 AMJ852014 AWF852014 BGB852014 BPX852014 BZT852014 CJP852014 CTL852014 DDH852014 DND852014 DWZ852014 EGV852014 EQR852014 FAN852014 FKJ852014 FUF852014 GEB852014 GNX852014 GXT852014 HHP852014 HRL852014 IBH852014 ILD852014 IUZ852014 JEV852014 JOR852014 JYN852014 KIJ852014 KSF852014 LCB852014 LLX852014 LVT852014 MFP852014 MPL852014 MZH852014 NJD852014 NSZ852014 OCV852014 OMR852014 OWN852014 PGJ852014 PQF852014 QAB852014 QJX852014 QTT852014 RDP852014 RNL852014 RXH852014 SHD852014 SQZ852014 TAV852014 TKR852014 TUN852014 UEJ852014 UOF852014 UYB852014 VHX852014 VRT852014 WBP852014 WLL852014 WVH852014 C917550 IV917550 SR917550 ACN917550 AMJ917550 AWF917550 BGB917550 BPX917550 BZT917550 CJP917550 CTL917550 DDH917550 DND917550 DWZ917550 EGV917550 EQR917550 FAN917550 FKJ917550 FUF917550 GEB917550 GNX917550 GXT917550 HHP917550 HRL917550 IBH917550 ILD917550 IUZ917550 JEV917550 JOR917550 JYN917550 KIJ917550 KSF917550 LCB917550 LLX917550 LVT917550 MFP917550 MPL917550 MZH917550 NJD917550 NSZ917550 OCV917550 OMR917550 OWN917550 PGJ917550 PQF917550 QAB917550 QJX917550 QTT917550 RDP917550 RNL917550 RXH917550 SHD917550 SQZ917550 TAV917550 TKR917550 TUN917550 UEJ917550 UOF917550 UYB917550 VHX917550 VRT917550 WBP917550 WLL917550 WVH917550 C983086 IV983086 SR983086 ACN983086 AMJ983086 AWF983086 BGB983086 BPX983086 BZT983086 CJP983086 CTL983086 DDH983086 DND983086 DWZ983086 EGV983086 EQR983086 FAN983086 FKJ983086 FUF983086 GEB983086 GNX983086 GXT983086 HHP983086 HRL983086 IBH983086 ILD983086 IUZ983086 JEV983086 JOR983086 JYN983086 KIJ983086 KSF983086 LCB983086 LLX983086 LVT983086 MFP983086 MPL983086 MZH983086 NJD983086 NSZ983086 OCV983086 OMR983086 OWN983086 PGJ983086 PQF983086 QAB983086 QJX983086 QTT983086 RDP983086 RNL983086 RXH983086 SHD983086 SQZ983086 TAV983086 TKR983086 TUN983086 UEJ983086 UOF983086 UYB983086 VHX983086 VRT983086 WBP983086 WLL983086 WVH983086 UEK983127:UEL983127 IV37 SR37 ACN37 AMJ37 AWF37 BGB37 BPX37 BZT37 CJP37 CTL37 DDH37 DND37 DWZ37 EGV37 EQR37 FAN37 FKJ37 FUF37 GEB37 GNX37 GXT37 HHP37 HRL37 IBH37 ILD37 IUZ37 JEV37 JOR37 JYN37 KIJ37 KSF37 LCB37 LLX37 LVT37 MFP37 MPL37 MZH37 NJD37 NSZ37 OCV37 OMR37 OWN37 PGJ37 PQF37 QAB37 QJX37 QTT37 RDP37 RNL37 RXH37 SHD37 SQZ37 TAV37 TKR37 TUN37 UEJ37 UOF37 UYB37 VHX37 VRT37 WBP37 WLL37 WVH37 C65573 IV65573 SR65573 ACN65573 AMJ65573 AWF65573 BGB65573 BPX65573 BZT65573 CJP65573 CTL65573 DDH65573 DND65573 DWZ65573 EGV65573 EQR65573 FAN65573 FKJ65573 FUF65573 GEB65573 GNX65573 GXT65573 HHP65573 HRL65573 IBH65573 ILD65573 IUZ65573 JEV65573 JOR65573 JYN65573 KIJ65573 KSF65573 LCB65573 LLX65573 LVT65573 MFP65573 MPL65573 MZH65573 NJD65573 NSZ65573 OCV65573 OMR65573 OWN65573 PGJ65573 PQF65573 QAB65573 QJX65573 QTT65573 RDP65573 RNL65573 RXH65573 SHD65573 SQZ65573 TAV65573 TKR65573 TUN65573 UEJ65573 UOF65573 UYB65573 VHX65573 VRT65573 WBP65573 WLL65573 WVH65573 C131109 IV131109 SR131109 ACN131109 AMJ131109 AWF131109 BGB131109 BPX131109 BZT131109 CJP131109 CTL131109 DDH131109 DND131109 DWZ131109 EGV131109 EQR131109 FAN131109 FKJ131109 FUF131109 GEB131109 GNX131109 GXT131109 HHP131109 HRL131109 IBH131109 ILD131109 IUZ131109 JEV131109 JOR131109 JYN131109 KIJ131109 KSF131109 LCB131109 LLX131109 LVT131109 MFP131109 MPL131109 MZH131109 NJD131109 NSZ131109 OCV131109 OMR131109 OWN131109 PGJ131109 PQF131109 QAB131109 QJX131109 QTT131109 RDP131109 RNL131109 RXH131109 SHD131109 SQZ131109 TAV131109 TKR131109 TUN131109 UEJ131109 UOF131109 UYB131109 VHX131109 VRT131109 WBP131109 WLL131109 WVH131109 C196645 IV196645 SR196645 ACN196645 AMJ196645 AWF196645 BGB196645 BPX196645 BZT196645 CJP196645 CTL196645 DDH196645 DND196645 DWZ196645 EGV196645 EQR196645 FAN196645 FKJ196645 FUF196645 GEB196645 GNX196645 GXT196645 HHP196645 HRL196645 IBH196645 ILD196645 IUZ196645 JEV196645 JOR196645 JYN196645 KIJ196645 KSF196645 LCB196645 LLX196645 LVT196645 MFP196645 MPL196645 MZH196645 NJD196645 NSZ196645 OCV196645 OMR196645 OWN196645 PGJ196645 PQF196645 QAB196645 QJX196645 QTT196645 RDP196645 RNL196645 RXH196645 SHD196645 SQZ196645 TAV196645 TKR196645 TUN196645 UEJ196645 UOF196645 UYB196645 VHX196645 VRT196645 WBP196645 WLL196645 WVH196645 C262181 IV262181 SR262181 ACN262181 AMJ262181 AWF262181 BGB262181 BPX262181 BZT262181 CJP262181 CTL262181 DDH262181 DND262181 DWZ262181 EGV262181 EQR262181 FAN262181 FKJ262181 FUF262181 GEB262181 GNX262181 GXT262181 HHP262181 HRL262181 IBH262181 ILD262181 IUZ262181 JEV262181 JOR262181 JYN262181 KIJ262181 KSF262181 LCB262181 LLX262181 LVT262181 MFP262181 MPL262181 MZH262181 NJD262181 NSZ262181 OCV262181 OMR262181 OWN262181 PGJ262181 PQF262181 QAB262181 QJX262181 QTT262181 RDP262181 RNL262181 RXH262181 SHD262181 SQZ262181 TAV262181 TKR262181 TUN262181 UEJ262181 UOF262181 UYB262181 VHX262181 VRT262181 WBP262181 WLL262181 WVH262181 C327717 IV327717 SR327717 ACN327717 AMJ327717 AWF327717 BGB327717 BPX327717 BZT327717 CJP327717 CTL327717 DDH327717 DND327717 DWZ327717 EGV327717 EQR327717 FAN327717 FKJ327717 FUF327717 GEB327717 GNX327717 GXT327717 HHP327717 HRL327717 IBH327717 ILD327717 IUZ327717 JEV327717 JOR327717 JYN327717 KIJ327717 KSF327717 LCB327717 LLX327717 LVT327717 MFP327717 MPL327717 MZH327717 NJD327717 NSZ327717 OCV327717 OMR327717 OWN327717 PGJ327717 PQF327717 QAB327717 QJX327717 QTT327717 RDP327717 RNL327717 RXH327717 SHD327717 SQZ327717 TAV327717 TKR327717 TUN327717 UEJ327717 UOF327717 UYB327717 VHX327717 VRT327717 WBP327717 WLL327717 WVH327717 C393253 IV393253 SR393253 ACN393253 AMJ393253 AWF393253 BGB393253 BPX393253 BZT393253 CJP393253 CTL393253 DDH393253 DND393253 DWZ393253 EGV393253 EQR393253 FAN393253 FKJ393253 FUF393253 GEB393253 GNX393253 GXT393253 HHP393253 HRL393253 IBH393253 ILD393253 IUZ393253 JEV393253 JOR393253 JYN393253 KIJ393253 KSF393253 LCB393253 LLX393253 LVT393253 MFP393253 MPL393253 MZH393253 NJD393253 NSZ393253 OCV393253 OMR393253 OWN393253 PGJ393253 PQF393253 QAB393253 QJX393253 QTT393253 RDP393253 RNL393253 RXH393253 SHD393253 SQZ393253 TAV393253 TKR393253 TUN393253 UEJ393253 UOF393253 UYB393253 VHX393253 VRT393253 WBP393253 WLL393253 WVH393253 C458789 IV458789 SR458789 ACN458789 AMJ458789 AWF458789 BGB458789 BPX458789 BZT458789 CJP458789 CTL458789 DDH458789 DND458789 DWZ458789 EGV458789 EQR458789 FAN458789 FKJ458789 FUF458789 GEB458789 GNX458789 GXT458789 HHP458789 HRL458789 IBH458789 ILD458789 IUZ458789 JEV458789 JOR458789 JYN458789 KIJ458789 KSF458789 LCB458789 LLX458789 LVT458789 MFP458789 MPL458789 MZH458789 NJD458789 NSZ458789 OCV458789 OMR458789 OWN458789 PGJ458789 PQF458789 QAB458789 QJX458789 QTT458789 RDP458789 RNL458789 RXH458789 SHD458789 SQZ458789 TAV458789 TKR458789 TUN458789 UEJ458789 UOF458789 UYB458789 VHX458789 VRT458789 WBP458789 WLL458789 WVH458789 C524325 IV524325 SR524325 ACN524325 AMJ524325 AWF524325 BGB524325 BPX524325 BZT524325 CJP524325 CTL524325 DDH524325 DND524325 DWZ524325 EGV524325 EQR524325 FAN524325 FKJ524325 FUF524325 GEB524325 GNX524325 GXT524325 HHP524325 HRL524325 IBH524325 ILD524325 IUZ524325 JEV524325 JOR524325 JYN524325 KIJ524325 KSF524325 LCB524325 LLX524325 LVT524325 MFP524325 MPL524325 MZH524325 NJD524325 NSZ524325 OCV524325 OMR524325 OWN524325 PGJ524325 PQF524325 QAB524325 QJX524325 QTT524325 RDP524325 RNL524325 RXH524325 SHD524325 SQZ524325 TAV524325 TKR524325 TUN524325 UEJ524325 UOF524325 UYB524325 VHX524325 VRT524325 WBP524325 WLL524325 WVH524325 C589861 IV589861 SR589861 ACN589861 AMJ589861 AWF589861 BGB589861 BPX589861 BZT589861 CJP589861 CTL589861 DDH589861 DND589861 DWZ589861 EGV589861 EQR589861 FAN589861 FKJ589861 FUF589861 GEB589861 GNX589861 GXT589861 HHP589861 HRL589861 IBH589861 ILD589861 IUZ589861 JEV589861 JOR589861 JYN589861 KIJ589861 KSF589861 LCB589861 LLX589861 LVT589861 MFP589861 MPL589861 MZH589861 NJD589861 NSZ589861 OCV589861 OMR589861 OWN589861 PGJ589861 PQF589861 QAB589861 QJX589861 QTT589861 RDP589861 RNL589861 RXH589861 SHD589861 SQZ589861 TAV589861 TKR589861 TUN589861 UEJ589861 UOF589861 UYB589861 VHX589861 VRT589861 WBP589861 WLL589861 WVH589861 C655397 IV655397 SR655397 ACN655397 AMJ655397 AWF655397 BGB655397 BPX655397 BZT655397 CJP655397 CTL655397 DDH655397 DND655397 DWZ655397 EGV655397 EQR655397 FAN655397 FKJ655397 FUF655397 GEB655397 GNX655397 GXT655397 HHP655397 HRL655397 IBH655397 ILD655397 IUZ655397 JEV655397 JOR655397 JYN655397 KIJ655397 KSF655397 LCB655397 LLX655397 LVT655397 MFP655397 MPL655397 MZH655397 NJD655397 NSZ655397 OCV655397 OMR655397 OWN655397 PGJ655397 PQF655397 QAB655397 QJX655397 QTT655397 RDP655397 RNL655397 RXH655397 SHD655397 SQZ655397 TAV655397 TKR655397 TUN655397 UEJ655397 UOF655397 UYB655397 VHX655397 VRT655397 WBP655397 WLL655397 WVH655397 C720933 IV720933 SR720933 ACN720933 AMJ720933 AWF720933 BGB720933 BPX720933 BZT720933 CJP720933 CTL720933 DDH720933 DND720933 DWZ720933 EGV720933 EQR720933 FAN720933 FKJ720933 FUF720933 GEB720933 GNX720933 GXT720933 HHP720933 HRL720933 IBH720933 ILD720933 IUZ720933 JEV720933 JOR720933 JYN720933 KIJ720933 KSF720933 LCB720933 LLX720933 LVT720933 MFP720933 MPL720933 MZH720933 NJD720933 NSZ720933 OCV720933 OMR720933 OWN720933 PGJ720933 PQF720933 QAB720933 QJX720933 QTT720933 RDP720933 RNL720933 RXH720933 SHD720933 SQZ720933 TAV720933 TKR720933 TUN720933 UEJ720933 UOF720933 UYB720933 VHX720933 VRT720933 WBP720933 WLL720933 WVH720933 C786469 IV786469 SR786469 ACN786469 AMJ786469 AWF786469 BGB786469 BPX786469 BZT786469 CJP786469 CTL786469 DDH786469 DND786469 DWZ786469 EGV786469 EQR786469 FAN786469 FKJ786469 FUF786469 GEB786469 GNX786469 GXT786469 HHP786469 HRL786469 IBH786469 ILD786469 IUZ786469 JEV786469 JOR786469 JYN786469 KIJ786469 KSF786469 LCB786469 LLX786469 LVT786469 MFP786469 MPL786469 MZH786469 NJD786469 NSZ786469 OCV786469 OMR786469 OWN786469 PGJ786469 PQF786469 QAB786469 QJX786469 QTT786469 RDP786469 RNL786469 RXH786469 SHD786469 SQZ786469 TAV786469 TKR786469 TUN786469 UEJ786469 UOF786469 UYB786469 VHX786469 VRT786469 WBP786469 WLL786469 WVH786469 C852005 IV852005 SR852005 ACN852005 AMJ852005 AWF852005 BGB852005 BPX852005 BZT852005 CJP852005 CTL852005 DDH852005 DND852005 DWZ852005 EGV852005 EQR852005 FAN852005 FKJ852005 FUF852005 GEB852005 GNX852005 GXT852005 HHP852005 HRL852005 IBH852005 ILD852005 IUZ852005 JEV852005 JOR852005 JYN852005 KIJ852005 KSF852005 LCB852005 LLX852005 LVT852005 MFP852005 MPL852005 MZH852005 NJD852005 NSZ852005 OCV852005 OMR852005 OWN852005 PGJ852005 PQF852005 QAB852005 QJX852005 QTT852005 RDP852005 RNL852005 RXH852005 SHD852005 SQZ852005 TAV852005 TKR852005 TUN852005 UEJ852005 UOF852005 UYB852005 VHX852005 VRT852005 WBP852005 WLL852005 WVH852005 C917541 IV917541 SR917541 ACN917541 AMJ917541 AWF917541 BGB917541 BPX917541 BZT917541 CJP917541 CTL917541 DDH917541 DND917541 DWZ917541 EGV917541 EQR917541 FAN917541 FKJ917541 FUF917541 GEB917541 GNX917541 GXT917541 HHP917541 HRL917541 IBH917541 ILD917541 IUZ917541 JEV917541 JOR917541 JYN917541 KIJ917541 KSF917541 LCB917541 LLX917541 LVT917541 MFP917541 MPL917541 MZH917541 NJD917541 NSZ917541 OCV917541 OMR917541 OWN917541 PGJ917541 PQF917541 QAB917541 QJX917541 QTT917541 RDP917541 RNL917541 RXH917541 SHD917541 SQZ917541 TAV917541 TKR917541 TUN917541 UEJ917541 UOF917541 UYB917541 VHX917541 VRT917541 WBP917541 WLL917541 WVH917541 C983077 IV983077 SR983077 ACN983077 AMJ983077 AWF983077 BGB983077 BPX983077 BZT983077 CJP983077 CTL983077 DDH983077 DND983077 DWZ983077 EGV983077 EQR983077 FAN983077 FKJ983077 FUF983077 GEB983077 GNX983077 GXT983077 HHP983077 HRL983077 IBH983077 ILD983077 IUZ983077 JEV983077 JOR983077 JYN983077 KIJ983077 KSF983077 LCB983077 LLX983077 LVT983077 MFP983077 MPL983077 MZH983077 NJD983077 NSZ983077 OCV983077 OMR983077 OWN983077 PGJ983077 PQF983077 QAB983077 QJX983077 QTT983077 RDP983077 RNL983077 RXH983077 SHD983077 SQZ983077 TAV983077 TKR983077 TUN983077 UEJ983077 UOF983077 UYB983077 VHX983077 VRT983077 WBP983077 WLL983077 WVH983077 VHY983127:VHZ983127 IW87:IX87 SS87:ST87 ACO87:ACP87 AMK87:AML87 AWG87:AWH87 BGC87:BGD87 BPY87:BPZ87 BZU87:BZV87 CJQ87:CJR87 CTM87:CTN87 DDI87:DDJ87 DNE87:DNF87 DXA87:DXB87 EGW87:EGX87 EQS87:EQT87 FAO87:FAP87 FKK87:FKL87 FUG87:FUH87 GEC87:GED87 GNY87:GNZ87 GXU87:GXV87 HHQ87:HHR87 HRM87:HRN87 IBI87:IBJ87 ILE87:ILF87 IVA87:IVB87 JEW87:JEX87 JOS87:JOT87 JYO87:JYP87 KIK87:KIL87 KSG87:KSH87 LCC87:LCD87 LLY87:LLZ87 LVU87:LVV87 MFQ87:MFR87 MPM87:MPN87 MZI87:MZJ87 NJE87:NJF87 NTA87:NTB87 OCW87:OCX87 OMS87:OMT87 OWO87:OWP87 PGK87:PGL87 PQG87:PQH87 QAC87:QAD87 QJY87:QJZ87 QTU87:QTV87 RDQ87:RDR87 RNM87:RNN87 RXI87:RXJ87 SHE87:SHF87 SRA87:SRB87 TAW87:TAX87 TKS87:TKT87 TUO87:TUP87 UEK87:UEL87 UOG87:UOH87 UYC87:UYD87 VHY87:VHZ87 VRU87:VRV87 WBQ87:WBR87 WLM87:WLN87 WVI87:WVJ87 D65623:E65623 IW65623:IX65623 SS65623:ST65623 ACO65623:ACP65623 AMK65623:AML65623 AWG65623:AWH65623 BGC65623:BGD65623 BPY65623:BPZ65623 BZU65623:BZV65623 CJQ65623:CJR65623 CTM65623:CTN65623 DDI65623:DDJ65623 DNE65623:DNF65623 DXA65623:DXB65623 EGW65623:EGX65623 EQS65623:EQT65623 FAO65623:FAP65623 FKK65623:FKL65623 FUG65623:FUH65623 GEC65623:GED65623 GNY65623:GNZ65623 GXU65623:GXV65623 HHQ65623:HHR65623 HRM65623:HRN65623 IBI65623:IBJ65623 ILE65623:ILF65623 IVA65623:IVB65623 JEW65623:JEX65623 JOS65623:JOT65623 JYO65623:JYP65623 KIK65623:KIL65623 KSG65623:KSH65623 LCC65623:LCD65623 LLY65623:LLZ65623 LVU65623:LVV65623 MFQ65623:MFR65623 MPM65623:MPN65623 MZI65623:MZJ65623 NJE65623:NJF65623 NTA65623:NTB65623 OCW65623:OCX65623 OMS65623:OMT65623 OWO65623:OWP65623 PGK65623:PGL65623 PQG65623:PQH65623 QAC65623:QAD65623 QJY65623:QJZ65623 QTU65623:QTV65623 RDQ65623:RDR65623 RNM65623:RNN65623 RXI65623:RXJ65623 SHE65623:SHF65623 SRA65623:SRB65623 TAW65623:TAX65623 TKS65623:TKT65623 TUO65623:TUP65623 UEK65623:UEL65623 UOG65623:UOH65623 UYC65623:UYD65623 VHY65623:VHZ65623 VRU65623:VRV65623 WBQ65623:WBR65623 WLM65623:WLN65623 WVI65623:WVJ65623 D131159:E131159 IW131159:IX131159 SS131159:ST131159 ACO131159:ACP131159 AMK131159:AML131159 AWG131159:AWH131159 BGC131159:BGD131159 BPY131159:BPZ131159 BZU131159:BZV131159 CJQ131159:CJR131159 CTM131159:CTN131159 DDI131159:DDJ131159 DNE131159:DNF131159 DXA131159:DXB131159 EGW131159:EGX131159 EQS131159:EQT131159 FAO131159:FAP131159 FKK131159:FKL131159 FUG131159:FUH131159 GEC131159:GED131159 GNY131159:GNZ131159 GXU131159:GXV131159 HHQ131159:HHR131159 HRM131159:HRN131159 IBI131159:IBJ131159 ILE131159:ILF131159 IVA131159:IVB131159 JEW131159:JEX131159 JOS131159:JOT131159 JYO131159:JYP131159 KIK131159:KIL131159 KSG131159:KSH131159 LCC131159:LCD131159 LLY131159:LLZ131159 LVU131159:LVV131159 MFQ131159:MFR131159 MPM131159:MPN131159 MZI131159:MZJ131159 NJE131159:NJF131159 NTA131159:NTB131159 OCW131159:OCX131159 OMS131159:OMT131159 OWO131159:OWP131159 PGK131159:PGL131159 PQG131159:PQH131159 QAC131159:QAD131159 QJY131159:QJZ131159 QTU131159:QTV131159 RDQ131159:RDR131159 RNM131159:RNN131159 RXI131159:RXJ131159 SHE131159:SHF131159 SRA131159:SRB131159 TAW131159:TAX131159 TKS131159:TKT131159 TUO131159:TUP131159 UEK131159:UEL131159 UOG131159:UOH131159 UYC131159:UYD131159 VHY131159:VHZ131159 VRU131159:VRV131159 WBQ131159:WBR131159 WLM131159:WLN131159 WVI131159:WVJ131159 D196695:E196695 IW196695:IX196695 SS196695:ST196695 ACO196695:ACP196695 AMK196695:AML196695 AWG196695:AWH196695 BGC196695:BGD196695 BPY196695:BPZ196695 BZU196695:BZV196695 CJQ196695:CJR196695 CTM196695:CTN196695 DDI196695:DDJ196695 DNE196695:DNF196695 DXA196695:DXB196695 EGW196695:EGX196695 EQS196695:EQT196695 FAO196695:FAP196695 FKK196695:FKL196695 FUG196695:FUH196695 GEC196695:GED196695 GNY196695:GNZ196695 GXU196695:GXV196695 HHQ196695:HHR196695 HRM196695:HRN196695 IBI196695:IBJ196695 ILE196695:ILF196695 IVA196695:IVB196695 JEW196695:JEX196695 JOS196695:JOT196695 JYO196695:JYP196695 KIK196695:KIL196695 KSG196695:KSH196695 LCC196695:LCD196695 LLY196695:LLZ196695 LVU196695:LVV196695 MFQ196695:MFR196695 MPM196695:MPN196695 MZI196695:MZJ196695 NJE196695:NJF196695 NTA196695:NTB196695 OCW196695:OCX196695 OMS196695:OMT196695 OWO196695:OWP196695 PGK196695:PGL196695 PQG196695:PQH196695 QAC196695:QAD196695 QJY196695:QJZ196695 QTU196695:QTV196695 RDQ196695:RDR196695 RNM196695:RNN196695 RXI196695:RXJ196695 SHE196695:SHF196695 SRA196695:SRB196695 TAW196695:TAX196695 TKS196695:TKT196695 TUO196695:TUP196695 UEK196695:UEL196695 UOG196695:UOH196695 UYC196695:UYD196695 VHY196695:VHZ196695 VRU196695:VRV196695 WBQ196695:WBR196695 WLM196695:WLN196695 WVI196695:WVJ196695 D262231:E262231 IW262231:IX262231 SS262231:ST262231 ACO262231:ACP262231 AMK262231:AML262231 AWG262231:AWH262231 BGC262231:BGD262231 BPY262231:BPZ262231 BZU262231:BZV262231 CJQ262231:CJR262231 CTM262231:CTN262231 DDI262231:DDJ262231 DNE262231:DNF262231 DXA262231:DXB262231 EGW262231:EGX262231 EQS262231:EQT262231 FAO262231:FAP262231 FKK262231:FKL262231 FUG262231:FUH262231 GEC262231:GED262231 GNY262231:GNZ262231 GXU262231:GXV262231 HHQ262231:HHR262231 HRM262231:HRN262231 IBI262231:IBJ262231 ILE262231:ILF262231 IVA262231:IVB262231 JEW262231:JEX262231 JOS262231:JOT262231 JYO262231:JYP262231 KIK262231:KIL262231 KSG262231:KSH262231 LCC262231:LCD262231 LLY262231:LLZ262231 LVU262231:LVV262231 MFQ262231:MFR262231 MPM262231:MPN262231 MZI262231:MZJ262231 NJE262231:NJF262231 NTA262231:NTB262231 OCW262231:OCX262231 OMS262231:OMT262231 OWO262231:OWP262231 PGK262231:PGL262231 PQG262231:PQH262231 QAC262231:QAD262231 QJY262231:QJZ262231 QTU262231:QTV262231 RDQ262231:RDR262231 RNM262231:RNN262231 RXI262231:RXJ262231 SHE262231:SHF262231 SRA262231:SRB262231 TAW262231:TAX262231 TKS262231:TKT262231 TUO262231:TUP262231 UEK262231:UEL262231 UOG262231:UOH262231 UYC262231:UYD262231 VHY262231:VHZ262231 VRU262231:VRV262231 WBQ262231:WBR262231 WLM262231:WLN262231 WVI262231:WVJ262231 D327767:E327767 IW327767:IX327767 SS327767:ST327767 ACO327767:ACP327767 AMK327767:AML327767 AWG327767:AWH327767 BGC327767:BGD327767 BPY327767:BPZ327767 BZU327767:BZV327767 CJQ327767:CJR327767 CTM327767:CTN327767 DDI327767:DDJ327767 DNE327767:DNF327767 DXA327767:DXB327767 EGW327767:EGX327767 EQS327767:EQT327767 FAO327767:FAP327767 FKK327767:FKL327767 FUG327767:FUH327767 GEC327767:GED327767 GNY327767:GNZ327767 GXU327767:GXV327767 HHQ327767:HHR327767 HRM327767:HRN327767 IBI327767:IBJ327767 ILE327767:ILF327767 IVA327767:IVB327767 JEW327767:JEX327767 JOS327767:JOT327767 JYO327767:JYP327767 KIK327767:KIL327767 KSG327767:KSH327767 LCC327767:LCD327767 LLY327767:LLZ327767 LVU327767:LVV327767 MFQ327767:MFR327767 MPM327767:MPN327767 MZI327767:MZJ327767 NJE327767:NJF327767 NTA327767:NTB327767 OCW327767:OCX327767 OMS327767:OMT327767 OWO327767:OWP327767 PGK327767:PGL327767 PQG327767:PQH327767 QAC327767:QAD327767 QJY327767:QJZ327767 QTU327767:QTV327767 RDQ327767:RDR327767 RNM327767:RNN327767 RXI327767:RXJ327767 SHE327767:SHF327767 SRA327767:SRB327767 TAW327767:TAX327767 TKS327767:TKT327767 TUO327767:TUP327767 UEK327767:UEL327767 UOG327767:UOH327767 UYC327767:UYD327767 VHY327767:VHZ327767 VRU327767:VRV327767 WBQ327767:WBR327767 WLM327767:WLN327767 WVI327767:WVJ327767 D393303:E393303 IW393303:IX393303 SS393303:ST393303 ACO393303:ACP393303 AMK393303:AML393303 AWG393303:AWH393303 BGC393303:BGD393303 BPY393303:BPZ393303 BZU393303:BZV393303 CJQ393303:CJR393303 CTM393303:CTN393303 DDI393303:DDJ393303 DNE393303:DNF393303 DXA393303:DXB393303 EGW393303:EGX393303 EQS393303:EQT393303 FAO393303:FAP393303 FKK393303:FKL393303 FUG393303:FUH393303 GEC393303:GED393303 GNY393303:GNZ393303 GXU393303:GXV393303 HHQ393303:HHR393303 HRM393303:HRN393303 IBI393303:IBJ393303 ILE393303:ILF393303 IVA393303:IVB393303 JEW393303:JEX393303 JOS393303:JOT393303 JYO393303:JYP393303 KIK393303:KIL393303 KSG393303:KSH393303 LCC393303:LCD393303 LLY393303:LLZ393303 LVU393303:LVV393303 MFQ393303:MFR393303 MPM393303:MPN393303 MZI393303:MZJ393303 NJE393303:NJF393303 NTA393303:NTB393303 OCW393303:OCX393303 OMS393303:OMT393303 OWO393303:OWP393303 PGK393303:PGL393303 PQG393303:PQH393303 QAC393303:QAD393303 QJY393303:QJZ393303 QTU393303:QTV393303 RDQ393303:RDR393303 RNM393303:RNN393303 RXI393303:RXJ393303 SHE393303:SHF393303 SRA393303:SRB393303 TAW393303:TAX393303 TKS393303:TKT393303 TUO393303:TUP393303 UEK393303:UEL393303 UOG393303:UOH393303 UYC393303:UYD393303 VHY393303:VHZ393303 VRU393303:VRV393303 WBQ393303:WBR393303 WLM393303:WLN393303 WVI393303:WVJ393303 D458839:E458839 IW458839:IX458839 SS458839:ST458839 ACO458839:ACP458839 AMK458839:AML458839 AWG458839:AWH458839 BGC458839:BGD458839 BPY458839:BPZ458839 BZU458839:BZV458839 CJQ458839:CJR458839 CTM458839:CTN458839 DDI458839:DDJ458839 DNE458839:DNF458839 DXA458839:DXB458839 EGW458839:EGX458839 EQS458839:EQT458839 FAO458839:FAP458839 FKK458839:FKL458839 FUG458839:FUH458839 GEC458839:GED458839 GNY458839:GNZ458839 GXU458839:GXV458839 HHQ458839:HHR458839 HRM458839:HRN458839 IBI458839:IBJ458839 ILE458839:ILF458839 IVA458839:IVB458839 JEW458839:JEX458839 JOS458839:JOT458839 JYO458839:JYP458839 KIK458839:KIL458839 KSG458839:KSH458839 LCC458839:LCD458839 LLY458839:LLZ458839 LVU458839:LVV458839 MFQ458839:MFR458839 MPM458839:MPN458839 MZI458839:MZJ458839 NJE458839:NJF458839 NTA458839:NTB458839 OCW458839:OCX458839 OMS458839:OMT458839 OWO458839:OWP458839 PGK458839:PGL458839 PQG458839:PQH458839 QAC458839:QAD458839 QJY458839:QJZ458839 QTU458839:QTV458839 RDQ458839:RDR458839 RNM458839:RNN458839 RXI458839:RXJ458839 SHE458839:SHF458839 SRA458839:SRB458839 TAW458839:TAX458839 TKS458839:TKT458839 TUO458839:TUP458839 UEK458839:UEL458839 UOG458839:UOH458839 UYC458839:UYD458839 VHY458839:VHZ458839 VRU458839:VRV458839 WBQ458839:WBR458839 WLM458839:WLN458839 WVI458839:WVJ458839 D524375:E524375 IW524375:IX524375 SS524375:ST524375 ACO524375:ACP524375 AMK524375:AML524375 AWG524375:AWH524375 BGC524375:BGD524375 BPY524375:BPZ524375 BZU524375:BZV524375 CJQ524375:CJR524375 CTM524375:CTN524375 DDI524375:DDJ524375 DNE524375:DNF524375 DXA524375:DXB524375 EGW524375:EGX524375 EQS524375:EQT524375 FAO524375:FAP524375 FKK524375:FKL524375 FUG524375:FUH524375 GEC524375:GED524375 GNY524375:GNZ524375 GXU524375:GXV524375 HHQ524375:HHR524375 HRM524375:HRN524375 IBI524375:IBJ524375 ILE524375:ILF524375 IVA524375:IVB524375 JEW524375:JEX524375 JOS524375:JOT524375 JYO524375:JYP524375 KIK524375:KIL524375 KSG524375:KSH524375 LCC524375:LCD524375 LLY524375:LLZ524375 LVU524375:LVV524375 MFQ524375:MFR524375 MPM524375:MPN524375 MZI524375:MZJ524375 NJE524375:NJF524375 NTA524375:NTB524375 OCW524375:OCX524375 OMS524375:OMT524375 OWO524375:OWP524375 PGK524375:PGL524375 PQG524375:PQH524375 QAC524375:QAD524375 QJY524375:QJZ524375 QTU524375:QTV524375 RDQ524375:RDR524375 RNM524375:RNN524375 RXI524375:RXJ524375 SHE524375:SHF524375 SRA524375:SRB524375 TAW524375:TAX524375 TKS524375:TKT524375 TUO524375:TUP524375 UEK524375:UEL524375 UOG524375:UOH524375 UYC524375:UYD524375 VHY524375:VHZ524375 VRU524375:VRV524375 WBQ524375:WBR524375 WLM524375:WLN524375 WVI524375:WVJ524375 D589911:E589911 IW589911:IX589911 SS589911:ST589911 ACO589911:ACP589911 AMK589911:AML589911 AWG589911:AWH589911 BGC589911:BGD589911 BPY589911:BPZ589911 BZU589911:BZV589911 CJQ589911:CJR589911 CTM589911:CTN589911 DDI589911:DDJ589911 DNE589911:DNF589911 DXA589911:DXB589911 EGW589911:EGX589911 EQS589911:EQT589911 FAO589911:FAP589911 FKK589911:FKL589911 FUG589911:FUH589911 GEC589911:GED589911 GNY589911:GNZ589911 GXU589911:GXV589911 HHQ589911:HHR589911 HRM589911:HRN589911 IBI589911:IBJ589911 ILE589911:ILF589911 IVA589911:IVB589911 JEW589911:JEX589911 JOS589911:JOT589911 JYO589911:JYP589911 KIK589911:KIL589911 KSG589911:KSH589911 LCC589911:LCD589911 LLY589911:LLZ589911 LVU589911:LVV589911 MFQ589911:MFR589911 MPM589911:MPN589911 MZI589911:MZJ589911 NJE589911:NJF589911 NTA589911:NTB589911 OCW589911:OCX589911 OMS589911:OMT589911 OWO589911:OWP589911 PGK589911:PGL589911 PQG589911:PQH589911 QAC589911:QAD589911 QJY589911:QJZ589911 QTU589911:QTV589911 RDQ589911:RDR589911 RNM589911:RNN589911 RXI589911:RXJ589911 SHE589911:SHF589911 SRA589911:SRB589911 TAW589911:TAX589911 TKS589911:TKT589911 TUO589911:TUP589911 UEK589911:UEL589911 UOG589911:UOH589911 UYC589911:UYD589911 VHY589911:VHZ589911 VRU589911:VRV589911 WBQ589911:WBR589911 WLM589911:WLN589911 WVI589911:WVJ589911 D655447:E655447 IW655447:IX655447 SS655447:ST655447 ACO655447:ACP655447 AMK655447:AML655447 AWG655447:AWH655447 BGC655447:BGD655447 BPY655447:BPZ655447 BZU655447:BZV655447 CJQ655447:CJR655447 CTM655447:CTN655447 DDI655447:DDJ655447 DNE655447:DNF655447 DXA655447:DXB655447 EGW655447:EGX655447 EQS655447:EQT655447 FAO655447:FAP655447 FKK655447:FKL655447 FUG655447:FUH655447 GEC655447:GED655447 GNY655447:GNZ655447 GXU655447:GXV655447 HHQ655447:HHR655447 HRM655447:HRN655447 IBI655447:IBJ655447 ILE655447:ILF655447 IVA655447:IVB655447 JEW655447:JEX655447 JOS655447:JOT655447 JYO655447:JYP655447 KIK655447:KIL655447 KSG655447:KSH655447 LCC655447:LCD655447 LLY655447:LLZ655447 LVU655447:LVV655447 MFQ655447:MFR655447 MPM655447:MPN655447 MZI655447:MZJ655447 NJE655447:NJF655447 NTA655447:NTB655447 OCW655447:OCX655447 OMS655447:OMT655447 OWO655447:OWP655447 PGK655447:PGL655447 PQG655447:PQH655447 QAC655447:QAD655447 QJY655447:QJZ655447 QTU655447:QTV655447 RDQ655447:RDR655447 RNM655447:RNN655447 RXI655447:RXJ655447 SHE655447:SHF655447 SRA655447:SRB655447 TAW655447:TAX655447 TKS655447:TKT655447 TUO655447:TUP655447 UEK655447:UEL655447 UOG655447:UOH655447 UYC655447:UYD655447 VHY655447:VHZ655447 VRU655447:VRV655447 WBQ655447:WBR655447 WLM655447:WLN655447 WVI655447:WVJ655447 D720983:E720983 IW720983:IX720983 SS720983:ST720983 ACO720983:ACP720983 AMK720983:AML720983 AWG720983:AWH720983 BGC720983:BGD720983 BPY720983:BPZ720983 BZU720983:BZV720983 CJQ720983:CJR720983 CTM720983:CTN720983 DDI720983:DDJ720983 DNE720983:DNF720983 DXA720983:DXB720983 EGW720983:EGX720983 EQS720983:EQT720983 FAO720983:FAP720983 FKK720983:FKL720983 FUG720983:FUH720983 GEC720983:GED720983 GNY720983:GNZ720983 GXU720983:GXV720983 HHQ720983:HHR720983 HRM720983:HRN720983 IBI720983:IBJ720983 ILE720983:ILF720983 IVA720983:IVB720983 JEW720983:JEX720983 JOS720983:JOT720983 JYO720983:JYP720983 KIK720983:KIL720983 KSG720983:KSH720983 LCC720983:LCD720983 LLY720983:LLZ720983 LVU720983:LVV720983 MFQ720983:MFR720983 MPM720983:MPN720983 MZI720983:MZJ720983 NJE720983:NJF720983 NTA720983:NTB720983 OCW720983:OCX720983 OMS720983:OMT720983 OWO720983:OWP720983 PGK720983:PGL720983 PQG720983:PQH720983 QAC720983:QAD720983 QJY720983:QJZ720983 QTU720983:QTV720983 RDQ720983:RDR720983 RNM720983:RNN720983 RXI720983:RXJ720983 SHE720983:SHF720983 SRA720983:SRB720983 TAW720983:TAX720983 TKS720983:TKT720983 TUO720983:TUP720983 UEK720983:UEL720983 UOG720983:UOH720983 UYC720983:UYD720983 VHY720983:VHZ720983 VRU720983:VRV720983 WBQ720983:WBR720983 WLM720983:WLN720983 WVI720983:WVJ720983 D786519:E786519 IW786519:IX786519 SS786519:ST786519 ACO786519:ACP786519 AMK786519:AML786519 AWG786519:AWH786519 BGC786519:BGD786519 BPY786519:BPZ786519 BZU786519:BZV786519 CJQ786519:CJR786519 CTM786519:CTN786519 DDI786519:DDJ786519 DNE786519:DNF786519 DXA786519:DXB786519 EGW786519:EGX786519 EQS786519:EQT786519 FAO786519:FAP786519 FKK786519:FKL786519 FUG786519:FUH786519 GEC786519:GED786519 GNY786519:GNZ786519 GXU786519:GXV786519 HHQ786519:HHR786519 HRM786519:HRN786519 IBI786519:IBJ786519 ILE786519:ILF786519 IVA786519:IVB786519 JEW786519:JEX786519 JOS786519:JOT786519 JYO786519:JYP786519 KIK786519:KIL786519 KSG786519:KSH786519 LCC786519:LCD786519 LLY786519:LLZ786519 LVU786519:LVV786519 MFQ786519:MFR786519 MPM786519:MPN786519 MZI786519:MZJ786519 NJE786519:NJF786519 NTA786519:NTB786519 OCW786519:OCX786519 OMS786519:OMT786519 OWO786519:OWP786519 PGK786519:PGL786519 PQG786519:PQH786519 QAC786519:QAD786519 QJY786519:QJZ786519 QTU786519:QTV786519 RDQ786519:RDR786519 RNM786519:RNN786519 RXI786519:RXJ786519 SHE786519:SHF786519 SRA786519:SRB786519 TAW786519:TAX786519 TKS786519:TKT786519 TUO786519:TUP786519 UEK786519:UEL786519 UOG786519:UOH786519 UYC786519:UYD786519 VHY786519:VHZ786519 VRU786519:VRV786519 WBQ786519:WBR786519 WLM786519:WLN786519 WVI786519:WVJ786519 D852055:E852055 IW852055:IX852055 SS852055:ST852055 ACO852055:ACP852055 AMK852055:AML852055 AWG852055:AWH852055 BGC852055:BGD852055 BPY852055:BPZ852055 BZU852055:BZV852055 CJQ852055:CJR852055 CTM852055:CTN852055 DDI852055:DDJ852055 DNE852055:DNF852055 DXA852055:DXB852055 EGW852055:EGX852055 EQS852055:EQT852055 FAO852055:FAP852055 FKK852055:FKL852055 FUG852055:FUH852055 GEC852055:GED852055 GNY852055:GNZ852055 GXU852055:GXV852055 HHQ852055:HHR852055 HRM852055:HRN852055 IBI852055:IBJ852055 ILE852055:ILF852055 IVA852055:IVB852055 JEW852055:JEX852055 JOS852055:JOT852055 JYO852055:JYP852055 KIK852055:KIL852055 KSG852055:KSH852055 LCC852055:LCD852055 LLY852055:LLZ852055 LVU852055:LVV852055 MFQ852055:MFR852055 MPM852055:MPN852055 MZI852055:MZJ852055 NJE852055:NJF852055 NTA852055:NTB852055 OCW852055:OCX852055 OMS852055:OMT852055 OWO852055:OWP852055 PGK852055:PGL852055 PQG852055:PQH852055 QAC852055:QAD852055 QJY852055:QJZ852055 QTU852055:QTV852055 RDQ852055:RDR852055 RNM852055:RNN852055 RXI852055:RXJ852055 SHE852055:SHF852055 SRA852055:SRB852055 TAW852055:TAX852055 TKS852055:TKT852055 TUO852055:TUP852055 UEK852055:UEL852055 UOG852055:UOH852055 UYC852055:UYD852055 VHY852055:VHZ852055 VRU852055:VRV852055 WBQ852055:WBR852055 WLM852055:WLN852055 WVI852055:WVJ852055 D917591:E917591 IW917591:IX917591 SS917591:ST917591 ACO917591:ACP917591 AMK917591:AML917591 AWG917591:AWH917591 BGC917591:BGD917591 BPY917591:BPZ917591 BZU917591:BZV917591 CJQ917591:CJR917591 CTM917591:CTN917591 DDI917591:DDJ917591 DNE917591:DNF917591 DXA917591:DXB917591 EGW917591:EGX917591 EQS917591:EQT917591 FAO917591:FAP917591 FKK917591:FKL917591 FUG917591:FUH917591 GEC917591:GED917591 GNY917591:GNZ917591 GXU917591:GXV917591 HHQ917591:HHR917591 HRM917591:HRN917591 IBI917591:IBJ917591 ILE917591:ILF917591 IVA917591:IVB917591 JEW917591:JEX917591 JOS917591:JOT917591 JYO917591:JYP917591 KIK917591:KIL917591 KSG917591:KSH917591 LCC917591:LCD917591 LLY917591:LLZ917591 LVU917591:LVV917591 MFQ917591:MFR917591 MPM917591:MPN917591 MZI917591:MZJ917591 NJE917591:NJF917591 NTA917591:NTB917591 OCW917591:OCX917591 OMS917591:OMT917591 OWO917591:OWP917591 PGK917591:PGL917591 PQG917591:PQH917591 QAC917591:QAD917591 QJY917591:QJZ917591 QTU917591:QTV917591 RDQ917591:RDR917591 RNM917591:RNN917591 RXI917591:RXJ917591 SHE917591:SHF917591 SRA917591:SRB917591 TAW917591:TAX917591 TKS917591:TKT917591 TUO917591:TUP917591 UEK917591:UEL917591 UOG917591:UOH917591 UYC917591:UYD917591 VHY917591:VHZ917591 VRU917591:VRV917591 WBQ917591:WBR917591 WLM917591:WLN917591 WVI917591:WVJ917591 D983127:E983127 IW983127:IX983127 SS983127:ST983127 ACO983127:ACP983127 AMK983127:AML983127 AWG983127:AWH983127 BGC983127:BGD983127 BPY983127:BPZ983127 BZU983127:BZV983127 CJQ983127:CJR983127 CTM983127:CTN983127 DDI983127:DDJ983127 DNE983127:DNF983127 DXA983127:DXB983127 EGW983127:EGX983127 EQS983127:EQT983127 FAO983127:FAP983127 FKK983127:FKL983127 FUG983127:FUH983127 GEC983127:GED983127 GNY983127:GNZ983127 GXU983127:GXV983127 HHQ983127:HHR983127 HRM983127:HRN983127 IBI983127:IBJ983127 ILE983127:ILF983127 IVA983127:IVB983127 JEW983127:JEX983127 JOS983127:JOT983127 JYO983127:JYP983127 KIK983127:KIL983127 KSG983127:KSH983127 LCC983127:LCD983127 LLY983127:LLZ983127 LVU983127:LVV983127 MFQ983127:MFR983127 MPM983127:MPN983127 MZI983127:MZJ983127 NJE983127:NJF983127 NTA983127:NTB983127 OCW983127:OCX983127 OMS983127:OMT983127 OWO983127:OWP983127 PGK983127:PGL983127 PQG983127:PQH983127 QAC983127:QAD983127 QJY983127:QJZ983127 QTU983127:QTV983127 RDQ983127:RDR983127 RNM983127:RNN983127 RXI983127:RXJ983127 SHE983127:SHF983127 SRA983127:SRB983127 TAW983127:TAX983127 TKS983127:TKT983127 TUO983127:TUP983127 B88:B98 B26:B36 B38:B45 B47:B53 B55:B68 B70:B75 B77:B86 B7:B24</xm:sqref>
        </x14:dataValidation>
        <x14:dataValidation type="list" allowBlank="1" showInputMessage="1" showErrorMessage="1" xr:uid="{00000000-0002-0000-0A00-000001000000}">
          <x14:formula1>
            <xm:f>"0,5"</xm:f>
          </x14:formula1>
          <xm:sqref>E6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E65542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E131078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E196614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E262150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E327686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E393222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E458758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E524294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E589830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E655366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E720902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E786438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E851974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E917510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E983046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UEL983116 IW69:IW75 SS69:SS75 ACO69:ACO75 AMK69:AMK75 AWG69:AWG75 BGC69:BGC75 BPY69:BPY75 BZU69:BZU75 CJQ69:CJQ75 CTM69:CTM75 DDI69:DDI75 DNE69:DNE75 DXA69:DXA75 EGW69:EGW75 EQS69:EQS75 FAO69:FAO75 FKK69:FKK75 FUG69:FUG75 GEC69:GEC75 GNY69:GNY75 GXU69:GXU75 HHQ69:HHQ75 HRM69:HRM75 IBI69:IBI75 ILE69:ILE75 IVA69:IVA75 JEW69:JEW75 JOS69:JOS75 JYO69:JYO75 KIK69:KIK75 KSG69:KSG75 LCC69:LCC75 LLY69:LLY75 LVU69:LVU75 MFQ69:MFQ75 MPM69:MPM75 MZI69:MZI75 NJE69:NJE75 NTA69:NTA75 OCW69:OCW75 OMS69:OMS75 OWO69:OWO75 PGK69:PGK75 PQG69:PQG75 QAC69:QAC75 QJY69:QJY75 QTU69:QTU75 RDQ69:RDQ75 RNM69:RNM75 RXI69:RXI75 SHE69:SHE75 SRA69:SRA75 TAW69:TAW75 TKS69:TKS75 TUO69:TUO75 UEK69:UEK75 UOG69:UOG75 UYC69:UYC75 VHY69:VHY75 VRU69:VRU75 WBQ69:WBQ75 WLM69:WLM75 WVI69:WVI75 D65605:D65611 IW65605:IW65611 SS65605:SS65611 ACO65605:ACO65611 AMK65605:AMK65611 AWG65605:AWG65611 BGC65605:BGC65611 BPY65605:BPY65611 BZU65605:BZU65611 CJQ65605:CJQ65611 CTM65605:CTM65611 DDI65605:DDI65611 DNE65605:DNE65611 DXA65605:DXA65611 EGW65605:EGW65611 EQS65605:EQS65611 FAO65605:FAO65611 FKK65605:FKK65611 FUG65605:FUG65611 GEC65605:GEC65611 GNY65605:GNY65611 GXU65605:GXU65611 HHQ65605:HHQ65611 HRM65605:HRM65611 IBI65605:IBI65611 ILE65605:ILE65611 IVA65605:IVA65611 JEW65605:JEW65611 JOS65605:JOS65611 JYO65605:JYO65611 KIK65605:KIK65611 KSG65605:KSG65611 LCC65605:LCC65611 LLY65605:LLY65611 LVU65605:LVU65611 MFQ65605:MFQ65611 MPM65605:MPM65611 MZI65605:MZI65611 NJE65605:NJE65611 NTA65605:NTA65611 OCW65605:OCW65611 OMS65605:OMS65611 OWO65605:OWO65611 PGK65605:PGK65611 PQG65605:PQG65611 QAC65605:QAC65611 QJY65605:QJY65611 QTU65605:QTU65611 RDQ65605:RDQ65611 RNM65605:RNM65611 RXI65605:RXI65611 SHE65605:SHE65611 SRA65605:SRA65611 TAW65605:TAW65611 TKS65605:TKS65611 TUO65605:TUO65611 UEK65605:UEK65611 UOG65605:UOG65611 UYC65605:UYC65611 VHY65605:VHY65611 VRU65605:VRU65611 WBQ65605:WBQ65611 WLM65605:WLM65611 WVI65605:WVI65611 D131141:D131147 IW131141:IW131147 SS131141:SS131147 ACO131141:ACO131147 AMK131141:AMK131147 AWG131141:AWG131147 BGC131141:BGC131147 BPY131141:BPY131147 BZU131141:BZU131147 CJQ131141:CJQ131147 CTM131141:CTM131147 DDI131141:DDI131147 DNE131141:DNE131147 DXA131141:DXA131147 EGW131141:EGW131147 EQS131141:EQS131147 FAO131141:FAO131147 FKK131141:FKK131147 FUG131141:FUG131147 GEC131141:GEC131147 GNY131141:GNY131147 GXU131141:GXU131147 HHQ131141:HHQ131147 HRM131141:HRM131147 IBI131141:IBI131147 ILE131141:ILE131147 IVA131141:IVA131147 JEW131141:JEW131147 JOS131141:JOS131147 JYO131141:JYO131147 KIK131141:KIK131147 KSG131141:KSG131147 LCC131141:LCC131147 LLY131141:LLY131147 LVU131141:LVU131147 MFQ131141:MFQ131147 MPM131141:MPM131147 MZI131141:MZI131147 NJE131141:NJE131147 NTA131141:NTA131147 OCW131141:OCW131147 OMS131141:OMS131147 OWO131141:OWO131147 PGK131141:PGK131147 PQG131141:PQG131147 QAC131141:QAC131147 QJY131141:QJY131147 QTU131141:QTU131147 RDQ131141:RDQ131147 RNM131141:RNM131147 RXI131141:RXI131147 SHE131141:SHE131147 SRA131141:SRA131147 TAW131141:TAW131147 TKS131141:TKS131147 TUO131141:TUO131147 UEK131141:UEK131147 UOG131141:UOG131147 UYC131141:UYC131147 VHY131141:VHY131147 VRU131141:VRU131147 WBQ131141:WBQ131147 WLM131141:WLM131147 WVI131141:WVI131147 D196677:D196683 IW196677:IW196683 SS196677:SS196683 ACO196677:ACO196683 AMK196677:AMK196683 AWG196677:AWG196683 BGC196677:BGC196683 BPY196677:BPY196683 BZU196677:BZU196683 CJQ196677:CJQ196683 CTM196677:CTM196683 DDI196677:DDI196683 DNE196677:DNE196683 DXA196677:DXA196683 EGW196677:EGW196683 EQS196677:EQS196683 FAO196677:FAO196683 FKK196677:FKK196683 FUG196677:FUG196683 GEC196677:GEC196683 GNY196677:GNY196683 GXU196677:GXU196683 HHQ196677:HHQ196683 HRM196677:HRM196683 IBI196677:IBI196683 ILE196677:ILE196683 IVA196677:IVA196683 JEW196677:JEW196683 JOS196677:JOS196683 JYO196677:JYO196683 KIK196677:KIK196683 KSG196677:KSG196683 LCC196677:LCC196683 LLY196677:LLY196683 LVU196677:LVU196683 MFQ196677:MFQ196683 MPM196677:MPM196683 MZI196677:MZI196683 NJE196677:NJE196683 NTA196677:NTA196683 OCW196677:OCW196683 OMS196677:OMS196683 OWO196677:OWO196683 PGK196677:PGK196683 PQG196677:PQG196683 QAC196677:QAC196683 QJY196677:QJY196683 QTU196677:QTU196683 RDQ196677:RDQ196683 RNM196677:RNM196683 RXI196677:RXI196683 SHE196677:SHE196683 SRA196677:SRA196683 TAW196677:TAW196683 TKS196677:TKS196683 TUO196677:TUO196683 UEK196677:UEK196683 UOG196677:UOG196683 UYC196677:UYC196683 VHY196677:VHY196683 VRU196677:VRU196683 WBQ196677:WBQ196683 WLM196677:WLM196683 WVI196677:WVI196683 D262213:D262219 IW262213:IW262219 SS262213:SS262219 ACO262213:ACO262219 AMK262213:AMK262219 AWG262213:AWG262219 BGC262213:BGC262219 BPY262213:BPY262219 BZU262213:BZU262219 CJQ262213:CJQ262219 CTM262213:CTM262219 DDI262213:DDI262219 DNE262213:DNE262219 DXA262213:DXA262219 EGW262213:EGW262219 EQS262213:EQS262219 FAO262213:FAO262219 FKK262213:FKK262219 FUG262213:FUG262219 GEC262213:GEC262219 GNY262213:GNY262219 GXU262213:GXU262219 HHQ262213:HHQ262219 HRM262213:HRM262219 IBI262213:IBI262219 ILE262213:ILE262219 IVA262213:IVA262219 JEW262213:JEW262219 JOS262213:JOS262219 JYO262213:JYO262219 KIK262213:KIK262219 KSG262213:KSG262219 LCC262213:LCC262219 LLY262213:LLY262219 LVU262213:LVU262219 MFQ262213:MFQ262219 MPM262213:MPM262219 MZI262213:MZI262219 NJE262213:NJE262219 NTA262213:NTA262219 OCW262213:OCW262219 OMS262213:OMS262219 OWO262213:OWO262219 PGK262213:PGK262219 PQG262213:PQG262219 QAC262213:QAC262219 QJY262213:QJY262219 QTU262213:QTU262219 RDQ262213:RDQ262219 RNM262213:RNM262219 RXI262213:RXI262219 SHE262213:SHE262219 SRA262213:SRA262219 TAW262213:TAW262219 TKS262213:TKS262219 TUO262213:TUO262219 UEK262213:UEK262219 UOG262213:UOG262219 UYC262213:UYC262219 VHY262213:VHY262219 VRU262213:VRU262219 WBQ262213:WBQ262219 WLM262213:WLM262219 WVI262213:WVI262219 D327749:D327755 IW327749:IW327755 SS327749:SS327755 ACO327749:ACO327755 AMK327749:AMK327755 AWG327749:AWG327755 BGC327749:BGC327755 BPY327749:BPY327755 BZU327749:BZU327755 CJQ327749:CJQ327755 CTM327749:CTM327755 DDI327749:DDI327755 DNE327749:DNE327755 DXA327749:DXA327755 EGW327749:EGW327755 EQS327749:EQS327755 FAO327749:FAO327755 FKK327749:FKK327755 FUG327749:FUG327755 GEC327749:GEC327755 GNY327749:GNY327755 GXU327749:GXU327755 HHQ327749:HHQ327755 HRM327749:HRM327755 IBI327749:IBI327755 ILE327749:ILE327755 IVA327749:IVA327755 JEW327749:JEW327755 JOS327749:JOS327755 JYO327749:JYO327755 KIK327749:KIK327755 KSG327749:KSG327755 LCC327749:LCC327755 LLY327749:LLY327755 LVU327749:LVU327755 MFQ327749:MFQ327755 MPM327749:MPM327755 MZI327749:MZI327755 NJE327749:NJE327755 NTA327749:NTA327755 OCW327749:OCW327755 OMS327749:OMS327755 OWO327749:OWO327755 PGK327749:PGK327755 PQG327749:PQG327755 QAC327749:QAC327755 QJY327749:QJY327755 QTU327749:QTU327755 RDQ327749:RDQ327755 RNM327749:RNM327755 RXI327749:RXI327755 SHE327749:SHE327755 SRA327749:SRA327755 TAW327749:TAW327755 TKS327749:TKS327755 TUO327749:TUO327755 UEK327749:UEK327755 UOG327749:UOG327755 UYC327749:UYC327755 VHY327749:VHY327755 VRU327749:VRU327755 WBQ327749:WBQ327755 WLM327749:WLM327755 WVI327749:WVI327755 D393285:D393291 IW393285:IW393291 SS393285:SS393291 ACO393285:ACO393291 AMK393285:AMK393291 AWG393285:AWG393291 BGC393285:BGC393291 BPY393285:BPY393291 BZU393285:BZU393291 CJQ393285:CJQ393291 CTM393285:CTM393291 DDI393285:DDI393291 DNE393285:DNE393291 DXA393285:DXA393291 EGW393285:EGW393291 EQS393285:EQS393291 FAO393285:FAO393291 FKK393285:FKK393291 FUG393285:FUG393291 GEC393285:GEC393291 GNY393285:GNY393291 GXU393285:GXU393291 HHQ393285:HHQ393291 HRM393285:HRM393291 IBI393285:IBI393291 ILE393285:ILE393291 IVA393285:IVA393291 JEW393285:JEW393291 JOS393285:JOS393291 JYO393285:JYO393291 KIK393285:KIK393291 KSG393285:KSG393291 LCC393285:LCC393291 LLY393285:LLY393291 LVU393285:LVU393291 MFQ393285:MFQ393291 MPM393285:MPM393291 MZI393285:MZI393291 NJE393285:NJE393291 NTA393285:NTA393291 OCW393285:OCW393291 OMS393285:OMS393291 OWO393285:OWO393291 PGK393285:PGK393291 PQG393285:PQG393291 QAC393285:QAC393291 QJY393285:QJY393291 QTU393285:QTU393291 RDQ393285:RDQ393291 RNM393285:RNM393291 RXI393285:RXI393291 SHE393285:SHE393291 SRA393285:SRA393291 TAW393285:TAW393291 TKS393285:TKS393291 TUO393285:TUO393291 UEK393285:UEK393291 UOG393285:UOG393291 UYC393285:UYC393291 VHY393285:VHY393291 VRU393285:VRU393291 WBQ393285:WBQ393291 WLM393285:WLM393291 WVI393285:WVI393291 D458821:D458827 IW458821:IW458827 SS458821:SS458827 ACO458821:ACO458827 AMK458821:AMK458827 AWG458821:AWG458827 BGC458821:BGC458827 BPY458821:BPY458827 BZU458821:BZU458827 CJQ458821:CJQ458827 CTM458821:CTM458827 DDI458821:DDI458827 DNE458821:DNE458827 DXA458821:DXA458827 EGW458821:EGW458827 EQS458821:EQS458827 FAO458821:FAO458827 FKK458821:FKK458827 FUG458821:FUG458827 GEC458821:GEC458827 GNY458821:GNY458827 GXU458821:GXU458827 HHQ458821:HHQ458827 HRM458821:HRM458827 IBI458821:IBI458827 ILE458821:ILE458827 IVA458821:IVA458827 JEW458821:JEW458827 JOS458821:JOS458827 JYO458821:JYO458827 KIK458821:KIK458827 KSG458821:KSG458827 LCC458821:LCC458827 LLY458821:LLY458827 LVU458821:LVU458827 MFQ458821:MFQ458827 MPM458821:MPM458827 MZI458821:MZI458827 NJE458821:NJE458827 NTA458821:NTA458827 OCW458821:OCW458827 OMS458821:OMS458827 OWO458821:OWO458827 PGK458821:PGK458827 PQG458821:PQG458827 QAC458821:QAC458827 QJY458821:QJY458827 QTU458821:QTU458827 RDQ458821:RDQ458827 RNM458821:RNM458827 RXI458821:RXI458827 SHE458821:SHE458827 SRA458821:SRA458827 TAW458821:TAW458827 TKS458821:TKS458827 TUO458821:TUO458827 UEK458821:UEK458827 UOG458821:UOG458827 UYC458821:UYC458827 VHY458821:VHY458827 VRU458821:VRU458827 WBQ458821:WBQ458827 WLM458821:WLM458827 WVI458821:WVI458827 D524357:D524363 IW524357:IW524363 SS524357:SS524363 ACO524357:ACO524363 AMK524357:AMK524363 AWG524357:AWG524363 BGC524357:BGC524363 BPY524357:BPY524363 BZU524357:BZU524363 CJQ524357:CJQ524363 CTM524357:CTM524363 DDI524357:DDI524363 DNE524357:DNE524363 DXA524357:DXA524363 EGW524357:EGW524363 EQS524357:EQS524363 FAO524357:FAO524363 FKK524357:FKK524363 FUG524357:FUG524363 GEC524357:GEC524363 GNY524357:GNY524363 GXU524357:GXU524363 HHQ524357:HHQ524363 HRM524357:HRM524363 IBI524357:IBI524363 ILE524357:ILE524363 IVA524357:IVA524363 JEW524357:JEW524363 JOS524357:JOS524363 JYO524357:JYO524363 KIK524357:KIK524363 KSG524357:KSG524363 LCC524357:LCC524363 LLY524357:LLY524363 LVU524357:LVU524363 MFQ524357:MFQ524363 MPM524357:MPM524363 MZI524357:MZI524363 NJE524357:NJE524363 NTA524357:NTA524363 OCW524357:OCW524363 OMS524357:OMS524363 OWO524357:OWO524363 PGK524357:PGK524363 PQG524357:PQG524363 QAC524357:QAC524363 QJY524357:QJY524363 QTU524357:QTU524363 RDQ524357:RDQ524363 RNM524357:RNM524363 RXI524357:RXI524363 SHE524357:SHE524363 SRA524357:SRA524363 TAW524357:TAW524363 TKS524357:TKS524363 TUO524357:TUO524363 UEK524357:UEK524363 UOG524357:UOG524363 UYC524357:UYC524363 VHY524357:VHY524363 VRU524357:VRU524363 WBQ524357:WBQ524363 WLM524357:WLM524363 WVI524357:WVI524363 D589893:D589899 IW589893:IW589899 SS589893:SS589899 ACO589893:ACO589899 AMK589893:AMK589899 AWG589893:AWG589899 BGC589893:BGC589899 BPY589893:BPY589899 BZU589893:BZU589899 CJQ589893:CJQ589899 CTM589893:CTM589899 DDI589893:DDI589899 DNE589893:DNE589899 DXA589893:DXA589899 EGW589893:EGW589899 EQS589893:EQS589899 FAO589893:FAO589899 FKK589893:FKK589899 FUG589893:FUG589899 GEC589893:GEC589899 GNY589893:GNY589899 GXU589893:GXU589899 HHQ589893:HHQ589899 HRM589893:HRM589899 IBI589893:IBI589899 ILE589893:ILE589899 IVA589893:IVA589899 JEW589893:JEW589899 JOS589893:JOS589899 JYO589893:JYO589899 KIK589893:KIK589899 KSG589893:KSG589899 LCC589893:LCC589899 LLY589893:LLY589899 LVU589893:LVU589899 MFQ589893:MFQ589899 MPM589893:MPM589899 MZI589893:MZI589899 NJE589893:NJE589899 NTA589893:NTA589899 OCW589893:OCW589899 OMS589893:OMS589899 OWO589893:OWO589899 PGK589893:PGK589899 PQG589893:PQG589899 QAC589893:QAC589899 QJY589893:QJY589899 QTU589893:QTU589899 RDQ589893:RDQ589899 RNM589893:RNM589899 RXI589893:RXI589899 SHE589893:SHE589899 SRA589893:SRA589899 TAW589893:TAW589899 TKS589893:TKS589899 TUO589893:TUO589899 UEK589893:UEK589899 UOG589893:UOG589899 UYC589893:UYC589899 VHY589893:VHY589899 VRU589893:VRU589899 WBQ589893:WBQ589899 WLM589893:WLM589899 WVI589893:WVI589899 D655429:D655435 IW655429:IW655435 SS655429:SS655435 ACO655429:ACO655435 AMK655429:AMK655435 AWG655429:AWG655435 BGC655429:BGC655435 BPY655429:BPY655435 BZU655429:BZU655435 CJQ655429:CJQ655435 CTM655429:CTM655435 DDI655429:DDI655435 DNE655429:DNE655435 DXA655429:DXA655435 EGW655429:EGW655435 EQS655429:EQS655435 FAO655429:FAO655435 FKK655429:FKK655435 FUG655429:FUG655435 GEC655429:GEC655435 GNY655429:GNY655435 GXU655429:GXU655435 HHQ655429:HHQ655435 HRM655429:HRM655435 IBI655429:IBI655435 ILE655429:ILE655435 IVA655429:IVA655435 JEW655429:JEW655435 JOS655429:JOS655435 JYO655429:JYO655435 KIK655429:KIK655435 KSG655429:KSG655435 LCC655429:LCC655435 LLY655429:LLY655435 LVU655429:LVU655435 MFQ655429:MFQ655435 MPM655429:MPM655435 MZI655429:MZI655435 NJE655429:NJE655435 NTA655429:NTA655435 OCW655429:OCW655435 OMS655429:OMS655435 OWO655429:OWO655435 PGK655429:PGK655435 PQG655429:PQG655435 QAC655429:QAC655435 QJY655429:QJY655435 QTU655429:QTU655435 RDQ655429:RDQ655435 RNM655429:RNM655435 RXI655429:RXI655435 SHE655429:SHE655435 SRA655429:SRA655435 TAW655429:TAW655435 TKS655429:TKS655435 TUO655429:TUO655435 UEK655429:UEK655435 UOG655429:UOG655435 UYC655429:UYC655435 VHY655429:VHY655435 VRU655429:VRU655435 WBQ655429:WBQ655435 WLM655429:WLM655435 WVI655429:WVI655435 D720965:D720971 IW720965:IW720971 SS720965:SS720971 ACO720965:ACO720971 AMK720965:AMK720971 AWG720965:AWG720971 BGC720965:BGC720971 BPY720965:BPY720971 BZU720965:BZU720971 CJQ720965:CJQ720971 CTM720965:CTM720971 DDI720965:DDI720971 DNE720965:DNE720971 DXA720965:DXA720971 EGW720965:EGW720971 EQS720965:EQS720971 FAO720965:FAO720971 FKK720965:FKK720971 FUG720965:FUG720971 GEC720965:GEC720971 GNY720965:GNY720971 GXU720965:GXU720971 HHQ720965:HHQ720971 HRM720965:HRM720971 IBI720965:IBI720971 ILE720965:ILE720971 IVA720965:IVA720971 JEW720965:JEW720971 JOS720965:JOS720971 JYO720965:JYO720971 KIK720965:KIK720971 KSG720965:KSG720971 LCC720965:LCC720971 LLY720965:LLY720971 LVU720965:LVU720971 MFQ720965:MFQ720971 MPM720965:MPM720971 MZI720965:MZI720971 NJE720965:NJE720971 NTA720965:NTA720971 OCW720965:OCW720971 OMS720965:OMS720971 OWO720965:OWO720971 PGK720965:PGK720971 PQG720965:PQG720971 QAC720965:QAC720971 QJY720965:QJY720971 QTU720965:QTU720971 RDQ720965:RDQ720971 RNM720965:RNM720971 RXI720965:RXI720971 SHE720965:SHE720971 SRA720965:SRA720971 TAW720965:TAW720971 TKS720965:TKS720971 TUO720965:TUO720971 UEK720965:UEK720971 UOG720965:UOG720971 UYC720965:UYC720971 VHY720965:VHY720971 VRU720965:VRU720971 WBQ720965:WBQ720971 WLM720965:WLM720971 WVI720965:WVI720971 D786501:D786507 IW786501:IW786507 SS786501:SS786507 ACO786501:ACO786507 AMK786501:AMK786507 AWG786501:AWG786507 BGC786501:BGC786507 BPY786501:BPY786507 BZU786501:BZU786507 CJQ786501:CJQ786507 CTM786501:CTM786507 DDI786501:DDI786507 DNE786501:DNE786507 DXA786501:DXA786507 EGW786501:EGW786507 EQS786501:EQS786507 FAO786501:FAO786507 FKK786501:FKK786507 FUG786501:FUG786507 GEC786501:GEC786507 GNY786501:GNY786507 GXU786501:GXU786507 HHQ786501:HHQ786507 HRM786501:HRM786507 IBI786501:IBI786507 ILE786501:ILE786507 IVA786501:IVA786507 JEW786501:JEW786507 JOS786501:JOS786507 JYO786501:JYO786507 KIK786501:KIK786507 KSG786501:KSG786507 LCC786501:LCC786507 LLY786501:LLY786507 LVU786501:LVU786507 MFQ786501:MFQ786507 MPM786501:MPM786507 MZI786501:MZI786507 NJE786501:NJE786507 NTA786501:NTA786507 OCW786501:OCW786507 OMS786501:OMS786507 OWO786501:OWO786507 PGK786501:PGK786507 PQG786501:PQG786507 QAC786501:QAC786507 QJY786501:QJY786507 QTU786501:QTU786507 RDQ786501:RDQ786507 RNM786501:RNM786507 RXI786501:RXI786507 SHE786501:SHE786507 SRA786501:SRA786507 TAW786501:TAW786507 TKS786501:TKS786507 TUO786501:TUO786507 UEK786501:UEK786507 UOG786501:UOG786507 UYC786501:UYC786507 VHY786501:VHY786507 VRU786501:VRU786507 WBQ786501:WBQ786507 WLM786501:WLM786507 WVI786501:WVI786507 D852037:D852043 IW852037:IW852043 SS852037:SS852043 ACO852037:ACO852043 AMK852037:AMK852043 AWG852037:AWG852043 BGC852037:BGC852043 BPY852037:BPY852043 BZU852037:BZU852043 CJQ852037:CJQ852043 CTM852037:CTM852043 DDI852037:DDI852043 DNE852037:DNE852043 DXA852037:DXA852043 EGW852037:EGW852043 EQS852037:EQS852043 FAO852037:FAO852043 FKK852037:FKK852043 FUG852037:FUG852043 GEC852037:GEC852043 GNY852037:GNY852043 GXU852037:GXU852043 HHQ852037:HHQ852043 HRM852037:HRM852043 IBI852037:IBI852043 ILE852037:ILE852043 IVA852037:IVA852043 JEW852037:JEW852043 JOS852037:JOS852043 JYO852037:JYO852043 KIK852037:KIK852043 KSG852037:KSG852043 LCC852037:LCC852043 LLY852037:LLY852043 LVU852037:LVU852043 MFQ852037:MFQ852043 MPM852037:MPM852043 MZI852037:MZI852043 NJE852037:NJE852043 NTA852037:NTA852043 OCW852037:OCW852043 OMS852037:OMS852043 OWO852037:OWO852043 PGK852037:PGK852043 PQG852037:PQG852043 QAC852037:QAC852043 QJY852037:QJY852043 QTU852037:QTU852043 RDQ852037:RDQ852043 RNM852037:RNM852043 RXI852037:RXI852043 SHE852037:SHE852043 SRA852037:SRA852043 TAW852037:TAW852043 TKS852037:TKS852043 TUO852037:TUO852043 UEK852037:UEK852043 UOG852037:UOG852043 UYC852037:UYC852043 VHY852037:VHY852043 VRU852037:VRU852043 WBQ852037:WBQ852043 WLM852037:WLM852043 WVI852037:WVI852043 D917573:D917579 IW917573:IW917579 SS917573:SS917579 ACO917573:ACO917579 AMK917573:AMK917579 AWG917573:AWG917579 BGC917573:BGC917579 BPY917573:BPY917579 BZU917573:BZU917579 CJQ917573:CJQ917579 CTM917573:CTM917579 DDI917573:DDI917579 DNE917573:DNE917579 DXA917573:DXA917579 EGW917573:EGW917579 EQS917573:EQS917579 FAO917573:FAO917579 FKK917573:FKK917579 FUG917573:FUG917579 GEC917573:GEC917579 GNY917573:GNY917579 GXU917573:GXU917579 HHQ917573:HHQ917579 HRM917573:HRM917579 IBI917573:IBI917579 ILE917573:ILE917579 IVA917573:IVA917579 JEW917573:JEW917579 JOS917573:JOS917579 JYO917573:JYO917579 KIK917573:KIK917579 KSG917573:KSG917579 LCC917573:LCC917579 LLY917573:LLY917579 LVU917573:LVU917579 MFQ917573:MFQ917579 MPM917573:MPM917579 MZI917573:MZI917579 NJE917573:NJE917579 NTA917573:NTA917579 OCW917573:OCW917579 OMS917573:OMS917579 OWO917573:OWO917579 PGK917573:PGK917579 PQG917573:PQG917579 QAC917573:QAC917579 QJY917573:QJY917579 QTU917573:QTU917579 RDQ917573:RDQ917579 RNM917573:RNM917579 RXI917573:RXI917579 SHE917573:SHE917579 SRA917573:SRA917579 TAW917573:TAW917579 TKS917573:TKS917579 TUO917573:TUO917579 UEK917573:UEK917579 UOG917573:UOG917579 UYC917573:UYC917579 VHY917573:VHY917579 VRU917573:VRU917579 WBQ917573:WBQ917579 WLM917573:WLM917579 WVI917573:WVI917579 D983109:D983115 IW983109:IW983115 SS983109:SS983115 ACO983109:ACO983115 AMK983109:AMK983115 AWG983109:AWG983115 BGC983109:BGC983115 BPY983109:BPY983115 BZU983109:BZU983115 CJQ983109:CJQ983115 CTM983109:CTM983115 DDI983109:DDI983115 DNE983109:DNE983115 DXA983109:DXA983115 EGW983109:EGW983115 EQS983109:EQS983115 FAO983109:FAO983115 FKK983109:FKK983115 FUG983109:FUG983115 GEC983109:GEC983115 GNY983109:GNY983115 GXU983109:GXU983115 HHQ983109:HHQ983115 HRM983109:HRM983115 IBI983109:IBI983115 ILE983109:ILE983115 IVA983109:IVA983115 JEW983109:JEW983115 JOS983109:JOS983115 JYO983109:JYO983115 KIK983109:KIK983115 KSG983109:KSG983115 LCC983109:LCC983115 LLY983109:LLY983115 LVU983109:LVU983115 MFQ983109:MFQ983115 MPM983109:MPM983115 MZI983109:MZI983115 NJE983109:NJE983115 NTA983109:NTA983115 OCW983109:OCW983115 OMS983109:OMS983115 OWO983109:OWO983115 PGK983109:PGK983115 PQG983109:PQG983115 QAC983109:QAC983115 QJY983109:QJY983115 QTU983109:QTU983115 RDQ983109:RDQ983115 RNM983109:RNM983115 RXI983109:RXI983115 SHE983109:SHE983115 SRA983109:SRA983115 TAW983109:TAW983115 TKS983109:TKS983115 TUO983109:TUO983115 UEK983109:UEK983115 UOG983109:UOG983115 UYC983109:UYC983115 VHY983109:VHY983115 VRU983109:VRU983115 WBQ983109:WBQ983115 WLM983109:WLM983115 WVI983109:WVI983115 VHZ983116 IX54 ST54 ACP54 AML54 AWH54 BGD54 BPZ54 BZV54 CJR54 CTN54 DDJ54 DNF54 DXB54 EGX54 EQT54 FAP54 FKL54 FUH54 GED54 GNZ54 GXV54 HHR54 HRN54 IBJ54 ILF54 IVB54 JEX54 JOT54 JYP54 KIL54 KSH54 LCD54 LLZ54 LVV54 MFR54 MPN54 MZJ54 NJF54 NTB54 OCX54 OMT54 OWP54 PGL54 PQH54 QAD54 QJZ54 QTV54 RDR54 RNN54 RXJ54 SHF54 SRB54 TAX54 TKT54 TUP54 UEL54 UOH54 UYD54 VHZ54 VRV54 WBR54 WLN54 WVJ54 E65590 IX65590 ST65590 ACP65590 AML65590 AWH65590 BGD65590 BPZ65590 BZV65590 CJR65590 CTN65590 DDJ65590 DNF65590 DXB65590 EGX65590 EQT65590 FAP65590 FKL65590 FUH65590 GED65590 GNZ65590 GXV65590 HHR65590 HRN65590 IBJ65590 ILF65590 IVB65590 JEX65590 JOT65590 JYP65590 KIL65590 KSH65590 LCD65590 LLZ65590 LVV65590 MFR65590 MPN65590 MZJ65590 NJF65590 NTB65590 OCX65590 OMT65590 OWP65590 PGL65590 PQH65590 QAD65590 QJZ65590 QTV65590 RDR65590 RNN65590 RXJ65590 SHF65590 SRB65590 TAX65590 TKT65590 TUP65590 UEL65590 UOH65590 UYD65590 VHZ65590 VRV65590 WBR65590 WLN65590 WVJ65590 E131126 IX131126 ST131126 ACP131126 AML131126 AWH131126 BGD131126 BPZ131126 BZV131126 CJR131126 CTN131126 DDJ131126 DNF131126 DXB131126 EGX131126 EQT131126 FAP131126 FKL131126 FUH131126 GED131126 GNZ131126 GXV131126 HHR131126 HRN131126 IBJ131126 ILF131126 IVB131126 JEX131126 JOT131126 JYP131126 KIL131126 KSH131126 LCD131126 LLZ131126 LVV131126 MFR131126 MPN131126 MZJ131126 NJF131126 NTB131126 OCX131126 OMT131126 OWP131126 PGL131126 PQH131126 QAD131126 QJZ131126 QTV131126 RDR131126 RNN131126 RXJ131126 SHF131126 SRB131126 TAX131126 TKT131126 TUP131126 UEL131126 UOH131126 UYD131126 VHZ131126 VRV131126 WBR131126 WLN131126 WVJ131126 E196662 IX196662 ST196662 ACP196662 AML196662 AWH196662 BGD196662 BPZ196662 BZV196662 CJR196662 CTN196662 DDJ196662 DNF196662 DXB196662 EGX196662 EQT196662 FAP196662 FKL196662 FUH196662 GED196662 GNZ196662 GXV196662 HHR196662 HRN196662 IBJ196662 ILF196662 IVB196662 JEX196662 JOT196662 JYP196662 KIL196662 KSH196662 LCD196662 LLZ196662 LVV196662 MFR196662 MPN196662 MZJ196662 NJF196662 NTB196662 OCX196662 OMT196662 OWP196662 PGL196662 PQH196662 QAD196662 QJZ196662 QTV196662 RDR196662 RNN196662 RXJ196662 SHF196662 SRB196662 TAX196662 TKT196662 TUP196662 UEL196662 UOH196662 UYD196662 VHZ196662 VRV196662 WBR196662 WLN196662 WVJ196662 E262198 IX262198 ST262198 ACP262198 AML262198 AWH262198 BGD262198 BPZ262198 BZV262198 CJR262198 CTN262198 DDJ262198 DNF262198 DXB262198 EGX262198 EQT262198 FAP262198 FKL262198 FUH262198 GED262198 GNZ262198 GXV262198 HHR262198 HRN262198 IBJ262198 ILF262198 IVB262198 JEX262198 JOT262198 JYP262198 KIL262198 KSH262198 LCD262198 LLZ262198 LVV262198 MFR262198 MPN262198 MZJ262198 NJF262198 NTB262198 OCX262198 OMT262198 OWP262198 PGL262198 PQH262198 QAD262198 QJZ262198 QTV262198 RDR262198 RNN262198 RXJ262198 SHF262198 SRB262198 TAX262198 TKT262198 TUP262198 UEL262198 UOH262198 UYD262198 VHZ262198 VRV262198 WBR262198 WLN262198 WVJ262198 E327734 IX327734 ST327734 ACP327734 AML327734 AWH327734 BGD327734 BPZ327734 BZV327734 CJR327734 CTN327734 DDJ327734 DNF327734 DXB327734 EGX327734 EQT327734 FAP327734 FKL327734 FUH327734 GED327734 GNZ327734 GXV327734 HHR327734 HRN327734 IBJ327734 ILF327734 IVB327734 JEX327734 JOT327734 JYP327734 KIL327734 KSH327734 LCD327734 LLZ327734 LVV327734 MFR327734 MPN327734 MZJ327734 NJF327734 NTB327734 OCX327734 OMT327734 OWP327734 PGL327734 PQH327734 QAD327734 QJZ327734 QTV327734 RDR327734 RNN327734 RXJ327734 SHF327734 SRB327734 TAX327734 TKT327734 TUP327734 UEL327734 UOH327734 UYD327734 VHZ327734 VRV327734 WBR327734 WLN327734 WVJ327734 E393270 IX393270 ST393270 ACP393270 AML393270 AWH393270 BGD393270 BPZ393270 BZV393270 CJR393270 CTN393270 DDJ393270 DNF393270 DXB393270 EGX393270 EQT393270 FAP393270 FKL393270 FUH393270 GED393270 GNZ393270 GXV393270 HHR393270 HRN393270 IBJ393270 ILF393270 IVB393270 JEX393270 JOT393270 JYP393270 KIL393270 KSH393270 LCD393270 LLZ393270 LVV393270 MFR393270 MPN393270 MZJ393270 NJF393270 NTB393270 OCX393270 OMT393270 OWP393270 PGL393270 PQH393270 QAD393270 QJZ393270 QTV393270 RDR393270 RNN393270 RXJ393270 SHF393270 SRB393270 TAX393270 TKT393270 TUP393270 UEL393270 UOH393270 UYD393270 VHZ393270 VRV393270 WBR393270 WLN393270 WVJ393270 E458806 IX458806 ST458806 ACP458806 AML458806 AWH458806 BGD458806 BPZ458806 BZV458806 CJR458806 CTN458806 DDJ458806 DNF458806 DXB458806 EGX458806 EQT458806 FAP458806 FKL458806 FUH458806 GED458806 GNZ458806 GXV458806 HHR458806 HRN458806 IBJ458806 ILF458806 IVB458806 JEX458806 JOT458806 JYP458806 KIL458806 KSH458806 LCD458806 LLZ458806 LVV458806 MFR458806 MPN458806 MZJ458806 NJF458806 NTB458806 OCX458806 OMT458806 OWP458806 PGL458806 PQH458806 QAD458806 QJZ458806 QTV458806 RDR458806 RNN458806 RXJ458806 SHF458806 SRB458806 TAX458806 TKT458806 TUP458806 UEL458806 UOH458806 UYD458806 VHZ458806 VRV458806 WBR458806 WLN458806 WVJ458806 E524342 IX524342 ST524342 ACP524342 AML524342 AWH524342 BGD524342 BPZ524342 BZV524342 CJR524342 CTN524342 DDJ524342 DNF524342 DXB524342 EGX524342 EQT524342 FAP524342 FKL524342 FUH524342 GED524342 GNZ524342 GXV524342 HHR524342 HRN524342 IBJ524342 ILF524342 IVB524342 JEX524342 JOT524342 JYP524342 KIL524342 KSH524342 LCD524342 LLZ524342 LVV524342 MFR524342 MPN524342 MZJ524342 NJF524342 NTB524342 OCX524342 OMT524342 OWP524342 PGL524342 PQH524342 QAD524342 QJZ524342 QTV524342 RDR524342 RNN524342 RXJ524342 SHF524342 SRB524342 TAX524342 TKT524342 TUP524342 UEL524342 UOH524342 UYD524342 VHZ524342 VRV524342 WBR524342 WLN524342 WVJ524342 E589878 IX589878 ST589878 ACP589878 AML589878 AWH589878 BGD589878 BPZ589878 BZV589878 CJR589878 CTN589878 DDJ589878 DNF589878 DXB589878 EGX589878 EQT589878 FAP589878 FKL589878 FUH589878 GED589878 GNZ589878 GXV589878 HHR589878 HRN589878 IBJ589878 ILF589878 IVB589878 JEX589878 JOT589878 JYP589878 KIL589878 KSH589878 LCD589878 LLZ589878 LVV589878 MFR589878 MPN589878 MZJ589878 NJF589878 NTB589878 OCX589878 OMT589878 OWP589878 PGL589878 PQH589878 QAD589878 QJZ589878 QTV589878 RDR589878 RNN589878 RXJ589878 SHF589878 SRB589878 TAX589878 TKT589878 TUP589878 UEL589878 UOH589878 UYD589878 VHZ589878 VRV589878 WBR589878 WLN589878 WVJ589878 E655414 IX655414 ST655414 ACP655414 AML655414 AWH655414 BGD655414 BPZ655414 BZV655414 CJR655414 CTN655414 DDJ655414 DNF655414 DXB655414 EGX655414 EQT655414 FAP655414 FKL655414 FUH655414 GED655414 GNZ655414 GXV655414 HHR655414 HRN655414 IBJ655414 ILF655414 IVB655414 JEX655414 JOT655414 JYP655414 KIL655414 KSH655414 LCD655414 LLZ655414 LVV655414 MFR655414 MPN655414 MZJ655414 NJF655414 NTB655414 OCX655414 OMT655414 OWP655414 PGL655414 PQH655414 QAD655414 QJZ655414 QTV655414 RDR655414 RNN655414 RXJ655414 SHF655414 SRB655414 TAX655414 TKT655414 TUP655414 UEL655414 UOH655414 UYD655414 VHZ655414 VRV655414 WBR655414 WLN655414 WVJ655414 E720950 IX720950 ST720950 ACP720950 AML720950 AWH720950 BGD720950 BPZ720950 BZV720950 CJR720950 CTN720950 DDJ720950 DNF720950 DXB720950 EGX720950 EQT720950 FAP720950 FKL720950 FUH720950 GED720950 GNZ720950 GXV720950 HHR720950 HRN720950 IBJ720950 ILF720950 IVB720950 JEX720950 JOT720950 JYP720950 KIL720950 KSH720950 LCD720950 LLZ720950 LVV720950 MFR720950 MPN720950 MZJ720950 NJF720950 NTB720950 OCX720950 OMT720950 OWP720950 PGL720950 PQH720950 QAD720950 QJZ720950 QTV720950 RDR720950 RNN720950 RXJ720950 SHF720950 SRB720950 TAX720950 TKT720950 TUP720950 UEL720950 UOH720950 UYD720950 VHZ720950 VRV720950 WBR720950 WLN720950 WVJ720950 E786486 IX786486 ST786486 ACP786486 AML786486 AWH786486 BGD786486 BPZ786486 BZV786486 CJR786486 CTN786486 DDJ786486 DNF786486 DXB786486 EGX786486 EQT786486 FAP786486 FKL786486 FUH786486 GED786486 GNZ786486 GXV786486 HHR786486 HRN786486 IBJ786486 ILF786486 IVB786486 JEX786486 JOT786486 JYP786486 KIL786486 KSH786486 LCD786486 LLZ786486 LVV786486 MFR786486 MPN786486 MZJ786486 NJF786486 NTB786486 OCX786486 OMT786486 OWP786486 PGL786486 PQH786486 QAD786486 QJZ786486 QTV786486 RDR786486 RNN786486 RXJ786486 SHF786486 SRB786486 TAX786486 TKT786486 TUP786486 UEL786486 UOH786486 UYD786486 VHZ786486 VRV786486 WBR786486 WLN786486 WVJ786486 E852022 IX852022 ST852022 ACP852022 AML852022 AWH852022 BGD852022 BPZ852022 BZV852022 CJR852022 CTN852022 DDJ852022 DNF852022 DXB852022 EGX852022 EQT852022 FAP852022 FKL852022 FUH852022 GED852022 GNZ852022 GXV852022 HHR852022 HRN852022 IBJ852022 ILF852022 IVB852022 JEX852022 JOT852022 JYP852022 KIL852022 KSH852022 LCD852022 LLZ852022 LVV852022 MFR852022 MPN852022 MZJ852022 NJF852022 NTB852022 OCX852022 OMT852022 OWP852022 PGL852022 PQH852022 QAD852022 QJZ852022 QTV852022 RDR852022 RNN852022 RXJ852022 SHF852022 SRB852022 TAX852022 TKT852022 TUP852022 UEL852022 UOH852022 UYD852022 VHZ852022 VRV852022 WBR852022 WLN852022 WVJ852022 E917558 IX917558 ST917558 ACP917558 AML917558 AWH917558 BGD917558 BPZ917558 BZV917558 CJR917558 CTN917558 DDJ917558 DNF917558 DXB917558 EGX917558 EQT917558 FAP917558 FKL917558 FUH917558 GED917558 GNZ917558 GXV917558 HHR917558 HRN917558 IBJ917558 ILF917558 IVB917558 JEX917558 JOT917558 JYP917558 KIL917558 KSH917558 LCD917558 LLZ917558 LVV917558 MFR917558 MPN917558 MZJ917558 NJF917558 NTB917558 OCX917558 OMT917558 OWP917558 PGL917558 PQH917558 QAD917558 QJZ917558 QTV917558 RDR917558 RNN917558 RXJ917558 SHF917558 SRB917558 TAX917558 TKT917558 TUP917558 UEL917558 UOH917558 UYD917558 VHZ917558 VRV917558 WBR917558 WLN917558 WVJ917558 E983094 IX983094 ST983094 ACP983094 AML983094 AWH983094 BGD983094 BPZ983094 BZV983094 CJR983094 CTN983094 DDJ983094 DNF983094 DXB983094 EGX983094 EQT983094 FAP983094 FKL983094 FUH983094 GED983094 GNZ983094 GXV983094 HHR983094 HRN983094 IBJ983094 ILF983094 IVB983094 JEX983094 JOT983094 JYP983094 KIL983094 KSH983094 LCD983094 LLZ983094 LVV983094 MFR983094 MPN983094 MZJ983094 NJF983094 NTB983094 OCX983094 OMT983094 OWP983094 PGL983094 PQH983094 QAD983094 QJZ983094 QTV983094 RDR983094 RNN983094 RXJ983094 SHF983094 SRB983094 TAX983094 TKT983094 TUP983094 UEL983094 UOH983094 UYD983094 VHZ983094 VRV983094 WBR983094 WLN983094 WVJ983094 VRV983116 IW37:IX37 SS37:ST37 ACO37:ACP37 AMK37:AML37 AWG37:AWH37 BGC37:BGD37 BPY37:BPZ37 BZU37:BZV37 CJQ37:CJR37 CTM37:CTN37 DDI37:DDJ37 DNE37:DNF37 DXA37:DXB37 EGW37:EGX37 EQS37:EQT37 FAO37:FAP37 FKK37:FKL37 FUG37:FUH37 GEC37:GED37 GNY37:GNZ37 GXU37:GXV37 HHQ37:HHR37 HRM37:HRN37 IBI37:IBJ37 ILE37:ILF37 IVA37:IVB37 JEW37:JEX37 JOS37:JOT37 JYO37:JYP37 KIK37:KIL37 KSG37:KSH37 LCC37:LCD37 LLY37:LLZ37 LVU37:LVV37 MFQ37:MFR37 MPM37:MPN37 MZI37:MZJ37 NJE37:NJF37 NTA37:NTB37 OCW37:OCX37 OMS37:OMT37 OWO37:OWP37 PGK37:PGL37 PQG37:PQH37 QAC37:QAD37 QJY37:QJZ37 QTU37:QTV37 RDQ37:RDR37 RNM37:RNN37 RXI37:RXJ37 SHE37:SHF37 SRA37:SRB37 TAW37:TAX37 TKS37:TKT37 TUO37:TUP37 UEK37:UEL37 UOG37:UOH37 UYC37:UYD37 VHY37:VHZ37 VRU37:VRV37 WBQ37:WBR37 WLM37:WLN37 WVI37:WVJ37 D65573:E65573 IW65573:IX65573 SS65573:ST65573 ACO65573:ACP65573 AMK65573:AML65573 AWG65573:AWH65573 BGC65573:BGD65573 BPY65573:BPZ65573 BZU65573:BZV65573 CJQ65573:CJR65573 CTM65573:CTN65573 DDI65573:DDJ65573 DNE65573:DNF65573 DXA65573:DXB65573 EGW65573:EGX65573 EQS65573:EQT65573 FAO65573:FAP65573 FKK65573:FKL65573 FUG65573:FUH65573 GEC65573:GED65573 GNY65573:GNZ65573 GXU65573:GXV65573 HHQ65573:HHR65573 HRM65573:HRN65573 IBI65573:IBJ65573 ILE65573:ILF65573 IVA65573:IVB65573 JEW65573:JEX65573 JOS65573:JOT65573 JYO65573:JYP65573 KIK65573:KIL65573 KSG65573:KSH65573 LCC65573:LCD65573 LLY65573:LLZ65573 LVU65573:LVV65573 MFQ65573:MFR65573 MPM65573:MPN65573 MZI65573:MZJ65573 NJE65573:NJF65573 NTA65573:NTB65573 OCW65573:OCX65573 OMS65573:OMT65573 OWO65573:OWP65573 PGK65573:PGL65573 PQG65573:PQH65573 QAC65573:QAD65573 QJY65573:QJZ65573 QTU65573:QTV65573 RDQ65573:RDR65573 RNM65573:RNN65573 RXI65573:RXJ65573 SHE65573:SHF65573 SRA65573:SRB65573 TAW65573:TAX65573 TKS65573:TKT65573 TUO65573:TUP65573 UEK65573:UEL65573 UOG65573:UOH65573 UYC65573:UYD65573 VHY65573:VHZ65573 VRU65573:VRV65573 WBQ65573:WBR65573 WLM65573:WLN65573 WVI65573:WVJ65573 D131109:E131109 IW131109:IX131109 SS131109:ST131109 ACO131109:ACP131109 AMK131109:AML131109 AWG131109:AWH131109 BGC131109:BGD131109 BPY131109:BPZ131109 BZU131109:BZV131109 CJQ131109:CJR131109 CTM131109:CTN131109 DDI131109:DDJ131109 DNE131109:DNF131109 DXA131109:DXB131109 EGW131109:EGX131109 EQS131109:EQT131109 FAO131109:FAP131109 FKK131109:FKL131109 FUG131109:FUH131109 GEC131109:GED131109 GNY131109:GNZ131109 GXU131109:GXV131109 HHQ131109:HHR131109 HRM131109:HRN131109 IBI131109:IBJ131109 ILE131109:ILF131109 IVA131109:IVB131109 JEW131109:JEX131109 JOS131109:JOT131109 JYO131109:JYP131109 KIK131109:KIL131109 KSG131109:KSH131109 LCC131109:LCD131109 LLY131109:LLZ131109 LVU131109:LVV131109 MFQ131109:MFR131109 MPM131109:MPN131109 MZI131109:MZJ131109 NJE131109:NJF131109 NTA131109:NTB131109 OCW131109:OCX131109 OMS131109:OMT131109 OWO131109:OWP131109 PGK131109:PGL131109 PQG131109:PQH131109 QAC131109:QAD131109 QJY131109:QJZ131109 QTU131109:QTV131109 RDQ131109:RDR131109 RNM131109:RNN131109 RXI131109:RXJ131109 SHE131109:SHF131109 SRA131109:SRB131109 TAW131109:TAX131109 TKS131109:TKT131109 TUO131109:TUP131109 UEK131109:UEL131109 UOG131109:UOH131109 UYC131109:UYD131109 VHY131109:VHZ131109 VRU131109:VRV131109 WBQ131109:WBR131109 WLM131109:WLN131109 WVI131109:WVJ131109 D196645:E196645 IW196645:IX196645 SS196645:ST196645 ACO196645:ACP196645 AMK196645:AML196645 AWG196645:AWH196645 BGC196645:BGD196645 BPY196645:BPZ196645 BZU196645:BZV196645 CJQ196645:CJR196645 CTM196645:CTN196645 DDI196645:DDJ196645 DNE196645:DNF196645 DXA196645:DXB196645 EGW196645:EGX196645 EQS196645:EQT196645 FAO196645:FAP196645 FKK196645:FKL196645 FUG196645:FUH196645 GEC196645:GED196645 GNY196645:GNZ196645 GXU196645:GXV196645 HHQ196645:HHR196645 HRM196645:HRN196645 IBI196645:IBJ196645 ILE196645:ILF196645 IVA196645:IVB196645 JEW196645:JEX196645 JOS196645:JOT196645 JYO196645:JYP196645 KIK196645:KIL196645 KSG196645:KSH196645 LCC196645:LCD196645 LLY196645:LLZ196645 LVU196645:LVV196645 MFQ196645:MFR196645 MPM196645:MPN196645 MZI196645:MZJ196645 NJE196645:NJF196645 NTA196645:NTB196645 OCW196645:OCX196645 OMS196645:OMT196645 OWO196645:OWP196645 PGK196645:PGL196645 PQG196645:PQH196645 QAC196645:QAD196645 QJY196645:QJZ196645 QTU196645:QTV196645 RDQ196645:RDR196645 RNM196645:RNN196645 RXI196645:RXJ196645 SHE196645:SHF196645 SRA196645:SRB196645 TAW196645:TAX196645 TKS196645:TKT196645 TUO196645:TUP196645 UEK196645:UEL196645 UOG196645:UOH196645 UYC196645:UYD196645 VHY196645:VHZ196645 VRU196645:VRV196645 WBQ196645:WBR196645 WLM196645:WLN196645 WVI196645:WVJ196645 D262181:E262181 IW262181:IX262181 SS262181:ST262181 ACO262181:ACP262181 AMK262181:AML262181 AWG262181:AWH262181 BGC262181:BGD262181 BPY262181:BPZ262181 BZU262181:BZV262181 CJQ262181:CJR262181 CTM262181:CTN262181 DDI262181:DDJ262181 DNE262181:DNF262181 DXA262181:DXB262181 EGW262181:EGX262181 EQS262181:EQT262181 FAO262181:FAP262181 FKK262181:FKL262181 FUG262181:FUH262181 GEC262181:GED262181 GNY262181:GNZ262181 GXU262181:GXV262181 HHQ262181:HHR262181 HRM262181:HRN262181 IBI262181:IBJ262181 ILE262181:ILF262181 IVA262181:IVB262181 JEW262181:JEX262181 JOS262181:JOT262181 JYO262181:JYP262181 KIK262181:KIL262181 KSG262181:KSH262181 LCC262181:LCD262181 LLY262181:LLZ262181 LVU262181:LVV262181 MFQ262181:MFR262181 MPM262181:MPN262181 MZI262181:MZJ262181 NJE262181:NJF262181 NTA262181:NTB262181 OCW262181:OCX262181 OMS262181:OMT262181 OWO262181:OWP262181 PGK262181:PGL262181 PQG262181:PQH262181 QAC262181:QAD262181 QJY262181:QJZ262181 QTU262181:QTV262181 RDQ262181:RDR262181 RNM262181:RNN262181 RXI262181:RXJ262181 SHE262181:SHF262181 SRA262181:SRB262181 TAW262181:TAX262181 TKS262181:TKT262181 TUO262181:TUP262181 UEK262181:UEL262181 UOG262181:UOH262181 UYC262181:UYD262181 VHY262181:VHZ262181 VRU262181:VRV262181 WBQ262181:WBR262181 WLM262181:WLN262181 WVI262181:WVJ262181 D327717:E327717 IW327717:IX327717 SS327717:ST327717 ACO327717:ACP327717 AMK327717:AML327717 AWG327717:AWH327717 BGC327717:BGD327717 BPY327717:BPZ327717 BZU327717:BZV327717 CJQ327717:CJR327717 CTM327717:CTN327717 DDI327717:DDJ327717 DNE327717:DNF327717 DXA327717:DXB327717 EGW327717:EGX327717 EQS327717:EQT327717 FAO327717:FAP327717 FKK327717:FKL327717 FUG327717:FUH327717 GEC327717:GED327717 GNY327717:GNZ327717 GXU327717:GXV327717 HHQ327717:HHR327717 HRM327717:HRN327717 IBI327717:IBJ327717 ILE327717:ILF327717 IVA327717:IVB327717 JEW327717:JEX327717 JOS327717:JOT327717 JYO327717:JYP327717 KIK327717:KIL327717 KSG327717:KSH327717 LCC327717:LCD327717 LLY327717:LLZ327717 LVU327717:LVV327717 MFQ327717:MFR327717 MPM327717:MPN327717 MZI327717:MZJ327717 NJE327717:NJF327717 NTA327717:NTB327717 OCW327717:OCX327717 OMS327717:OMT327717 OWO327717:OWP327717 PGK327717:PGL327717 PQG327717:PQH327717 QAC327717:QAD327717 QJY327717:QJZ327717 QTU327717:QTV327717 RDQ327717:RDR327717 RNM327717:RNN327717 RXI327717:RXJ327717 SHE327717:SHF327717 SRA327717:SRB327717 TAW327717:TAX327717 TKS327717:TKT327717 TUO327717:TUP327717 UEK327717:UEL327717 UOG327717:UOH327717 UYC327717:UYD327717 VHY327717:VHZ327717 VRU327717:VRV327717 WBQ327717:WBR327717 WLM327717:WLN327717 WVI327717:WVJ327717 D393253:E393253 IW393253:IX393253 SS393253:ST393253 ACO393253:ACP393253 AMK393253:AML393253 AWG393253:AWH393253 BGC393253:BGD393253 BPY393253:BPZ393253 BZU393253:BZV393253 CJQ393253:CJR393253 CTM393253:CTN393253 DDI393253:DDJ393253 DNE393253:DNF393253 DXA393253:DXB393253 EGW393253:EGX393253 EQS393253:EQT393253 FAO393253:FAP393253 FKK393253:FKL393253 FUG393253:FUH393253 GEC393253:GED393253 GNY393253:GNZ393253 GXU393253:GXV393253 HHQ393253:HHR393253 HRM393253:HRN393253 IBI393253:IBJ393253 ILE393253:ILF393253 IVA393253:IVB393253 JEW393253:JEX393253 JOS393253:JOT393253 JYO393253:JYP393253 KIK393253:KIL393253 KSG393253:KSH393253 LCC393253:LCD393253 LLY393253:LLZ393253 LVU393253:LVV393253 MFQ393253:MFR393253 MPM393253:MPN393253 MZI393253:MZJ393253 NJE393253:NJF393253 NTA393253:NTB393253 OCW393253:OCX393253 OMS393253:OMT393253 OWO393253:OWP393253 PGK393253:PGL393253 PQG393253:PQH393253 QAC393253:QAD393253 QJY393253:QJZ393253 QTU393253:QTV393253 RDQ393253:RDR393253 RNM393253:RNN393253 RXI393253:RXJ393253 SHE393253:SHF393253 SRA393253:SRB393253 TAW393253:TAX393253 TKS393253:TKT393253 TUO393253:TUP393253 UEK393253:UEL393253 UOG393253:UOH393253 UYC393253:UYD393253 VHY393253:VHZ393253 VRU393253:VRV393253 WBQ393253:WBR393253 WLM393253:WLN393253 WVI393253:WVJ393253 D458789:E458789 IW458789:IX458789 SS458789:ST458789 ACO458789:ACP458789 AMK458789:AML458789 AWG458789:AWH458789 BGC458789:BGD458789 BPY458789:BPZ458789 BZU458789:BZV458789 CJQ458789:CJR458789 CTM458789:CTN458789 DDI458789:DDJ458789 DNE458789:DNF458789 DXA458789:DXB458789 EGW458789:EGX458789 EQS458789:EQT458789 FAO458789:FAP458789 FKK458789:FKL458789 FUG458789:FUH458789 GEC458789:GED458789 GNY458789:GNZ458789 GXU458789:GXV458789 HHQ458789:HHR458789 HRM458789:HRN458789 IBI458789:IBJ458789 ILE458789:ILF458789 IVA458789:IVB458789 JEW458789:JEX458789 JOS458789:JOT458789 JYO458789:JYP458789 KIK458789:KIL458789 KSG458789:KSH458789 LCC458789:LCD458789 LLY458789:LLZ458789 LVU458789:LVV458789 MFQ458789:MFR458789 MPM458789:MPN458789 MZI458789:MZJ458789 NJE458789:NJF458789 NTA458789:NTB458789 OCW458789:OCX458789 OMS458789:OMT458789 OWO458789:OWP458789 PGK458789:PGL458789 PQG458789:PQH458789 QAC458789:QAD458789 QJY458789:QJZ458789 QTU458789:QTV458789 RDQ458789:RDR458789 RNM458789:RNN458789 RXI458789:RXJ458789 SHE458789:SHF458789 SRA458789:SRB458789 TAW458789:TAX458789 TKS458789:TKT458789 TUO458789:TUP458789 UEK458789:UEL458789 UOG458789:UOH458789 UYC458789:UYD458789 VHY458789:VHZ458789 VRU458789:VRV458789 WBQ458789:WBR458789 WLM458789:WLN458789 WVI458789:WVJ458789 D524325:E524325 IW524325:IX524325 SS524325:ST524325 ACO524325:ACP524325 AMK524325:AML524325 AWG524325:AWH524325 BGC524325:BGD524325 BPY524325:BPZ524325 BZU524325:BZV524325 CJQ524325:CJR524325 CTM524325:CTN524325 DDI524325:DDJ524325 DNE524325:DNF524325 DXA524325:DXB524325 EGW524325:EGX524325 EQS524325:EQT524325 FAO524325:FAP524325 FKK524325:FKL524325 FUG524325:FUH524325 GEC524325:GED524325 GNY524325:GNZ524325 GXU524325:GXV524325 HHQ524325:HHR524325 HRM524325:HRN524325 IBI524325:IBJ524325 ILE524325:ILF524325 IVA524325:IVB524325 JEW524325:JEX524325 JOS524325:JOT524325 JYO524325:JYP524325 KIK524325:KIL524325 KSG524325:KSH524325 LCC524325:LCD524325 LLY524325:LLZ524325 LVU524325:LVV524325 MFQ524325:MFR524325 MPM524325:MPN524325 MZI524325:MZJ524325 NJE524325:NJF524325 NTA524325:NTB524325 OCW524325:OCX524325 OMS524325:OMT524325 OWO524325:OWP524325 PGK524325:PGL524325 PQG524325:PQH524325 QAC524325:QAD524325 QJY524325:QJZ524325 QTU524325:QTV524325 RDQ524325:RDR524325 RNM524325:RNN524325 RXI524325:RXJ524325 SHE524325:SHF524325 SRA524325:SRB524325 TAW524325:TAX524325 TKS524325:TKT524325 TUO524325:TUP524325 UEK524325:UEL524325 UOG524325:UOH524325 UYC524325:UYD524325 VHY524325:VHZ524325 VRU524325:VRV524325 WBQ524325:WBR524325 WLM524325:WLN524325 WVI524325:WVJ524325 D589861:E589861 IW589861:IX589861 SS589861:ST589861 ACO589861:ACP589861 AMK589861:AML589861 AWG589861:AWH589861 BGC589861:BGD589861 BPY589861:BPZ589861 BZU589861:BZV589861 CJQ589861:CJR589861 CTM589861:CTN589861 DDI589861:DDJ589861 DNE589861:DNF589861 DXA589861:DXB589861 EGW589861:EGX589861 EQS589861:EQT589861 FAO589861:FAP589861 FKK589861:FKL589861 FUG589861:FUH589861 GEC589861:GED589861 GNY589861:GNZ589861 GXU589861:GXV589861 HHQ589861:HHR589861 HRM589861:HRN589861 IBI589861:IBJ589861 ILE589861:ILF589861 IVA589861:IVB589861 JEW589861:JEX589861 JOS589861:JOT589861 JYO589861:JYP589861 KIK589861:KIL589861 KSG589861:KSH589861 LCC589861:LCD589861 LLY589861:LLZ589861 LVU589861:LVV589861 MFQ589861:MFR589861 MPM589861:MPN589861 MZI589861:MZJ589861 NJE589861:NJF589861 NTA589861:NTB589861 OCW589861:OCX589861 OMS589861:OMT589861 OWO589861:OWP589861 PGK589861:PGL589861 PQG589861:PQH589861 QAC589861:QAD589861 QJY589861:QJZ589861 QTU589861:QTV589861 RDQ589861:RDR589861 RNM589861:RNN589861 RXI589861:RXJ589861 SHE589861:SHF589861 SRA589861:SRB589861 TAW589861:TAX589861 TKS589861:TKT589861 TUO589861:TUP589861 UEK589861:UEL589861 UOG589861:UOH589861 UYC589861:UYD589861 VHY589861:VHZ589861 VRU589861:VRV589861 WBQ589861:WBR589861 WLM589861:WLN589861 WVI589861:WVJ589861 D655397:E655397 IW655397:IX655397 SS655397:ST655397 ACO655397:ACP655397 AMK655397:AML655397 AWG655397:AWH655397 BGC655397:BGD655397 BPY655397:BPZ655397 BZU655397:BZV655397 CJQ655397:CJR655397 CTM655397:CTN655397 DDI655397:DDJ655397 DNE655397:DNF655397 DXA655397:DXB655397 EGW655397:EGX655397 EQS655397:EQT655397 FAO655397:FAP655397 FKK655397:FKL655397 FUG655397:FUH655397 GEC655397:GED655397 GNY655397:GNZ655397 GXU655397:GXV655397 HHQ655397:HHR655397 HRM655397:HRN655397 IBI655397:IBJ655397 ILE655397:ILF655397 IVA655397:IVB655397 JEW655397:JEX655397 JOS655397:JOT655397 JYO655397:JYP655397 KIK655397:KIL655397 KSG655397:KSH655397 LCC655397:LCD655397 LLY655397:LLZ655397 LVU655397:LVV655397 MFQ655397:MFR655397 MPM655397:MPN655397 MZI655397:MZJ655397 NJE655397:NJF655397 NTA655397:NTB655397 OCW655397:OCX655397 OMS655397:OMT655397 OWO655397:OWP655397 PGK655397:PGL655397 PQG655397:PQH655397 QAC655397:QAD655397 QJY655397:QJZ655397 QTU655397:QTV655397 RDQ655397:RDR655397 RNM655397:RNN655397 RXI655397:RXJ655397 SHE655397:SHF655397 SRA655397:SRB655397 TAW655397:TAX655397 TKS655397:TKT655397 TUO655397:TUP655397 UEK655397:UEL655397 UOG655397:UOH655397 UYC655397:UYD655397 VHY655397:VHZ655397 VRU655397:VRV655397 WBQ655397:WBR655397 WLM655397:WLN655397 WVI655397:WVJ655397 D720933:E720933 IW720933:IX720933 SS720933:ST720933 ACO720933:ACP720933 AMK720933:AML720933 AWG720933:AWH720933 BGC720933:BGD720933 BPY720933:BPZ720933 BZU720933:BZV720933 CJQ720933:CJR720933 CTM720933:CTN720933 DDI720933:DDJ720933 DNE720933:DNF720933 DXA720933:DXB720933 EGW720933:EGX720933 EQS720933:EQT720933 FAO720933:FAP720933 FKK720933:FKL720933 FUG720933:FUH720933 GEC720933:GED720933 GNY720933:GNZ720933 GXU720933:GXV720933 HHQ720933:HHR720933 HRM720933:HRN720933 IBI720933:IBJ720933 ILE720933:ILF720933 IVA720933:IVB720933 JEW720933:JEX720933 JOS720933:JOT720933 JYO720933:JYP720933 KIK720933:KIL720933 KSG720933:KSH720933 LCC720933:LCD720933 LLY720933:LLZ720933 LVU720933:LVV720933 MFQ720933:MFR720933 MPM720933:MPN720933 MZI720933:MZJ720933 NJE720933:NJF720933 NTA720933:NTB720933 OCW720933:OCX720933 OMS720933:OMT720933 OWO720933:OWP720933 PGK720933:PGL720933 PQG720933:PQH720933 QAC720933:QAD720933 QJY720933:QJZ720933 QTU720933:QTV720933 RDQ720933:RDR720933 RNM720933:RNN720933 RXI720933:RXJ720933 SHE720933:SHF720933 SRA720933:SRB720933 TAW720933:TAX720933 TKS720933:TKT720933 TUO720933:TUP720933 UEK720933:UEL720933 UOG720933:UOH720933 UYC720933:UYD720933 VHY720933:VHZ720933 VRU720933:VRV720933 WBQ720933:WBR720933 WLM720933:WLN720933 WVI720933:WVJ720933 D786469:E786469 IW786469:IX786469 SS786469:ST786469 ACO786469:ACP786469 AMK786469:AML786469 AWG786469:AWH786469 BGC786469:BGD786469 BPY786469:BPZ786469 BZU786469:BZV786469 CJQ786469:CJR786469 CTM786469:CTN786469 DDI786469:DDJ786469 DNE786469:DNF786469 DXA786469:DXB786469 EGW786469:EGX786469 EQS786469:EQT786469 FAO786469:FAP786469 FKK786469:FKL786469 FUG786469:FUH786469 GEC786469:GED786469 GNY786469:GNZ786469 GXU786469:GXV786469 HHQ786469:HHR786469 HRM786469:HRN786469 IBI786469:IBJ786469 ILE786469:ILF786469 IVA786469:IVB786469 JEW786469:JEX786469 JOS786469:JOT786469 JYO786469:JYP786469 KIK786469:KIL786469 KSG786469:KSH786469 LCC786469:LCD786469 LLY786469:LLZ786469 LVU786469:LVV786469 MFQ786469:MFR786469 MPM786469:MPN786469 MZI786469:MZJ786469 NJE786469:NJF786469 NTA786469:NTB786469 OCW786469:OCX786469 OMS786469:OMT786469 OWO786469:OWP786469 PGK786469:PGL786469 PQG786469:PQH786469 QAC786469:QAD786469 QJY786469:QJZ786469 QTU786469:QTV786469 RDQ786469:RDR786469 RNM786469:RNN786469 RXI786469:RXJ786469 SHE786469:SHF786469 SRA786469:SRB786469 TAW786469:TAX786469 TKS786469:TKT786469 TUO786469:TUP786469 UEK786469:UEL786469 UOG786469:UOH786469 UYC786469:UYD786469 VHY786469:VHZ786469 VRU786469:VRV786469 WBQ786469:WBR786469 WLM786469:WLN786469 WVI786469:WVJ786469 D852005:E852005 IW852005:IX852005 SS852005:ST852005 ACO852005:ACP852005 AMK852005:AML852005 AWG852005:AWH852005 BGC852005:BGD852005 BPY852005:BPZ852005 BZU852005:BZV852005 CJQ852005:CJR852005 CTM852005:CTN852005 DDI852005:DDJ852005 DNE852005:DNF852005 DXA852005:DXB852005 EGW852005:EGX852005 EQS852005:EQT852005 FAO852005:FAP852005 FKK852005:FKL852005 FUG852005:FUH852005 GEC852005:GED852005 GNY852005:GNZ852005 GXU852005:GXV852005 HHQ852005:HHR852005 HRM852005:HRN852005 IBI852005:IBJ852005 ILE852005:ILF852005 IVA852005:IVB852005 JEW852005:JEX852005 JOS852005:JOT852005 JYO852005:JYP852005 KIK852005:KIL852005 KSG852005:KSH852005 LCC852005:LCD852005 LLY852005:LLZ852005 LVU852005:LVV852005 MFQ852005:MFR852005 MPM852005:MPN852005 MZI852005:MZJ852005 NJE852005:NJF852005 NTA852005:NTB852005 OCW852005:OCX852005 OMS852005:OMT852005 OWO852005:OWP852005 PGK852005:PGL852005 PQG852005:PQH852005 QAC852005:QAD852005 QJY852005:QJZ852005 QTU852005:QTV852005 RDQ852005:RDR852005 RNM852005:RNN852005 RXI852005:RXJ852005 SHE852005:SHF852005 SRA852005:SRB852005 TAW852005:TAX852005 TKS852005:TKT852005 TUO852005:TUP852005 UEK852005:UEL852005 UOG852005:UOH852005 UYC852005:UYD852005 VHY852005:VHZ852005 VRU852005:VRV852005 WBQ852005:WBR852005 WLM852005:WLN852005 WVI852005:WVJ852005 D917541:E917541 IW917541:IX917541 SS917541:ST917541 ACO917541:ACP917541 AMK917541:AML917541 AWG917541:AWH917541 BGC917541:BGD917541 BPY917541:BPZ917541 BZU917541:BZV917541 CJQ917541:CJR917541 CTM917541:CTN917541 DDI917541:DDJ917541 DNE917541:DNF917541 DXA917541:DXB917541 EGW917541:EGX917541 EQS917541:EQT917541 FAO917541:FAP917541 FKK917541:FKL917541 FUG917541:FUH917541 GEC917541:GED917541 GNY917541:GNZ917541 GXU917541:GXV917541 HHQ917541:HHR917541 HRM917541:HRN917541 IBI917541:IBJ917541 ILE917541:ILF917541 IVA917541:IVB917541 JEW917541:JEX917541 JOS917541:JOT917541 JYO917541:JYP917541 KIK917541:KIL917541 KSG917541:KSH917541 LCC917541:LCD917541 LLY917541:LLZ917541 LVU917541:LVV917541 MFQ917541:MFR917541 MPM917541:MPN917541 MZI917541:MZJ917541 NJE917541:NJF917541 NTA917541:NTB917541 OCW917541:OCX917541 OMS917541:OMT917541 OWO917541:OWP917541 PGK917541:PGL917541 PQG917541:PQH917541 QAC917541:QAD917541 QJY917541:QJZ917541 QTU917541:QTV917541 RDQ917541:RDR917541 RNM917541:RNN917541 RXI917541:RXJ917541 SHE917541:SHF917541 SRA917541:SRB917541 TAW917541:TAX917541 TKS917541:TKT917541 TUO917541:TUP917541 UEK917541:UEL917541 UOG917541:UOH917541 UYC917541:UYD917541 VHY917541:VHZ917541 VRU917541:VRV917541 WBQ917541:WBR917541 WLM917541:WLN917541 WVI917541:WVJ917541 D983077:E983077 IW983077:IX983077 SS983077:ST983077 ACO983077:ACP983077 AMK983077:AML983077 AWG983077:AWH983077 BGC983077:BGD983077 BPY983077:BPZ983077 BZU983077:BZV983077 CJQ983077:CJR983077 CTM983077:CTN983077 DDI983077:DDJ983077 DNE983077:DNF983077 DXA983077:DXB983077 EGW983077:EGX983077 EQS983077:EQT983077 FAO983077:FAP983077 FKK983077:FKL983077 FUG983077:FUH983077 GEC983077:GED983077 GNY983077:GNZ983077 GXU983077:GXV983077 HHQ983077:HHR983077 HRM983077:HRN983077 IBI983077:IBJ983077 ILE983077:ILF983077 IVA983077:IVB983077 JEW983077:JEX983077 JOS983077:JOT983077 JYO983077:JYP983077 KIK983077:KIL983077 KSG983077:KSH983077 LCC983077:LCD983077 LLY983077:LLZ983077 LVU983077:LVV983077 MFQ983077:MFR983077 MPM983077:MPN983077 MZI983077:MZJ983077 NJE983077:NJF983077 NTA983077:NTB983077 OCW983077:OCX983077 OMS983077:OMT983077 OWO983077:OWP983077 PGK983077:PGL983077 PQG983077:PQH983077 QAC983077:QAD983077 QJY983077:QJZ983077 QTU983077:QTV983077 RDQ983077:RDR983077 RNM983077:RNN983077 RXI983077:RXJ983077 SHE983077:SHF983077 SRA983077:SRB983077 TAW983077:TAX983077 TKS983077:TKT983077 TUO983077:TUP983077 UEK983077:UEL983077 UOG983077:UOH983077 UYC983077:UYD983077 VHY983077:VHZ983077 VRU983077:VRV983077 WBQ983077:WBR983077 WLM983077:WLN983077 WVI983077:WVJ983077 WBR983116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E65561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E131097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E196633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E262169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E327705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E393241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E458777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E524313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E589849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E655385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E720921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E786457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E851993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E917529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E983065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WLN983116 IW46:IW54 SS46:SS54 ACO46:ACO54 AMK46:AMK54 AWG46:AWG54 BGC46:BGC54 BPY46:BPY54 BZU46:BZU54 CJQ46:CJQ54 CTM46:CTM54 DDI46:DDI54 DNE46:DNE54 DXA46:DXA54 EGW46:EGW54 EQS46:EQS54 FAO46:FAO54 FKK46:FKK54 FUG46:FUG54 GEC46:GEC54 GNY46:GNY54 GXU46:GXU54 HHQ46:HHQ54 HRM46:HRM54 IBI46:IBI54 ILE46:ILE54 IVA46:IVA54 JEW46:JEW54 JOS46:JOS54 JYO46:JYO54 KIK46:KIK54 KSG46:KSG54 LCC46:LCC54 LLY46:LLY54 LVU46:LVU54 MFQ46:MFQ54 MPM46:MPM54 MZI46:MZI54 NJE46:NJE54 NTA46:NTA54 OCW46:OCW54 OMS46:OMS54 OWO46:OWO54 PGK46:PGK54 PQG46:PQG54 QAC46:QAC54 QJY46:QJY54 QTU46:QTU54 RDQ46:RDQ54 RNM46:RNM54 RXI46:RXI54 SHE46:SHE54 SRA46:SRA54 TAW46:TAW54 TKS46:TKS54 TUO46:TUO54 UEK46:UEK54 UOG46:UOG54 UYC46:UYC54 VHY46:VHY54 VRU46:VRU54 WBQ46:WBQ54 WLM46:WLM54 WVI46:WVI54 D65582:D65590 IW65582:IW65590 SS65582:SS65590 ACO65582:ACO65590 AMK65582:AMK65590 AWG65582:AWG65590 BGC65582:BGC65590 BPY65582:BPY65590 BZU65582:BZU65590 CJQ65582:CJQ65590 CTM65582:CTM65590 DDI65582:DDI65590 DNE65582:DNE65590 DXA65582:DXA65590 EGW65582:EGW65590 EQS65582:EQS65590 FAO65582:FAO65590 FKK65582:FKK65590 FUG65582:FUG65590 GEC65582:GEC65590 GNY65582:GNY65590 GXU65582:GXU65590 HHQ65582:HHQ65590 HRM65582:HRM65590 IBI65582:IBI65590 ILE65582:ILE65590 IVA65582:IVA65590 JEW65582:JEW65590 JOS65582:JOS65590 JYO65582:JYO65590 KIK65582:KIK65590 KSG65582:KSG65590 LCC65582:LCC65590 LLY65582:LLY65590 LVU65582:LVU65590 MFQ65582:MFQ65590 MPM65582:MPM65590 MZI65582:MZI65590 NJE65582:NJE65590 NTA65582:NTA65590 OCW65582:OCW65590 OMS65582:OMS65590 OWO65582:OWO65590 PGK65582:PGK65590 PQG65582:PQG65590 QAC65582:QAC65590 QJY65582:QJY65590 QTU65582:QTU65590 RDQ65582:RDQ65590 RNM65582:RNM65590 RXI65582:RXI65590 SHE65582:SHE65590 SRA65582:SRA65590 TAW65582:TAW65590 TKS65582:TKS65590 TUO65582:TUO65590 UEK65582:UEK65590 UOG65582:UOG65590 UYC65582:UYC65590 VHY65582:VHY65590 VRU65582:VRU65590 WBQ65582:WBQ65590 WLM65582:WLM65590 WVI65582:WVI65590 D131118:D131126 IW131118:IW131126 SS131118:SS131126 ACO131118:ACO131126 AMK131118:AMK131126 AWG131118:AWG131126 BGC131118:BGC131126 BPY131118:BPY131126 BZU131118:BZU131126 CJQ131118:CJQ131126 CTM131118:CTM131126 DDI131118:DDI131126 DNE131118:DNE131126 DXA131118:DXA131126 EGW131118:EGW131126 EQS131118:EQS131126 FAO131118:FAO131126 FKK131118:FKK131126 FUG131118:FUG131126 GEC131118:GEC131126 GNY131118:GNY131126 GXU131118:GXU131126 HHQ131118:HHQ131126 HRM131118:HRM131126 IBI131118:IBI131126 ILE131118:ILE131126 IVA131118:IVA131126 JEW131118:JEW131126 JOS131118:JOS131126 JYO131118:JYO131126 KIK131118:KIK131126 KSG131118:KSG131126 LCC131118:LCC131126 LLY131118:LLY131126 LVU131118:LVU131126 MFQ131118:MFQ131126 MPM131118:MPM131126 MZI131118:MZI131126 NJE131118:NJE131126 NTA131118:NTA131126 OCW131118:OCW131126 OMS131118:OMS131126 OWO131118:OWO131126 PGK131118:PGK131126 PQG131118:PQG131126 QAC131118:QAC131126 QJY131118:QJY131126 QTU131118:QTU131126 RDQ131118:RDQ131126 RNM131118:RNM131126 RXI131118:RXI131126 SHE131118:SHE131126 SRA131118:SRA131126 TAW131118:TAW131126 TKS131118:TKS131126 TUO131118:TUO131126 UEK131118:UEK131126 UOG131118:UOG131126 UYC131118:UYC131126 VHY131118:VHY131126 VRU131118:VRU131126 WBQ131118:WBQ131126 WLM131118:WLM131126 WVI131118:WVI131126 D196654:D196662 IW196654:IW196662 SS196654:SS196662 ACO196654:ACO196662 AMK196654:AMK196662 AWG196654:AWG196662 BGC196654:BGC196662 BPY196654:BPY196662 BZU196654:BZU196662 CJQ196654:CJQ196662 CTM196654:CTM196662 DDI196654:DDI196662 DNE196654:DNE196662 DXA196654:DXA196662 EGW196654:EGW196662 EQS196654:EQS196662 FAO196654:FAO196662 FKK196654:FKK196662 FUG196654:FUG196662 GEC196654:GEC196662 GNY196654:GNY196662 GXU196654:GXU196662 HHQ196654:HHQ196662 HRM196654:HRM196662 IBI196654:IBI196662 ILE196654:ILE196662 IVA196654:IVA196662 JEW196654:JEW196662 JOS196654:JOS196662 JYO196654:JYO196662 KIK196654:KIK196662 KSG196654:KSG196662 LCC196654:LCC196662 LLY196654:LLY196662 LVU196654:LVU196662 MFQ196654:MFQ196662 MPM196654:MPM196662 MZI196654:MZI196662 NJE196654:NJE196662 NTA196654:NTA196662 OCW196654:OCW196662 OMS196654:OMS196662 OWO196654:OWO196662 PGK196654:PGK196662 PQG196654:PQG196662 QAC196654:QAC196662 QJY196654:QJY196662 QTU196654:QTU196662 RDQ196654:RDQ196662 RNM196654:RNM196662 RXI196654:RXI196662 SHE196654:SHE196662 SRA196654:SRA196662 TAW196654:TAW196662 TKS196654:TKS196662 TUO196654:TUO196662 UEK196654:UEK196662 UOG196654:UOG196662 UYC196654:UYC196662 VHY196654:VHY196662 VRU196654:VRU196662 WBQ196654:WBQ196662 WLM196654:WLM196662 WVI196654:WVI196662 D262190:D262198 IW262190:IW262198 SS262190:SS262198 ACO262190:ACO262198 AMK262190:AMK262198 AWG262190:AWG262198 BGC262190:BGC262198 BPY262190:BPY262198 BZU262190:BZU262198 CJQ262190:CJQ262198 CTM262190:CTM262198 DDI262190:DDI262198 DNE262190:DNE262198 DXA262190:DXA262198 EGW262190:EGW262198 EQS262190:EQS262198 FAO262190:FAO262198 FKK262190:FKK262198 FUG262190:FUG262198 GEC262190:GEC262198 GNY262190:GNY262198 GXU262190:GXU262198 HHQ262190:HHQ262198 HRM262190:HRM262198 IBI262190:IBI262198 ILE262190:ILE262198 IVA262190:IVA262198 JEW262190:JEW262198 JOS262190:JOS262198 JYO262190:JYO262198 KIK262190:KIK262198 KSG262190:KSG262198 LCC262190:LCC262198 LLY262190:LLY262198 LVU262190:LVU262198 MFQ262190:MFQ262198 MPM262190:MPM262198 MZI262190:MZI262198 NJE262190:NJE262198 NTA262190:NTA262198 OCW262190:OCW262198 OMS262190:OMS262198 OWO262190:OWO262198 PGK262190:PGK262198 PQG262190:PQG262198 QAC262190:QAC262198 QJY262190:QJY262198 QTU262190:QTU262198 RDQ262190:RDQ262198 RNM262190:RNM262198 RXI262190:RXI262198 SHE262190:SHE262198 SRA262190:SRA262198 TAW262190:TAW262198 TKS262190:TKS262198 TUO262190:TUO262198 UEK262190:UEK262198 UOG262190:UOG262198 UYC262190:UYC262198 VHY262190:VHY262198 VRU262190:VRU262198 WBQ262190:WBQ262198 WLM262190:WLM262198 WVI262190:WVI262198 D327726:D327734 IW327726:IW327734 SS327726:SS327734 ACO327726:ACO327734 AMK327726:AMK327734 AWG327726:AWG327734 BGC327726:BGC327734 BPY327726:BPY327734 BZU327726:BZU327734 CJQ327726:CJQ327734 CTM327726:CTM327734 DDI327726:DDI327734 DNE327726:DNE327734 DXA327726:DXA327734 EGW327726:EGW327734 EQS327726:EQS327734 FAO327726:FAO327734 FKK327726:FKK327734 FUG327726:FUG327734 GEC327726:GEC327734 GNY327726:GNY327734 GXU327726:GXU327734 HHQ327726:HHQ327734 HRM327726:HRM327734 IBI327726:IBI327734 ILE327726:ILE327734 IVA327726:IVA327734 JEW327726:JEW327734 JOS327726:JOS327734 JYO327726:JYO327734 KIK327726:KIK327734 KSG327726:KSG327734 LCC327726:LCC327734 LLY327726:LLY327734 LVU327726:LVU327734 MFQ327726:MFQ327734 MPM327726:MPM327734 MZI327726:MZI327734 NJE327726:NJE327734 NTA327726:NTA327734 OCW327726:OCW327734 OMS327726:OMS327734 OWO327726:OWO327734 PGK327726:PGK327734 PQG327726:PQG327734 QAC327726:QAC327734 QJY327726:QJY327734 QTU327726:QTU327734 RDQ327726:RDQ327734 RNM327726:RNM327734 RXI327726:RXI327734 SHE327726:SHE327734 SRA327726:SRA327734 TAW327726:TAW327734 TKS327726:TKS327734 TUO327726:TUO327734 UEK327726:UEK327734 UOG327726:UOG327734 UYC327726:UYC327734 VHY327726:VHY327734 VRU327726:VRU327734 WBQ327726:WBQ327734 WLM327726:WLM327734 WVI327726:WVI327734 D393262:D393270 IW393262:IW393270 SS393262:SS393270 ACO393262:ACO393270 AMK393262:AMK393270 AWG393262:AWG393270 BGC393262:BGC393270 BPY393262:BPY393270 BZU393262:BZU393270 CJQ393262:CJQ393270 CTM393262:CTM393270 DDI393262:DDI393270 DNE393262:DNE393270 DXA393262:DXA393270 EGW393262:EGW393270 EQS393262:EQS393270 FAO393262:FAO393270 FKK393262:FKK393270 FUG393262:FUG393270 GEC393262:GEC393270 GNY393262:GNY393270 GXU393262:GXU393270 HHQ393262:HHQ393270 HRM393262:HRM393270 IBI393262:IBI393270 ILE393262:ILE393270 IVA393262:IVA393270 JEW393262:JEW393270 JOS393262:JOS393270 JYO393262:JYO393270 KIK393262:KIK393270 KSG393262:KSG393270 LCC393262:LCC393270 LLY393262:LLY393270 LVU393262:LVU393270 MFQ393262:MFQ393270 MPM393262:MPM393270 MZI393262:MZI393270 NJE393262:NJE393270 NTA393262:NTA393270 OCW393262:OCW393270 OMS393262:OMS393270 OWO393262:OWO393270 PGK393262:PGK393270 PQG393262:PQG393270 QAC393262:QAC393270 QJY393262:QJY393270 QTU393262:QTU393270 RDQ393262:RDQ393270 RNM393262:RNM393270 RXI393262:RXI393270 SHE393262:SHE393270 SRA393262:SRA393270 TAW393262:TAW393270 TKS393262:TKS393270 TUO393262:TUO393270 UEK393262:UEK393270 UOG393262:UOG393270 UYC393262:UYC393270 VHY393262:VHY393270 VRU393262:VRU393270 WBQ393262:WBQ393270 WLM393262:WLM393270 WVI393262:WVI393270 D458798:D458806 IW458798:IW458806 SS458798:SS458806 ACO458798:ACO458806 AMK458798:AMK458806 AWG458798:AWG458806 BGC458798:BGC458806 BPY458798:BPY458806 BZU458798:BZU458806 CJQ458798:CJQ458806 CTM458798:CTM458806 DDI458798:DDI458806 DNE458798:DNE458806 DXA458798:DXA458806 EGW458798:EGW458806 EQS458798:EQS458806 FAO458798:FAO458806 FKK458798:FKK458806 FUG458798:FUG458806 GEC458798:GEC458806 GNY458798:GNY458806 GXU458798:GXU458806 HHQ458798:HHQ458806 HRM458798:HRM458806 IBI458798:IBI458806 ILE458798:ILE458806 IVA458798:IVA458806 JEW458798:JEW458806 JOS458798:JOS458806 JYO458798:JYO458806 KIK458798:KIK458806 KSG458798:KSG458806 LCC458798:LCC458806 LLY458798:LLY458806 LVU458798:LVU458806 MFQ458798:MFQ458806 MPM458798:MPM458806 MZI458798:MZI458806 NJE458798:NJE458806 NTA458798:NTA458806 OCW458798:OCW458806 OMS458798:OMS458806 OWO458798:OWO458806 PGK458798:PGK458806 PQG458798:PQG458806 QAC458798:QAC458806 QJY458798:QJY458806 QTU458798:QTU458806 RDQ458798:RDQ458806 RNM458798:RNM458806 RXI458798:RXI458806 SHE458798:SHE458806 SRA458798:SRA458806 TAW458798:TAW458806 TKS458798:TKS458806 TUO458798:TUO458806 UEK458798:UEK458806 UOG458798:UOG458806 UYC458798:UYC458806 VHY458798:VHY458806 VRU458798:VRU458806 WBQ458798:WBQ458806 WLM458798:WLM458806 WVI458798:WVI458806 D524334:D524342 IW524334:IW524342 SS524334:SS524342 ACO524334:ACO524342 AMK524334:AMK524342 AWG524334:AWG524342 BGC524334:BGC524342 BPY524334:BPY524342 BZU524334:BZU524342 CJQ524334:CJQ524342 CTM524334:CTM524342 DDI524334:DDI524342 DNE524334:DNE524342 DXA524334:DXA524342 EGW524334:EGW524342 EQS524334:EQS524342 FAO524334:FAO524342 FKK524334:FKK524342 FUG524334:FUG524342 GEC524334:GEC524342 GNY524334:GNY524342 GXU524334:GXU524342 HHQ524334:HHQ524342 HRM524334:HRM524342 IBI524334:IBI524342 ILE524334:ILE524342 IVA524334:IVA524342 JEW524334:JEW524342 JOS524334:JOS524342 JYO524334:JYO524342 KIK524334:KIK524342 KSG524334:KSG524342 LCC524334:LCC524342 LLY524334:LLY524342 LVU524334:LVU524342 MFQ524334:MFQ524342 MPM524334:MPM524342 MZI524334:MZI524342 NJE524334:NJE524342 NTA524334:NTA524342 OCW524334:OCW524342 OMS524334:OMS524342 OWO524334:OWO524342 PGK524334:PGK524342 PQG524334:PQG524342 QAC524334:QAC524342 QJY524334:QJY524342 QTU524334:QTU524342 RDQ524334:RDQ524342 RNM524334:RNM524342 RXI524334:RXI524342 SHE524334:SHE524342 SRA524334:SRA524342 TAW524334:TAW524342 TKS524334:TKS524342 TUO524334:TUO524342 UEK524334:UEK524342 UOG524334:UOG524342 UYC524334:UYC524342 VHY524334:VHY524342 VRU524334:VRU524342 WBQ524334:WBQ524342 WLM524334:WLM524342 WVI524334:WVI524342 D589870:D589878 IW589870:IW589878 SS589870:SS589878 ACO589870:ACO589878 AMK589870:AMK589878 AWG589870:AWG589878 BGC589870:BGC589878 BPY589870:BPY589878 BZU589870:BZU589878 CJQ589870:CJQ589878 CTM589870:CTM589878 DDI589870:DDI589878 DNE589870:DNE589878 DXA589870:DXA589878 EGW589870:EGW589878 EQS589870:EQS589878 FAO589870:FAO589878 FKK589870:FKK589878 FUG589870:FUG589878 GEC589870:GEC589878 GNY589870:GNY589878 GXU589870:GXU589878 HHQ589870:HHQ589878 HRM589870:HRM589878 IBI589870:IBI589878 ILE589870:ILE589878 IVA589870:IVA589878 JEW589870:JEW589878 JOS589870:JOS589878 JYO589870:JYO589878 KIK589870:KIK589878 KSG589870:KSG589878 LCC589870:LCC589878 LLY589870:LLY589878 LVU589870:LVU589878 MFQ589870:MFQ589878 MPM589870:MPM589878 MZI589870:MZI589878 NJE589870:NJE589878 NTA589870:NTA589878 OCW589870:OCW589878 OMS589870:OMS589878 OWO589870:OWO589878 PGK589870:PGK589878 PQG589870:PQG589878 QAC589870:QAC589878 QJY589870:QJY589878 QTU589870:QTU589878 RDQ589870:RDQ589878 RNM589870:RNM589878 RXI589870:RXI589878 SHE589870:SHE589878 SRA589870:SRA589878 TAW589870:TAW589878 TKS589870:TKS589878 TUO589870:TUO589878 UEK589870:UEK589878 UOG589870:UOG589878 UYC589870:UYC589878 VHY589870:VHY589878 VRU589870:VRU589878 WBQ589870:WBQ589878 WLM589870:WLM589878 WVI589870:WVI589878 D655406:D655414 IW655406:IW655414 SS655406:SS655414 ACO655406:ACO655414 AMK655406:AMK655414 AWG655406:AWG655414 BGC655406:BGC655414 BPY655406:BPY655414 BZU655406:BZU655414 CJQ655406:CJQ655414 CTM655406:CTM655414 DDI655406:DDI655414 DNE655406:DNE655414 DXA655406:DXA655414 EGW655406:EGW655414 EQS655406:EQS655414 FAO655406:FAO655414 FKK655406:FKK655414 FUG655406:FUG655414 GEC655406:GEC655414 GNY655406:GNY655414 GXU655406:GXU655414 HHQ655406:HHQ655414 HRM655406:HRM655414 IBI655406:IBI655414 ILE655406:ILE655414 IVA655406:IVA655414 JEW655406:JEW655414 JOS655406:JOS655414 JYO655406:JYO655414 KIK655406:KIK655414 KSG655406:KSG655414 LCC655406:LCC655414 LLY655406:LLY655414 LVU655406:LVU655414 MFQ655406:MFQ655414 MPM655406:MPM655414 MZI655406:MZI655414 NJE655406:NJE655414 NTA655406:NTA655414 OCW655406:OCW655414 OMS655406:OMS655414 OWO655406:OWO655414 PGK655406:PGK655414 PQG655406:PQG655414 QAC655406:QAC655414 QJY655406:QJY655414 QTU655406:QTU655414 RDQ655406:RDQ655414 RNM655406:RNM655414 RXI655406:RXI655414 SHE655406:SHE655414 SRA655406:SRA655414 TAW655406:TAW655414 TKS655406:TKS655414 TUO655406:TUO655414 UEK655406:UEK655414 UOG655406:UOG655414 UYC655406:UYC655414 VHY655406:VHY655414 VRU655406:VRU655414 WBQ655406:WBQ655414 WLM655406:WLM655414 WVI655406:WVI655414 D720942:D720950 IW720942:IW720950 SS720942:SS720950 ACO720942:ACO720950 AMK720942:AMK720950 AWG720942:AWG720950 BGC720942:BGC720950 BPY720942:BPY720950 BZU720942:BZU720950 CJQ720942:CJQ720950 CTM720942:CTM720950 DDI720942:DDI720950 DNE720942:DNE720950 DXA720942:DXA720950 EGW720942:EGW720950 EQS720942:EQS720950 FAO720942:FAO720950 FKK720942:FKK720950 FUG720942:FUG720950 GEC720942:GEC720950 GNY720942:GNY720950 GXU720942:GXU720950 HHQ720942:HHQ720950 HRM720942:HRM720950 IBI720942:IBI720950 ILE720942:ILE720950 IVA720942:IVA720950 JEW720942:JEW720950 JOS720942:JOS720950 JYO720942:JYO720950 KIK720942:KIK720950 KSG720942:KSG720950 LCC720942:LCC720950 LLY720942:LLY720950 LVU720942:LVU720950 MFQ720942:MFQ720950 MPM720942:MPM720950 MZI720942:MZI720950 NJE720942:NJE720950 NTA720942:NTA720950 OCW720942:OCW720950 OMS720942:OMS720950 OWO720942:OWO720950 PGK720942:PGK720950 PQG720942:PQG720950 QAC720942:QAC720950 QJY720942:QJY720950 QTU720942:QTU720950 RDQ720942:RDQ720950 RNM720942:RNM720950 RXI720942:RXI720950 SHE720942:SHE720950 SRA720942:SRA720950 TAW720942:TAW720950 TKS720942:TKS720950 TUO720942:TUO720950 UEK720942:UEK720950 UOG720942:UOG720950 UYC720942:UYC720950 VHY720942:VHY720950 VRU720942:VRU720950 WBQ720942:WBQ720950 WLM720942:WLM720950 WVI720942:WVI720950 D786478:D786486 IW786478:IW786486 SS786478:SS786486 ACO786478:ACO786486 AMK786478:AMK786486 AWG786478:AWG786486 BGC786478:BGC786486 BPY786478:BPY786486 BZU786478:BZU786486 CJQ786478:CJQ786486 CTM786478:CTM786486 DDI786478:DDI786486 DNE786478:DNE786486 DXA786478:DXA786486 EGW786478:EGW786486 EQS786478:EQS786486 FAO786478:FAO786486 FKK786478:FKK786486 FUG786478:FUG786486 GEC786478:GEC786486 GNY786478:GNY786486 GXU786478:GXU786486 HHQ786478:HHQ786486 HRM786478:HRM786486 IBI786478:IBI786486 ILE786478:ILE786486 IVA786478:IVA786486 JEW786478:JEW786486 JOS786478:JOS786486 JYO786478:JYO786486 KIK786478:KIK786486 KSG786478:KSG786486 LCC786478:LCC786486 LLY786478:LLY786486 LVU786478:LVU786486 MFQ786478:MFQ786486 MPM786478:MPM786486 MZI786478:MZI786486 NJE786478:NJE786486 NTA786478:NTA786486 OCW786478:OCW786486 OMS786478:OMS786486 OWO786478:OWO786486 PGK786478:PGK786486 PQG786478:PQG786486 QAC786478:QAC786486 QJY786478:QJY786486 QTU786478:QTU786486 RDQ786478:RDQ786486 RNM786478:RNM786486 RXI786478:RXI786486 SHE786478:SHE786486 SRA786478:SRA786486 TAW786478:TAW786486 TKS786478:TKS786486 TUO786478:TUO786486 UEK786478:UEK786486 UOG786478:UOG786486 UYC786478:UYC786486 VHY786478:VHY786486 VRU786478:VRU786486 WBQ786478:WBQ786486 WLM786478:WLM786486 WVI786478:WVI786486 D852014:D852022 IW852014:IW852022 SS852014:SS852022 ACO852014:ACO852022 AMK852014:AMK852022 AWG852014:AWG852022 BGC852014:BGC852022 BPY852014:BPY852022 BZU852014:BZU852022 CJQ852014:CJQ852022 CTM852014:CTM852022 DDI852014:DDI852022 DNE852014:DNE852022 DXA852014:DXA852022 EGW852014:EGW852022 EQS852014:EQS852022 FAO852014:FAO852022 FKK852014:FKK852022 FUG852014:FUG852022 GEC852014:GEC852022 GNY852014:GNY852022 GXU852014:GXU852022 HHQ852014:HHQ852022 HRM852014:HRM852022 IBI852014:IBI852022 ILE852014:ILE852022 IVA852014:IVA852022 JEW852014:JEW852022 JOS852014:JOS852022 JYO852014:JYO852022 KIK852014:KIK852022 KSG852014:KSG852022 LCC852014:LCC852022 LLY852014:LLY852022 LVU852014:LVU852022 MFQ852014:MFQ852022 MPM852014:MPM852022 MZI852014:MZI852022 NJE852014:NJE852022 NTA852014:NTA852022 OCW852014:OCW852022 OMS852014:OMS852022 OWO852014:OWO852022 PGK852014:PGK852022 PQG852014:PQG852022 QAC852014:QAC852022 QJY852014:QJY852022 QTU852014:QTU852022 RDQ852014:RDQ852022 RNM852014:RNM852022 RXI852014:RXI852022 SHE852014:SHE852022 SRA852014:SRA852022 TAW852014:TAW852022 TKS852014:TKS852022 TUO852014:TUO852022 UEK852014:UEK852022 UOG852014:UOG852022 UYC852014:UYC852022 VHY852014:VHY852022 VRU852014:VRU852022 WBQ852014:WBQ852022 WLM852014:WLM852022 WVI852014:WVI852022 D917550:D917558 IW917550:IW917558 SS917550:SS917558 ACO917550:ACO917558 AMK917550:AMK917558 AWG917550:AWG917558 BGC917550:BGC917558 BPY917550:BPY917558 BZU917550:BZU917558 CJQ917550:CJQ917558 CTM917550:CTM917558 DDI917550:DDI917558 DNE917550:DNE917558 DXA917550:DXA917558 EGW917550:EGW917558 EQS917550:EQS917558 FAO917550:FAO917558 FKK917550:FKK917558 FUG917550:FUG917558 GEC917550:GEC917558 GNY917550:GNY917558 GXU917550:GXU917558 HHQ917550:HHQ917558 HRM917550:HRM917558 IBI917550:IBI917558 ILE917550:ILE917558 IVA917550:IVA917558 JEW917550:JEW917558 JOS917550:JOS917558 JYO917550:JYO917558 KIK917550:KIK917558 KSG917550:KSG917558 LCC917550:LCC917558 LLY917550:LLY917558 LVU917550:LVU917558 MFQ917550:MFQ917558 MPM917550:MPM917558 MZI917550:MZI917558 NJE917550:NJE917558 NTA917550:NTA917558 OCW917550:OCW917558 OMS917550:OMS917558 OWO917550:OWO917558 PGK917550:PGK917558 PQG917550:PQG917558 QAC917550:QAC917558 QJY917550:QJY917558 QTU917550:QTU917558 RDQ917550:RDQ917558 RNM917550:RNM917558 RXI917550:RXI917558 SHE917550:SHE917558 SRA917550:SRA917558 TAW917550:TAW917558 TKS917550:TKS917558 TUO917550:TUO917558 UEK917550:UEK917558 UOG917550:UOG917558 UYC917550:UYC917558 VHY917550:VHY917558 VRU917550:VRU917558 WBQ917550:WBQ917558 WLM917550:WLM917558 WVI917550:WVI917558 D983086:D983094 IW983086:IW983094 SS983086:SS983094 ACO983086:ACO983094 AMK983086:AMK983094 AWG983086:AWG983094 BGC983086:BGC983094 BPY983086:BPY983094 BZU983086:BZU983094 CJQ983086:CJQ983094 CTM983086:CTM983094 DDI983086:DDI983094 DNE983086:DNE983094 DXA983086:DXA983094 EGW983086:EGW983094 EQS983086:EQS983094 FAO983086:FAO983094 FKK983086:FKK983094 FUG983086:FUG983094 GEC983086:GEC983094 GNY983086:GNY983094 GXU983086:GXU983094 HHQ983086:HHQ983094 HRM983086:HRM983094 IBI983086:IBI983094 ILE983086:ILE983094 IVA983086:IVA983094 JEW983086:JEW983094 JOS983086:JOS983094 JYO983086:JYO983094 KIK983086:KIK983094 KSG983086:KSG983094 LCC983086:LCC983094 LLY983086:LLY983094 LVU983086:LVU983094 MFQ983086:MFQ983094 MPM983086:MPM983094 MZI983086:MZI983094 NJE983086:NJE983094 NTA983086:NTA983094 OCW983086:OCW983094 OMS983086:OMS983094 OWO983086:OWO983094 PGK983086:PGK983094 PQG983086:PQG983094 QAC983086:QAC983094 QJY983086:QJY983094 QTU983086:QTU983094 RDQ983086:RDQ983094 RNM983086:RNM983094 RXI983086:RXI983094 SHE983086:SHE983094 SRA983086:SRA983094 TAW983086:TAW983094 TKS983086:TKS983094 TUO983086:TUO983094 UEK983086:UEK983094 UOG983086:UOG983094 UYC983086:UYC983094 VHY983086:VHY983094 VRU983086:VRU983094 WBQ983086:WBQ983094 WLM983086:WLM983094 WVI983086:WVI983094 WVJ983116 IX46 ST46 ACP46 AML46 AWH46 BGD46 BPZ46 BZV46 CJR46 CTN46 DDJ46 DNF46 DXB46 EGX46 EQT46 FAP46 FKL46 FUH46 GED46 GNZ46 GXV46 HHR46 HRN46 IBJ46 ILF46 IVB46 JEX46 JOT46 JYP46 KIL46 KSH46 LCD46 LLZ46 LVV46 MFR46 MPN46 MZJ46 NJF46 NTB46 OCX46 OMT46 OWP46 PGL46 PQH46 QAD46 QJZ46 QTV46 RDR46 RNN46 RXJ46 SHF46 SRB46 TAX46 TKT46 TUP46 UEL46 UOH46 UYD46 VHZ46 VRV46 WBR46 WLN46 WVJ46 E65582 IX65582 ST65582 ACP65582 AML65582 AWH65582 BGD65582 BPZ65582 BZV65582 CJR65582 CTN65582 DDJ65582 DNF65582 DXB65582 EGX65582 EQT65582 FAP65582 FKL65582 FUH65582 GED65582 GNZ65582 GXV65582 HHR65582 HRN65582 IBJ65582 ILF65582 IVB65582 JEX65582 JOT65582 JYP65582 KIL65582 KSH65582 LCD65582 LLZ65582 LVV65582 MFR65582 MPN65582 MZJ65582 NJF65582 NTB65582 OCX65582 OMT65582 OWP65582 PGL65582 PQH65582 QAD65582 QJZ65582 QTV65582 RDR65582 RNN65582 RXJ65582 SHF65582 SRB65582 TAX65582 TKT65582 TUP65582 UEL65582 UOH65582 UYD65582 VHZ65582 VRV65582 WBR65582 WLN65582 WVJ65582 E131118 IX131118 ST131118 ACP131118 AML131118 AWH131118 BGD131118 BPZ131118 BZV131118 CJR131118 CTN131118 DDJ131118 DNF131118 DXB131118 EGX131118 EQT131118 FAP131118 FKL131118 FUH131118 GED131118 GNZ131118 GXV131118 HHR131118 HRN131118 IBJ131118 ILF131118 IVB131118 JEX131118 JOT131118 JYP131118 KIL131118 KSH131118 LCD131118 LLZ131118 LVV131118 MFR131118 MPN131118 MZJ131118 NJF131118 NTB131118 OCX131118 OMT131118 OWP131118 PGL131118 PQH131118 QAD131118 QJZ131118 QTV131118 RDR131118 RNN131118 RXJ131118 SHF131118 SRB131118 TAX131118 TKT131118 TUP131118 UEL131118 UOH131118 UYD131118 VHZ131118 VRV131118 WBR131118 WLN131118 WVJ131118 E196654 IX196654 ST196654 ACP196654 AML196654 AWH196654 BGD196654 BPZ196654 BZV196654 CJR196654 CTN196654 DDJ196654 DNF196654 DXB196654 EGX196654 EQT196654 FAP196654 FKL196654 FUH196654 GED196654 GNZ196654 GXV196654 HHR196654 HRN196654 IBJ196654 ILF196654 IVB196654 JEX196654 JOT196654 JYP196654 KIL196654 KSH196654 LCD196654 LLZ196654 LVV196654 MFR196654 MPN196654 MZJ196654 NJF196654 NTB196654 OCX196654 OMT196654 OWP196654 PGL196654 PQH196654 QAD196654 QJZ196654 QTV196654 RDR196654 RNN196654 RXJ196654 SHF196654 SRB196654 TAX196654 TKT196654 TUP196654 UEL196654 UOH196654 UYD196654 VHZ196654 VRV196654 WBR196654 WLN196654 WVJ196654 E262190 IX262190 ST262190 ACP262190 AML262190 AWH262190 BGD262190 BPZ262190 BZV262190 CJR262190 CTN262190 DDJ262190 DNF262190 DXB262190 EGX262190 EQT262190 FAP262190 FKL262190 FUH262190 GED262190 GNZ262190 GXV262190 HHR262190 HRN262190 IBJ262190 ILF262190 IVB262190 JEX262190 JOT262190 JYP262190 KIL262190 KSH262190 LCD262190 LLZ262190 LVV262190 MFR262190 MPN262190 MZJ262190 NJF262190 NTB262190 OCX262190 OMT262190 OWP262190 PGL262190 PQH262190 QAD262190 QJZ262190 QTV262190 RDR262190 RNN262190 RXJ262190 SHF262190 SRB262190 TAX262190 TKT262190 TUP262190 UEL262190 UOH262190 UYD262190 VHZ262190 VRV262190 WBR262190 WLN262190 WVJ262190 E327726 IX327726 ST327726 ACP327726 AML327726 AWH327726 BGD327726 BPZ327726 BZV327726 CJR327726 CTN327726 DDJ327726 DNF327726 DXB327726 EGX327726 EQT327726 FAP327726 FKL327726 FUH327726 GED327726 GNZ327726 GXV327726 HHR327726 HRN327726 IBJ327726 ILF327726 IVB327726 JEX327726 JOT327726 JYP327726 KIL327726 KSH327726 LCD327726 LLZ327726 LVV327726 MFR327726 MPN327726 MZJ327726 NJF327726 NTB327726 OCX327726 OMT327726 OWP327726 PGL327726 PQH327726 QAD327726 QJZ327726 QTV327726 RDR327726 RNN327726 RXJ327726 SHF327726 SRB327726 TAX327726 TKT327726 TUP327726 UEL327726 UOH327726 UYD327726 VHZ327726 VRV327726 WBR327726 WLN327726 WVJ327726 E393262 IX393262 ST393262 ACP393262 AML393262 AWH393262 BGD393262 BPZ393262 BZV393262 CJR393262 CTN393262 DDJ393262 DNF393262 DXB393262 EGX393262 EQT393262 FAP393262 FKL393262 FUH393262 GED393262 GNZ393262 GXV393262 HHR393262 HRN393262 IBJ393262 ILF393262 IVB393262 JEX393262 JOT393262 JYP393262 KIL393262 KSH393262 LCD393262 LLZ393262 LVV393262 MFR393262 MPN393262 MZJ393262 NJF393262 NTB393262 OCX393262 OMT393262 OWP393262 PGL393262 PQH393262 QAD393262 QJZ393262 QTV393262 RDR393262 RNN393262 RXJ393262 SHF393262 SRB393262 TAX393262 TKT393262 TUP393262 UEL393262 UOH393262 UYD393262 VHZ393262 VRV393262 WBR393262 WLN393262 WVJ393262 E458798 IX458798 ST458798 ACP458798 AML458798 AWH458798 BGD458798 BPZ458798 BZV458798 CJR458798 CTN458798 DDJ458798 DNF458798 DXB458798 EGX458798 EQT458798 FAP458798 FKL458798 FUH458798 GED458798 GNZ458798 GXV458798 HHR458798 HRN458798 IBJ458798 ILF458798 IVB458798 JEX458798 JOT458798 JYP458798 KIL458798 KSH458798 LCD458798 LLZ458798 LVV458798 MFR458798 MPN458798 MZJ458798 NJF458798 NTB458798 OCX458798 OMT458798 OWP458798 PGL458798 PQH458798 QAD458798 QJZ458798 QTV458798 RDR458798 RNN458798 RXJ458798 SHF458798 SRB458798 TAX458798 TKT458798 TUP458798 UEL458798 UOH458798 UYD458798 VHZ458798 VRV458798 WBR458798 WLN458798 WVJ458798 E524334 IX524334 ST524334 ACP524334 AML524334 AWH524334 BGD524334 BPZ524334 BZV524334 CJR524334 CTN524334 DDJ524334 DNF524334 DXB524334 EGX524334 EQT524334 FAP524334 FKL524334 FUH524334 GED524334 GNZ524334 GXV524334 HHR524334 HRN524334 IBJ524334 ILF524334 IVB524334 JEX524334 JOT524334 JYP524334 KIL524334 KSH524334 LCD524334 LLZ524334 LVV524334 MFR524334 MPN524334 MZJ524334 NJF524334 NTB524334 OCX524334 OMT524334 OWP524334 PGL524334 PQH524334 QAD524334 QJZ524334 QTV524334 RDR524334 RNN524334 RXJ524334 SHF524334 SRB524334 TAX524334 TKT524334 TUP524334 UEL524334 UOH524334 UYD524334 VHZ524334 VRV524334 WBR524334 WLN524334 WVJ524334 E589870 IX589870 ST589870 ACP589870 AML589870 AWH589870 BGD589870 BPZ589870 BZV589870 CJR589870 CTN589870 DDJ589870 DNF589870 DXB589870 EGX589870 EQT589870 FAP589870 FKL589870 FUH589870 GED589870 GNZ589870 GXV589870 HHR589870 HRN589870 IBJ589870 ILF589870 IVB589870 JEX589870 JOT589870 JYP589870 KIL589870 KSH589870 LCD589870 LLZ589870 LVV589870 MFR589870 MPN589870 MZJ589870 NJF589870 NTB589870 OCX589870 OMT589870 OWP589870 PGL589870 PQH589870 QAD589870 QJZ589870 QTV589870 RDR589870 RNN589870 RXJ589870 SHF589870 SRB589870 TAX589870 TKT589870 TUP589870 UEL589870 UOH589870 UYD589870 VHZ589870 VRV589870 WBR589870 WLN589870 WVJ589870 E655406 IX655406 ST655406 ACP655406 AML655406 AWH655406 BGD655406 BPZ655406 BZV655406 CJR655406 CTN655406 DDJ655406 DNF655406 DXB655406 EGX655406 EQT655406 FAP655406 FKL655406 FUH655406 GED655406 GNZ655406 GXV655406 HHR655406 HRN655406 IBJ655406 ILF655406 IVB655406 JEX655406 JOT655406 JYP655406 KIL655406 KSH655406 LCD655406 LLZ655406 LVV655406 MFR655406 MPN655406 MZJ655406 NJF655406 NTB655406 OCX655406 OMT655406 OWP655406 PGL655406 PQH655406 QAD655406 QJZ655406 QTV655406 RDR655406 RNN655406 RXJ655406 SHF655406 SRB655406 TAX655406 TKT655406 TUP655406 UEL655406 UOH655406 UYD655406 VHZ655406 VRV655406 WBR655406 WLN655406 WVJ655406 E720942 IX720942 ST720942 ACP720942 AML720942 AWH720942 BGD720942 BPZ720942 BZV720942 CJR720942 CTN720942 DDJ720942 DNF720942 DXB720942 EGX720942 EQT720942 FAP720942 FKL720942 FUH720942 GED720942 GNZ720942 GXV720942 HHR720942 HRN720942 IBJ720942 ILF720942 IVB720942 JEX720942 JOT720942 JYP720942 KIL720942 KSH720942 LCD720942 LLZ720942 LVV720942 MFR720942 MPN720942 MZJ720942 NJF720942 NTB720942 OCX720942 OMT720942 OWP720942 PGL720942 PQH720942 QAD720942 QJZ720942 QTV720942 RDR720942 RNN720942 RXJ720942 SHF720942 SRB720942 TAX720942 TKT720942 TUP720942 UEL720942 UOH720942 UYD720942 VHZ720942 VRV720942 WBR720942 WLN720942 WVJ720942 E786478 IX786478 ST786478 ACP786478 AML786478 AWH786478 BGD786478 BPZ786478 BZV786478 CJR786478 CTN786478 DDJ786478 DNF786478 DXB786478 EGX786478 EQT786478 FAP786478 FKL786478 FUH786478 GED786478 GNZ786478 GXV786478 HHR786478 HRN786478 IBJ786478 ILF786478 IVB786478 JEX786478 JOT786478 JYP786478 KIL786478 KSH786478 LCD786478 LLZ786478 LVV786478 MFR786478 MPN786478 MZJ786478 NJF786478 NTB786478 OCX786478 OMT786478 OWP786478 PGL786478 PQH786478 QAD786478 QJZ786478 QTV786478 RDR786478 RNN786478 RXJ786478 SHF786478 SRB786478 TAX786478 TKT786478 TUP786478 UEL786478 UOH786478 UYD786478 VHZ786478 VRV786478 WBR786478 WLN786478 WVJ786478 E852014 IX852014 ST852014 ACP852014 AML852014 AWH852014 BGD852014 BPZ852014 BZV852014 CJR852014 CTN852014 DDJ852014 DNF852014 DXB852014 EGX852014 EQT852014 FAP852014 FKL852014 FUH852014 GED852014 GNZ852014 GXV852014 HHR852014 HRN852014 IBJ852014 ILF852014 IVB852014 JEX852014 JOT852014 JYP852014 KIL852014 KSH852014 LCD852014 LLZ852014 LVV852014 MFR852014 MPN852014 MZJ852014 NJF852014 NTB852014 OCX852014 OMT852014 OWP852014 PGL852014 PQH852014 QAD852014 QJZ852014 QTV852014 RDR852014 RNN852014 RXJ852014 SHF852014 SRB852014 TAX852014 TKT852014 TUP852014 UEL852014 UOH852014 UYD852014 VHZ852014 VRV852014 WBR852014 WLN852014 WVJ852014 E917550 IX917550 ST917550 ACP917550 AML917550 AWH917550 BGD917550 BPZ917550 BZV917550 CJR917550 CTN917550 DDJ917550 DNF917550 DXB917550 EGX917550 EQT917550 FAP917550 FKL917550 FUH917550 GED917550 GNZ917550 GXV917550 HHR917550 HRN917550 IBJ917550 ILF917550 IVB917550 JEX917550 JOT917550 JYP917550 KIL917550 KSH917550 LCD917550 LLZ917550 LVV917550 MFR917550 MPN917550 MZJ917550 NJF917550 NTB917550 OCX917550 OMT917550 OWP917550 PGL917550 PQH917550 QAD917550 QJZ917550 QTV917550 RDR917550 RNN917550 RXJ917550 SHF917550 SRB917550 TAX917550 TKT917550 TUP917550 UEL917550 UOH917550 UYD917550 VHZ917550 VRV917550 WBR917550 WLN917550 WVJ917550 E983086 IX983086 ST983086 ACP983086 AML983086 AWH983086 BGD983086 BPZ983086 BZV983086 CJR983086 CTN983086 DDJ983086 DNF983086 DXB983086 EGX983086 EQT983086 FAP983086 FKL983086 FUH983086 GED983086 GNZ983086 GXV983086 HHR983086 HRN983086 IBJ983086 ILF983086 IVB983086 JEX983086 JOT983086 JYP983086 KIL983086 KSH983086 LCD983086 LLZ983086 LVV983086 MFR983086 MPN983086 MZJ983086 NJF983086 NTB983086 OCX983086 OMT983086 OWP983086 PGL983086 PQH983086 QAD983086 QJZ983086 QTV983086 RDR983086 RNN983086 RXJ983086 SHF983086 SRB983086 TAX983086 TKT983086 TUP983086 UEL983086 UOH983086 UYD983086 VHZ983086 VRV983086 WBR983086 WLN983086 WVJ983086 UOH983116 IX69 ST69 ACP69 AML69 AWH69 BGD69 BPZ69 BZV69 CJR69 CTN69 DDJ69 DNF69 DXB69 EGX69 EQT69 FAP69 FKL69 FUH69 GED69 GNZ69 GXV69 HHR69 HRN69 IBJ69 ILF69 IVB69 JEX69 JOT69 JYP69 KIL69 KSH69 LCD69 LLZ69 LVV69 MFR69 MPN69 MZJ69 NJF69 NTB69 OCX69 OMT69 OWP69 PGL69 PQH69 QAD69 QJZ69 QTV69 RDR69 RNN69 RXJ69 SHF69 SRB69 TAX69 TKT69 TUP69 UEL69 UOH69 UYD69 VHZ69 VRV69 WBR69 WLN69 WVJ69 E65605 IX65605 ST65605 ACP65605 AML65605 AWH65605 BGD65605 BPZ65605 BZV65605 CJR65605 CTN65605 DDJ65605 DNF65605 DXB65605 EGX65605 EQT65605 FAP65605 FKL65605 FUH65605 GED65605 GNZ65605 GXV65605 HHR65605 HRN65605 IBJ65605 ILF65605 IVB65605 JEX65605 JOT65605 JYP65605 KIL65605 KSH65605 LCD65605 LLZ65605 LVV65605 MFR65605 MPN65605 MZJ65605 NJF65605 NTB65605 OCX65605 OMT65605 OWP65605 PGL65605 PQH65605 QAD65605 QJZ65605 QTV65605 RDR65605 RNN65605 RXJ65605 SHF65605 SRB65605 TAX65605 TKT65605 TUP65605 UEL65605 UOH65605 UYD65605 VHZ65605 VRV65605 WBR65605 WLN65605 WVJ65605 E131141 IX131141 ST131141 ACP131141 AML131141 AWH131141 BGD131141 BPZ131141 BZV131141 CJR131141 CTN131141 DDJ131141 DNF131141 DXB131141 EGX131141 EQT131141 FAP131141 FKL131141 FUH131141 GED131141 GNZ131141 GXV131141 HHR131141 HRN131141 IBJ131141 ILF131141 IVB131141 JEX131141 JOT131141 JYP131141 KIL131141 KSH131141 LCD131141 LLZ131141 LVV131141 MFR131141 MPN131141 MZJ131141 NJF131141 NTB131141 OCX131141 OMT131141 OWP131141 PGL131141 PQH131141 QAD131141 QJZ131141 QTV131141 RDR131141 RNN131141 RXJ131141 SHF131141 SRB131141 TAX131141 TKT131141 TUP131141 UEL131141 UOH131141 UYD131141 VHZ131141 VRV131141 WBR131141 WLN131141 WVJ131141 E196677 IX196677 ST196677 ACP196677 AML196677 AWH196677 BGD196677 BPZ196677 BZV196677 CJR196677 CTN196677 DDJ196677 DNF196677 DXB196677 EGX196677 EQT196677 FAP196677 FKL196677 FUH196677 GED196677 GNZ196677 GXV196677 HHR196677 HRN196677 IBJ196677 ILF196677 IVB196677 JEX196677 JOT196677 JYP196677 KIL196677 KSH196677 LCD196677 LLZ196677 LVV196677 MFR196677 MPN196677 MZJ196677 NJF196677 NTB196677 OCX196677 OMT196677 OWP196677 PGL196677 PQH196677 QAD196677 QJZ196677 QTV196677 RDR196677 RNN196677 RXJ196677 SHF196677 SRB196677 TAX196677 TKT196677 TUP196677 UEL196677 UOH196677 UYD196677 VHZ196677 VRV196677 WBR196677 WLN196677 WVJ196677 E262213 IX262213 ST262213 ACP262213 AML262213 AWH262213 BGD262213 BPZ262213 BZV262213 CJR262213 CTN262213 DDJ262213 DNF262213 DXB262213 EGX262213 EQT262213 FAP262213 FKL262213 FUH262213 GED262213 GNZ262213 GXV262213 HHR262213 HRN262213 IBJ262213 ILF262213 IVB262213 JEX262213 JOT262213 JYP262213 KIL262213 KSH262213 LCD262213 LLZ262213 LVV262213 MFR262213 MPN262213 MZJ262213 NJF262213 NTB262213 OCX262213 OMT262213 OWP262213 PGL262213 PQH262213 QAD262213 QJZ262213 QTV262213 RDR262213 RNN262213 RXJ262213 SHF262213 SRB262213 TAX262213 TKT262213 TUP262213 UEL262213 UOH262213 UYD262213 VHZ262213 VRV262213 WBR262213 WLN262213 WVJ262213 E327749 IX327749 ST327749 ACP327749 AML327749 AWH327749 BGD327749 BPZ327749 BZV327749 CJR327749 CTN327749 DDJ327749 DNF327749 DXB327749 EGX327749 EQT327749 FAP327749 FKL327749 FUH327749 GED327749 GNZ327749 GXV327749 HHR327749 HRN327749 IBJ327749 ILF327749 IVB327749 JEX327749 JOT327749 JYP327749 KIL327749 KSH327749 LCD327749 LLZ327749 LVV327749 MFR327749 MPN327749 MZJ327749 NJF327749 NTB327749 OCX327749 OMT327749 OWP327749 PGL327749 PQH327749 QAD327749 QJZ327749 QTV327749 RDR327749 RNN327749 RXJ327749 SHF327749 SRB327749 TAX327749 TKT327749 TUP327749 UEL327749 UOH327749 UYD327749 VHZ327749 VRV327749 WBR327749 WLN327749 WVJ327749 E393285 IX393285 ST393285 ACP393285 AML393285 AWH393285 BGD393285 BPZ393285 BZV393285 CJR393285 CTN393285 DDJ393285 DNF393285 DXB393285 EGX393285 EQT393285 FAP393285 FKL393285 FUH393285 GED393285 GNZ393285 GXV393285 HHR393285 HRN393285 IBJ393285 ILF393285 IVB393285 JEX393285 JOT393285 JYP393285 KIL393285 KSH393285 LCD393285 LLZ393285 LVV393285 MFR393285 MPN393285 MZJ393285 NJF393285 NTB393285 OCX393285 OMT393285 OWP393285 PGL393285 PQH393285 QAD393285 QJZ393285 QTV393285 RDR393285 RNN393285 RXJ393285 SHF393285 SRB393285 TAX393285 TKT393285 TUP393285 UEL393285 UOH393285 UYD393285 VHZ393285 VRV393285 WBR393285 WLN393285 WVJ393285 E458821 IX458821 ST458821 ACP458821 AML458821 AWH458821 BGD458821 BPZ458821 BZV458821 CJR458821 CTN458821 DDJ458821 DNF458821 DXB458821 EGX458821 EQT458821 FAP458821 FKL458821 FUH458821 GED458821 GNZ458821 GXV458821 HHR458821 HRN458821 IBJ458821 ILF458821 IVB458821 JEX458821 JOT458821 JYP458821 KIL458821 KSH458821 LCD458821 LLZ458821 LVV458821 MFR458821 MPN458821 MZJ458821 NJF458821 NTB458821 OCX458821 OMT458821 OWP458821 PGL458821 PQH458821 QAD458821 QJZ458821 QTV458821 RDR458821 RNN458821 RXJ458821 SHF458821 SRB458821 TAX458821 TKT458821 TUP458821 UEL458821 UOH458821 UYD458821 VHZ458821 VRV458821 WBR458821 WLN458821 WVJ458821 E524357 IX524357 ST524357 ACP524357 AML524357 AWH524357 BGD524357 BPZ524357 BZV524357 CJR524357 CTN524357 DDJ524357 DNF524357 DXB524357 EGX524357 EQT524357 FAP524357 FKL524357 FUH524357 GED524357 GNZ524357 GXV524357 HHR524357 HRN524357 IBJ524357 ILF524357 IVB524357 JEX524357 JOT524357 JYP524357 KIL524357 KSH524357 LCD524357 LLZ524357 LVV524357 MFR524357 MPN524357 MZJ524357 NJF524357 NTB524357 OCX524357 OMT524357 OWP524357 PGL524357 PQH524357 QAD524357 QJZ524357 QTV524357 RDR524357 RNN524357 RXJ524357 SHF524357 SRB524357 TAX524357 TKT524357 TUP524357 UEL524357 UOH524357 UYD524357 VHZ524357 VRV524357 WBR524357 WLN524357 WVJ524357 E589893 IX589893 ST589893 ACP589893 AML589893 AWH589893 BGD589893 BPZ589893 BZV589893 CJR589893 CTN589893 DDJ589893 DNF589893 DXB589893 EGX589893 EQT589893 FAP589893 FKL589893 FUH589893 GED589893 GNZ589893 GXV589893 HHR589893 HRN589893 IBJ589893 ILF589893 IVB589893 JEX589893 JOT589893 JYP589893 KIL589893 KSH589893 LCD589893 LLZ589893 LVV589893 MFR589893 MPN589893 MZJ589893 NJF589893 NTB589893 OCX589893 OMT589893 OWP589893 PGL589893 PQH589893 QAD589893 QJZ589893 QTV589893 RDR589893 RNN589893 RXJ589893 SHF589893 SRB589893 TAX589893 TKT589893 TUP589893 UEL589893 UOH589893 UYD589893 VHZ589893 VRV589893 WBR589893 WLN589893 WVJ589893 E655429 IX655429 ST655429 ACP655429 AML655429 AWH655429 BGD655429 BPZ655429 BZV655429 CJR655429 CTN655429 DDJ655429 DNF655429 DXB655429 EGX655429 EQT655429 FAP655429 FKL655429 FUH655429 GED655429 GNZ655429 GXV655429 HHR655429 HRN655429 IBJ655429 ILF655429 IVB655429 JEX655429 JOT655429 JYP655429 KIL655429 KSH655429 LCD655429 LLZ655429 LVV655429 MFR655429 MPN655429 MZJ655429 NJF655429 NTB655429 OCX655429 OMT655429 OWP655429 PGL655429 PQH655429 QAD655429 QJZ655429 QTV655429 RDR655429 RNN655429 RXJ655429 SHF655429 SRB655429 TAX655429 TKT655429 TUP655429 UEL655429 UOH655429 UYD655429 VHZ655429 VRV655429 WBR655429 WLN655429 WVJ655429 E720965 IX720965 ST720965 ACP720965 AML720965 AWH720965 BGD720965 BPZ720965 BZV720965 CJR720965 CTN720965 DDJ720965 DNF720965 DXB720965 EGX720965 EQT720965 FAP720965 FKL720965 FUH720965 GED720965 GNZ720965 GXV720965 HHR720965 HRN720965 IBJ720965 ILF720965 IVB720965 JEX720965 JOT720965 JYP720965 KIL720965 KSH720965 LCD720965 LLZ720965 LVV720965 MFR720965 MPN720965 MZJ720965 NJF720965 NTB720965 OCX720965 OMT720965 OWP720965 PGL720965 PQH720965 QAD720965 QJZ720965 QTV720965 RDR720965 RNN720965 RXJ720965 SHF720965 SRB720965 TAX720965 TKT720965 TUP720965 UEL720965 UOH720965 UYD720965 VHZ720965 VRV720965 WBR720965 WLN720965 WVJ720965 E786501 IX786501 ST786501 ACP786501 AML786501 AWH786501 BGD786501 BPZ786501 BZV786501 CJR786501 CTN786501 DDJ786501 DNF786501 DXB786501 EGX786501 EQT786501 FAP786501 FKL786501 FUH786501 GED786501 GNZ786501 GXV786501 HHR786501 HRN786501 IBJ786501 ILF786501 IVB786501 JEX786501 JOT786501 JYP786501 KIL786501 KSH786501 LCD786501 LLZ786501 LVV786501 MFR786501 MPN786501 MZJ786501 NJF786501 NTB786501 OCX786501 OMT786501 OWP786501 PGL786501 PQH786501 QAD786501 QJZ786501 QTV786501 RDR786501 RNN786501 RXJ786501 SHF786501 SRB786501 TAX786501 TKT786501 TUP786501 UEL786501 UOH786501 UYD786501 VHZ786501 VRV786501 WBR786501 WLN786501 WVJ786501 E852037 IX852037 ST852037 ACP852037 AML852037 AWH852037 BGD852037 BPZ852037 BZV852037 CJR852037 CTN852037 DDJ852037 DNF852037 DXB852037 EGX852037 EQT852037 FAP852037 FKL852037 FUH852037 GED852037 GNZ852037 GXV852037 HHR852037 HRN852037 IBJ852037 ILF852037 IVB852037 JEX852037 JOT852037 JYP852037 KIL852037 KSH852037 LCD852037 LLZ852037 LVV852037 MFR852037 MPN852037 MZJ852037 NJF852037 NTB852037 OCX852037 OMT852037 OWP852037 PGL852037 PQH852037 QAD852037 QJZ852037 QTV852037 RDR852037 RNN852037 RXJ852037 SHF852037 SRB852037 TAX852037 TKT852037 TUP852037 UEL852037 UOH852037 UYD852037 VHZ852037 VRV852037 WBR852037 WLN852037 WVJ852037 E917573 IX917573 ST917573 ACP917573 AML917573 AWH917573 BGD917573 BPZ917573 BZV917573 CJR917573 CTN917573 DDJ917573 DNF917573 DXB917573 EGX917573 EQT917573 FAP917573 FKL917573 FUH917573 GED917573 GNZ917573 GXV917573 HHR917573 HRN917573 IBJ917573 ILF917573 IVB917573 JEX917573 JOT917573 JYP917573 KIL917573 KSH917573 LCD917573 LLZ917573 LVV917573 MFR917573 MPN917573 MZJ917573 NJF917573 NTB917573 OCX917573 OMT917573 OWP917573 PGL917573 PQH917573 QAD917573 QJZ917573 QTV917573 RDR917573 RNN917573 RXJ917573 SHF917573 SRB917573 TAX917573 TKT917573 TUP917573 UEL917573 UOH917573 UYD917573 VHZ917573 VRV917573 WBR917573 WLN917573 WVJ917573 E983109 IX983109 ST983109 ACP983109 AML983109 AWH983109 BGD983109 BPZ983109 BZV983109 CJR983109 CTN983109 DDJ983109 DNF983109 DXB983109 EGX983109 EQT983109 FAP983109 FKL983109 FUH983109 GED983109 GNZ983109 GXV983109 HHR983109 HRN983109 IBJ983109 ILF983109 IVB983109 JEX983109 JOT983109 JYP983109 KIL983109 KSH983109 LCD983109 LLZ983109 LVV983109 MFR983109 MPN983109 MZJ983109 NJF983109 NTB983109 OCX983109 OMT983109 OWP983109 PGL983109 PQH983109 QAD983109 QJZ983109 QTV983109 RDR983109 RNN983109 RXJ983109 SHF983109 SRB983109 TAX983109 TKT983109 TUP983109 UEL983109 UOH983109 UYD983109 VHZ983109 VRV983109 WBR983109 WLN983109 WVJ983109 UYD983116 IX76 ST76 ACP76 AML76 AWH76 BGD76 BPZ76 BZV76 CJR76 CTN76 DDJ76 DNF76 DXB76 EGX76 EQT76 FAP76 FKL76 FUH76 GED76 GNZ76 GXV76 HHR76 HRN76 IBJ76 ILF76 IVB76 JEX76 JOT76 JYP76 KIL76 KSH76 LCD76 LLZ76 LVV76 MFR76 MPN76 MZJ76 NJF76 NTB76 OCX76 OMT76 OWP76 PGL76 PQH76 QAD76 QJZ76 QTV76 RDR76 RNN76 RXJ76 SHF76 SRB76 TAX76 TKT76 TUP76 UEL76 UOH76 UYD76 VHZ76 VRV76 WBR76 WLN76 WVJ76 E65612 IX65612 ST65612 ACP65612 AML65612 AWH65612 BGD65612 BPZ65612 BZV65612 CJR65612 CTN65612 DDJ65612 DNF65612 DXB65612 EGX65612 EQT65612 FAP65612 FKL65612 FUH65612 GED65612 GNZ65612 GXV65612 HHR65612 HRN65612 IBJ65612 ILF65612 IVB65612 JEX65612 JOT65612 JYP65612 KIL65612 KSH65612 LCD65612 LLZ65612 LVV65612 MFR65612 MPN65612 MZJ65612 NJF65612 NTB65612 OCX65612 OMT65612 OWP65612 PGL65612 PQH65612 QAD65612 QJZ65612 QTV65612 RDR65612 RNN65612 RXJ65612 SHF65612 SRB65612 TAX65612 TKT65612 TUP65612 UEL65612 UOH65612 UYD65612 VHZ65612 VRV65612 WBR65612 WLN65612 WVJ65612 E131148 IX131148 ST131148 ACP131148 AML131148 AWH131148 BGD131148 BPZ131148 BZV131148 CJR131148 CTN131148 DDJ131148 DNF131148 DXB131148 EGX131148 EQT131148 FAP131148 FKL131148 FUH131148 GED131148 GNZ131148 GXV131148 HHR131148 HRN131148 IBJ131148 ILF131148 IVB131148 JEX131148 JOT131148 JYP131148 KIL131148 KSH131148 LCD131148 LLZ131148 LVV131148 MFR131148 MPN131148 MZJ131148 NJF131148 NTB131148 OCX131148 OMT131148 OWP131148 PGL131148 PQH131148 QAD131148 QJZ131148 QTV131148 RDR131148 RNN131148 RXJ131148 SHF131148 SRB131148 TAX131148 TKT131148 TUP131148 UEL131148 UOH131148 UYD131148 VHZ131148 VRV131148 WBR131148 WLN131148 WVJ131148 E196684 IX196684 ST196684 ACP196684 AML196684 AWH196684 BGD196684 BPZ196684 BZV196684 CJR196684 CTN196684 DDJ196684 DNF196684 DXB196684 EGX196684 EQT196684 FAP196684 FKL196684 FUH196684 GED196684 GNZ196684 GXV196684 HHR196684 HRN196684 IBJ196684 ILF196684 IVB196684 JEX196684 JOT196684 JYP196684 KIL196684 KSH196684 LCD196684 LLZ196684 LVV196684 MFR196684 MPN196684 MZJ196684 NJF196684 NTB196684 OCX196684 OMT196684 OWP196684 PGL196684 PQH196684 QAD196684 QJZ196684 QTV196684 RDR196684 RNN196684 RXJ196684 SHF196684 SRB196684 TAX196684 TKT196684 TUP196684 UEL196684 UOH196684 UYD196684 VHZ196684 VRV196684 WBR196684 WLN196684 WVJ196684 E262220 IX262220 ST262220 ACP262220 AML262220 AWH262220 BGD262220 BPZ262220 BZV262220 CJR262220 CTN262220 DDJ262220 DNF262220 DXB262220 EGX262220 EQT262220 FAP262220 FKL262220 FUH262220 GED262220 GNZ262220 GXV262220 HHR262220 HRN262220 IBJ262220 ILF262220 IVB262220 JEX262220 JOT262220 JYP262220 KIL262220 KSH262220 LCD262220 LLZ262220 LVV262220 MFR262220 MPN262220 MZJ262220 NJF262220 NTB262220 OCX262220 OMT262220 OWP262220 PGL262220 PQH262220 QAD262220 QJZ262220 QTV262220 RDR262220 RNN262220 RXJ262220 SHF262220 SRB262220 TAX262220 TKT262220 TUP262220 UEL262220 UOH262220 UYD262220 VHZ262220 VRV262220 WBR262220 WLN262220 WVJ262220 E327756 IX327756 ST327756 ACP327756 AML327756 AWH327756 BGD327756 BPZ327756 BZV327756 CJR327756 CTN327756 DDJ327756 DNF327756 DXB327756 EGX327756 EQT327756 FAP327756 FKL327756 FUH327756 GED327756 GNZ327756 GXV327756 HHR327756 HRN327756 IBJ327756 ILF327756 IVB327756 JEX327756 JOT327756 JYP327756 KIL327756 KSH327756 LCD327756 LLZ327756 LVV327756 MFR327756 MPN327756 MZJ327756 NJF327756 NTB327756 OCX327756 OMT327756 OWP327756 PGL327756 PQH327756 QAD327756 QJZ327756 QTV327756 RDR327756 RNN327756 RXJ327756 SHF327756 SRB327756 TAX327756 TKT327756 TUP327756 UEL327756 UOH327756 UYD327756 VHZ327756 VRV327756 WBR327756 WLN327756 WVJ327756 E393292 IX393292 ST393292 ACP393292 AML393292 AWH393292 BGD393292 BPZ393292 BZV393292 CJR393292 CTN393292 DDJ393292 DNF393292 DXB393292 EGX393292 EQT393292 FAP393292 FKL393292 FUH393292 GED393292 GNZ393292 GXV393292 HHR393292 HRN393292 IBJ393292 ILF393292 IVB393292 JEX393292 JOT393292 JYP393292 KIL393292 KSH393292 LCD393292 LLZ393292 LVV393292 MFR393292 MPN393292 MZJ393292 NJF393292 NTB393292 OCX393292 OMT393292 OWP393292 PGL393292 PQH393292 QAD393292 QJZ393292 QTV393292 RDR393292 RNN393292 RXJ393292 SHF393292 SRB393292 TAX393292 TKT393292 TUP393292 UEL393292 UOH393292 UYD393292 VHZ393292 VRV393292 WBR393292 WLN393292 WVJ393292 E458828 IX458828 ST458828 ACP458828 AML458828 AWH458828 BGD458828 BPZ458828 BZV458828 CJR458828 CTN458828 DDJ458828 DNF458828 DXB458828 EGX458828 EQT458828 FAP458828 FKL458828 FUH458828 GED458828 GNZ458828 GXV458828 HHR458828 HRN458828 IBJ458828 ILF458828 IVB458828 JEX458828 JOT458828 JYP458828 KIL458828 KSH458828 LCD458828 LLZ458828 LVV458828 MFR458828 MPN458828 MZJ458828 NJF458828 NTB458828 OCX458828 OMT458828 OWP458828 PGL458828 PQH458828 QAD458828 QJZ458828 QTV458828 RDR458828 RNN458828 RXJ458828 SHF458828 SRB458828 TAX458828 TKT458828 TUP458828 UEL458828 UOH458828 UYD458828 VHZ458828 VRV458828 WBR458828 WLN458828 WVJ458828 E524364 IX524364 ST524364 ACP524364 AML524364 AWH524364 BGD524364 BPZ524364 BZV524364 CJR524364 CTN524364 DDJ524364 DNF524364 DXB524364 EGX524364 EQT524364 FAP524364 FKL524364 FUH524364 GED524364 GNZ524364 GXV524364 HHR524364 HRN524364 IBJ524364 ILF524364 IVB524364 JEX524364 JOT524364 JYP524364 KIL524364 KSH524364 LCD524364 LLZ524364 LVV524364 MFR524364 MPN524364 MZJ524364 NJF524364 NTB524364 OCX524364 OMT524364 OWP524364 PGL524364 PQH524364 QAD524364 QJZ524364 QTV524364 RDR524364 RNN524364 RXJ524364 SHF524364 SRB524364 TAX524364 TKT524364 TUP524364 UEL524364 UOH524364 UYD524364 VHZ524364 VRV524364 WBR524364 WLN524364 WVJ524364 E589900 IX589900 ST589900 ACP589900 AML589900 AWH589900 BGD589900 BPZ589900 BZV589900 CJR589900 CTN589900 DDJ589900 DNF589900 DXB589900 EGX589900 EQT589900 FAP589900 FKL589900 FUH589900 GED589900 GNZ589900 GXV589900 HHR589900 HRN589900 IBJ589900 ILF589900 IVB589900 JEX589900 JOT589900 JYP589900 KIL589900 KSH589900 LCD589900 LLZ589900 LVV589900 MFR589900 MPN589900 MZJ589900 NJF589900 NTB589900 OCX589900 OMT589900 OWP589900 PGL589900 PQH589900 QAD589900 QJZ589900 QTV589900 RDR589900 RNN589900 RXJ589900 SHF589900 SRB589900 TAX589900 TKT589900 TUP589900 UEL589900 UOH589900 UYD589900 VHZ589900 VRV589900 WBR589900 WLN589900 WVJ589900 E655436 IX655436 ST655436 ACP655436 AML655436 AWH655436 BGD655436 BPZ655436 BZV655436 CJR655436 CTN655436 DDJ655436 DNF655436 DXB655436 EGX655436 EQT655436 FAP655436 FKL655436 FUH655436 GED655436 GNZ655436 GXV655436 HHR655436 HRN655436 IBJ655436 ILF655436 IVB655436 JEX655436 JOT655436 JYP655436 KIL655436 KSH655436 LCD655436 LLZ655436 LVV655436 MFR655436 MPN655436 MZJ655436 NJF655436 NTB655436 OCX655436 OMT655436 OWP655436 PGL655436 PQH655436 QAD655436 QJZ655436 QTV655436 RDR655436 RNN655436 RXJ655436 SHF655436 SRB655436 TAX655436 TKT655436 TUP655436 UEL655436 UOH655436 UYD655436 VHZ655436 VRV655436 WBR655436 WLN655436 WVJ655436 E720972 IX720972 ST720972 ACP720972 AML720972 AWH720972 BGD720972 BPZ720972 BZV720972 CJR720972 CTN720972 DDJ720972 DNF720972 DXB720972 EGX720972 EQT720972 FAP720972 FKL720972 FUH720972 GED720972 GNZ720972 GXV720972 HHR720972 HRN720972 IBJ720972 ILF720972 IVB720972 JEX720972 JOT720972 JYP720972 KIL720972 KSH720972 LCD720972 LLZ720972 LVV720972 MFR720972 MPN720972 MZJ720972 NJF720972 NTB720972 OCX720972 OMT720972 OWP720972 PGL720972 PQH720972 QAD720972 QJZ720972 QTV720972 RDR720972 RNN720972 RXJ720972 SHF720972 SRB720972 TAX720972 TKT720972 TUP720972 UEL720972 UOH720972 UYD720972 VHZ720972 VRV720972 WBR720972 WLN720972 WVJ720972 E786508 IX786508 ST786508 ACP786508 AML786508 AWH786508 BGD786508 BPZ786508 BZV786508 CJR786508 CTN786508 DDJ786508 DNF786508 DXB786508 EGX786508 EQT786508 FAP786508 FKL786508 FUH786508 GED786508 GNZ786508 GXV786508 HHR786508 HRN786508 IBJ786508 ILF786508 IVB786508 JEX786508 JOT786508 JYP786508 KIL786508 KSH786508 LCD786508 LLZ786508 LVV786508 MFR786508 MPN786508 MZJ786508 NJF786508 NTB786508 OCX786508 OMT786508 OWP786508 PGL786508 PQH786508 QAD786508 QJZ786508 QTV786508 RDR786508 RNN786508 RXJ786508 SHF786508 SRB786508 TAX786508 TKT786508 TUP786508 UEL786508 UOH786508 UYD786508 VHZ786508 VRV786508 WBR786508 WLN786508 WVJ786508 E852044 IX852044 ST852044 ACP852044 AML852044 AWH852044 BGD852044 BPZ852044 BZV852044 CJR852044 CTN852044 DDJ852044 DNF852044 DXB852044 EGX852044 EQT852044 FAP852044 FKL852044 FUH852044 GED852044 GNZ852044 GXV852044 HHR852044 HRN852044 IBJ852044 ILF852044 IVB852044 JEX852044 JOT852044 JYP852044 KIL852044 KSH852044 LCD852044 LLZ852044 LVV852044 MFR852044 MPN852044 MZJ852044 NJF852044 NTB852044 OCX852044 OMT852044 OWP852044 PGL852044 PQH852044 QAD852044 QJZ852044 QTV852044 RDR852044 RNN852044 RXJ852044 SHF852044 SRB852044 TAX852044 TKT852044 TUP852044 UEL852044 UOH852044 UYD852044 VHZ852044 VRV852044 WBR852044 WLN852044 WVJ852044 E917580 IX917580 ST917580 ACP917580 AML917580 AWH917580 BGD917580 BPZ917580 BZV917580 CJR917580 CTN917580 DDJ917580 DNF917580 DXB917580 EGX917580 EQT917580 FAP917580 FKL917580 FUH917580 GED917580 GNZ917580 GXV917580 HHR917580 HRN917580 IBJ917580 ILF917580 IVB917580 JEX917580 JOT917580 JYP917580 KIL917580 KSH917580 LCD917580 LLZ917580 LVV917580 MFR917580 MPN917580 MZJ917580 NJF917580 NTB917580 OCX917580 OMT917580 OWP917580 PGL917580 PQH917580 QAD917580 QJZ917580 QTV917580 RDR917580 RNN917580 RXJ917580 SHF917580 SRB917580 TAX917580 TKT917580 TUP917580 UEL917580 UOH917580 UYD917580 VHZ917580 VRV917580 WBR917580 WLN917580 WVJ917580 E983116 IX983116 ST983116 ACP983116 AML983116 AWH983116 BGD983116 BPZ983116 BZV983116 CJR983116 CTN983116 DDJ983116 DNF983116 DXB983116 EGX983116 EQT983116 FAP983116 FKL983116 FUH983116 GED983116 GNZ983116 GXV983116 HHR983116 HRN983116 IBJ983116 ILF983116 IVB983116 JEX983116 JOT983116 JYP983116 KIL983116 KSH983116 LCD983116 LLZ983116 LVV983116 MFR983116 MPN983116 MZJ983116 NJF983116 NTB983116 OCX983116 OMT983116 OWP983116 PGL983116 PQH983116 QAD983116 QJZ983116 QTV983116 RDR983116 RNN983116 RXJ983116 SHF983116 SRB983116 TAX983116 TKT983116 TUP983116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123"/>
  <sheetViews>
    <sheetView zoomScaleNormal="100" workbookViewId="0">
      <pane xSplit="1" ySplit="5" topLeftCell="B6" activePane="bottomRight" state="frozenSplit"/>
      <selection pane="topRight"/>
      <selection pane="bottomLeft" activeCell="A7" sqref="A7"/>
      <selection pane="bottomRight" activeCell="A3" sqref="A3:A5"/>
    </sheetView>
  </sheetViews>
  <sheetFormatPr baseColWidth="10" defaultColWidth="11.5" defaultRowHeight="12"/>
  <cols>
    <col min="1" max="1" width="24.83203125" style="2" customWidth="1"/>
    <col min="2" max="2" width="40" style="8" customWidth="1"/>
    <col min="3" max="3" width="5.5" style="8" customWidth="1"/>
    <col min="4" max="5" width="4.5" style="8" customWidth="1"/>
    <col min="6" max="6" width="5.5" style="8" customWidth="1"/>
    <col min="7" max="10" width="11.83203125" style="8" customWidth="1"/>
    <col min="11" max="11" width="13.5" style="8" customWidth="1"/>
    <col min="12" max="14" width="11.83203125" style="8" customWidth="1"/>
    <col min="15" max="17" width="15.83203125" style="5" customWidth="1"/>
    <col min="18" max="251" width="11.5" style="2"/>
    <col min="252" max="252" width="27.6640625" style="2" customWidth="1"/>
    <col min="253" max="253" width="47.6640625" style="2" customWidth="1"/>
    <col min="254" max="254" width="5.6640625" style="2" customWidth="1"/>
    <col min="255" max="256" width="4.6640625" style="2" customWidth="1"/>
    <col min="257" max="258" width="5.6640625" style="2" customWidth="1"/>
    <col min="259" max="259" width="8.5" style="2" bestFit="1" customWidth="1"/>
    <col min="260" max="260" width="9" style="2" customWidth="1"/>
    <col min="261" max="262" width="10.1640625" style="2" customWidth="1"/>
    <col min="263" max="263" width="9.6640625" style="2" customWidth="1"/>
    <col min="264" max="267" width="13.5" style="2" customWidth="1"/>
    <col min="268" max="268" width="12.33203125" style="2" customWidth="1"/>
    <col min="269" max="269" width="19" style="2" customWidth="1"/>
    <col min="270" max="271" width="16.6640625" style="2" customWidth="1"/>
    <col min="272" max="507" width="11.5" style="2"/>
    <col min="508" max="508" width="27.6640625" style="2" customWidth="1"/>
    <col min="509" max="509" width="47.6640625" style="2" customWidth="1"/>
    <col min="510" max="510" width="5.6640625" style="2" customWidth="1"/>
    <col min="511" max="512" width="4.6640625" style="2" customWidth="1"/>
    <col min="513" max="514" width="5.6640625" style="2" customWidth="1"/>
    <col min="515" max="515" width="8.5" style="2" bestFit="1" customWidth="1"/>
    <col min="516" max="516" width="9" style="2" customWidth="1"/>
    <col min="517" max="518" width="10.1640625" style="2" customWidth="1"/>
    <col min="519" max="519" width="9.6640625" style="2" customWidth="1"/>
    <col min="520" max="523" width="13.5" style="2" customWidth="1"/>
    <col min="524" max="524" width="12.33203125" style="2" customWidth="1"/>
    <col min="525" max="525" width="19" style="2" customWidth="1"/>
    <col min="526" max="527" width="16.6640625" style="2" customWidth="1"/>
    <col min="528" max="763" width="11.5" style="2"/>
    <col min="764" max="764" width="27.6640625" style="2" customWidth="1"/>
    <col min="765" max="765" width="47.6640625" style="2" customWidth="1"/>
    <col min="766" max="766" width="5.6640625" style="2" customWidth="1"/>
    <col min="767" max="768" width="4.6640625" style="2" customWidth="1"/>
    <col min="769" max="770" width="5.6640625" style="2" customWidth="1"/>
    <col min="771" max="771" width="8.5" style="2" bestFit="1" customWidth="1"/>
    <col min="772" max="772" width="9" style="2" customWidth="1"/>
    <col min="773" max="774" width="10.1640625" style="2" customWidth="1"/>
    <col min="775" max="775" width="9.6640625" style="2" customWidth="1"/>
    <col min="776" max="779" width="13.5" style="2" customWidth="1"/>
    <col min="780" max="780" width="12.33203125" style="2" customWidth="1"/>
    <col min="781" max="781" width="19" style="2" customWidth="1"/>
    <col min="782" max="783" width="16.6640625" style="2" customWidth="1"/>
    <col min="784" max="1019" width="11.5" style="2"/>
    <col min="1020" max="1020" width="27.6640625" style="2" customWidth="1"/>
    <col min="1021" max="1021" width="47.6640625" style="2" customWidth="1"/>
    <col min="1022" max="1022" width="5.6640625" style="2" customWidth="1"/>
    <col min="1023" max="1024" width="4.6640625" style="2" customWidth="1"/>
    <col min="1025" max="1026" width="5.6640625" style="2" customWidth="1"/>
    <col min="1027" max="1027" width="8.5" style="2" bestFit="1" customWidth="1"/>
    <col min="1028" max="1028" width="9" style="2" customWidth="1"/>
    <col min="1029" max="1030" width="10.1640625" style="2" customWidth="1"/>
    <col min="1031" max="1031" width="9.6640625" style="2" customWidth="1"/>
    <col min="1032" max="1035" width="13.5" style="2" customWidth="1"/>
    <col min="1036" max="1036" width="12.33203125" style="2" customWidth="1"/>
    <col min="1037" max="1037" width="19" style="2" customWidth="1"/>
    <col min="1038" max="1039" width="16.6640625" style="2" customWidth="1"/>
    <col min="1040" max="1275" width="11.5" style="2"/>
    <col min="1276" max="1276" width="27.6640625" style="2" customWidth="1"/>
    <col min="1277" max="1277" width="47.6640625" style="2" customWidth="1"/>
    <col min="1278" max="1278" width="5.6640625" style="2" customWidth="1"/>
    <col min="1279" max="1280" width="4.6640625" style="2" customWidth="1"/>
    <col min="1281" max="1282" width="5.6640625" style="2" customWidth="1"/>
    <col min="1283" max="1283" width="8.5" style="2" bestFit="1" customWidth="1"/>
    <col min="1284" max="1284" width="9" style="2" customWidth="1"/>
    <col min="1285" max="1286" width="10.1640625" style="2" customWidth="1"/>
    <col min="1287" max="1287" width="9.6640625" style="2" customWidth="1"/>
    <col min="1288" max="1291" width="13.5" style="2" customWidth="1"/>
    <col min="1292" max="1292" width="12.33203125" style="2" customWidth="1"/>
    <col min="1293" max="1293" width="19" style="2" customWidth="1"/>
    <col min="1294" max="1295" width="16.6640625" style="2" customWidth="1"/>
    <col min="1296" max="1531" width="11.5" style="2"/>
    <col min="1532" max="1532" width="27.6640625" style="2" customWidth="1"/>
    <col min="1533" max="1533" width="47.6640625" style="2" customWidth="1"/>
    <col min="1534" max="1534" width="5.6640625" style="2" customWidth="1"/>
    <col min="1535" max="1536" width="4.6640625" style="2" customWidth="1"/>
    <col min="1537" max="1538" width="5.6640625" style="2" customWidth="1"/>
    <col min="1539" max="1539" width="8.5" style="2" bestFit="1" customWidth="1"/>
    <col min="1540" max="1540" width="9" style="2" customWidth="1"/>
    <col min="1541" max="1542" width="10.1640625" style="2" customWidth="1"/>
    <col min="1543" max="1543" width="9.6640625" style="2" customWidth="1"/>
    <col min="1544" max="1547" width="13.5" style="2" customWidth="1"/>
    <col min="1548" max="1548" width="12.33203125" style="2" customWidth="1"/>
    <col min="1549" max="1549" width="19" style="2" customWidth="1"/>
    <col min="1550" max="1551" width="16.6640625" style="2" customWidth="1"/>
    <col min="1552" max="1787" width="11.5" style="2"/>
    <col min="1788" max="1788" width="27.6640625" style="2" customWidth="1"/>
    <col min="1789" max="1789" width="47.6640625" style="2" customWidth="1"/>
    <col min="1790" max="1790" width="5.6640625" style="2" customWidth="1"/>
    <col min="1791" max="1792" width="4.6640625" style="2" customWidth="1"/>
    <col min="1793" max="1794" width="5.6640625" style="2" customWidth="1"/>
    <col min="1795" max="1795" width="8.5" style="2" bestFit="1" customWidth="1"/>
    <col min="1796" max="1796" width="9" style="2" customWidth="1"/>
    <col min="1797" max="1798" width="10.1640625" style="2" customWidth="1"/>
    <col min="1799" max="1799" width="9.6640625" style="2" customWidth="1"/>
    <col min="1800" max="1803" width="13.5" style="2" customWidth="1"/>
    <col min="1804" max="1804" width="12.33203125" style="2" customWidth="1"/>
    <col min="1805" max="1805" width="19" style="2" customWidth="1"/>
    <col min="1806" max="1807" width="16.6640625" style="2" customWidth="1"/>
    <col min="1808" max="2043" width="11.5" style="2"/>
    <col min="2044" max="2044" width="27.6640625" style="2" customWidth="1"/>
    <col min="2045" max="2045" width="47.6640625" style="2" customWidth="1"/>
    <col min="2046" max="2046" width="5.6640625" style="2" customWidth="1"/>
    <col min="2047" max="2048" width="4.6640625" style="2" customWidth="1"/>
    <col min="2049" max="2050" width="5.6640625" style="2" customWidth="1"/>
    <col min="2051" max="2051" width="8.5" style="2" bestFit="1" customWidth="1"/>
    <col min="2052" max="2052" width="9" style="2" customWidth="1"/>
    <col min="2053" max="2054" width="10.1640625" style="2" customWidth="1"/>
    <col min="2055" max="2055" width="9.6640625" style="2" customWidth="1"/>
    <col min="2056" max="2059" width="13.5" style="2" customWidth="1"/>
    <col min="2060" max="2060" width="12.33203125" style="2" customWidth="1"/>
    <col min="2061" max="2061" width="19" style="2" customWidth="1"/>
    <col min="2062" max="2063" width="16.6640625" style="2" customWidth="1"/>
    <col min="2064" max="2299" width="11.5" style="2"/>
    <col min="2300" max="2300" width="27.6640625" style="2" customWidth="1"/>
    <col min="2301" max="2301" width="47.6640625" style="2" customWidth="1"/>
    <col min="2302" max="2302" width="5.6640625" style="2" customWidth="1"/>
    <col min="2303" max="2304" width="4.6640625" style="2" customWidth="1"/>
    <col min="2305" max="2306" width="5.6640625" style="2" customWidth="1"/>
    <col min="2307" max="2307" width="8.5" style="2" bestFit="1" customWidth="1"/>
    <col min="2308" max="2308" width="9" style="2" customWidth="1"/>
    <col min="2309" max="2310" width="10.1640625" style="2" customWidth="1"/>
    <col min="2311" max="2311" width="9.6640625" style="2" customWidth="1"/>
    <col min="2312" max="2315" width="13.5" style="2" customWidth="1"/>
    <col min="2316" max="2316" width="12.33203125" style="2" customWidth="1"/>
    <col min="2317" max="2317" width="19" style="2" customWidth="1"/>
    <col min="2318" max="2319" width="16.6640625" style="2" customWidth="1"/>
    <col min="2320" max="2555" width="11.5" style="2"/>
    <col min="2556" max="2556" width="27.6640625" style="2" customWidth="1"/>
    <col min="2557" max="2557" width="47.6640625" style="2" customWidth="1"/>
    <col min="2558" max="2558" width="5.6640625" style="2" customWidth="1"/>
    <col min="2559" max="2560" width="4.6640625" style="2" customWidth="1"/>
    <col min="2561" max="2562" width="5.6640625" style="2" customWidth="1"/>
    <col min="2563" max="2563" width="8.5" style="2" bestFit="1" customWidth="1"/>
    <col min="2564" max="2564" width="9" style="2" customWidth="1"/>
    <col min="2565" max="2566" width="10.1640625" style="2" customWidth="1"/>
    <col min="2567" max="2567" width="9.6640625" style="2" customWidth="1"/>
    <col min="2568" max="2571" width="13.5" style="2" customWidth="1"/>
    <col min="2572" max="2572" width="12.33203125" style="2" customWidth="1"/>
    <col min="2573" max="2573" width="19" style="2" customWidth="1"/>
    <col min="2574" max="2575" width="16.6640625" style="2" customWidth="1"/>
    <col min="2576" max="2811" width="11.5" style="2"/>
    <col min="2812" max="2812" width="27.6640625" style="2" customWidth="1"/>
    <col min="2813" max="2813" width="47.6640625" style="2" customWidth="1"/>
    <col min="2814" max="2814" width="5.6640625" style="2" customWidth="1"/>
    <col min="2815" max="2816" width="4.6640625" style="2" customWidth="1"/>
    <col min="2817" max="2818" width="5.6640625" style="2" customWidth="1"/>
    <col min="2819" max="2819" width="8.5" style="2" bestFit="1" customWidth="1"/>
    <col min="2820" max="2820" width="9" style="2" customWidth="1"/>
    <col min="2821" max="2822" width="10.1640625" style="2" customWidth="1"/>
    <col min="2823" max="2823" width="9.6640625" style="2" customWidth="1"/>
    <col min="2824" max="2827" width="13.5" style="2" customWidth="1"/>
    <col min="2828" max="2828" width="12.33203125" style="2" customWidth="1"/>
    <col min="2829" max="2829" width="19" style="2" customWidth="1"/>
    <col min="2830" max="2831" width="16.6640625" style="2" customWidth="1"/>
    <col min="2832" max="3067" width="11.5" style="2"/>
    <col min="3068" max="3068" width="27.6640625" style="2" customWidth="1"/>
    <col min="3069" max="3069" width="47.6640625" style="2" customWidth="1"/>
    <col min="3070" max="3070" width="5.6640625" style="2" customWidth="1"/>
    <col min="3071" max="3072" width="4.6640625" style="2" customWidth="1"/>
    <col min="3073" max="3074" width="5.6640625" style="2" customWidth="1"/>
    <col min="3075" max="3075" width="8.5" style="2" bestFit="1" customWidth="1"/>
    <col min="3076" max="3076" width="9" style="2" customWidth="1"/>
    <col min="3077" max="3078" width="10.1640625" style="2" customWidth="1"/>
    <col min="3079" max="3079" width="9.6640625" style="2" customWidth="1"/>
    <col min="3080" max="3083" width="13.5" style="2" customWidth="1"/>
    <col min="3084" max="3084" width="12.33203125" style="2" customWidth="1"/>
    <col min="3085" max="3085" width="19" style="2" customWidth="1"/>
    <col min="3086" max="3087" width="16.6640625" style="2" customWidth="1"/>
    <col min="3088" max="3323" width="11.5" style="2"/>
    <col min="3324" max="3324" width="27.6640625" style="2" customWidth="1"/>
    <col min="3325" max="3325" width="47.6640625" style="2" customWidth="1"/>
    <col min="3326" max="3326" width="5.6640625" style="2" customWidth="1"/>
    <col min="3327" max="3328" width="4.6640625" style="2" customWidth="1"/>
    <col min="3329" max="3330" width="5.6640625" style="2" customWidth="1"/>
    <col min="3331" max="3331" width="8.5" style="2" bestFit="1" customWidth="1"/>
    <col min="3332" max="3332" width="9" style="2" customWidth="1"/>
    <col min="3333" max="3334" width="10.1640625" style="2" customWidth="1"/>
    <col min="3335" max="3335" width="9.6640625" style="2" customWidth="1"/>
    <col min="3336" max="3339" width="13.5" style="2" customWidth="1"/>
    <col min="3340" max="3340" width="12.33203125" style="2" customWidth="1"/>
    <col min="3341" max="3341" width="19" style="2" customWidth="1"/>
    <col min="3342" max="3343" width="16.6640625" style="2" customWidth="1"/>
    <col min="3344" max="3579" width="11.5" style="2"/>
    <col min="3580" max="3580" width="27.6640625" style="2" customWidth="1"/>
    <col min="3581" max="3581" width="47.6640625" style="2" customWidth="1"/>
    <col min="3582" max="3582" width="5.6640625" style="2" customWidth="1"/>
    <col min="3583" max="3584" width="4.6640625" style="2" customWidth="1"/>
    <col min="3585" max="3586" width="5.6640625" style="2" customWidth="1"/>
    <col min="3587" max="3587" width="8.5" style="2" bestFit="1" customWidth="1"/>
    <col min="3588" max="3588" width="9" style="2" customWidth="1"/>
    <col min="3589" max="3590" width="10.1640625" style="2" customWidth="1"/>
    <col min="3591" max="3591" width="9.6640625" style="2" customWidth="1"/>
    <col min="3592" max="3595" width="13.5" style="2" customWidth="1"/>
    <col min="3596" max="3596" width="12.33203125" style="2" customWidth="1"/>
    <col min="3597" max="3597" width="19" style="2" customWidth="1"/>
    <col min="3598" max="3599" width="16.6640625" style="2" customWidth="1"/>
    <col min="3600" max="3835" width="11.5" style="2"/>
    <col min="3836" max="3836" width="27.6640625" style="2" customWidth="1"/>
    <col min="3837" max="3837" width="47.6640625" style="2" customWidth="1"/>
    <col min="3838" max="3838" width="5.6640625" style="2" customWidth="1"/>
    <col min="3839" max="3840" width="4.6640625" style="2" customWidth="1"/>
    <col min="3841" max="3842" width="5.6640625" style="2" customWidth="1"/>
    <col min="3843" max="3843" width="8.5" style="2" bestFit="1" customWidth="1"/>
    <col min="3844" max="3844" width="9" style="2" customWidth="1"/>
    <col min="3845" max="3846" width="10.1640625" style="2" customWidth="1"/>
    <col min="3847" max="3847" width="9.6640625" style="2" customWidth="1"/>
    <col min="3848" max="3851" width="13.5" style="2" customWidth="1"/>
    <col min="3852" max="3852" width="12.33203125" style="2" customWidth="1"/>
    <col min="3853" max="3853" width="19" style="2" customWidth="1"/>
    <col min="3854" max="3855" width="16.6640625" style="2" customWidth="1"/>
    <col min="3856" max="4091" width="11.5" style="2"/>
    <col min="4092" max="4092" width="27.6640625" style="2" customWidth="1"/>
    <col min="4093" max="4093" width="47.6640625" style="2" customWidth="1"/>
    <col min="4094" max="4094" width="5.6640625" style="2" customWidth="1"/>
    <col min="4095" max="4096" width="4.6640625" style="2" customWidth="1"/>
    <col min="4097" max="4098" width="5.6640625" style="2" customWidth="1"/>
    <col min="4099" max="4099" width="8.5" style="2" bestFit="1" customWidth="1"/>
    <col min="4100" max="4100" width="9" style="2" customWidth="1"/>
    <col min="4101" max="4102" width="10.1640625" style="2" customWidth="1"/>
    <col min="4103" max="4103" width="9.6640625" style="2" customWidth="1"/>
    <col min="4104" max="4107" width="13.5" style="2" customWidth="1"/>
    <col min="4108" max="4108" width="12.33203125" style="2" customWidth="1"/>
    <col min="4109" max="4109" width="19" style="2" customWidth="1"/>
    <col min="4110" max="4111" width="16.6640625" style="2" customWidth="1"/>
    <col min="4112" max="4347" width="11.5" style="2"/>
    <col min="4348" max="4348" width="27.6640625" style="2" customWidth="1"/>
    <col min="4349" max="4349" width="47.6640625" style="2" customWidth="1"/>
    <col min="4350" max="4350" width="5.6640625" style="2" customWidth="1"/>
    <col min="4351" max="4352" width="4.6640625" style="2" customWidth="1"/>
    <col min="4353" max="4354" width="5.6640625" style="2" customWidth="1"/>
    <col min="4355" max="4355" width="8.5" style="2" bestFit="1" customWidth="1"/>
    <col min="4356" max="4356" width="9" style="2" customWidth="1"/>
    <col min="4357" max="4358" width="10.1640625" style="2" customWidth="1"/>
    <col min="4359" max="4359" width="9.6640625" style="2" customWidth="1"/>
    <col min="4360" max="4363" width="13.5" style="2" customWidth="1"/>
    <col min="4364" max="4364" width="12.33203125" style="2" customWidth="1"/>
    <col min="4365" max="4365" width="19" style="2" customWidth="1"/>
    <col min="4366" max="4367" width="16.6640625" style="2" customWidth="1"/>
    <col min="4368" max="4603" width="11.5" style="2"/>
    <col min="4604" max="4604" width="27.6640625" style="2" customWidth="1"/>
    <col min="4605" max="4605" width="47.6640625" style="2" customWidth="1"/>
    <col min="4606" max="4606" width="5.6640625" style="2" customWidth="1"/>
    <col min="4607" max="4608" width="4.6640625" style="2" customWidth="1"/>
    <col min="4609" max="4610" width="5.6640625" style="2" customWidth="1"/>
    <col min="4611" max="4611" width="8.5" style="2" bestFit="1" customWidth="1"/>
    <col min="4612" max="4612" width="9" style="2" customWidth="1"/>
    <col min="4613" max="4614" width="10.1640625" style="2" customWidth="1"/>
    <col min="4615" max="4615" width="9.6640625" style="2" customWidth="1"/>
    <col min="4616" max="4619" width="13.5" style="2" customWidth="1"/>
    <col min="4620" max="4620" width="12.33203125" style="2" customWidth="1"/>
    <col min="4621" max="4621" width="19" style="2" customWidth="1"/>
    <col min="4622" max="4623" width="16.6640625" style="2" customWidth="1"/>
    <col min="4624" max="4859" width="11.5" style="2"/>
    <col min="4860" max="4860" width="27.6640625" style="2" customWidth="1"/>
    <col min="4861" max="4861" width="47.6640625" style="2" customWidth="1"/>
    <col min="4862" max="4862" width="5.6640625" style="2" customWidth="1"/>
    <col min="4863" max="4864" width="4.6640625" style="2" customWidth="1"/>
    <col min="4865" max="4866" width="5.6640625" style="2" customWidth="1"/>
    <col min="4867" max="4867" width="8.5" style="2" bestFit="1" customWidth="1"/>
    <col min="4868" max="4868" width="9" style="2" customWidth="1"/>
    <col min="4869" max="4870" width="10.1640625" style="2" customWidth="1"/>
    <col min="4871" max="4871" width="9.6640625" style="2" customWidth="1"/>
    <col min="4872" max="4875" width="13.5" style="2" customWidth="1"/>
    <col min="4876" max="4876" width="12.33203125" style="2" customWidth="1"/>
    <col min="4877" max="4877" width="19" style="2" customWidth="1"/>
    <col min="4878" max="4879" width="16.6640625" style="2" customWidth="1"/>
    <col min="4880" max="5115" width="11.5" style="2"/>
    <col min="5116" max="5116" width="27.6640625" style="2" customWidth="1"/>
    <col min="5117" max="5117" width="47.6640625" style="2" customWidth="1"/>
    <col min="5118" max="5118" width="5.6640625" style="2" customWidth="1"/>
    <col min="5119" max="5120" width="4.6640625" style="2" customWidth="1"/>
    <col min="5121" max="5122" width="5.6640625" style="2" customWidth="1"/>
    <col min="5123" max="5123" width="8.5" style="2" bestFit="1" customWidth="1"/>
    <col min="5124" max="5124" width="9" style="2" customWidth="1"/>
    <col min="5125" max="5126" width="10.1640625" style="2" customWidth="1"/>
    <col min="5127" max="5127" width="9.6640625" style="2" customWidth="1"/>
    <col min="5128" max="5131" width="13.5" style="2" customWidth="1"/>
    <col min="5132" max="5132" width="12.33203125" style="2" customWidth="1"/>
    <col min="5133" max="5133" width="19" style="2" customWidth="1"/>
    <col min="5134" max="5135" width="16.6640625" style="2" customWidth="1"/>
    <col min="5136" max="5371" width="11.5" style="2"/>
    <col min="5372" max="5372" width="27.6640625" style="2" customWidth="1"/>
    <col min="5373" max="5373" width="47.6640625" style="2" customWidth="1"/>
    <col min="5374" max="5374" width="5.6640625" style="2" customWidth="1"/>
    <col min="5375" max="5376" width="4.6640625" style="2" customWidth="1"/>
    <col min="5377" max="5378" width="5.6640625" style="2" customWidth="1"/>
    <col min="5379" max="5379" width="8.5" style="2" bestFit="1" customWidth="1"/>
    <col min="5380" max="5380" width="9" style="2" customWidth="1"/>
    <col min="5381" max="5382" width="10.1640625" style="2" customWidth="1"/>
    <col min="5383" max="5383" width="9.6640625" style="2" customWidth="1"/>
    <col min="5384" max="5387" width="13.5" style="2" customWidth="1"/>
    <col min="5388" max="5388" width="12.33203125" style="2" customWidth="1"/>
    <col min="5389" max="5389" width="19" style="2" customWidth="1"/>
    <col min="5390" max="5391" width="16.6640625" style="2" customWidth="1"/>
    <col min="5392" max="5627" width="11.5" style="2"/>
    <col min="5628" max="5628" width="27.6640625" style="2" customWidth="1"/>
    <col min="5629" max="5629" width="47.6640625" style="2" customWidth="1"/>
    <col min="5630" max="5630" width="5.6640625" style="2" customWidth="1"/>
    <col min="5631" max="5632" width="4.6640625" style="2" customWidth="1"/>
    <col min="5633" max="5634" width="5.6640625" style="2" customWidth="1"/>
    <col min="5635" max="5635" width="8.5" style="2" bestFit="1" customWidth="1"/>
    <col min="5636" max="5636" width="9" style="2" customWidth="1"/>
    <col min="5637" max="5638" width="10.1640625" style="2" customWidth="1"/>
    <col min="5639" max="5639" width="9.6640625" style="2" customWidth="1"/>
    <col min="5640" max="5643" width="13.5" style="2" customWidth="1"/>
    <col min="5644" max="5644" width="12.33203125" style="2" customWidth="1"/>
    <col min="5645" max="5645" width="19" style="2" customWidth="1"/>
    <col min="5646" max="5647" width="16.6640625" style="2" customWidth="1"/>
    <col min="5648" max="5883" width="11.5" style="2"/>
    <col min="5884" max="5884" width="27.6640625" style="2" customWidth="1"/>
    <col min="5885" max="5885" width="47.6640625" style="2" customWidth="1"/>
    <col min="5886" max="5886" width="5.6640625" style="2" customWidth="1"/>
    <col min="5887" max="5888" width="4.6640625" style="2" customWidth="1"/>
    <col min="5889" max="5890" width="5.6640625" style="2" customWidth="1"/>
    <col min="5891" max="5891" width="8.5" style="2" bestFit="1" customWidth="1"/>
    <col min="5892" max="5892" width="9" style="2" customWidth="1"/>
    <col min="5893" max="5894" width="10.1640625" style="2" customWidth="1"/>
    <col min="5895" max="5895" width="9.6640625" style="2" customWidth="1"/>
    <col min="5896" max="5899" width="13.5" style="2" customWidth="1"/>
    <col min="5900" max="5900" width="12.33203125" style="2" customWidth="1"/>
    <col min="5901" max="5901" width="19" style="2" customWidth="1"/>
    <col min="5902" max="5903" width="16.6640625" style="2" customWidth="1"/>
    <col min="5904" max="6139" width="11.5" style="2"/>
    <col min="6140" max="6140" width="27.6640625" style="2" customWidth="1"/>
    <col min="6141" max="6141" width="47.6640625" style="2" customWidth="1"/>
    <col min="6142" max="6142" width="5.6640625" style="2" customWidth="1"/>
    <col min="6143" max="6144" width="4.6640625" style="2" customWidth="1"/>
    <col min="6145" max="6146" width="5.6640625" style="2" customWidth="1"/>
    <col min="6147" max="6147" width="8.5" style="2" bestFit="1" customWidth="1"/>
    <col min="6148" max="6148" width="9" style="2" customWidth="1"/>
    <col min="6149" max="6150" width="10.1640625" style="2" customWidth="1"/>
    <col min="6151" max="6151" width="9.6640625" style="2" customWidth="1"/>
    <col min="6152" max="6155" width="13.5" style="2" customWidth="1"/>
    <col min="6156" max="6156" width="12.33203125" style="2" customWidth="1"/>
    <col min="6157" max="6157" width="19" style="2" customWidth="1"/>
    <col min="6158" max="6159" width="16.6640625" style="2" customWidth="1"/>
    <col min="6160" max="6395" width="11.5" style="2"/>
    <col min="6396" max="6396" width="27.6640625" style="2" customWidth="1"/>
    <col min="6397" max="6397" width="47.6640625" style="2" customWidth="1"/>
    <col min="6398" max="6398" width="5.6640625" style="2" customWidth="1"/>
    <col min="6399" max="6400" width="4.6640625" style="2" customWidth="1"/>
    <col min="6401" max="6402" width="5.6640625" style="2" customWidth="1"/>
    <col min="6403" max="6403" width="8.5" style="2" bestFit="1" customWidth="1"/>
    <col min="6404" max="6404" width="9" style="2" customWidth="1"/>
    <col min="6405" max="6406" width="10.1640625" style="2" customWidth="1"/>
    <col min="6407" max="6407" width="9.6640625" style="2" customWidth="1"/>
    <col min="6408" max="6411" width="13.5" style="2" customWidth="1"/>
    <col min="6412" max="6412" width="12.33203125" style="2" customWidth="1"/>
    <col min="6413" max="6413" width="19" style="2" customWidth="1"/>
    <col min="6414" max="6415" width="16.6640625" style="2" customWidth="1"/>
    <col min="6416" max="6651" width="11.5" style="2"/>
    <col min="6652" max="6652" width="27.6640625" style="2" customWidth="1"/>
    <col min="6653" max="6653" width="47.6640625" style="2" customWidth="1"/>
    <col min="6654" max="6654" width="5.6640625" style="2" customWidth="1"/>
    <col min="6655" max="6656" width="4.6640625" style="2" customWidth="1"/>
    <col min="6657" max="6658" width="5.6640625" style="2" customWidth="1"/>
    <col min="6659" max="6659" width="8.5" style="2" bestFit="1" customWidth="1"/>
    <col min="6660" max="6660" width="9" style="2" customWidth="1"/>
    <col min="6661" max="6662" width="10.1640625" style="2" customWidth="1"/>
    <col min="6663" max="6663" width="9.6640625" style="2" customWidth="1"/>
    <col min="6664" max="6667" width="13.5" style="2" customWidth="1"/>
    <col min="6668" max="6668" width="12.33203125" style="2" customWidth="1"/>
    <col min="6669" max="6669" width="19" style="2" customWidth="1"/>
    <col min="6670" max="6671" width="16.6640625" style="2" customWidth="1"/>
    <col min="6672" max="6907" width="11.5" style="2"/>
    <col min="6908" max="6908" width="27.6640625" style="2" customWidth="1"/>
    <col min="6909" max="6909" width="47.6640625" style="2" customWidth="1"/>
    <col min="6910" max="6910" width="5.6640625" style="2" customWidth="1"/>
    <col min="6911" max="6912" width="4.6640625" style="2" customWidth="1"/>
    <col min="6913" max="6914" width="5.6640625" style="2" customWidth="1"/>
    <col min="6915" max="6915" width="8.5" style="2" bestFit="1" customWidth="1"/>
    <col min="6916" max="6916" width="9" style="2" customWidth="1"/>
    <col min="6917" max="6918" width="10.1640625" style="2" customWidth="1"/>
    <col min="6919" max="6919" width="9.6640625" style="2" customWidth="1"/>
    <col min="6920" max="6923" width="13.5" style="2" customWidth="1"/>
    <col min="6924" max="6924" width="12.33203125" style="2" customWidth="1"/>
    <col min="6925" max="6925" width="19" style="2" customWidth="1"/>
    <col min="6926" max="6927" width="16.6640625" style="2" customWidth="1"/>
    <col min="6928" max="7163" width="11.5" style="2"/>
    <col min="7164" max="7164" width="27.6640625" style="2" customWidth="1"/>
    <col min="7165" max="7165" width="47.6640625" style="2" customWidth="1"/>
    <col min="7166" max="7166" width="5.6640625" style="2" customWidth="1"/>
    <col min="7167" max="7168" width="4.6640625" style="2" customWidth="1"/>
    <col min="7169" max="7170" width="5.6640625" style="2" customWidth="1"/>
    <col min="7171" max="7171" width="8.5" style="2" bestFit="1" customWidth="1"/>
    <col min="7172" max="7172" width="9" style="2" customWidth="1"/>
    <col min="7173" max="7174" width="10.1640625" style="2" customWidth="1"/>
    <col min="7175" max="7175" width="9.6640625" style="2" customWidth="1"/>
    <col min="7176" max="7179" width="13.5" style="2" customWidth="1"/>
    <col min="7180" max="7180" width="12.33203125" style="2" customWidth="1"/>
    <col min="7181" max="7181" width="19" style="2" customWidth="1"/>
    <col min="7182" max="7183" width="16.6640625" style="2" customWidth="1"/>
    <col min="7184" max="7419" width="11.5" style="2"/>
    <col min="7420" max="7420" width="27.6640625" style="2" customWidth="1"/>
    <col min="7421" max="7421" width="47.6640625" style="2" customWidth="1"/>
    <col min="7422" max="7422" width="5.6640625" style="2" customWidth="1"/>
    <col min="7423" max="7424" width="4.6640625" style="2" customWidth="1"/>
    <col min="7425" max="7426" width="5.6640625" style="2" customWidth="1"/>
    <col min="7427" max="7427" width="8.5" style="2" bestFit="1" customWidth="1"/>
    <col min="7428" max="7428" width="9" style="2" customWidth="1"/>
    <col min="7429" max="7430" width="10.1640625" style="2" customWidth="1"/>
    <col min="7431" max="7431" width="9.6640625" style="2" customWidth="1"/>
    <col min="7432" max="7435" width="13.5" style="2" customWidth="1"/>
    <col min="7436" max="7436" width="12.33203125" style="2" customWidth="1"/>
    <col min="7437" max="7437" width="19" style="2" customWidth="1"/>
    <col min="7438" max="7439" width="16.6640625" style="2" customWidth="1"/>
    <col min="7440" max="7675" width="11.5" style="2"/>
    <col min="7676" max="7676" width="27.6640625" style="2" customWidth="1"/>
    <col min="7677" max="7677" width="47.6640625" style="2" customWidth="1"/>
    <col min="7678" max="7678" width="5.6640625" style="2" customWidth="1"/>
    <col min="7679" max="7680" width="4.6640625" style="2" customWidth="1"/>
    <col min="7681" max="7682" width="5.6640625" style="2" customWidth="1"/>
    <col min="7683" max="7683" width="8.5" style="2" bestFit="1" customWidth="1"/>
    <col min="7684" max="7684" width="9" style="2" customWidth="1"/>
    <col min="7685" max="7686" width="10.1640625" style="2" customWidth="1"/>
    <col min="7687" max="7687" width="9.6640625" style="2" customWidth="1"/>
    <col min="7688" max="7691" width="13.5" style="2" customWidth="1"/>
    <col min="7692" max="7692" width="12.33203125" style="2" customWidth="1"/>
    <col min="7693" max="7693" width="19" style="2" customWidth="1"/>
    <col min="7694" max="7695" width="16.6640625" style="2" customWidth="1"/>
    <col min="7696" max="7931" width="11.5" style="2"/>
    <col min="7932" max="7932" width="27.6640625" style="2" customWidth="1"/>
    <col min="7933" max="7933" width="47.6640625" style="2" customWidth="1"/>
    <col min="7934" max="7934" width="5.6640625" style="2" customWidth="1"/>
    <col min="7935" max="7936" width="4.6640625" style="2" customWidth="1"/>
    <col min="7937" max="7938" width="5.6640625" style="2" customWidth="1"/>
    <col min="7939" max="7939" width="8.5" style="2" bestFit="1" customWidth="1"/>
    <col min="7940" max="7940" width="9" style="2" customWidth="1"/>
    <col min="7941" max="7942" width="10.1640625" style="2" customWidth="1"/>
    <col min="7943" max="7943" width="9.6640625" style="2" customWidth="1"/>
    <col min="7944" max="7947" width="13.5" style="2" customWidth="1"/>
    <col min="7948" max="7948" width="12.33203125" style="2" customWidth="1"/>
    <col min="7949" max="7949" width="19" style="2" customWidth="1"/>
    <col min="7950" max="7951" width="16.6640625" style="2" customWidth="1"/>
    <col min="7952" max="8187" width="11.5" style="2"/>
    <col min="8188" max="8188" width="27.6640625" style="2" customWidth="1"/>
    <col min="8189" max="8189" width="47.6640625" style="2" customWidth="1"/>
    <col min="8190" max="8190" width="5.6640625" style="2" customWidth="1"/>
    <col min="8191" max="8192" width="4.6640625" style="2" customWidth="1"/>
    <col min="8193" max="8194" width="5.6640625" style="2" customWidth="1"/>
    <col min="8195" max="8195" width="8.5" style="2" bestFit="1" customWidth="1"/>
    <col min="8196" max="8196" width="9" style="2" customWidth="1"/>
    <col min="8197" max="8198" width="10.1640625" style="2" customWidth="1"/>
    <col min="8199" max="8199" width="9.6640625" style="2" customWidth="1"/>
    <col min="8200" max="8203" width="13.5" style="2" customWidth="1"/>
    <col min="8204" max="8204" width="12.33203125" style="2" customWidth="1"/>
    <col min="8205" max="8205" width="19" style="2" customWidth="1"/>
    <col min="8206" max="8207" width="16.6640625" style="2" customWidth="1"/>
    <col min="8208" max="8443" width="11.5" style="2"/>
    <col min="8444" max="8444" width="27.6640625" style="2" customWidth="1"/>
    <col min="8445" max="8445" width="47.6640625" style="2" customWidth="1"/>
    <col min="8446" max="8446" width="5.6640625" style="2" customWidth="1"/>
    <col min="8447" max="8448" width="4.6640625" style="2" customWidth="1"/>
    <col min="8449" max="8450" width="5.6640625" style="2" customWidth="1"/>
    <col min="8451" max="8451" width="8.5" style="2" bestFit="1" customWidth="1"/>
    <col min="8452" max="8452" width="9" style="2" customWidth="1"/>
    <col min="8453" max="8454" width="10.1640625" style="2" customWidth="1"/>
    <col min="8455" max="8455" width="9.6640625" style="2" customWidth="1"/>
    <col min="8456" max="8459" width="13.5" style="2" customWidth="1"/>
    <col min="8460" max="8460" width="12.33203125" style="2" customWidth="1"/>
    <col min="8461" max="8461" width="19" style="2" customWidth="1"/>
    <col min="8462" max="8463" width="16.6640625" style="2" customWidth="1"/>
    <col min="8464" max="8699" width="11.5" style="2"/>
    <col min="8700" max="8700" width="27.6640625" style="2" customWidth="1"/>
    <col min="8701" max="8701" width="47.6640625" style="2" customWidth="1"/>
    <col min="8702" max="8702" width="5.6640625" style="2" customWidth="1"/>
    <col min="8703" max="8704" width="4.6640625" style="2" customWidth="1"/>
    <col min="8705" max="8706" width="5.6640625" style="2" customWidth="1"/>
    <col min="8707" max="8707" width="8.5" style="2" bestFit="1" customWidth="1"/>
    <col min="8708" max="8708" width="9" style="2" customWidth="1"/>
    <col min="8709" max="8710" width="10.1640625" style="2" customWidth="1"/>
    <col min="8711" max="8711" width="9.6640625" style="2" customWidth="1"/>
    <col min="8712" max="8715" width="13.5" style="2" customWidth="1"/>
    <col min="8716" max="8716" width="12.33203125" style="2" customWidth="1"/>
    <col min="8717" max="8717" width="19" style="2" customWidth="1"/>
    <col min="8718" max="8719" width="16.6640625" style="2" customWidth="1"/>
    <col min="8720" max="8955" width="11.5" style="2"/>
    <col min="8956" max="8956" width="27.6640625" style="2" customWidth="1"/>
    <col min="8957" max="8957" width="47.6640625" style="2" customWidth="1"/>
    <col min="8958" max="8958" width="5.6640625" style="2" customWidth="1"/>
    <col min="8959" max="8960" width="4.6640625" style="2" customWidth="1"/>
    <col min="8961" max="8962" width="5.6640625" style="2" customWidth="1"/>
    <col min="8963" max="8963" width="8.5" style="2" bestFit="1" customWidth="1"/>
    <col min="8964" max="8964" width="9" style="2" customWidth="1"/>
    <col min="8965" max="8966" width="10.1640625" style="2" customWidth="1"/>
    <col min="8967" max="8967" width="9.6640625" style="2" customWidth="1"/>
    <col min="8968" max="8971" width="13.5" style="2" customWidth="1"/>
    <col min="8972" max="8972" width="12.33203125" style="2" customWidth="1"/>
    <col min="8973" max="8973" width="19" style="2" customWidth="1"/>
    <col min="8974" max="8975" width="16.6640625" style="2" customWidth="1"/>
    <col min="8976" max="9211" width="11.5" style="2"/>
    <col min="9212" max="9212" width="27.6640625" style="2" customWidth="1"/>
    <col min="9213" max="9213" width="47.6640625" style="2" customWidth="1"/>
    <col min="9214" max="9214" width="5.6640625" style="2" customWidth="1"/>
    <col min="9215" max="9216" width="4.6640625" style="2" customWidth="1"/>
    <col min="9217" max="9218" width="5.6640625" style="2" customWidth="1"/>
    <col min="9219" max="9219" width="8.5" style="2" bestFit="1" customWidth="1"/>
    <col min="9220" max="9220" width="9" style="2" customWidth="1"/>
    <col min="9221" max="9222" width="10.1640625" style="2" customWidth="1"/>
    <col min="9223" max="9223" width="9.6640625" style="2" customWidth="1"/>
    <col min="9224" max="9227" width="13.5" style="2" customWidth="1"/>
    <col min="9228" max="9228" width="12.33203125" style="2" customWidth="1"/>
    <col min="9229" max="9229" width="19" style="2" customWidth="1"/>
    <col min="9230" max="9231" width="16.6640625" style="2" customWidth="1"/>
    <col min="9232" max="9467" width="11.5" style="2"/>
    <col min="9468" max="9468" width="27.6640625" style="2" customWidth="1"/>
    <col min="9469" max="9469" width="47.6640625" style="2" customWidth="1"/>
    <col min="9470" max="9470" width="5.6640625" style="2" customWidth="1"/>
    <col min="9471" max="9472" width="4.6640625" style="2" customWidth="1"/>
    <col min="9473" max="9474" width="5.6640625" style="2" customWidth="1"/>
    <col min="9475" max="9475" width="8.5" style="2" bestFit="1" customWidth="1"/>
    <col min="9476" max="9476" width="9" style="2" customWidth="1"/>
    <col min="9477" max="9478" width="10.1640625" style="2" customWidth="1"/>
    <col min="9479" max="9479" width="9.6640625" style="2" customWidth="1"/>
    <col min="9480" max="9483" width="13.5" style="2" customWidth="1"/>
    <col min="9484" max="9484" width="12.33203125" style="2" customWidth="1"/>
    <col min="9485" max="9485" width="19" style="2" customWidth="1"/>
    <col min="9486" max="9487" width="16.6640625" style="2" customWidth="1"/>
    <col min="9488" max="9723" width="11.5" style="2"/>
    <col min="9724" max="9724" width="27.6640625" style="2" customWidth="1"/>
    <col min="9725" max="9725" width="47.6640625" style="2" customWidth="1"/>
    <col min="9726" max="9726" width="5.6640625" style="2" customWidth="1"/>
    <col min="9727" max="9728" width="4.6640625" style="2" customWidth="1"/>
    <col min="9729" max="9730" width="5.6640625" style="2" customWidth="1"/>
    <col min="9731" max="9731" width="8.5" style="2" bestFit="1" customWidth="1"/>
    <col min="9732" max="9732" width="9" style="2" customWidth="1"/>
    <col min="9733" max="9734" width="10.1640625" style="2" customWidth="1"/>
    <col min="9735" max="9735" width="9.6640625" style="2" customWidth="1"/>
    <col min="9736" max="9739" width="13.5" style="2" customWidth="1"/>
    <col min="9740" max="9740" width="12.33203125" style="2" customWidth="1"/>
    <col min="9741" max="9741" width="19" style="2" customWidth="1"/>
    <col min="9742" max="9743" width="16.6640625" style="2" customWidth="1"/>
    <col min="9744" max="9979" width="11.5" style="2"/>
    <col min="9980" max="9980" width="27.6640625" style="2" customWidth="1"/>
    <col min="9981" max="9981" width="47.6640625" style="2" customWidth="1"/>
    <col min="9982" max="9982" width="5.6640625" style="2" customWidth="1"/>
    <col min="9983" max="9984" width="4.6640625" style="2" customWidth="1"/>
    <col min="9985" max="9986" width="5.6640625" style="2" customWidth="1"/>
    <col min="9987" max="9987" width="8.5" style="2" bestFit="1" customWidth="1"/>
    <col min="9988" max="9988" width="9" style="2" customWidth="1"/>
    <col min="9989" max="9990" width="10.1640625" style="2" customWidth="1"/>
    <col min="9991" max="9991" width="9.6640625" style="2" customWidth="1"/>
    <col min="9992" max="9995" width="13.5" style="2" customWidth="1"/>
    <col min="9996" max="9996" width="12.33203125" style="2" customWidth="1"/>
    <col min="9997" max="9997" width="19" style="2" customWidth="1"/>
    <col min="9998" max="9999" width="16.6640625" style="2" customWidth="1"/>
    <col min="10000" max="10235" width="11.5" style="2"/>
    <col min="10236" max="10236" width="27.6640625" style="2" customWidth="1"/>
    <col min="10237" max="10237" width="47.6640625" style="2" customWidth="1"/>
    <col min="10238" max="10238" width="5.6640625" style="2" customWidth="1"/>
    <col min="10239" max="10240" width="4.6640625" style="2" customWidth="1"/>
    <col min="10241" max="10242" width="5.6640625" style="2" customWidth="1"/>
    <col min="10243" max="10243" width="8.5" style="2" bestFit="1" customWidth="1"/>
    <col min="10244" max="10244" width="9" style="2" customWidth="1"/>
    <col min="10245" max="10246" width="10.1640625" style="2" customWidth="1"/>
    <col min="10247" max="10247" width="9.6640625" style="2" customWidth="1"/>
    <col min="10248" max="10251" width="13.5" style="2" customWidth="1"/>
    <col min="10252" max="10252" width="12.33203125" style="2" customWidth="1"/>
    <col min="10253" max="10253" width="19" style="2" customWidth="1"/>
    <col min="10254" max="10255" width="16.6640625" style="2" customWidth="1"/>
    <col min="10256" max="10491" width="11.5" style="2"/>
    <col min="10492" max="10492" width="27.6640625" style="2" customWidth="1"/>
    <col min="10493" max="10493" width="47.6640625" style="2" customWidth="1"/>
    <col min="10494" max="10494" width="5.6640625" style="2" customWidth="1"/>
    <col min="10495" max="10496" width="4.6640625" style="2" customWidth="1"/>
    <col min="10497" max="10498" width="5.6640625" style="2" customWidth="1"/>
    <col min="10499" max="10499" width="8.5" style="2" bestFit="1" customWidth="1"/>
    <col min="10500" max="10500" width="9" style="2" customWidth="1"/>
    <col min="10501" max="10502" width="10.1640625" style="2" customWidth="1"/>
    <col min="10503" max="10503" width="9.6640625" style="2" customWidth="1"/>
    <col min="10504" max="10507" width="13.5" style="2" customWidth="1"/>
    <col min="10508" max="10508" width="12.33203125" style="2" customWidth="1"/>
    <col min="10509" max="10509" width="19" style="2" customWidth="1"/>
    <col min="10510" max="10511" width="16.6640625" style="2" customWidth="1"/>
    <col min="10512" max="10747" width="11.5" style="2"/>
    <col min="10748" max="10748" width="27.6640625" style="2" customWidth="1"/>
    <col min="10749" max="10749" width="47.6640625" style="2" customWidth="1"/>
    <col min="10750" max="10750" width="5.6640625" style="2" customWidth="1"/>
    <col min="10751" max="10752" width="4.6640625" style="2" customWidth="1"/>
    <col min="10753" max="10754" width="5.6640625" style="2" customWidth="1"/>
    <col min="10755" max="10755" width="8.5" style="2" bestFit="1" customWidth="1"/>
    <col min="10756" max="10756" width="9" style="2" customWidth="1"/>
    <col min="10757" max="10758" width="10.1640625" style="2" customWidth="1"/>
    <col min="10759" max="10759" width="9.6640625" style="2" customWidth="1"/>
    <col min="10760" max="10763" width="13.5" style="2" customWidth="1"/>
    <col min="10764" max="10764" width="12.33203125" style="2" customWidth="1"/>
    <col min="10765" max="10765" width="19" style="2" customWidth="1"/>
    <col min="10766" max="10767" width="16.6640625" style="2" customWidth="1"/>
    <col min="10768" max="11003" width="11.5" style="2"/>
    <col min="11004" max="11004" width="27.6640625" style="2" customWidth="1"/>
    <col min="11005" max="11005" width="47.6640625" style="2" customWidth="1"/>
    <col min="11006" max="11006" width="5.6640625" style="2" customWidth="1"/>
    <col min="11007" max="11008" width="4.6640625" style="2" customWidth="1"/>
    <col min="11009" max="11010" width="5.6640625" style="2" customWidth="1"/>
    <col min="11011" max="11011" width="8.5" style="2" bestFit="1" customWidth="1"/>
    <col min="11012" max="11012" width="9" style="2" customWidth="1"/>
    <col min="11013" max="11014" width="10.1640625" style="2" customWidth="1"/>
    <col min="11015" max="11015" width="9.6640625" style="2" customWidth="1"/>
    <col min="11016" max="11019" width="13.5" style="2" customWidth="1"/>
    <col min="11020" max="11020" width="12.33203125" style="2" customWidth="1"/>
    <col min="11021" max="11021" width="19" style="2" customWidth="1"/>
    <col min="11022" max="11023" width="16.6640625" style="2" customWidth="1"/>
    <col min="11024" max="11259" width="11.5" style="2"/>
    <col min="11260" max="11260" width="27.6640625" style="2" customWidth="1"/>
    <col min="11261" max="11261" width="47.6640625" style="2" customWidth="1"/>
    <col min="11262" max="11262" width="5.6640625" style="2" customWidth="1"/>
    <col min="11263" max="11264" width="4.6640625" style="2" customWidth="1"/>
    <col min="11265" max="11266" width="5.6640625" style="2" customWidth="1"/>
    <col min="11267" max="11267" width="8.5" style="2" bestFit="1" customWidth="1"/>
    <col min="11268" max="11268" width="9" style="2" customWidth="1"/>
    <col min="11269" max="11270" width="10.1640625" style="2" customWidth="1"/>
    <col min="11271" max="11271" width="9.6640625" style="2" customWidth="1"/>
    <col min="11272" max="11275" width="13.5" style="2" customWidth="1"/>
    <col min="11276" max="11276" width="12.33203125" style="2" customWidth="1"/>
    <col min="11277" max="11277" width="19" style="2" customWidth="1"/>
    <col min="11278" max="11279" width="16.6640625" style="2" customWidth="1"/>
    <col min="11280" max="11515" width="11.5" style="2"/>
    <col min="11516" max="11516" width="27.6640625" style="2" customWidth="1"/>
    <col min="11517" max="11517" width="47.6640625" style="2" customWidth="1"/>
    <col min="11518" max="11518" width="5.6640625" style="2" customWidth="1"/>
    <col min="11519" max="11520" width="4.6640625" style="2" customWidth="1"/>
    <col min="11521" max="11522" width="5.6640625" style="2" customWidth="1"/>
    <col min="11523" max="11523" width="8.5" style="2" bestFit="1" customWidth="1"/>
    <col min="11524" max="11524" width="9" style="2" customWidth="1"/>
    <col min="11525" max="11526" width="10.1640625" style="2" customWidth="1"/>
    <col min="11527" max="11527" width="9.6640625" style="2" customWidth="1"/>
    <col min="11528" max="11531" width="13.5" style="2" customWidth="1"/>
    <col min="11532" max="11532" width="12.33203125" style="2" customWidth="1"/>
    <col min="11533" max="11533" width="19" style="2" customWidth="1"/>
    <col min="11534" max="11535" width="16.6640625" style="2" customWidth="1"/>
    <col min="11536" max="11771" width="11.5" style="2"/>
    <col min="11772" max="11772" width="27.6640625" style="2" customWidth="1"/>
    <col min="11773" max="11773" width="47.6640625" style="2" customWidth="1"/>
    <col min="11774" max="11774" width="5.6640625" style="2" customWidth="1"/>
    <col min="11775" max="11776" width="4.6640625" style="2" customWidth="1"/>
    <col min="11777" max="11778" width="5.6640625" style="2" customWidth="1"/>
    <col min="11779" max="11779" width="8.5" style="2" bestFit="1" customWidth="1"/>
    <col min="11780" max="11780" width="9" style="2" customWidth="1"/>
    <col min="11781" max="11782" width="10.1640625" style="2" customWidth="1"/>
    <col min="11783" max="11783" width="9.6640625" style="2" customWidth="1"/>
    <col min="11784" max="11787" width="13.5" style="2" customWidth="1"/>
    <col min="11788" max="11788" width="12.33203125" style="2" customWidth="1"/>
    <col min="11789" max="11789" width="19" style="2" customWidth="1"/>
    <col min="11790" max="11791" width="16.6640625" style="2" customWidth="1"/>
    <col min="11792" max="12027" width="11.5" style="2"/>
    <col min="12028" max="12028" width="27.6640625" style="2" customWidth="1"/>
    <col min="12029" max="12029" width="47.6640625" style="2" customWidth="1"/>
    <col min="12030" max="12030" width="5.6640625" style="2" customWidth="1"/>
    <col min="12031" max="12032" width="4.6640625" style="2" customWidth="1"/>
    <col min="12033" max="12034" width="5.6640625" style="2" customWidth="1"/>
    <col min="12035" max="12035" width="8.5" style="2" bestFit="1" customWidth="1"/>
    <col min="12036" max="12036" width="9" style="2" customWidth="1"/>
    <col min="12037" max="12038" width="10.1640625" style="2" customWidth="1"/>
    <col min="12039" max="12039" width="9.6640625" style="2" customWidth="1"/>
    <col min="12040" max="12043" width="13.5" style="2" customWidth="1"/>
    <col min="12044" max="12044" width="12.33203125" style="2" customWidth="1"/>
    <col min="12045" max="12045" width="19" style="2" customWidth="1"/>
    <col min="12046" max="12047" width="16.6640625" style="2" customWidth="1"/>
    <col min="12048" max="12283" width="11.5" style="2"/>
    <col min="12284" max="12284" width="27.6640625" style="2" customWidth="1"/>
    <col min="12285" max="12285" width="47.6640625" style="2" customWidth="1"/>
    <col min="12286" max="12286" width="5.6640625" style="2" customWidth="1"/>
    <col min="12287" max="12288" width="4.6640625" style="2" customWidth="1"/>
    <col min="12289" max="12290" width="5.6640625" style="2" customWidth="1"/>
    <col min="12291" max="12291" width="8.5" style="2" bestFit="1" customWidth="1"/>
    <col min="12292" max="12292" width="9" style="2" customWidth="1"/>
    <col min="12293" max="12294" width="10.1640625" style="2" customWidth="1"/>
    <col min="12295" max="12295" width="9.6640625" style="2" customWidth="1"/>
    <col min="12296" max="12299" width="13.5" style="2" customWidth="1"/>
    <col min="12300" max="12300" width="12.33203125" style="2" customWidth="1"/>
    <col min="12301" max="12301" width="19" style="2" customWidth="1"/>
    <col min="12302" max="12303" width="16.6640625" style="2" customWidth="1"/>
    <col min="12304" max="12539" width="11.5" style="2"/>
    <col min="12540" max="12540" width="27.6640625" style="2" customWidth="1"/>
    <col min="12541" max="12541" width="47.6640625" style="2" customWidth="1"/>
    <col min="12542" max="12542" width="5.6640625" style="2" customWidth="1"/>
    <col min="12543" max="12544" width="4.6640625" style="2" customWidth="1"/>
    <col min="12545" max="12546" width="5.6640625" style="2" customWidth="1"/>
    <col min="12547" max="12547" width="8.5" style="2" bestFit="1" customWidth="1"/>
    <col min="12548" max="12548" width="9" style="2" customWidth="1"/>
    <col min="12549" max="12550" width="10.1640625" style="2" customWidth="1"/>
    <col min="12551" max="12551" width="9.6640625" style="2" customWidth="1"/>
    <col min="12552" max="12555" width="13.5" style="2" customWidth="1"/>
    <col min="12556" max="12556" width="12.33203125" style="2" customWidth="1"/>
    <col min="12557" max="12557" width="19" style="2" customWidth="1"/>
    <col min="12558" max="12559" width="16.6640625" style="2" customWidth="1"/>
    <col min="12560" max="12795" width="11.5" style="2"/>
    <col min="12796" max="12796" width="27.6640625" style="2" customWidth="1"/>
    <col min="12797" max="12797" width="47.6640625" style="2" customWidth="1"/>
    <col min="12798" max="12798" width="5.6640625" style="2" customWidth="1"/>
    <col min="12799" max="12800" width="4.6640625" style="2" customWidth="1"/>
    <col min="12801" max="12802" width="5.6640625" style="2" customWidth="1"/>
    <col min="12803" max="12803" width="8.5" style="2" bestFit="1" customWidth="1"/>
    <col min="12804" max="12804" width="9" style="2" customWidth="1"/>
    <col min="12805" max="12806" width="10.1640625" style="2" customWidth="1"/>
    <col min="12807" max="12807" width="9.6640625" style="2" customWidth="1"/>
    <col min="12808" max="12811" width="13.5" style="2" customWidth="1"/>
    <col min="12812" max="12812" width="12.33203125" style="2" customWidth="1"/>
    <col min="12813" max="12813" width="19" style="2" customWidth="1"/>
    <col min="12814" max="12815" width="16.6640625" style="2" customWidth="1"/>
    <col min="12816" max="13051" width="11.5" style="2"/>
    <col min="13052" max="13052" width="27.6640625" style="2" customWidth="1"/>
    <col min="13053" max="13053" width="47.6640625" style="2" customWidth="1"/>
    <col min="13054" max="13054" width="5.6640625" style="2" customWidth="1"/>
    <col min="13055" max="13056" width="4.6640625" style="2" customWidth="1"/>
    <col min="13057" max="13058" width="5.6640625" style="2" customWidth="1"/>
    <col min="13059" max="13059" width="8.5" style="2" bestFit="1" customWidth="1"/>
    <col min="13060" max="13060" width="9" style="2" customWidth="1"/>
    <col min="13061" max="13062" width="10.1640625" style="2" customWidth="1"/>
    <col min="13063" max="13063" width="9.6640625" style="2" customWidth="1"/>
    <col min="13064" max="13067" width="13.5" style="2" customWidth="1"/>
    <col min="13068" max="13068" width="12.33203125" style="2" customWidth="1"/>
    <col min="13069" max="13069" width="19" style="2" customWidth="1"/>
    <col min="13070" max="13071" width="16.6640625" style="2" customWidth="1"/>
    <col min="13072" max="13307" width="11.5" style="2"/>
    <col min="13308" max="13308" width="27.6640625" style="2" customWidth="1"/>
    <col min="13309" max="13309" width="47.6640625" style="2" customWidth="1"/>
    <col min="13310" max="13310" width="5.6640625" style="2" customWidth="1"/>
    <col min="13311" max="13312" width="4.6640625" style="2" customWidth="1"/>
    <col min="13313" max="13314" width="5.6640625" style="2" customWidth="1"/>
    <col min="13315" max="13315" width="8.5" style="2" bestFit="1" customWidth="1"/>
    <col min="13316" max="13316" width="9" style="2" customWidth="1"/>
    <col min="13317" max="13318" width="10.1640625" style="2" customWidth="1"/>
    <col min="13319" max="13319" width="9.6640625" style="2" customWidth="1"/>
    <col min="13320" max="13323" width="13.5" style="2" customWidth="1"/>
    <col min="13324" max="13324" width="12.33203125" style="2" customWidth="1"/>
    <col min="13325" max="13325" width="19" style="2" customWidth="1"/>
    <col min="13326" max="13327" width="16.6640625" style="2" customWidth="1"/>
    <col min="13328" max="13563" width="11.5" style="2"/>
    <col min="13564" max="13564" width="27.6640625" style="2" customWidth="1"/>
    <col min="13565" max="13565" width="47.6640625" style="2" customWidth="1"/>
    <col min="13566" max="13566" width="5.6640625" style="2" customWidth="1"/>
    <col min="13567" max="13568" width="4.6640625" style="2" customWidth="1"/>
    <col min="13569" max="13570" width="5.6640625" style="2" customWidth="1"/>
    <col min="13571" max="13571" width="8.5" style="2" bestFit="1" customWidth="1"/>
    <col min="13572" max="13572" width="9" style="2" customWidth="1"/>
    <col min="13573" max="13574" width="10.1640625" style="2" customWidth="1"/>
    <col min="13575" max="13575" width="9.6640625" style="2" customWidth="1"/>
    <col min="13576" max="13579" width="13.5" style="2" customWidth="1"/>
    <col min="13580" max="13580" width="12.33203125" style="2" customWidth="1"/>
    <col min="13581" max="13581" width="19" style="2" customWidth="1"/>
    <col min="13582" max="13583" width="16.6640625" style="2" customWidth="1"/>
    <col min="13584" max="13819" width="11.5" style="2"/>
    <col min="13820" max="13820" width="27.6640625" style="2" customWidth="1"/>
    <col min="13821" max="13821" width="47.6640625" style="2" customWidth="1"/>
    <col min="13822" max="13822" width="5.6640625" style="2" customWidth="1"/>
    <col min="13823" max="13824" width="4.6640625" style="2" customWidth="1"/>
    <col min="13825" max="13826" width="5.6640625" style="2" customWidth="1"/>
    <col min="13827" max="13827" width="8.5" style="2" bestFit="1" customWidth="1"/>
    <col min="13828" max="13828" width="9" style="2" customWidth="1"/>
    <col min="13829" max="13830" width="10.1640625" style="2" customWidth="1"/>
    <col min="13831" max="13831" width="9.6640625" style="2" customWidth="1"/>
    <col min="13832" max="13835" width="13.5" style="2" customWidth="1"/>
    <col min="13836" max="13836" width="12.33203125" style="2" customWidth="1"/>
    <col min="13837" max="13837" width="19" style="2" customWidth="1"/>
    <col min="13838" max="13839" width="16.6640625" style="2" customWidth="1"/>
    <col min="13840" max="14075" width="11.5" style="2"/>
    <col min="14076" max="14076" width="27.6640625" style="2" customWidth="1"/>
    <col min="14077" max="14077" width="47.6640625" style="2" customWidth="1"/>
    <col min="14078" max="14078" width="5.6640625" style="2" customWidth="1"/>
    <col min="14079" max="14080" width="4.6640625" style="2" customWidth="1"/>
    <col min="14081" max="14082" width="5.6640625" style="2" customWidth="1"/>
    <col min="14083" max="14083" width="8.5" style="2" bestFit="1" customWidth="1"/>
    <col min="14084" max="14084" width="9" style="2" customWidth="1"/>
    <col min="14085" max="14086" width="10.1640625" style="2" customWidth="1"/>
    <col min="14087" max="14087" width="9.6640625" style="2" customWidth="1"/>
    <col min="14088" max="14091" width="13.5" style="2" customWidth="1"/>
    <col min="14092" max="14092" width="12.33203125" style="2" customWidth="1"/>
    <col min="14093" max="14093" width="19" style="2" customWidth="1"/>
    <col min="14094" max="14095" width="16.6640625" style="2" customWidth="1"/>
    <col min="14096" max="14331" width="11.5" style="2"/>
    <col min="14332" max="14332" width="27.6640625" style="2" customWidth="1"/>
    <col min="14333" max="14333" width="47.6640625" style="2" customWidth="1"/>
    <col min="14334" max="14334" width="5.6640625" style="2" customWidth="1"/>
    <col min="14335" max="14336" width="4.6640625" style="2" customWidth="1"/>
    <col min="14337" max="14338" width="5.6640625" style="2" customWidth="1"/>
    <col min="14339" max="14339" width="8.5" style="2" bestFit="1" customWidth="1"/>
    <col min="14340" max="14340" width="9" style="2" customWidth="1"/>
    <col min="14341" max="14342" width="10.1640625" style="2" customWidth="1"/>
    <col min="14343" max="14343" width="9.6640625" style="2" customWidth="1"/>
    <col min="14344" max="14347" width="13.5" style="2" customWidth="1"/>
    <col min="14348" max="14348" width="12.33203125" style="2" customWidth="1"/>
    <col min="14349" max="14349" width="19" style="2" customWidth="1"/>
    <col min="14350" max="14351" width="16.6640625" style="2" customWidth="1"/>
    <col min="14352" max="14587" width="11.5" style="2"/>
    <col min="14588" max="14588" width="27.6640625" style="2" customWidth="1"/>
    <col min="14589" max="14589" width="47.6640625" style="2" customWidth="1"/>
    <col min="14590" max="14590" width="5.6640625" style="2" customWidth="1"/>
    <col min="14591" max="14592" width="4.6640625" style="2" customWidth="1"/>
    <col min="14593" max="14594" width="5.6640625" style="2" customWidth="1"/>
    <col min="14595" max="14595" width="8.5" style="2" bestFit="1" customWidth="1"/>
    <col min="14596" max="14596" width="9" style="2" customWidth="1"/>
    <col min="14597" max="14598" width="10.1640625" style="2" customWidth="1"/>
    <col min="14599" max="14599" width="9.6640625" style="2" customWidth="1"/>
    <col min="14600" max="14603" width="13.5" style="2" customWidth="1"/>
    <col min="14604" max="14604" width="12.33203125" style="2" customWidth="1"/>
    <col min="14605" max="14605" width="19" style="2" customWidth="1"/>
    <col min="14606" max="14607" width="16.6640625" style="2" customWidth="1"/>
    <col min="14608" max="14843" width="11.5" style="2"/>
    <col min="14844" max="14844" width="27.6640625" style="2" customWidth="1"/>
    <col min="14845" max="14845" width="47.6640625" style="2" customWidth="1"/>
    <col min="14846" max="14846" width="5.6640625" style="2" customWidth="1"/>
    <col min="14847" max="14848" width="4.6640625" style="2" customWidth="1"/>
    <col min="14849" max="14850" width="5.6640625" style="2" customWidth="1"/>
    <col min="14851" max="14851" width="8.5" style="2" bestFit="1" customWidth="1"/>
    <col min="14852" max="14852" width="9" style="2" customWidth="1"/>
    <col min="14853" max="14854" width="10.1640625" style="2" customWidth="1"/>
    <col min="14855" max="14855" width="9.6640625" style="2" customWidth="1"/>
    <col min="14856" max="14859" width="13.5" style="2" customWidth="1"/>
    <col min="14860" max="14860" width="12.33203125" style="2" customWidth="1"/>
    <col min="14861" max="14861" width="19" style="2" customWidth="1"/>
    <col min="14862" max="14863" width="16.6640625" style="2" customWidth="1"/>
    <col min="14864" max="15099" width="11.5" style="2"/>
    <col min="15100" max="15100" width="27.6640625" style="2" customWidth="1"/>
    <col min="15101" max="15101" width="47.6640625" style="2" customWidth="1"/>
    <col min="15102" max="15102" width="5.6640625" style="2" customWidth="1"/>
    <col min="15103" max="15104" width="4.6640625" style="2" customWidth="1"/>
    <col min="15105" max="15106" width="5.6640625" style="2" customWidth="1"/>
    <col min="15107" max="15107" width="8.5" style="2" bestFit="1" customWidth="1"/>
    <col min="15108" max="15108" width="9" style="2" customWidth="1"/>
    <col min="15109" max="15110" width="10.1640625" style="2" customWidth="1"/>
    <col min="15111" max="15111" width="9.6640625" style="2" customWidth="1"/>
    <col min="15112" max="15115" width="13.5" style="2" customWidth="1"/>
    <col min="15116" max="15116" width="12.33203125" style="2" customWidth="1"/>
    <col min="15117" max="15117" width="19" style="2" customWidth="1"/>
    <col min="15118" max="15119" width="16.6640625" style="2" customWidth="1"/>
    <col min="15120" max="15355" width="11.5" style="2"/>
    <col min="15356" max="15356" width="27.6640625" style="2" customWidth="1"/>
    <col min="15357" max="15357" width="47.6640625" style="2" customWidth="1"/>
    <col min="15358" max="15358" width="5.6640625" style="2" customWidth="1"/>
    <col min="15359" max="15360" width="4.6640625" style="2" customWidth="1"/>
    <col min="15361" max="15362" width="5.6640625" style="2" customWidth="1"/>
    <col min="15363" max="15363" width="8.5" style="2" bestFit="1" customWidth="1"/>
    <col min="15364" max="15364" width="9" style="2" customWidth="1"/>
    <col min="15365" max="15366" width="10.1640625" style="2" customWidth="1"/>
    <col min="15367" max="15367" width="9.6640625" style="2" customWidth="1"/>
    <col min="15368" max="15371" width="13.5" style="2" customWidth="1"/>
    <col min="15372" max="15372" width="12.33203125" style="2" customWidth="1"/>
    <col min="15373" max="15373" width="19" style="2" customWidth="1"/>
    <col min="15374" max="15375" width="16.6640625" style="2" customWidth="1"/>
    <col min="15376" max="15611" width="11.5" style="2"/>
    <col min="15612" max="15612" width="27.6640625" style="2" customWidth="1"/>
    <col min="15613" max="15613" width="47.6640625" style="2" customWidth="1"/>
    <col min="15614" max="15614" width="5.6640625" style="2" customWidth="1"/>
    <col min="15615" max="15616" width="4.6640625" style="2" customWidth="1"/>
    <col min="15617" max="15618" width="5.6640625" style="2" customWidth="1"/>
    <col min="15619" max="15619" width="8.5" style="2" bestFit="1" customWidth="1"/>
    <col min="15620" max="15620" width="9" style="2" customWidth="1"/>
    <col min="15621" max="15622" width="10.1640625" style="2" customWidth="1"/>
    <col min="15623" max="15623" width="9.6640625" style="2" customWidth="1"/>
    <col min="15624" max="15627" width="13.5" style="2" customWidth="1"/>
    <col min="15628" max="15628" width="12.33203125" style="2" customWidth="1"/>
    <col min="15629" max="15629" width="19" style="2" customWidth="1"/>
    <col min="15630" max="15631" width="16.6640625" style="2" customWidth="1"/>
    <col min="15632" max="15867" width="11.5" style="2"/>
    <col min="15868" max="15868" width="27.6640625" style="2" customWidth="1"/>
    <col min="15869" max="15869" width="47.6640625" style="2" customWidth="1"/>
    <col min="15870" max="15870" width="5.6640625" style="2" customWidth="1"/>
    <col min="15871" max="15872" width="4.6640625" style="2" customWidth="1"/>
    <col min="15873" max="15874" width="5.6640625" style="2" customWidth="1"/>
    <col min="15875" max="15875" width="8.5" style="2" bestFit="1" customWidth="1"/>
    <col min="15876" max="15876" width="9" style="2" customWidth="1"/>
    <col min="15877" max="15878" width="10.1640625" style="2" customWidth="1"/>
    <col min="15879" max="15879" width="9.6640625" style="2" customWidth="1"/>
    <col min="15880" max="15883" width="13.5" style="2" customWidth="1"/>
    <col min="15884" max="15884" width="12.33203125" style="2" customWidth="1"/>
    <col min="15885" max="15885" width="19" style="2" customWidth="1"/>
    <col min="15886" max="15887" width="16.6640625" style="2" customWidth="1"/>
    <col min="15888" max="16123" width="11.5" style="2"/>
    <col min="16124" max="16124" width="27.6640625" style="2" customWidth="1"/>
    <col min="16125" max="16125" width="47.6640625" style="2" customWidth="1"/>
    <col min="16126" max="16126" width="5.6640625" style="2" customWidth="1"/>
    <col min="16127" max="16128" width="4.6640625" style="2" customWidth="1"/>
    <col min="16129" max="16130" width="5.6640625" style="2" customWidth="1"/>
    <col min="16131" max="16131" width="8.5" style="2" bestFit="1" customWidth="1"/>
    <col min="16132" max="16132" width="9" style="2" customWidth="1"/>
    <col min="16133" max="16134" width="10.1640625" style="2" customWidth="1"/>
    <col min="16135" max="16135" width="9.6640625" style="2" customWidth="1"/>
    <col min="16136" max="16139" width="13.5" style="2" customWidth="1"/>
    <col min="16140" max="16140" width="12.33203125" style="2" customWidth="1"/>
    <col min="16141" max="16141" width="19" style="2" customWidth="1"/>
    <col min="16142" max="16143" width="16.6640625" style="2" customWidth="1"/>
    <col min="16144" max="16384" width="11.5" style="2"/>
  </cols>
  <sheetData>
    <row r="1" spans="1:18" ht="28" customHeight="1">
      <c r="A1" s="198" t="s">
        <v>316</v>
      </c>
      <c r="B1" s="198"/>
      <c r="C1" s="198"/>
      <c r="D1" s="198"/>
      <c r="E1" s="198"/>
      <c r="F1" s="198"/>
      <c r="G1" s="198"/>
      <c r="H1" s="198"/>
      <c r="I1" s="198"/>
      <c r="J1" s="198"/>
      <c r="K1" s="198"/>
      <c r="L1" s="198"/>
      <c r="M1" s="198"/>
      <c r="N1" s="198"/>
      <c r="O1" s="198"/>
      <c r="P1" s="198"/>
      <c r="Q1" s="198"/>
    </row>
    <row r="2" spans="1:18" ht="16" customHeight="1">
      <c r="A2" s="202" t="s">
        <v>712</v>
      </c>
      <c r="B2" s="202"/>
      <c r="C2" s="202"/>
      <c r="D2" s="202"/>
      <c r="E2" s="202"/>
      <c r="F2" s="202"/>
      <c r="G2" s="202"/>
      <c r="H2" s="202"/>
      <c r="I2" s="202"/>
      <c r="J2" s="202"/>
      <c r="K2" s="202"/>
      <c r="L2" s="202"/>
      <c r="M2" s="202"/>
      <c r="N2" s="202"/>
      <c r="O2" s="202"/>
      <c r="P2" s="202"/>
      <c r="Q2" s="202"/>
    </row>
    <row r="3" spans="1:18" ht="108" customHeight="1">
      <c r="A3" s="193" t="s">
        <v>675</v>
      </c>
      <c r="B3" s="95" t="str">
        <f>'Оценка (раздел 5)'!L3</f>
        <v>5.8. Содержатся ли в материалах к проекту бюджета сведения о планируемых на 2023 год и на плановый период 2024 и 2025 годов объемах оказания государственных услуг (работ) государственными учреждениями субъекта Российской Федерации, а также о планируемых объемах их финансового обеспечения в сравнении с ожидаемым исполнением за 2022 год (оценка текущего финансового года) и отчетом за 2021 год (отчетный финансовый год)?</v>
      </c>
      <c r="C3" s="193" t="s">
        <v>111</v>
      </c>
      <c r="D3" s="193"/>
      <c r="E3" s="192"/>
      <c r="F3" s="192"/>
      <c r="G3" s="192" t="s">
        <v>180</v>
      </c>
      <c r="H3" s="192" t="s">
        <v>310</v>
      </c>
      <c r="I3" s="192" t="s">
        <v>321</v>
      </c>
      <c r="J3" s="192" t="s">
        <v>185</v>
      </c>
      <c r="K3" s="192" t="s">
        <v>322</v>
      </c>
      <c r="L3" s="192" t="s">
        <v>186</v>
      </c>
      <c r="M3" s="192" t="s">
        <v>187</v>
      </c>
      <c r="N3" s="192" t="s">
        <v>179</v>
      </c>
      <c r="O3" s="193" t="s">
        <v>142</v>
      </c>
      <c r="P3" s="192" t="s">
        <v>173</v>
      </c>
      <c r="Q3" s="192"/>
    </row>
    <row r="4" spans="1:18" ht="16" customHeight="1">
      <c r="A4" s="192"/>
      <c r="B4" s="96" t="str">
        <f>'Методика (раздел 5)'!B72</f>
        <v xml:space="preserve">Да, содержатся </v>
      </c>
      <c r="C4" s="204" t="s">
        <v>92</v>
      </c>
      <c r="D4" s="204" t="s">
        <v>140</v>
      </c>
      <c r="E4" s="204" t="s">
        <v>141</v>
      </c>
      <c r="F4" s="203" t="s">
        <v>91</v>
      </c>
      <c r="G4" s="192"/>
      <c r="H4" s="192"/>
      <c r="I4" s="192"/>
      <c r="J4" s="192"/>
      <c r="K4" s="192"/>
      <c r="L4" s="192"/>
      <c r="M4" s="192"/>
      <c r="N4" s="192"/>
      <c r="O4" s="193"/>
      <c r="P4" s="192" t="s">
        <v>222</v>
      </c>
      <c r="Q4" s="192" t="s">
        <v>223</v>
      </c>
    </row>
    <row r="5" spans="1:18" ht="30" customHeight="1">
      <c r="A5" s="192"/>
      <c r="B5" s="96" t="str">
        <f>'Методика (раздел 5)'!B73</f>
        <v>Нет, в установленные сроки не содержатся или не отвечают требованиям</v>
      </c>
      <c r="C5" s="204"/>
      <c r="D5" s="204"/>
      <c r="E5" s="204"/>
      <c r="F5" s="203"/>
      <c r="G5" s="192"/>
      <c r="H5" s="192"/>
      <c r="I5" s="192"/>
      <c r="J5" s="192"/>
      <c r="K5" s="192"/>
      <c r="L5" s="192"/>
      <c r="M5" s="192"/>
      <c r="N5" s="192"/>
      <c r="O5" s="193"/>
      <c r="P5" s="192"/>
      <c r="Q5" s="192"/>
    </row>
    <row r="6" spans="1:18" s="36" customFormat="1" ht="15" customHeight="1">
      <c r="A6" s="176" t="s">
        <v>0</v>
      </c>
      <c r="B6" s="79"/>
      <c r="C6" s="79"/>
      <c r="D6" s="79"/>
      <c r="E6" s="79"/>
      <c r="F6" s="79"/>
      <c r="G6" s="80"/>
      <c r="H6" s="80"/>
      <c r="I6" s="80"/>
      <c r="J6" s="80"/>
      <c r="K6" s="80"/>
      <c r="L6" s="80"/>
      <c r="M6" s="80"/>
      <c r="N6" s="80"/>
      <c r="O6" s="81"/>
      <c r="P6" s="81"/>
      <c r="Q6" s="81"/>
    </row>
    <row r="7" spans="1:18" ht="15" customHeight="1">
      <c r="A7" s="177" t="s">
        <v>1</v>
      </c>
      <c r="B7" s="83" t="s">
        <v>163</v>
      </c>
      <c r="C7" s="84">
        <f t="shared" ref="C7:C60" si="0">IF(B7=$B$4,2,IF(B7=B5,0,0))</f>
        <v>2</v>
      </c>
      <c r="D7" s="84"/>
      <c r="E7" s="84"/>
      <c r="F7" s="85">
        <f t="shared" ref="F7:F60" si="1">C7*(1-D7)*(1-E7)</f>
        <v>2</v>
      </c>
      <c r="G7" s="86" t="s">
        <v>331</v>
      </c>
      <c r="H7" s="86" t="s">
        <v>331</v>
      </c>
      <c r="I7" s="86" t="s">
        <v>331</v>
      </c>
      <c r="J7" s="86" t="s">
        <v>331</v>
      </c>
      <c r="K7" s="86" t="s">
        <v>331</v>
      </c>
      <c r="L7" s="86" t="s">
        <v>331</v>
      </c>
      <c r="M7" s="86" t="s">
        <v>331</v>
      </c>
      <c r="N7" s="86" t="s">
        <v>331</v>
      </c>
      <c r="O7" s="82" t="s">
        <v>325</v>
      </c>
      <c r="P7" s="83" t="s">
        <v>333</v>
      </c>
      <c r="Q7" s="111" t="s">
        <v>535</v>
      </c>
      <c r="R7" s="75" t="s">
        <v>325</v>
      </c>
    </row>
    <row r="8" spans="1:18" ht="15" customHeight="1">
      <c r="A8" s="177" t="s">
        <v>2</v>
      </c>
      <c r="B8" s="83" t="s">
        <v>163</v>
      </c>
      <c r="C8" s="84">
        <f t="shared" si="0"/>
        <v>2</v>
      </c>
      <c r="D8" s="84"/>
      <c r="E8" s="84"/>
      <c r="F8" s="85">
        <f t="shared" si="1"/>
        <v>2</v>
      </c>
      <c r="G8" s="86" t="s">
        <v>331</v>
      </c>
      <c r="H8" s="86" t="s">
        <v>331</v>
      </c>
      <c r="I8" s="86" t="s">
        <v>331</v>
      </c>
      <c r="J8" s="86" t="s">
        <v>331</v>
      </c>
      <c r="K8" s="86" t="s">
        <v>331</v>
      </c>
      <c r="L8" s="86" t="s">
        <v>331</v>
      </c>
      <c r="M8" s="86" t="s">
        <v>331</v>
      </c>
      <c r="N8" s="86" t="s">
        <v>331</v>
      </c>
      <c r="O8" s="82" t="s">
        <v>325</v>
      </c>
      <c r="P8" s="83" t="s">
        <v>372</v>
      </c>
      <c r="Q8" s="111" t="s">
        <v>487</v>
      </c>
      <c r="R8" s="75" t="s">
        <v>325</v>
      </c>
    </row>
    <row r="9" spans="1:18" ht="15" customHeight="1">
      <c r="A9" s="177" t="s">
        <v>3</v>
      </c>
      <c r="B9" s="83" t="s">
        <v>163</v>
      </c>
      <c r="C9" s="84">
        <f t="shared" si="0"/>
        <v>2</v>
      </c>
      <c r="D9" s="84"/>
      <c r="E9" s="84"/>
      <c r="F9" s="85">
        <f t="shared" si="1"/>
        <v>2</v>
      </c>
      <c r="G9" s="86" t="s">
        <v>331</v>
      </c>
      <c r="H9" s="86" t="s">
        <v>331</v>
      </c>
      <c r="I9" s="86" t="s">
        <v>331</v>
      </c>
      <c r="J9" s="86" t="s">
        <v>331</v>
      </c>
      <c r="K9" s="86" t="s">
        <v>331</v>
      </c>
      <c r="L9" s="86" t="s">
        <v>331</v>
      </c>
      <c r="M9" s="86" t="s">
        <v>331</v>
      </c>
      <c r="N9" s="86" t="s">
        <v>331</v>
      </c>
      <c r="O9" s="82" t="s">
        <v>325</v>
      </c>
      <c r="P9" s="83" t="s">
        <v>333</v>
      </c>
      <c r="Q9" s="111" t="s">
        <v>532</v>
      </c>
      <c r="R9" s="75" t="s">
        <v>325</v>
      </c>
    </row>
    <row r="10" spans="1:18" ht="15" customHeight="1">
      <c r="A10" s="177" t="s">
        <v>4</v>
      </c>
      <c r="B10" s="83" t="s">
        <v>163</v>
      </c>
      <c r="C10" s="84">
        <f t="shared" si="0"/>
        <v>2</v>
      </c>
      <c r="D10" s="84"/>
      <c r="E10" s="84"/>
      <c r="F10" s="85">
        <f t="shared" si="1"/>
        <v>2</v>
      </c>
      <c r="G10" s="86" t="s">
        <v>331</v>
      </c>
      <c r="H10" s="86" t="s">
        <v>331</v>
      </c>
      <c r="I10" s="86" t="s">
        <v>331</v>
      </c>
      <c r="J10" s="86" t="s">
        <v>331</v>
      </c>
      <c r="K10" s="86" t="s">
        <v>331</v>
      </c>
      <c r="L10" s="86" t="s">
        <v>331</v>
      </c>
      <c r="M10" s="86" t="s">
        <v>331</v>
      </c>
      <c r="N10" s="86" t="s">
        <v>331</v>
      </c>
      <c r="O10" s="82" t="s">
        <v>325</v>
      </c>
      <c r="P10" s="83" t="s">
        <v>333</v>
      </c>
      <c r="Q10" s="83" t="s">
        <v>471</v>
      </c>
      <c r="R10" s="75" t="s">
        <v>325</v>
      </c>
    </row>
    <row r="11" spans="1:18" ht="15" customHeight="1">
      <c r="A11" s="177" t="s">
        <v>5</v>
      </c>
      <c r="B11" s="83" t="s">
        <v>163</v>
      </c>
      <c r="C11" s="84">
        <f t="shared" si="0"/>
        <v>2</v>
      </c>
      <c r="D11" s="84"/>
      <c r="E11" s="84"/>
      <c r="F11" s="85">
        <f t="shared" si="1"/>
        <v>2</v>
      </c>
      <c r="G11" s="86" t="s">
        <v>331</v>
      </c>
      <c r="H11" s="86" t="s">
        <v>331</v>
      </c>
      <c r="I11" s="86" t="s">
        <v>331</v>
      </c>
      <c r="J11" s="86" t="s">
        <v>331</v>
      </c>
      <c r="K11" s="86" t="s">
        <v>331</v>
      </c>
      <c r="L11" s="86" t="s">
        <v>331</v>
      </c>
      <c r="M11" s="86" t="s">
        <v>331</v>
      </c>
      <c r="N11" s="86" t="s">
        <v>331</v>
      </c>
      <c r="O11" s="82" t="s">
        <v>325</v>
      </c>
      <c r="P11" s="83" t="s">
        <v>333</v>
      </c>
      <c r="Q11" s="118" t="s">
        <v>488</v>
      </c>
      <c r="R11" s="75" t="s">
        <v>325</v>
      </c>
    </row>
    <row r="12" spans="1:18" ht="15" customHeight="1">
      <c r="A12" s="177" t="s">
        <v>6</v>
      </c>
      <c r="B12" s="83" t="s">
        <v>163</v>
      </c>
      <c r="C12" s="84">
        <f t="shared" si="0"/>
        <v>2</v>
      </c>
      <c r="D12" s="84"/>
      <c r="E12" s="84"/>
      <c r="F12" s="85">
        <f t="shared" si="1"/>
        <v>2</v>
      </c>
      <c r="G12" s="86" t="s">
        <v>331</v>
      </c>
      <c r="H12" s="86" t="s">
        <v>331</v>
      </c>
      <c r="I12" s="86" t="s">
        <v>331</v>
      </c>
      <c r="J12" s="86" t="s">
        <v>331</v>
      </c>
      <c r="K12" s="86" t="s">
        <v>331</v>
      </c>
      <c r="L12" s="86" t="s">
        <v>331</v>
      </c>
      <c r="M12" s="86" t="s">
        <v>331</v>
      </c>
      <c r="N12" s="86" t="s">
        <v>331</v>
      </c>
      <c r="O12" s="82" t="s">
        <v>325</v>
      </c>
      <c r="P12" s="83" t="s">
        <v>333</v>
      </c>
      <c r="Q12" s="118" t="s">
        <v>538</v>
      </c>
      <c r="R12" s="75" t="s">
        <v>325</v>
      </c>
    </row>
    <row r="13" spans="1:18" ht="15" customHeight="1">
      <c r="A13" s="177" t="s">
        <v>7</v>
      </c>
      <c r="B13" s="83" t="s">
        <v>110</v>
      </c>
      <c r="C13" s="84">
        <f t="shared" si="0"/>
        <v>0</v>
      </c>
      <c r="D13" s="84"/>
      <c r="E13" s="84"/>
      <c r="F13" s="85">
        <f t="shared" si="1"/>
        <v>0</v>
      </c>
      <c r="G13" s="86" t="s">
        <v>332</v>
      </c>
      <c r="H13" s="86" t="s">
        <v>325</v>
      </c>
      <c r="I13" s="86" t="s">
        <v>325</v>
      </c>
      <c r="J13" s="86" t="s">
        <v>325</v>
      </c>
      <c r="K13" s="86" t="s">
        <v>325</v>
      </c>
      <c r="L13" s="86" t="s">
        <v>325</v>
      </c>
      <c r="M13" s="86" t="s">
        <v>325</v>
      </c>
      <c r="N13" s="86" t="s">
        <v>325</v>
      </c>
      <c r="O13" s="87" t="s">
        <v>337</v>
      </c>
      <c r="P13" s="83" t="s">
        <v>333</v>
      </c>
      <c r="Q13" s="88" t="s">
        <v>539</v>
      </c>
      <c r="R13" s="75" t="s">
        <v>325</v>
      </c>
    </row>
    <row r="14" spans="1:18" ht="15" customHeight="1">
      <c r="A14" s="177" t="s">
        <v>8</v>
      </c>
      <c r="B14" s="83" t="s">
        <v>163</v>
      </c>
      <c r="C14" s="84">
        <f t="shared" si="0"/>
        <v>2</v>
      </c>
      <c r="D14" s="84"/>
      <c r="E14" s="84"/>
      <c r="F14" s="85">
        <f t="shared" si="1"/>
        <v>2</v>
      </c>
      <c r="G14" s="86" t="s">
        <v>331</v>
      </c>
      <c r="H14" s="86" t="s">
        <v>331</v>
      </c>
      <c r="I14" s="86" t="s">
        <v>331</v>
      </c>
      <c r="J14" s="86" t="s">
        <v>331</v>
      </c>
      <c r="K14" s="86" t="s">
        <v>331</v>
      </c>
      <c r="L14" s="86" t="s">
        <v>331</v>
      </c>
      <c r="M14" s="86" t="s">
        <v>331</v>
      </c>
      <c r="N14" s="86" t="s">
        <v>331</v>
      </c>
      <c r="O14" s="82" t="s">
        <v>325</v>
      </c>
      <c r="P14" s="83" t="s">
        <v>333</v>
      </c>
      <c r="Q14" s="111" t="s">
        <v>492</v>
      </c>
      <c r="R14" s="75" t="s">
        <v>325</v>
      </c>
    </row>
    <row r="15" spans="1:18" ht="15" customHeight="1">
      <c r="A15" s="177" t="s">
        <v>9</v>
      </c>
      <c r="B15" s="83" t="s">
        <v>110</v>
      </c>
      <c r="C15" s="84">
        <f t="shared" si="0"/>
        <v>0</v>
      </c>
      <c r="D15" s="84"/>
      <c r="E15" s="84"/>
      <c r="F15" s="85">
        <f t="shared" si="1"/>
        <v>0</v>
      </c>
      <c r="G15" s="86" t="s">
        <v>332</v>
      </c>
      <c r="H15" s="86" t="s">
        <v>325</v>
      </c>
      <c r="I15" s="86" t="s">
        <v>325</v>
      </c>
      <c r="J15" s="86" t="s">
        <v>325</v>
      </c>
      <c r="K15" s="86" t="s">
        <v>325</v>
      </c>
      <c r="L15" s="86" t="s">
        <v>325</v>
      </c>
      <c r="M15" s="86" t="s">
        <v>325</v>
      </c>
      <c r="N15" s="86" t="s">
        <v>325</v>
      </c>
      <c r="O15" s="87" t="s">
        <v>337</v>
      </c>
      <c r="P15" s="83" t="s">
        <v>333</v>
      </c>
      <c r="Q15" s="111" t="s">
        <v>553</v>
      </c>
      <c r="R15" s="75" t="s">
        <v>325</v>
      </c>
    </row>
    <row r="16" spans="1:18" ht="15" customHeight="1">
      <c r="A16" s="177" t="s">
        <v>10</v>
      </c>
      <c r="B16" s="83" t="s">
        <v>163</v>
      </c>
      <c r="C16" s="84">
        <f t="shared" si="0"/>
        <v>2</v>
      </c>
      <c r="D16" s="84"/>
      <c r="E16" s="84"/>
      <c r="F16" s="85">
        <f t="shared" si="1"/>
        <v>2</v>
      </c>
      <c r="G16" s="86" t="s">
        <v>331</v>
      </c>
      <c r="H16" s="86" t="s">
        <v>331</v>
      </c>
      <c r="I16" s="86" t="s">
        <v>331</v>
      </c>
      <c r="J16" s="86" t="s">
        <v>331</v>
      </c>
      <c r="K16" s="86" t="s">
        <v>331</v>
      </c>
      <c r="L16" s="86" t="s">
        <v>331</v>
      </c>
      <c r="M16" s="86" t="s">
        <v>331</v>
      </c>
      <c r="N16" s="86" t="s">
        <v>331</v>
      </c>
      <c r="O16" s="82" t="s">
        <v>325</v>
      </c>
      <c r="P16" s="83" t="s">
        <v>372</v>
      </c>
      <c r="Q16" s="111" t="s">
        <v>411</v>
      </c>
      <c r="R16" s="75" t="s">
        <v>325</v>
      </c>
    </row>
    <row r="17" spans="1:18" ht="15" customHeight="1">
      <c r="A17" s="177" t="s">
        <v>11</v>
      </c>
      <c r="B17" s="83" t="s">
        <v>163</v>
      </c>
      <c r="C17" s="84">
        <f t="shared" si="0"/>
        <v>2</v>
      </c>
      <c r="D17" s="84"/>
      <c r="E17" s="84"/>
      <c r="F17" s="85">
        <f t="shared" si="1"/>
        <v>2</v>
      </c>
      <c r="G17" s="86" t="s">
        <v>331</v>
      </c>
      <c r="H17" s="86" t="s">
        <v>331</v>
      </c>
      <c r="I17" s="86" t="s">
        <v>331</v>
      </c>
      <c r="J17" s="86" t="s">
        <v>331</v>
      </c>
      <c r="K17" s="86" t="s">
        <v>331</v>
      </c>
      <c r="L17" s="86" t="s">
        <v>331</v>
      </c>
      <c r="M17" s="86" t="s">
        <v>331</v>
      </c>
      <c r="N17" s="86" t="s">
        <v>331</v>
      </c>
      <c r="O17" s="83" t="s">
        <v>325</v>
      </c>
      <c r="P17" s="83" t="s">
        <v>333</v>
      </c>
      <c r="Q17" s="118" t="s">
        <v>380</v>
      </c>
      <c r="R17" s="76" t="s">
        <v>325</v>
      </c>
    </row>
    <row r="18" spans="1:18" ht="15" customHeight="1">
      <c r="A18" s="177" t="s">
        <v>12</v>
      </c>
      <c r="B18" s="83" t="s">
        <v>110</v>
      </c>
      <c r="C18" s="84">
        <f t="shared" si="0"/>
        <v>0</v>
      </c>
      <c r="D18" s="84"/>
      <c r="E18" s="84"/>
      <c r="F18" s="85">
        <f t="shared" si="1"/>
        <v>0</v>
      </c>
      <c r="G18" s="86" t="s">
        <v>332</v>
      </c>
      <c r="H18" s="86" t="s">
        <v>325</v>
      </c>
      <c r="I18" s="86" t="s">
        <v>325</v>
      </c>
      <c r="J18" s="86" t="s">
        <v>325</v>
      </c>
      <c r="K18" s="86" t="s">
        <v>325</v>
      </c>
      <c r="L18" s="86" t="s">
        <v>325</v>
      </c>
      <c r="M18" s="86" t="s">
        <v>325</v>
      </c>
      <c r="N18" s="86" t="s">
        <v>325</v>
      </c>
      <c r="O18" s="87" t="s">
        <v>337</v>
      </c>
      <c r="P18" s="83" t="s">
        <v>333</v>
      </c>
      <c r="Q18" s="111" t="s">
        <v>545</v>
      </c>
      <c r="R18" s="75" t="s">
        <v>325</v>
      </c>
    </row>
    <row r="19" spans="1:18" ht="15" customHeight="1">
      <c r="A19" s="177" t="s">
        <v>13</v>
      </c>
      <c r="B19" s="83" t="s">
        <v>110</v>
      </c>
      <c r="C19" s="84">
        <f t="shared" si="0"/>
        <v>0</v>
      </c>
      <c r="D19" s="84"/>
      <c r="E19" s="84"/>
      <c r="F19" s="85">
        <f t="shared" si="1"/>
        <v>0</v>
      </c>
      <c r="G19" s="86" t="s">
        <v>332</v>
      </c>
      <c r="H19" s="86" t="s">
        <v>325</v>
      </c>
      <c r="I19" s="86" t="s">
        <v>325</v>
      </c>
      <c r="J19" s="86" t="s">
        <v>325</v>
      </c>
      <c r="K19" s="86" t="s">
        <v>325</v>
      </c>
      <c r="L19" s="86" t="s">
        <v>325</v>
      </c>
      <c r="M19" s="86" t="s">
        <v>325</v>
      </c>
      <c r="N19" s="86" t="s">
        <v>325</v>
      </c>
      <c r="O19" s="87" t="s">
        <v>337</v>
      </c>
      <c r="P19" s="83" t="s">
        <v>333</v>
      </c>
      <c r="Q19" s="111" t="s">
        <v>547</v>
      </c>
      <c r="R19" s="75" t="s">
        <v>325</v>
      </c>
    </row>
    <row r="20" spans="1:18" ht="15" customHeight="1">
      <c r="A20" s="177" t="s">
        <v>14</v>
      </c>
      <c r="B20" s="83" t="s">
        <v>110</v>
      </c>
      <c r="C20" s="84">
        <f t="shared" si="0"/>
        <v>0</v>
      </c>
      <c r="D20" s="84"/>
      <c r="E20" s="84"/>
      <c r="F20" s="85">
        <f t="shared" si="1"/>
        <v>0</v>
      </c>
      <c r="G20" s="86" t="s">
        <v>332</v>
      </c>
      <c r="H20" s="86" t="s">
        <v>325</v>
      </c>
      <c r="I20" s="86" t="s">
        <v>325</v>
      </c>
      <c r="J20" s="86" t="s">
        <v>325</v>
      </c>
      <c r="K20" s="86" t="s">
        <v>325</v>
      </c>
      <c r="L20" s="86" t="s">
        <v>325</v>
      </c>
      <c r="M20" s="86" t="s">
        <v>325</v>
      </c>
      <c r="N20" s="86" t="s">
        <v>325</v>
      </c>
      <c r="O20" s="87" t="s">
        <v>337</v>
      </c>
      <c r="P20" s="83" t="s">
        <v>333</v>
      </c>
      <c r="Q20" s="111" t="s">
        <v>550</v>
      </c>
      <c r="R20" s="75" t="s">
        <v>325</v>
      </c>
    </row>
    <row r="21" spans="1:18" ht="15" customHeight="1">
      <c r="A21" s="177" t="s">
        <v>15</v>
      </c>
      <c r="B21" s="83" t="s">
        <v>110</v>
      </c>
      <c r="C21" s="84">
        <f t="shared" si="0"/>
        <v>0</v>
      </c>
      <c r="D21" s="84"/>
      <c r="E21" s="84"/>
      <c r="F21" s="85">
        <f t="shared" si="1"/>
        <v>0</v>
      </c>
      <c r="G21" s="86" t="s">
        <v>332</v>
      </c>
      <c r="H21" s="86" t="s">
        <v>325</v>
      </c>
      <c r="I21" s="86" t="s">
        <v>325</v>
      </c>
      <c r="J21" s="86" t="s">
        <v>325</v>
      </c>
      <c r="K21" s="86" t="s">
        <v>325</v>
      </c>
      <c r="L21" s="86" t="s">
        <v>325</v>
      </c>
      <c r="M21" s="86" t="s">
        <v>325</v>
      </c>
      <c r="N21" s="86" t="s">
        <v>325</v>
      </c>
      <c r="O21" s="129" t="s">
        <v>698</v>
      </c>
      <c r="P21" s="83" t="s">
        <v>372</v>
      </c>
      <c r="Q21" s="73" t="s">
        <v>694</v>
      </c>
      <c r="R21" s="75" t="s">
        <v>325</v>
      </c>
    </row>
    <row r="22" spans="1:18" ht="15" customHeight="1">
      <c r="A22" s="177" t="s">
        <v>16</v>
      </c>
      <c r="B22" s="83" t="s">
        <v>163</v>
      </c>
      <c r="C22" s="84">
        <f t="shared" si="0"/>
        <v>2</v>
      </c>
      <c r="D22" s="84"/>
      <c r="E22" s="84"/>
      <c r="F22" s="85">
        <f t="shared" si="1"/>
        <v>2</v>
      </c>
      <c r="G22" s="86" t="s">
        <v>331</v>
      </c>
      <c r="H22" s="86" t="s">
        <v>331</v>
      </c>
      <c r="I22" s="86" t="s">
        <v>331</v>
      </c>
      <c r="J22" s="86" t="s">
        <v>331</v>
      </c>
      <c r="K22" s="86" t="s">
        <v>331</v>
      </c>
      <c r="L22" s="86" t="s">
        <v>331</v>
      </c>
      <c r="M22" s="86" t="s">
        <v>331</v>
      </c>
      <c r="N22" s="86" t="s">
        <v>331</v>
      </c>
      <c r="O22" s="83" t="s">
        <v>325</v>
      </c>
      <c r="P22" s="83" t="s">
        <v>372</v>
      </c>
      <c r="Q22" s="88" t="s">
        <v>478</v>
      </c>
      <c r="R22" s="75" t="s">
        <v>325</v>
      </c>
    </row>
    <row r="23" spans="1:18" ht="15" customHeight="1">
      <c r="A23" s="177" t="s">
        <v>17</v>
      </c>
      <c r="B23" s="83" t="s">
        <v>110</v>
      </c>
      <c r="C23" s="84">
        <f t="shared" si="0"/>
        <v>0</v>
      </c>
      <c r="D23" s="84"/>
      <c r="E23" s="84"/>
      <c r="F23" s="85">
        <f t="shared" si="1"/>
        <v>0</v>
      </c>
      <c r="G23" s="86" t="s">
        <v>332</v>
      </c>
      <c r="H23" s="86" t="s">
        <v>325</v>
      </c>
      <c r="I23" s="86" t="s">
        <v>325</v>
      </c>
      <c r="J23" s="86" t="s">
        <v>325</v>
      </c>
      <c r="K23" s="86" t="s">
        <v>325</v>
      </c>
      <c r="L23" s="86" t="s">
        <v>325</v>
      </c>
      <c r="M23" s="86" t="s">
        <v>325</v>
      </c>
      <c r="N23" s="86" t="s">
        <v>325</v>
      </c>
      <c r="O23" s="86" t="s">
        <v>337</v>
      </c>
      <c r="P23" s="83" t="s">
        <v>333</v>
      </c>
      <c r="Q23" s="111" t="s">
        <v>495</v>
      </c>
      <c r="R23" s="75" t="s">
        <v>325</v>
      </c>
    </row>
    <row r="24" spans="1:18" ht="15" customHeight="1">
      <c r="A24" s="177" t="s">
        <v>157</v>
      </c>
      <c r="B24" s="83" t="s">
        <v>110</v>
      </c>
      <c r="C24" s="84">
        <f t="shared" si="0"/>
        <v>0</v>
      </c>
      <c r="D24" s="84"/>
      <c r="E24" s="84"/>
      <c r="F24" s="85">
        <f t="shared" si="1"/>
        <v>0</v>
      </c>
      <c r="G24" s="86" t="s">
        <v>332</v>
      </c>
      <c r="H24" s="86" t="s">
        <v>325</v>
      </c>
      <c r="I24" s="86" t="s">
        <v>325</v>
      </c>
      <c r="J24" s="86" t="s">
        <v>325</v>
      </c>
      <c r="K24" s="86" t="s">
        <v>325</v>
      </c>
      <c r="L24" s="86" t="s">
        <v>325</v>
      </c>
      <c r="M24" s="86" t="s">
        <v>325</v>
      </c>
      <c r="N24" s="86" t="s">
        <v>325</v>
      </c>
      <c r="O24" s="86" t="s">
        <v>337</v>
      </c>
      <c r="P24" s="83" t="s">
        <v>372</v>
      </c>
      <c r="Q24" s="111" t="s">
        <v>370</v>
      </c>
      <c r="R24" s="75" t="s">
        <v>325</v>
      </c>
    </row>
    <row r="25" spans="1:18" s="36" customFormat="1" ht="15" customHeight="1">
      <c r="A25" s="176" t="s">
        <v>18</v>
      </c>
      <c r="B25" s="89"/>
      <c r="C25" s="89"/>
      <c r="D25" s="89"/>
      <c r="E25" s="89"/>
      <c r="F25" s="89"/>
      <c r="G25" s="81"/>
      <c r="H25" s="81"/>
      <c r="I25" s="81"/>
      <c r="J25" s="81"/>
      <c r="K25" s="81"/>
      <c r="L25" s="81"/>
      <c r="M25" s="81"/>
      <c r="N25" s="81"/>
      <c r="O25" s="81"/>
      <c r="P25" s="78"/>
      <c r="Q25" s="78"/>
      <c r="R25" s="77"/>
    </row>
    <row r="26" spans="1:18" ht="15" customHeight="1">
      <c r="A26" s="177" t="s">
        <v>19</v>
      </c>
      <c r="B26" s="83" t="s">
        <v>163</v>
      </c>
      <c r="C26" s="84">
        <f t="shared" si="0"/>
        <v>2</v>
      </c>
      <c r="D26" s="84"/>
      <c r="E26" s="84"/>
      <c r="F26" s="85">
        <f t="shared" si="1"/>
        <v>2</v>
      </c>
      <c r="G26" s="86" t="s">
        <v>331</v>
      </c>
      <c r="H26" s="86" t="s">
        <v>331</v>
      </c>
      <c r="I26" s="86" t="s">
        <v>331</v>
      </c>
      <c r="J26" s="86" t="s">
        <v>331</v>
      </c>
      <c r="K26" s="86" t="s">
        <v>331</v>
      </c>
      <c r="L26" s="86" t="s">
        <v>331</v>
      </c>
      <c r="M26" s="86" t="s">
        <v>331</v>
      </c>
      <c r="N26" s="86" t="s">
        <v>331</v>
      </c>
      <c r="O26" s="83" t="s">
        <v>325</v>
      </c>
      <c r="P26" s="83" t="s">
        <v>333</v>
      </c>
      <c r="Q26" s="118" t="s">
        <v>444</v>
      </c>
      <c r="R26" s="75" t="s">
        <v>325</v>
      </c>
    </row>
    <row r="27" spans="1:18" ht="15" customHeight="1">
      <c r="A27" s="177" t="s">
        <v>20</v>
      </c>
      <c r="B27" s="83" t="s">
        <v>110</v>
      </c>
      <c r="C27" s="84">
        <f t="shared" si="0"/>
        <v>0</v>
      </c>
      <c r="D27" s="84"/>
      <c r="E27" s="84"/>
      <c r="F27" s="85">
        <f t="shared" si="1"/>
        <v>0</v>
      </c>
      <c r="G27" s="86" t="s">
        <v>332</v>
      </c>
      <c r="H27" s="90" t="s">
        <v>325</v>
      </c>
      <c r="I27" s="90" t="s">
        <v>325</v>
      </c>
      <c r="J27" s="90" t="s">
        <v>325</v>
      </c>
      <c r="K27" s="90" t="s">
        <v>325</v>
      </c>
      <c r="L27" s="90" t="s">
        <v>325</v>
      </c>
      <c r="M27" s="90" t="s">
        <v>325</v>
      </c>
      <c r="N27" s="90" t="s">
        <v>325</v>
      </c>
      <c r="O27" s="87" t="s">
        <v>337</v>
      </c>
      <c r="P27" s="83" t="s">
        <v>333</v>
      </c>
      <c r="Q27" s="118" t="s">
        <v>346</v>
      </c>
      <c r="R27" s="75" t="s">
        <v>325</v>
      </c>
    </row>
    <row r="28" spans="1:18" ht="15" customHeight="1">
      <c r="A28" s="177" t="s">
        <v>21</v>
      </c>
      <c r="B28" s="83" t="s">
        <v>110</v>
      </c>
      <c r="C28" s="84">
        <f t="shared" si="0"/>
        <v>0</v>
      </c>
      <c r="D28" s="84"/>
      <c r="E28" s="84"/>
      <c r="F28" s="85">
        <f t="shared" si="1"/>
        <v>0</v>
      </c>
      <c r="G28" s="86" t="s">
        <v>332</v>
      </c>
      <c r="H28" s="90" t="s">
        <v>338</v>
      </c>
      <c r="I28" s="90" t="s">
        <v>332</v>
      </c>
      <c r="J28" s="90" t="s">
        <v>325</v>
      </c>
      <c r="K28" s="90" t="s">
        <v>325</v>
      </c>
      <c r="L28" s="90" t="s">
        <v>325</v>
      </c>
      <c r="M28" s="90" t="s">
        <v>325</v>
      </c>
      <c r="N28" s="90" t="s">
        <v>325</v>
      </c>
      <c r="O28" s="87" t="s">
        <v>782</v>
      </c>
      <c r="P28" s="83" t="s">
        <v>333</v>
      </c>
      <c r="Q28" s="111" t="s">
        <v>499</v>
      </c>
      <c r="R28" s="75" t="s">
        <v>325</v>
      </c>
    </row>
    <row r="29" spans="1:18" ht="15" customHeight="1">
      <c r="A29" s="177" t="s">
        <v>22</v>
      </c>
      <c r="B29" s="83" t="s">
        <v>163</v>
      </c>
      <c r="C29" s="84">
        <f t="shared" si="0"/>
        <v>2</v>
      </c>
      <c r="D29" s="84"/>
      <c r="E29" s="84"/>
      <c r="F29" s="85">
        <f t="shared" si="1"/>
        <v>2</v>
      </c>
      <c r="G29" s="86" t="s">
        <v>331</v>
      </c>
      <c r="H29" s="86" t="s">
        <v>331</v>
      </c>
      <c r="I29" s="86" t="s">
        <v>331</v>
      </c>
      <c r="J29" s="86" t="s">
        <v>331</v>
      </c>
      <c r="K29" s="86" t="s">
        <v>331</v>
      </c>
      <c r="L29" s="86" t="s">
        <v>331</v>
      </c>
      <c r="M29" s="86" t="s">
        <v>331</v>
      </c>
      <c r="N29" s="86" t="s">
        <v>331</v>
      </c>
      <c r="O29" s="87" t="s">
        <v>325</v>
      </c>
      <c r="P29" s="83" t="s">
        <v>333</v>
      </c>
      <c r="Q29" s="111" t="s">
        <v>399</v>
      </c>
      <c r="R29" s="75" t="s">
        <v>325</v>
      </c>
    </row>
    <row r="30" spans="1:18" ht="15" customHeight="1">
      <c r="A30" s="177" t="s">
        <v>23</v>
      </c>
      <c r="B30" s="83" t="s">
        <v>163</v>
      </c>
      <c r="C30" s="84">
        <f t="shared" si="0"/>
        <v>2</v>
      </c>
      <c r="D30" s="84"/>
      <c r="E30" s="84"/>
      <c r="F30" s="85">
        <f t="shared" si="1"/>
        <v>2</v>
      </c>
      <c r="G30" s="86" t="s">
        <v>331</v>
      </c>
      <c r="H30" s="86" t="s">
        <v>331</v>
      </c>
      <c r="I30" s="86" t="s">
        <v>331</v>
      </c>
      <c r="J30" s="86" t="s">
        <v>331</v>
      </c>
      <c r="K30" s="86" t="s">
        <v>331</v>
      </c>
      <c r="L30" s="86" t="s">
        <v>331</v>
      </c>
      <c r="M30" s="86" t="s">
        <v>331</v>
      </c>
      <c r="N30" s="86" t="s">
        <v>331</v>
      </c>
      <c r="O30" s="91" t="s">
        <v>325</v>
      </c>
      <c r="P30" s="83" t="s">
        <v>333</v>
      </c>
      <c r="Q30" s="118" t="s">
        <v>446</v>
      </c>
      <c r="R30" s="75" t="s">
        <v>325</v>
      </c>
    </row>
    <row r="31" spans="1:18" ht="15" customHeight="1">
      <c r="A31" s="177" t="s">
        <v>24</v>
      </c>
      <c r="B31" s="83" t="s">
        <v>163</v>
      </c>
      <c r="C31" s="84">
        <f t="shared" si="0"/>
        <v>2</v>
      </c>
      <c r="D31" s="84"/>
      <c r="E31" s="84"/>
      <c r="F31" s="85">
        <f t="shared" si="1"/>
        <v>2</v>
      </c>
      <c r="G31" s="86" t="s">
        <v>331</v>
      </c>
      <c r="H31" s="86" t="s">
        <v>331</v>
      </c>
      <c r="I31" s="86" t="s">
        <v>331</v>
      </c>
      <c r="J31" s="86" t="s">
        <v>331</v>
      </c>
      <c r="K31" s="86" t="s">
        <v>331</v>
      </c>
      <c r="L31" s="86" t="s">
        <v>331</v>
      </c>
      <c r="M31" s="86" t="s">
        <v>331</v>
      </c>
      <c r="N31" s="86" t="s">
        <v>331</v>
      </c>
      <c r="O31" s="86" t="s">
        <v>429</v>
      </c>
      <c r="P31" s="83" t="s">
        <v>372</v>
      </c>
      <c r="Q31" s="118" t="s">
        <v>426</v>
      </c>
      <c r="R31" s="75" t="s">
        <v>325</v>
      </c>
    </row>
    <row r="32" spans="1:18" ht="15" customHeight="1">
      <c r="A32" s="177" t="s">
        <v>25</v>
      </c>
      <c r="B32" s="83" t="s">
        <v>163</v>
      </c>
      <c r="C32" s="84">
        <f t="shared" si="0"/>
        <v>2</v>
      </c>
      <c r="D32" s="84"/>
      <c r="E32" s="84"/>
      <c r="F32" s="85">
        <f t="shared" si="1"/>
        <v>2</v>
      </c>
      <c r="G32" s="86" t="s">
        <v>331</v>
      </c>
      <c r="H32" s="86" t="s">
        <v>331</v>
      </c>
      <c r="I32" s="86" t="s">
        <v>331</v>
      </c>
      <c r="J32" s="86" t="s">
        <v>331</v>
      </c>
      <c r="K32" s="86" t="s">
        <v>331</v>
      </c>
      <c r="L32" s="86" t="s">
        <v>331</v>
      </c>
      <c r="M32" s="86" t="s">
        <v>331</v>
      </c>
      <c r="N32" s="86" t="s">
        <v>331</v>
      </c>
      <c r="O32" s="91" t="s">
        <v>325</v>
      </c>
      <c r="P32" s="83" t="s">
        <v>333</v>
      </c>
      <c r="Q32" s="111" t="s">
        <v>450</v>
      </c>
      <c r="R32" s="75" t="s">
        <v>325</v>
      </c>
    </row>
    <row r="33" spans="1:18" ht="15" customHeight="1">
      <c r="A33" s="177" t="s">
        <v>26</v>
      </c>
      <c r="B33" s="83" t="s">
        <v>163</v>
      </c>
      <c r="C33" s="84">
        <f t="shared" si="0"/>
        <v>2</v>
      </c>
      <c r="D33" s="84"/>
      <c r="E33" s="84"/>
      <c r="F33" s="85">
        <f t="shared" si="1"/>
        <v>2</v>
      </c>
      <c r="G33" s="86" t="s">
        <v>331</v>
      </c>
      <c r="H33" s="86" t="s">
        <v>331</v>
      </c>
      <c r="I33" s="86" t="s">
        <v>331</v>
      </c>
      <c r="J33" s="86" t="s">
        <v>331</v>
      </c>
      <c r="K33" s="86" t="s">
        <v>331</v>
      </c>
      <c r="L33" s="86" t="s">
        <v>331</v>
      </c>
      <c r="M33" s="86" t="s">
        <v>331</v>
      </c>
      <c r="N33" s="86" t="s">
        <v>331</v>
      </c>
      <c r="O33" s="91" t="s">
        <v>325</v>
      </c>
      <c r="P33" s="83" t="s">
        <v>333</v>
      </c>
      <c r="Q33" s="111" t="s">
        <v>555</v>
      </c>
      <c r="R33" s="75" t="s">
        <v>325</v>
      </c>
    </row>
    <row r="34" spans="1:18" ht="15" customHeight="1">
      <c r="A34" s="177" t="s">
        <v>27</v>
      </c>
      <c r="B34" s="83" t="s">
        <v>110</v>
      </c>
      <c r="C34" s="84">
        <f t="shared" si="0"/>
        <v>0</v>
      </c>
      <c r="D34" s="84"/>
      <c r="E34" s="84"/>
      <c r="F34" s="85">
        <f t="shared" si="1"/>
        <v>0</v>
      </c>
      <c r="G34" s="86" t="s">
        <v>332</v>
      </c>
      <c r="H34" s="86" t="s">
        <v>325</v>
      </c>
      <c r="I34" s="86" t="s">
        <v>325</v>
      </c>
      <c r="J34" s="86" t="s">
        <v>325</v>
      </c>
      <c r="K34" s="86" t="s">
        <v>325</v>
      </c>
      <c r="L34" s="86" t="s">
        <v>325</v>
      </c>
      <c r="M34" s="86" t="s">
        <v>325</v>
      </c>
      <c r="N34" s="86" t="s">
        <v>325</v>
      </c>
      <c r="O34" s="87" t="s">
        <v>337</v>
      </c>
      <c r="P34" s="83" t="s">
        <v>333</v>
      </c>
      <c r="Q34" s="88" t="s">
        <v>558</v>
      </c>
      <c r="R34" s="75" t="s">
        <v>325</v>
      </c>
    </row>
    <row r="35" spans="1:18" ht="15" customHeight="1">
      <c r="A35" s="177" t="s">
        <v>160</v>
      </c>
      <c r="B35" s="83" t="s">
        <v>110</v>
      </c>
      <c r="C35" s="84">
        <f t="shared" si="0"/>
        <v>0</v>
      </c>
      <c r="D35" s="84"/>
      <c r="E35" s="84"/>
      <c r="F35" s="85">
        <f t="shared" si="1"/>
        <v>0</v>
      </c>
      <c r="G35" s="86" t="s">
        <v>332</v>
      </c>
      <c r="H35" s="86" t="s">
        <v>325</v>
      </c>
      <c r="I35" s="86" t="s">
        <v>325</v>
      </c>
      <c r="J35" s="86" t="s">
        <v>325</v>
      </c>
      <c r="K35" s="86" t="s">
        <v>325</v>
      </c>
      <c r="L35" s="86" t="s">
        <v>325</v>
      </c>
      <c r="M35" s="86" t="s">
        <v>325</v>
      </c>
      <c r="N35" s="86" t="s">
        <v>325</v>
      </c>
      <c r="O35" s="87" t="s">
        <v>337</v>
      </c>
      <c r="P35" s="83" t="s">
        <v>333</v>
      </c>
      <c r="Q35" s="111" t="s">
        <v>348</v>
      </c>
      <c r="R35" s="75" t="s">
        <v>325</v>
      </c>
    </row>
    <row r="36" spans="1:18" ht="15" customHeight="1">
      <c r="A36" s="177" t="s">
        <v>28</v>
      </c>
      <c r="B36" s="83" t="s">
        <v>110</v>
      </c>
      <c r="C36" s="84">
        <f t="shared" si="0"/>
        <v>0</v>
      </c>
      <c r="D36" s="84"/>
      <c r="E36" s="84"/>
      <c r="F36" s="85">
        <f t="shared" si="1"/>
        <v>0</v>
      </c>
      <c r="G36" s="86" t="s">
        <v>332</v>
      </c>
      <c r="H36" s="86" t="s">
        <v>325</v>
      </c>
      <c r="I36" s="86" t="s">
        <v>325</v>
      </c>
      <c r="J36" s="86" t="s">
        <v>325</v>
      </c>
      <c r="K36" s="86" t="s">
        <v>325</v>
      </c>
      <c r="L36" s="86" t="s">
        <v>325</v>
      </c>
      <c r="M36" s="86" t="s">
        <v>325</v>
      </c>
      <c r="N36" s="86" t="s">
        <v>325</v>
      </c>
      <c r="O36" s="87" t="s">
        <v>337</v>
      </c>
      <c r="P36" s="83" t="s">
        <v>333</v>
      </c>
      <c r="Q36" s="111" t="s">
        <v>385</v>
      </c>
      <c r="R36" s="75" t="s">
        <v>325</v>
      </c>
    </row>
    <row r="37" spans="1:18" s="36" customFormat="1" ht="15" customHeight="1">
      <c r="A37" s="176" t="s">
        <v>29</v>
      </c>
      <c r="B37" s="89"/>
      <c r="C37" s="89"/>
      <c r="D37" s="89"/>
      <c r="E37" s="89"/>
      <c r="F37" s="89"/>
      <c r="G37" s="81"/>
      <c r="H37" s="81"/>
      <c r="I37" s="81"/>
      <c r="J37" s="81"/>
      <c r="K37" s="81"/>
      <c r="L37" s="81"/>
      <c r="M37" s="81"/>
      <c r="N37" s="81"/>
      <c r="O37" s="81"/>
      <c r="P37" s="78"/>
      <c r="Q37" s="78"/>
      <c r="R37" s="77"/>
    </row>
    <row r="38" spans="1:18" ht="15" customHeight="1">
      <c r="A38" s="177" t="s">
        <v>30</v>
      </c>
      <c r="B38" s="83" t="s">
        <v>163</v>
      </c>
      <c r="C38" s="84">
        <f t="shared" si="0"/>
        <v>2</v>
      </c>
      <c r="D38" s="84"/>
      <c r="E38" s="84"/>
      <c r="F38" s="85">
        <f t="shared" si="1"/>
        <v>2</v>
      </c>
      <c r="G38" s="86" t="s">
        <v>331</v>
      </c>
      <c r="H38" s="86" t="s">
        <v>331</v>
      </c>
      <c r="I38" s="86" t="s">
        <v>331</v>
      </c>
      <c r="J38" s="86" t="s">
        <v>331</v>
      </c>
      <c r="K38" s="86" t="s">
        <v>331</v>
      </c>
      <c r="L38" s="86" t="s">
        <v>331</v>
      </c>
      <c r="M38" s="86" t="s">
        <v>331</v>
      </c>
      <c r="N38" s="86" t="s">
        <v>331</v>
      </c>
      <c r="O38" s="87" t="s">
        <v>325</v>
      </c>
      <c r="P38" s="83" t="s">
        <v>333</v>
      </c>
      <c r="Q38" s="111" t="s">
        <v>502</v>
      </c>
      <c r="R38" s="75" t="s">
        <v>325</v>
      </c>
    </row>
    <row r="39" spans="1:18" s="6" customFormat="1" ht="15" customHeight="1">
      <c r="A39" s="177" t="s">
        <v>31</v>
      </c>
      <c r="B39" s="83" t="s">
        <v>110</v>
      </c>
      <c r="C39" s="84">
        <f t="shared" si="0"/>
        <v>0</v>
      </c>
      <c r="D39" s="84"/>
      <c r="E39" s="84"/>
      <c r="F39" s="85">
        <f t="shared" si="1"/>
        <v>0</v>
      </c>
      <c r="G39" s="86" t="s">
        <v>332</v>
      </c>
      <c r="H39" s="86" t="s">
        <v>325</v>
      </c>
      <c r="I39" s="86" t="s">
        <v>325</v>
      </c>
      <c r="J39" s="86" t="s">
        <v>325</v>
      </c>
      <c r="K39" s="86" t="s">
        <v>325</v>
      </c>
      <c r="L39" s="86" t="s">
        <v>325</v>
      </c>
      <c r="M39" s="86" t="s">
        <v>325</v>
      </c>
      <c r="N39" s="86" t="s">
        <v>325</v>
      </c>
      <c r="O39" s="87" t="s">
        <v>337</v>
      </c>
      <c r="P39" s="83" t="s">
        <v>333</v>
      </c>
      <c r="Q39" s="111" t="s">
        <v>561</v>
      </c>
      <c r="R39" s="75" t="s">
        <v>325</v>
      </c>
    </row>
    <row r="40" spans="1:18" ht="15" customHeight="1">
      <c r="A40" s="177" t="s">
        <v>89</v>
      </c>
      <c r="B40" s="83" t="s">
        <v>163</v>
      </c>
      <c r="C40" s="84">
        <f t="shared" si="0"/>
        <v>2</v>
      </c>
      <c r="D40" s="84"/>
      <c r="E40" s="84"/>
      <c r="F40" s="85">
        <f t="shared" si="1"/>
        <v>2</v>
      </c>
      <c r="G40" s="86" t="s">
        <v>331</v>
      </c>
      <c r="H40" s="86" t="s">
        <v>331</v>
      </c>
      <c r="I40" s="86" t="s">
        <v>331</v>
      </c>
      <c r="J40" s="86" t="s">
        <v>331</v>
      </c>
      <c r="K40" s="86" t="s">
        <v>331</v>
      </c>
      <c r="L40" s="86" t="s">
        <v>331</v>
      </c>
      <c r="M40" s="86" t="s">
        <v>331</v>
      </c>
      <c r="N40" s="86" t="s">
        <v>331</v>
      </c>
      <c r="O40" s="87" t="s">
        <v>325</v>
      </c>
      <c r="P40" s="83" t="s">
        <v>333</v>
      </c>
      <c r="Q40" s="111" t="s">
        <v>482</v>
      </c>
      <c r="R40" s="75" t="s">
        <v>325</v>
      </c>
    </row>
    <row r="41" spans="1:18" ht="15" customHeight="1">
      <c r="A41" s="177" t="s">
        <v>32</v>
      </c>
      <c r="B41" s="83" t="s">
        <v>163</v>
      </c>
      <c r="C41" s="84">
        <f t="shared" si="0"/>
        <v>2</v>
      </c>
      <c r="D41" s="84"/>
      <c r="E41" s="84"/>
      <c r="F41" s="85">
        <f t="shared" si="1"/>
        <v>2</v>
      </c>
      <c r="G41" s="86" t="s">
        <v>331</v>
      </c>
      <c r="H41" s="86" t="s">
        <v>331</v>
      </c>
      <c r="I41" s="86" t="s">
        <v>331</v>
      </c>
      <c r="J41" s="86" t="s">
        <v>331</v>
      </c>
      <c r="K41" s="86" t="s">
        <v>331</v>
      </c>
      <c r="L41" s="86" t="s">
        <v>331</v>
      </c>
      <c r="M41" s="86" t="s">
        <v>331</v>
      </c>
      <c r="N41" s="86" t="s">
        <v>331</v>
      </c>
      <c r="O41" s="87" t="s">
        <v>325</v>
      </c>
      <c r="P41" s="83" t="s">
        <v>333</v>
      </c>
      <c r="Q41" s="111" t="s">
        <v>504</v>
      </c>
      <c r="R41" s="75" t="s">
        <v>325</v>
      </c>
    </row>
    <row r="42" spans="1:18" ht="15" customHeight="1">
      <c r="A42" s="177" t="s">
        <v>33</v>
      </c>
      <c r="B42" s="83" t="s">
        <v>110</v>
      </c>
      <c r="C42" s="84">
        <f t="shared" si="0"/>
        <v>0</v>
      </c>
      <c r="D42" s="84"/>
      <c r="E42" s="84"/>
      <c r="F42" s="85">
        <f t="shared" si="1"/>
        <v>0</v>
      </c>
      <c r="G42" s="86" t="s">
        <v>332</v>
      </c>
      <c r="H42" s="86" t="s">
        <v>325</v>
      </c>
      <c r="I42" s="86" t="s">
        <v>325</v>
      </c>
      <c r="J42" s="86" t="s">
        <v>325</v>
      </c>
      <c r="K42" s="86" t="s">
        <v>325</v>
      </c>
      <c r="L42" s="86" t="s">
        <v>325</v>
      </c>
      <c r="M42" s="86" t="s">
        <v>325</v>
      </c>
      <c r="N42" s="86" t="s">
        <v>325</v>
      </c>
      <c r="O42" s="87" t="s">
        <v>337</v>
      </c>
      <c r="P42" s="83" t="s">
        <v>333</v>
      </c>
      <c r="Q42" s="111" t="s">
        <v>563</v>
      </c>
      <c r="R42" s="75" t="s">
        <v>325</v>
      </c>
    </row>
    <row r="43" spans="1:18" ht="15" customHeight="1">
      <c r="A43" s="177" t="s">
        <v>34</v>
      </c>
      <c r="B43" s="83" t="s">
        <v>110</v>
      </c>
      <c r="C43" s="84">
        <f t="shared" si="0"/>
        <v>0</v>
      </c>
      <c r="D43" s="84"/>
      <c r="E43" s="84"/>
      <c r="F43" s="85">
        <f t="shared" si="1"/>
        <v>0</v>
      </c>
      <c r="G43" s="86" t="s">
        <v>332</v>
      </c>
      <c r="H43" s="86" t="s">
        <v>325</v>
      </c>
      <c r="I43" s="86" t="s">
        <v>325</v>
      </c>
      <c r="J43" s="86" t="s">
        <v>325</v>
      </c>
      <c r="K43" s="86" t="s">
        <v>325</v>
      </c>
      <c r="L43" s="86" t="s">
        <v>325</v>
      </c>
      <c r="M43" s="86" t="s">
        <v>325</v>
      </c>
      <c r="N43" s="86" t="s">
        <v>325</v>
      </c>
      <c r="O43" s="87" t="s">
        <v>337</v>
      </c>
      <c r="P43" s="83" t="s">
        <v>333</v>
      </c>
      <c r="Q43" s="111" t="s">
        <v>566</v>
      </c>
      <c r="R43" s="75" t="s">
        <v>325</v>
      </c>
    </row>
    <row r="44" spans="1:18" ht="15" customHeight="1">
      <c r="A44" s="177" t="s">
        <v>35</v>
      </c>
      <c r="B44" s="83" t="s">
        <v>163</v>
      </c>
      <c r="C44" s="84">
        <f t="shared" si="0"/>
        <v>2</v>
      </c>
      <c r="D44" s="84"/>
      <c r="E44" s="84"/>
      <c r="F44" s="85">
        <f t="shared" si="1"/>
        <v>2</v>
      </c>
      <c r="G44" s="86" t="s">
        <v>331</v>
      </c>
      <c r="H44" s="86" t="s">
        <v>331</v>
      </c>
      <c r="I44" s="86" t="s">
        <v>331</v>
      </c>
      <c r="J44" s="86" t="s">
        <v>331</v>
      </c>
      <c r="K44" s="86" t="s">
        <v>331</v>
      </c>
      <c r="L44" s="86" t="s">
        <v>331</v>
      </c>
      <c r="M44" s="86" t="s">
        <v>331</v>
      </c>
      <c r="N44" s="86" t="s">
        <v>331</v>
      </c>
      <c r="O44" s="87" t="s">
        <v>325</v>
      </c>
      <c r="P44" s="83" t="s">
        <v>333</v>
      </c>
      <c r="Q44" s="88" t="s">
        <v>452</v>
      </c>
      <c r="R44" s="75" t="s">
        <v>325</v>
      </c>
    </row>
    <row r="45" spans="1:18" s="6" customFormat="1" ht="15" customHeight="1">
      <c r="A45" s="177" t="s">
        <v>143</v>
      </c>
      <c r="B45" s="83" t="s">
        <v>110</v>
      </c>
      <c r="C45" s="84">
        <f t="shared" si="0"/>
        <v>0</v>
      </c>
      <c r="D45" s="84"/>
      <c r="E45" s="84"/>
      <c r="F45" s="85">
        <f t="shared" si="1"/>
        <v>0</v>
      </c>
      <c r="G45" s="91" t="s">
        <v>332</v>
      </c>
      <c r="H45" s="86" t="s">
        <v>325</v>
      </c>
      <c r="I45" s="86" t="s">
        <v>325</v>
      </c>
      <c r="J45" s="86" t="s">
        <v>325</v>
      </c>
      <c r="K45" s="86" t="s">
        <v>325</v>
      </c>
      <c r="L45" s="86" t="s">
        <v>325</v>
      </c>
      <c r="M45" s="86" t="s">
        <v>325</v>
      </c>
      <c r="N45" s="86" t="s">
        <v>325</v>
      </c>
      <c r="O45" s="129" t="s">
        <v>698</v>
      </c>
      <c r="P45" s="83" t="s">
        <v>372</v>
      </c>
      <c r="Q45" s="83" t="s">
        <v>569</v>
      </c>
      <c r="R45" s="75" t="s">
        <v>325</v>
      </c>
    </row>
    <row r="46" spans="1:18" s="36" customFormat="1" ht="15" customHeight="1">
      <c r="A46" s="176" t="s">
        <v>36</v>
      </c>
      <c r="B46" s="89"/>
      <c r="C46" s="89"/>
      <c r="D46" s="89"/>
      <c r="E46" s="89"/>
      <c r="F46" s="89"/>
      <c r="G46" s="81"/>
      <c r="H46" s="81"/>
      <c r="I46" s="81"/>
      <c r="J46" s="81"/>
      <c r="K46" s="81"/>
      <c r="L46" s="81"/>
      <c r="M46" s="81"/>
      <c r="N46" s="81"/>
      <c r="O46" s="81"/>
      <c r="P46" s="78"/>
      <c r="Q46" s="78"/>
      <c r="R46" s="77"/>
    </row>
    <row r="47" spans="1:18" ht="15" customHeight="1">
      <c r="A47" s="177" t="s">
        <v>37</v>
      </c>
      <c r="B47" s="83" t="s">
        <v>110</v>
      </c>
      <c r="C47" s="84">
        <f t="shared" si="0"/>
        <v>0</v>
      </c>
      <c r="D47" s="84"/>
      <c r="E47" s="84"/>
      <c r="F47" s="85">
        <f t="shared" si="1"/>
        <v>0</v>
      </c>
      <c r="G47" s="91" t="s">
        <v>332</v>
      </c>
      <c r="H47" s="86" t="s">
        <v>325</v>
      </c>
      <c r="I47" s="86" t="s">
        <v>325</v>
      </c>
      <c r="J47" s="86" t="s">
        <v>325</v>
      </c>
      <c r="K47" s="86" t="s">
        <v>325</v>
      </c>
      <c r="L47" s="86" t="s">
        <v>325</v>
      </c>
      <c r="M47" s="86" t="s">
        <v>325</v>
      </c>
      <c r="N47" s="86" t="s">
        <v>325</v>
      </c>
      <c r="O47" s="129" t="s">
        <v>337</v>
      </c>
      <c r="P47" s="83" t="s">
        <v>333</v>
      </c>
      <c r="Q47" s="88" t="s">
        <v>572</v>
      </c>
      <c r="R47" s="75" t="s">
        <v>325</v>
      </c>
    </row>
    <row r="48" spans="1:18" ht="15" customHeight="1">
      <c r="A48" s="177" t="s">
        <v>38</v>
      </c>
      <c r="B48" s="83" t="s">
        <v>110</v>
      </c>
      <c r="C48" s="84">
        <f t="shared" si="0"/>
        <v>0</v>
      </c>
      <c r="D48" s="84"/>
      <c r="E48" s="84"/>
      <c r="F48" s="85">
        <f t="shared" si="1"/>
        <v>0</v>
      </c>
      <c r="G48" s="86" t="s">
        <v>332</v>
      </c>
      <c r="H48" s="86" t="s">
        <v>325</v>
      </c>
      <c r="I48" s="86" t="s">
        <v>325</v>
      </c>
      <c r="J48" s="86" t="s">
        <v>325</v>
      </c>
      <c r="K48" s="86" t="s">
        <v>325</v>
      </c>
      <c r="L48" s="86" t="s">
        <v>325</v>
      </c>
      <c r="M48" s="86" t="s">
        <v>325</v>
      </c>
      <c r="N48" s="86" t="s">
        <v>325</v>
      </c>
      <c r="O48" s="87" t="s">
        <v>337</v>
      </c>
      <c r="P48" s="83" t="s">
        <v>340</v>
      </c>
      <c r="Q48" s="111" t="s">
        <v>575</v>
      </c>
      <c r="R48" s="75" t="s">
        <v>325</v>
      </c>
    </row>
    <row r="49" spans="1:18" ht="15" customHeight="1">
      <c r="A49" s="177" t="s">
        <v>39</v>
      </c>
      <c r="B49" s="83" t="s">
        <v>163</v>
      </c>
      <c r="C49" s="84">
        <f t="shared" si="0"/>
        <v>2</v>
      </c>
      <c r="D49" s="84"/>
      <c r="E49" s="84"/>
      <c r="F49" s="85">
        <f t="shared" si="1"/>
        <v>2</v>
      </c>
      <c r="G49" s="86" t="s">
        <v>331</v>
      </c>
      <c r="H49" s="86" t="s">
        <v>331</v>
      </c>
      <c r="I49" s="86" t="s">
        <v>331</v>
      </c>
      <c r="J49" s="86" t="s">
        <v>331</v>
      </c>
      <c r="K49" s="86" t="s">
        <v>331</v>
      </c>
      <c r="L49" s="86" t="s">
        <v>331</v>
      </c>
      <c r="M49" s="86" t="s">
        <v>331</v>
      </c>
      <c r="N49" s="86" t="s">
        <v>331</v>
      </c>
      <c r="O49" s="87" t="s">
        <v>325</v>
      </c>
      <c r="P49" s="83" t="s">
        <v>333</v>
      </c>
      <c r="Q49" s="111" t="s">
        <v>577</v>
      </c>
      <c r="R49" s="75" t="s">
        <v>325</v>
      </c>
    </row>
    <row r="50" spans="1:18" ht="15" customHeight="1">
      <c r="A50" s="177" t="s">
        <v>40</v>
      </c>
      <c r="B50" s="83" t="s">
        <v>110</v>
      </c>
      <c r="C50" s="84">
        <f t="shared" si="0"/>
        <v>0</v>
      </c>
      <c r="D50" s="84"/>
      <c r="E50" s="84"/>
      <c r="F50" s="85">
        <f t="shared" si="1"/>
        <v>0</v>
      </c>
      <c r="G50" s="86" t="s">
        <v>332</v>
      </c>
      <c r="H50" s="86" t="s">
        <v>325</v>
      </c>
      <c r="I50" s="86" t="s">
        <v>325</v>
      </c>
      <c r="J50" s="86" t="s">
        <v>325</v>
      </c>
      <c r="K50" s="86" t="s">
        <v>325</v>
      </c>
      <c r="L50" s="86" t="s">
        <v>325</v>
      </c>
      <c r="M50" s="86" t="s">
        <v>325</v>
      </c>
      <c r="N50" s="86" t="s">
        <v>325</v>
      </c>
      <c r="O50" s="87" t="s">
        <v>337</v>
      </c>
      <c r="P50" s="83" t="s">
        <v>333</v>
      </c>
      <c r="Q50" s="111" t="s">
        <v>581</v>
      </c>
      <c r="R50" s="75" t="s">
        <v>325</v>
      </c>
    </row>
    <row r="51" spans="1:18" ht="15" customHeight="1">
      <c r="A51" s="177" t="s">
        <v>794</v>
      </c>
      <c r="B51" s="83" t="s">
        <v>110</v>
      </c>
      <c r="C51" s="84">
        <f t="shared" si="0"/>
        <v>0</v>
      </c>
      <c r="D51" s="84"/>
      <c r="E51" s="84"/>
      <c r="F51" s="85">
        <f t="shared" si="1"/>
        <v>0</v>
      </c>
      <c r="G51" s="86" t="s">
        <v>332</v>
      </c>
      <c r="H51" s="86" t="s">
        <v>325</v>
      </c>
      <c r="I51" s="86" t="s">
        <v>325</v>
      </c>
      <c r="J51" s="86" t="s">
        <v>325</v>
      </c>
      <c r="K51" s="86" t="s">
        <v>325</v>
      </c>
      <c r="L51" s="86" t="s">
        <v>325</v>
      </c>
      <c r="M51" s="86" t="s">
        <v>325</v>
      </c>
      <c r="N51" s="86" t="s">
        <v>325</v>
      </c>
      <c r="O51" s="87" t="s">
        <v>337</v>
      </c>
      <c r="P51" s="83" t="s">
        <v>333</v>
      </c>
      <c r="Q51" s="88" t="s">
        <v>582</v>
      </c>
      <c r="R51" s="75" t="s">
        <v>325</v>
      </c>
    </row>
    <row r="52" spans="1:18" ht="15" customHeight="1">
      <c r="A52" s="177" t="s">
        <v>41</v>
      </c>
      <c r="B52" s="83" t="s">
        <v>110</v>
      </c>
      <c r="C52" s="84">
        <f t="shared" si="0"/>
        <v>0</v>
      </c>
      <c r="D52" s="84"/>
      <c r="E52" s="84"/>
      <c r="F52" s="85">
        <f t="shared" si="1"/>
        <v>0</v>
      </c>
      <c r="G52" s="86" t="s">
        <v>332</v>
      </c>
      <c r="H52" s="86" t="s">
        <v>325</v>
      </c>
      <c r="I52" s="86" t="s">
        <v>325</v>
      </c>
      <c r="J52" s="86" t="s">
        <v>325</v>
      </c>
      <c r="K52" s="86" t="s">
        <v>325</v>
      </c>
      <c r="L52" s="86" t="s">
        <v>325</v>
      </c>
      <c r="M52" s="86" t="s">
        <v>325</v>
      </c>
      <c r="N52" s="86" t="s">
        <v>325</v>
      </c>
      <c r="O52" s="87" t="s">
        <v>337</v>
      </c>
      <c r="P52" s="83" t="s">
        <v>333</v>
      </c>
      <c r="Q52" s="111" t="s">
        <v>585</v>
      </c>
      <c r="R52" s="75" t="s">
        <v>325</v>
      </c>
    </row>
    <row r="53" spans="1:18" ht="15" customHeight="1">
      <c r="A53" s="177" t="s">
        <v>42</v>
      </c>
      <c r="B53" s="83" t="s">
        <v>163</v>
      </c>
      <c r="C53" s="84">
        <f t="shared" si="0"/>
        <v>2</v>
      </c>
      <c r="D53" s="84"/>
      <c r="E53" s="84"/>
      <c r="F53" s="85">
        <f t="shared" si="1"/>
        <v>2</v>
      </c>
      <c r="G53" s="86" t="s">
        <v>331</v>
      </c>
      <c r="H53" s="86" t="s">
        <v>331</v>
      </c>
      <c r="I53" s="86" t="s">
        <v>331</v>
      </c>
      <c r="J53" s="86" t="s">
        <v>331</v>
      </c>
      <c r="K53" s="86" t="s">
        <v>331</v>
      </c>
      <c r="L53" s="86" t="s">
        <v>331</v>
      </c>
      <c r="M53" s="86" t="s">
        <v>331</v>
      </c>
      <c r="N53" s="86" t="s">
        <v>331</v>
      </c>
      <c r="O53" s="87" t="s">
        <v>325</v>
      </c>
      <c r="P53" s="83" t="s">
        <v>372</v>
      </c>
      <c r="Q53" s="118" t="s">
        <v>474</v>
      </c>
      <c r="R53" s="75" t="s">
        <v>325</v>
      </c>
    </row>
    <row r="54" spans="1:18" s="36" customFormat="1" ht="15" customHeight="1">
      <c r="A54" s="176" t="s">
        <v>43</v>
      </c>
      <c r="B54" s="89"/>
      <c r="C54" s="89"/>
      <c r="D54" s="89"/>
      <c r="E54" s="89"/>
      <c r="F54" s="89"/>
      <c r="G54" s="81"/>
      <c r="H54" s="81"/>
      <c r="I54" s="81"/>
      <c r="J54" s="81"/>
      <c r="K54" s="81"/>
      <c r="L54" s="81"/>
      <c r="M54" s="81"/>
      <c r="N54" s="81"/>
      <c r="O54" s="81"/>
      <c r="P54" s="78"/>
      <c r="Q54" s="78"/>
      <c r="R54" s="77"/>
    </row>
    <row r="55" spans="1:18" ht="15" customHeight="1">
      <c r="A55" s="177" t="s">
        <v>44</v>
      </c>
      <c r="B55" s="83" t="s">
        <v>163</v>
      </c>
      <c r="C55" s="84">
        <f t="shared" si="0"/>
        <v>2</v>
      </c>
      <c r="D55" s="84"/>
      <c r="E55" s="84"/>
      <c r="F55" s="85">
        <f t="shared" si="1"/>
        <v>2</v>
      </c>
      <c r="G55" s="86" t="s">
        <v>331</v>
      </c>
      <c r="H55" s="86" t="s">
        <v>331</v>
      </c>
      <c r="I55" s="86" t="s">
        <v>331</v>
      </c>
      <c r="J55" s="86" t="s">
        <v>331</v>
      </c>
      <c r="K55" s="86" t="s">
        <v>331</v>
      </c>
      <c r="L55" s="86" t="s">
        <v>331</v>
      </c>
      <c r="M55" s="86" t="s">
        <v>331</v>
      </c>
      <c r="N55" s="86" t="s">
        <v>331</v>
      </c>
      <c r="O55" s="83" t="s">
        <v>325</v>
      </c>
      <c r="P55" s="83" t="s">
        <v>333</v>
      </c>
      <c r="Q55" s="94" t="s">
        <v>457</v>
      </c>
      <c r="R55" s="75" t="s">
        <v>325</v>
      </c>
    </row>
    <row r="56" spans="1:18" ht="15" customHeight="1">
      <c r="A56" s="177" t="s">
        <v>795</v>
      </c>
      <c r="B56" s="83" t="s">
        <v>163</v>
      </c>
      <c r="C56" s="84">
        <f t="shared" si="0"/>
        <v>2</v>
      </c>
      <c r="D56" s="84"/>
      <c r="E56" s="84"/>
      <c r="F56" s="85">
        <f t="shared" si="1"/>
        <v>2</v>
      </c>
      <c r="G56" s="86" t="s">
        <v>331</v>
      </c>
      <c r="H56" s="86" t="s">
        <v>331</v>
      </c>
      <c r="I56" s="86" t="s">
        <v>331</v>
      </c>
      <c r="J56" s="86" t="s">
        <v>331</v>
      </c>
      <c r="K56" s="86" t="s">
        <v>331</v>
      </c>
      <c r="L56" s="86" t="s">
        <v>331</v>
      </c>
      <c r="M56" s="86" t="s">
        <v>331</v>
      </c>
      <c r="N56" s="86" t="s">
        <v>331</v>
      </c>
      <c r="O56" s="83" t="s">
        <v>325</v>
      </c>
      <c r="P56" s="83" t="s">
        <v>333</v>
      </c>
      <c r="Q56" s="111" t="s">
        <v>507</v>
      </c>
      <c r="R56" s="75" t="s">
        <v>325</v>
      </c>
    </row>
    <row r="57" spans="1:18" ht="15" customHeight="1">
      <c r="A57" s="177" t="s">
        <v>45</v>
      </c>
      <c r="B57" s="83" t="s">
        <v>110</v>
      </c>
      <c r="C57" s="84">
        <f t="shared" si="0"/>
        <v>0</v>
      </c>
      <c r="D57" s="84"/>
      <c r="E57" s="84"/>
      <c r="F57" s="85">
        <f t="shared" si="1"/>
        <v>0</v>
      </c>
      <c r="G57" s="86" t="s">
        <v>332</v>
      </c>
      <c r="H57" s="86" t="s">
        <v>325</v>
      </c>
      <c r="I57" s="86" t="s">
        <v>325</v>
      </c>
      <c r="J57" s="86" t="s">
        <v>325</v>
      </c>
      <c r="K57" s="86" t="s">
        <v>325</v>
      </c>
      <c r="L57" s="86" t="s">
        <v>325</v>
      </c>
      <c r="M57" s="86" t="s">
        <v>325</v>
      </c>
      <c r="N57" s="86" t="s">
        <v>325</v>
      </c>
      <c r="O57" s="87" t="s">
        <v>337</v>
      </c>
      <c r="P57" s="83" t="s">
        <v>340</v>
      </c>
      <c r="Q57" s="88" t="s">
        <v>526</v>
      </c>
      <c r="R57" s="75" t="s">
        <v>325</v>
      </c>
    </row>
    <row r="58" spans="1:18" ht="15" customHeight="1">
      <c r="A58" s="177" t="s">
        <v>46</v>
      </c>
      <c r="B58" s="83" t="s">
        <v>110</v>
      </c>
      <c r="C58" s="84">
        <f t="shared" si="0"/>
        <v>0</v>
      </c>
      <c r="D58" s="84"/>
      <c r="E58" s="84"/>
      <c r="F58" s="85">
        <f t="shared" si="1"/>
        <v>0</v>
      </c>
      <c r="G58" s="86" t="s">
        <v>332</v>
      </c>
      <c r="H58" s="86" t="s">
        <v>325</v>
      </c>
      <c r="I58" s="86" t="s">
        <v>325</v>
      </c>
      <c r="J58" s="86" t="s">
        <v>325</v>
      </c>
      <c r="K58" s="86" t="s">
        <v>325</v>
      </c>
      <c r="L58" s="86" t="s">
        <v>325</v>
      </c>
      <c r="M58" s="86" t="s">
        <v>325</v>
      </c>
      <c r="N58" s="86" t="s">
        <v>325</v>
      </c>
      <c r="O58" s="86" t="s">
        <v>337</v>
      </c>
      <c r="P58" s="83" t="s">
        <v>333</v>
      </c>
      <c r="Q58" s="118" t="s">
        <v>342</v>
      </c>
      <c r="R58" s="75" t="s">
        <v>325</v>
      </c>
    </row>
    <row r="59" spans="1:18" ht="15" customHeight="1">
      <c r="A59" s="177" t="s">
        <v>47</v>
      </c>
      <c r="B59" s="83" t="s">
        <v>163</v>
      </c>
      <c r="C59" s="84">
        <f t="shared" si="0"/>
        <v>2</v>
      </c>
      <c r="D59" s="84"/>
      <c r="E59" s="84"/>
      <c r="F59" s="85">
        <f t="shared" si="1"/>
        <v>2</v>
      </c>
      <c r="G59" s="86" t="s">
        <v>331</v>
      </c>
      <c r="H59" s="86" t="s">
        <v>331</v>
      </c>
      <c r="I59" s="86" t="s">
        <v>331</v>
      </c>
      <c r="J59" s="86" t="s">
        <v>331</v>
      </c>
      <c r="K59" s="86" t="s">
        <v>331</v>
      </c>
      <c r="L59" s="86" t="s">
        <v>331</v>
      </c>
      <c r="M59" s="86" t="s">
        <v>331</v>
      </c>
      <c r="N59" s="86" t="s">
        <v>331</v>
      </c>
      <c r="O59" s="83" t="s">
        <v>325</v>
      </c>
      <c r="P59" s="83" t="s">
        <v>333</v>
      </c>
      <c r="Q59" s="111" t="s">
        <v>402</v>
      </c>
      <c r="R59" s="75" t="s">
        <v>325</v>
      </c>
    </row>
    <row r="60" spans="1:18" ht="15" customHeight="1">
      <c r="A60" s="177" t="s">
        <v>796</v>
      </c>
      <c r="B60" s="83" t="s">
        <v>163</v>
      </c>
      <c r="C60" s="84">
        <f t="shared" si="0"/>
        <v>2</v>
      </c>
      <c r="D60" s="84"/>
      <c r="E60" s="84"/>
      <c r="F60" s="85">
        <f t="shared" si="1"/>
        <v>2</v>
      </c>
      <c r="G60" s="86" t="s">
        <v>331</v>
      </c>
      <c r="H60" s="86" t="s">
        <v>331</v>
      </c>
      <c r="I60" s="86" t="s">
        <v>331</v>
      </c>
      <c r="J60" s="86" t="s">
        <v>331</v>
      </c>
      <c r="K60" s="86" t="s">
        <v>331</v>
      </c>
      <c r="L60" s="86" t="s">
        <v>331</v>
      </c>
      <c r="M60" s="86" t="s">
        <v>331</v>
      </c>
      <c r="N60" s="86" t="s">
        <v>331</v>
      </c>
      <c r="O60" s="83" t="s">
        <v>325</v>
      </c>
      <c r="P60" s="83" t="s">
        <v>372</v>
      </c>
      <c r="Q60" s="111" t="s">
        <v>393</v>
      </c>
      <c r="R60" s="75" t="s">
        <v>325</v>
      </c>
    </row>
    <row r="61" spans="1:18" ht="15" customHeight="1">
      <c r="A61" s="177" t="s">
        <v>48</v>
      </c>
      <c r="B61" s="83" t="s">
        <v>110</v>
      </c>
      <c r="C61" s="84">
        <f t="shared" ref="C61:C98" si="2">IF(B61=$B$4,2,IF(B61=B59,0,0))</f>
        <v>0</v>
      </c>
      <c r="D61" s="84"/>
      <c r="E61" s="84"/>
      <c r="F61" s="85">
        <f t="shared" ref="F61:F98" si="3">C61*(1-D61)*(1-E61)</f>
        <v>0</v>
      </c>
      <c r="G61" s="86" t="s">
        <v>332</v>
      </c>
      <c r="H61" s="86" t="s">
        <v>325</v>
      </c>
      <c r="I61" s="86" t="s">
        <v>325</v>
      </c>
      <c r="J61" s="86" t="s">
        <v>325</v>
      </c>
      <c r="K61" s="86" t="s">
        <v>325</v>
      </c>
      <c r="L61" s="86" t="s">
        <v>325</v>
      </c>
      <c r="M61" s="86" t="s">
        <v>325</v>
      </c>
      <c r="N61" s="86" t="s">
        <v>325</v>
      </c>
      <c r="O61" s="86" t="s">
        <v>337</v>
      </c>
      <c r="P61" s="83" t="s">
        <v>333</v>
      </c>
      <c r="Q61" s="111" t="s">
        <v>330</v>
      </c>
      <c r="R61" s="75" t="s">
        <v>325</v>
      </c>
    </row>
    <row r="62" spans="1:18" ht="15" customHeight="1">
      <c r="A62" s="177" t="s">
        <v>49</v>
      </c>
      <c r="B62" s="83" t="s">
        <v>110</v>
      </c>
      <c r="C62" s="84">
        <f t="shared" si="2"/>
        <v>0</v>
      </c>
      <c r="D62" s="84"/>
      <c r="E62" s="84"/>
      <c r="F62" s="85">
        <f t="shared" si="3"/>
        <v>0</v>
      </c>
      <c r="G62" s="86" t="s">
        <v>332</v>
      </c>
      <c r="H62" s="86" t="s">
        <v>325</v>
      </c>
      <c r="I62" s="86" t="s">
        <v>325</v>
      </c>
      <c r="J62" s="86" t="s">
        <v>325</v>
      </c>
      <c r="K62" s="86" t="s">
        <v>325</v>
      </c>
      <c r="L62" s="86" t="s">
        <v>325</v>
      </c>
      <c r="M62" s="86" t="s">
        <v>325</v>
      </c>
      <c r="N62" s="86" t="s">
        <v>325</v>
      </c>
      <c r="O62" s="86" t="s">
        <v>337</v>
      </c>
      <c r="P62" s="83" t="s">
        <v>333</v>
      </c>
      <c r="Q62" s="83" t="s">
        <v>510</v>
      </c>
      <c r="R62" s="75" t="s">
        <v>325</v>
      </c>
    </row>
    <row r="63" spans="1:18" ht="15" customHeight="1">
      <c r="A63" s="177" t="s">
        <v>153</v>
      </c>
      <c r="B63" s="83" t="s">
        <v>163</v>
      </c>
      <c r="C63" s="84">
        <f t="shared" si="2"/>
        <v>2</v>
      </c>
      <c r="D63" s="84"/>
      <c r="E63" s="84"/>
      <c r="F63" s="85">
        <f t="shared" si="3"/>
        <v>2</v>
      </c>
      <c r="G63" s="86" t="s">
        <v>331</v>
      </c>
      <c r="H63" s="86" t="s">
        <v>331</v>
      </c>
      <c r="I63" s="86" t="s">
        <v>331</v>
      </c>
      <c r="J63" s="86" t="s">
        <v>331</v>
      </c>
      <c r="K63" s="86" t="s">
        <v>331</v>
      </c>
      <c r="L63" s="86" t="s">
        <v>331</v>
      </c>
      <c r="M63" s="86" t="s">
        <v>331</v>
      </c>
      <c r="N63" s="86" t="s">
        <v>331</v>
      </c>
      <c r="O63" s="83" t="s">
        <v>325</v>
      </c>
      <c r="P63" s="83" t="s">
        <v>333</v>
      </c>
      <c r="Q63" s="111" t="s">
        <v>396</v>
      </c>
      <c r="R63" s="75" t="s">
        <v>325</v>
      </c>
    </row>
    <row r="64" spans="1:18" ht="15" customHeight="1">
      <c r="A64" s="177" t="s">
        <v>51</v>
      </c>
      <c r="B64" s="83" t="s">
        <v>163</v>
      </c>
      <c r="C64" s="84">
        <f t="shared" si="2"/>
        <v>2</v>
      </c>
      <c r="D64" s="84"/>
      <c r="E64" s="84"/>
      <c r="F64" s="85">
        <f t="shared" si="3"/>
        <v>2</v>
      </c>
      <c r="G64" s="86" t="s">
        <v>331</v>
      </c>
      <c r="H64" s="86" t="s">
        <v>331</v>
      </c>
      <c r="I64" s="86" t="s">
        <v>331</v>
      </c>
      <c r="J64" s="86" t="s">
        <v>331</v>
      </c>
      <c r="K64" s="86" t="s">
        <v>331</v>
      </c>
      <c r="L64" s="86" t="s">
        <v>331</v>
      </c>
      <c r="M64" s="86" t="s">
        <v>331</v>
      </c>
      <c r="N64" s="86" t="s">
        <v>331</v>
      </c>
      <c r="O64" s="83" t="s">
        <v>325</v>
      </c>
      <c r="P64" s="83" t="s">
        <v>333</v>
      </c>
      <c r="Q64" s="111" t="s">
        <v>514</v>
      </c>
      <c r="R64" s="75" t="s">
        <v>325</v>
      </c>
    </row>
    <row r="65" spans="1:18" ht="15" customHeight="1">
      <c r="A65" s="177" t="s">
        <v>52</v>
      </c>
      <c r="B65" s="83" t="s">
        <v>110</v>
      </c>
      <c r="C65" s="84">
        <f t="shared" si="2"/>
        <v>0</v>
      </c>
      <c r="D65" s="84"/>
      <c r="E65" s="84"/>
      <c r="F65" s="85">
        <f t="shared" si="3"/>
        <v>0</v>
      </c>
      <c r="G65" s="86" t="s">
        <v>332</v>
      </c>
      <c r="H65" s="86" t="s">
        <v>325</v>
      </c>
      <c r="I65" s="86" t="s">
        <v>325</v>
      </c>
      <c r="J65" s="86" t="s">
        <v>325</v>
      </c>
      <c r="K65" s="86" t="s">
        <v>325</v>
      </c>
      <c r="L65" s="86" t="s">
        <v>325</v>
      </c>
      <c r="M65" s="86" t="s">
        <v>325</v>
      </c>
      <c r="N65" s="86" t="s">
        <v>325</v>
      </c>
      <c r="O65" s="86" t="s">
        <v>337</v>
      </c>
      <c r="P65" s="83" t="s">
        <v>333</v>
      </c>
      <c r="Q65" s="111" t="s">
        <v>518</v>
      </c>
      <c r="R65" s="75" t="s">
        <v>325</v>
      </c>
    </row>
    <row r="66" spans="1:18" ht="15" customHeight="1">
      <c r="A66" s="177" t="s">
        <v>53</v>
      </c>
      <c r="B66" s="83" t="s">
        <v>110</v>
      </c>
      <c r="C66" s="84">
        <f t="shared" si="2"/>
        <v>0</v>
      </c>
      <c r="D66" s="84"/>
      <c r="E66" s="84"/>
      <c r="F66" s="85">
        <f t="shared" si="3"/>
        <v>0</v>
      </c>
      <c r="G66" s="86" t="s">
        <v>332</v>
      </c>
      <c r="H66" s="86" t="s">
        <v>325</v>
      </c>
      <c r="I66" s="86" t="s">
        <v>325</v>
      </c>
      <c r="J66" s="86" t="s">
        <v>325</v>
      </c>
      <c r="K66" s="86" t="s">
        <v>325</v>
      </c>
      <c r="L66" s="86" t="s">
        <v>325</v>
      </c>
      <c r="M66" s="86" t="s">
        <v>325</v>
      </c>
      <c r="N66" s="86" t="s">
        <v>325</v>
      </c>
      <c r="O66" s="86" t="s">
        <v>337</v>
      </c>
      <c r="P66" s="83" t="s">
        <v>333</v>
      </c>
      <c r="Q66" s="88" t="s">
        <v>520</v>
      </c>
      <c r="R66" s="75" t="s">
        <v>325</v>
      </c>
    </row>
    <row r="67" spans="1:18" ht="15" customHeight="1">
      <c r="A67" s="177" t="s">
        <v>54</v>
      </c>
      <c r="B67" s="83" t="s">
        <v>163</v>
      </c>
      <c r="C67" s="84">
        <f t="shared" si="2"/>
        <v>2</v>
      </c>
      <c r="D67" s="84"/>
      <c r="E67" s="84"/>
      <c r="F67" s="85">
        <f t="shared" si="3"/>
        <v>2</v>
      </c>
      <c r="G67" s="86" t="s">
        <v>331</v>
      </c>
      <c r="H67" s="86" t="s">
        <v>331</v>
      </c>
      <c r="I67" s="86" t="s">
        <v>331</v>
      </c>
      <c r="J67" s="86" t="s">
        <v>331</v>
      </c>
      <c r="K67" s="86" t="s">
        <v>331</v>
      </c>
      <c r="L67" s="86" t="s">
        <v>331</v>
      </c>
      <c r="M67" s="86" t="s">
        <v>331</v>
      </c>
      <c r="N67" s="86" t="s">
        <v>331</v>
      </c>
      <c r="O67" s="83" t="s">
        <v>325</v>
      </c>
      <c r="P67" s="83" t="s">
        <v>333</v>
      </c>
      <c r="Q67" s="111" t="s">
        <v>389</v>
      </c>
      <c r="R67" s="75" t="s">
        <v>325</v>
      </c>
    </row>
    <row r="68" spans="1:18" ht="15" customHeight="1">
      <c r="A68" s="177" t="s">
        <v>55</v>
      </c>
      <c r="B68" s="83" t="s">
        <v>163</v>
      </c>
      <c r="C68" s="84">
        <f t="shared" si="2"/>
        <v>2</v>
      </c>
      <c r="D68" s="84"/>
      <c r="E68" s="84"/>
      <c r="F68" s="85">
        <f t="shared" si="3"/>
        <v>2</v>
      </c>
      <c r="G68" s="86" t="s">
        <v>331</v>
      </c>
      <c r="H68" s="86" t="s">
        <v>331</v>
      </c>
      <c r="I68" s="86" t="s">
        <v>331</v>
      </c>
      <c r="J68" s="86" t="s">
        <v>331</v>
      </c>
      <c r="K68" s="86" t="s">
        <v>331</v>
      </c>
      <c r="L68" s="86" t="s">
        <v>331</v>
      </c>
      <c r="M68" s="86" t="s">
        <v>331</v>
      </c>
      <c r="N68" s="86" t="s">
        <v>331</v>
      </c>
      <c r="O68" s="83" t="s">
        <v>325</v>
      </c>
      <c r="P68" s="83" t="s">
        <v>333</v>
      </c>
      <c r="Q68" s="111" t="s">
        <v>530</v>
      </c>
      <c r="R68" s="75" t="s">
        <v>325</v>
      </c>
    </row>
    <row r="69" spans="1:18" s="36" customFormat="1" ht="15" customHeight="1">
      <c r="A69" s="176" t="s">
        <v>56</v>
      </c>
      <c r="B69" s="89"/>
      <c r="C69" s="89"/>
      <c r="D69" s="89"/>
      <c r="E69" s="89"/>
      <c r="F69" s="89"/>
      <c r="G69" s="81"/>
      <c r="H69" s="81"/>
      <c r="I69" s="81"/>
      <c r="J69" s="81"/>
      <c r="K69" s="81"/>
      <c r="L69" s="81"/>
      <c r="M69" s="81"/>
      <c r="N69" s="81"/>
      <c r="O69" s="81"/>
      <c r="P69" s="78"/>
      <c r="Q69" s="78"/>
      <c r="R69" s="77"/>
    </row>
    <row r="70" spans="1:18" ht="15" customHeight="1">
      <c r="A70" s="177" t="s">
        <v>57</v>
      </c>
      <c r="B70" s="83" t="s">
        <v>110</v>
      </c>
      <c r="C70" s="84">
        <f t="shared" si="2"/>
        <v>0</v>
      </c>
      <c r="D70" s="84"/>
      <c r="E70" s="84"/>
      <c r="F70" s="85">
        <f t="shared" si="3"/>
        <v>0</v>
      </c>
      <c r="G70" s="86" t="s">
        <v>332</v>
      </c>
      <c r="H70" s="86" t="s">
        <v>325</v>
      </c>
      <c r="I70" s="86" t="s">
        <v>325</v>
      </c>
      <c r="J70" s="86" t="s">
        <v>325</v>
      </c>
      <c r="K70" s="86" t="s">
        <v>325</v>
      </c>
      <c r="L70" s="86" t="s">
        <v>325</v>
      </c>
      <c r="M70" s="86" t="s">
        <v>325</v>
      </c>
      <c r="N70" s="86" t="s">
        <v>325</v>
      </c>
      <c r="O70" s="87" t="s">
        <v>337</v>
      </c>
      <c r="P70" s="83" t="s">
        <v>333</v>
      </c>
      <c r="Q70" s="83" t="s">
        <v>592</v>
      </c>
      <c r="R70" s="75" t="s">
        <v>325</v>
      </c>
    </row>
    <row r="71" spans="1:18" ht="15" customHeight="1">
      <c r="A71" s="177" t="s">
        <v>58</v>
      </c>
      <c r="B71" s="83" t="s">
        <v>163</v>
      </c>
      <c r="C71" s="84">
        <f t="shared" si="2"/>
        <v>2</v>
      </c>
      <c r="D71" s="84"/>
      <c r="E71" s="84"/>
      <c r="F71" s="85">
        <f t="shared" si="3"/>
        <v>2</v>
      </c>
      <c r="G71" s="86" t="s">
        <v>331</v>
      </c>
      <c r="H71" s="86" t="s">
        <v>331</v>
      </c>
      <c r="I71" s="86" t="s">
        <v>331</v>
      </c>
      <c r="J71" s="86" t="s">
        <v>331</v>
      </c>
      <c r="K71" s="86" t="s">
        <v>331</v>
      </c>
      <c r="L71" s="86" t="s">
        <v>331</v>
      </c>
      <c r="M71" s="86" t="s">
        <v>331</v>
      </c>
      <c r="N71" s="86" t="s">
        <v>331</v>
      </c>
      <c r="O71" s="83" t="s">
        <v>325</v>
      </c>
      <c r="P71" s="83" t="s">
        <v>333</v>
      </c>
      <c r="Q71" s="88" t="s">
        <v>593</v>
      </c>
      <c r="R71" s="75" t="s">
        <v>325</v>
      </c>
    </row>
    <row r="72" spans="1:18" ht="15" customHeight="1">
      <c r="A72" s="177" t="s">
        <v>59</v>
      </c>
      <c r="B72" s="83" t="s">
        <v>163</v>
      </c>
      <c r="C72" s="84">
        <f t="shared" si="2"/>
        <v>2</v>
      </c>
      <c r="D72" s="84"/>
      <c r="E72" s="84"/>
      <c r="F72" s="85">
        <f t="shared" si="3"/>
        <v>2</v>
      </c>
      <c r="G72" s="86" t="s">
        <v>331</v>
      </c>
      <c r="H72" s="86" t="s">
        <v>331</v>
      </c>
      <c r="I72" s="86" t="s">
        <v>331</v>
      </c>
      <c r="J72" s="86" t="s">
        <v>331</v>
      </c>
      <c r="K72" s="86" t="s">
        <v>331</v>
      </c>
      <c r="L72" s="86" t="s">
        <v>331</v>
      </c>
      <c r="M72" s="86" t="s">
        <v>331</v>
      </c>
      <c r="N72" s="86" t="s">
        <v>331</v>
      </c>
      <c r="O72" s="87" t="s">
        <v>325</v>
      </c>
      <c r="P72" s="83" t="s">
        <v>333</v>
      </c>
      <c r="Q72" s="111" t="s">
        <v>459</v>
      </c>
      <c r="R72" s="75" t="s">
        <v>325</v>
      </c>
    </row>
    <row r="73" spans="1:18" ht="15" customHeight="1">
      <c r="A73" s="177" t="s">
        <v>60</v>
      </c>
      <c r="B73" s="83" t="s">
        <v>163</v>
      </c>
      <c r="C73" s="84">
        <f t="shared" si="2"/>
        <v>2</v>
      </c>
      <c r="D73" s="84"/>
      <c r="E73" s="84"/>
      <c r="F73" s="85">
        <f t="shared" si="3"/>
        <v>2</v>
      </c>
      <c r="G73" s="86" t="s">
        <v>331</v>
      </c>
      <c r="H73" s="86" t="s">
        <v>331</v>
      </c>
      <c r="I73" s="86" t="s">
        <v>331</v>
      </c>
      <c r="J73" s="86" t="s">
        <v>331</v>
      </c>
      <c r="K73" s="86" t="s">
        <v>331</v>
      </c>
      <c r="L73" s="86" t="s">
        <v>331</v>
      </c>
      <c r="M73" s="86" t="s">
        <v>331</v>
      </c>
      <c r="N73" s="86" t="s">
        <v>331</v>
      </c>
      <c r="O73" s="86" t="s">
        <v>325</v>
      </c>
      <c r="P73" s="83" t="s">
        <v>333</v>
      </c>
      <c r="Q73" s="111" t="s">
        <v>599</v>
      </c>
      <c r="R73" s="75" t="s">
        <v>325</v>
      </c>
    </row>
    <row r="74" spans="1:18" ht="15" customHeight="1">
      <c r="A74" s="177" t="s">
        <v>797</v>
      </c>
      <c r="B74" s="83" t="s">
        <v>163</v>
      </c>
      <c r="C74" s="84">
        <f t="shared" si="2"/>
        <v>2</v>
      </c>
      <c r="D74" s="84"/>
      <c r="E74" s="84"/>
      <c r="F74" s="85">
        <f t="shared" si="3"/>
        <v>2</v>
      </c>
      <c r="G74" s="86" t="s">
        <v>331</v>
      </c>
      <c r="H74" s="86" t="s">
        <v>331</v>
      </c>
      <c r="I74" s="86" t="s">
        <v>331</v>
      </c>
      <c r="J74" s="86" t="s">
        <v>331</v>
      </c>
      <c r="K74" s="86" t="s">
        <v>331</v>
      </c>
      <c r="L74" s="86" t="s">
        <v>331</v>
      </c>
      <c r="M74" s="86" t="s">
        <v>331</v>
      </c>
      <c r="N74" s="86" t="s">
        <v>331</v>
      </c>
      <c r="O74" s="86" t="s">
        <v>325</v>
      </c>
      <c r="P74" s="83" t="s">
        <v>333</v>
      </c>
      <c r="Q74" s="88" t="s">
        <v>461</v>
      </c>
      <c r="R74" s="75" t="s">
        <v>325</v>
      </c>
    </row>
    <row r="75" spans="1:18" ht="15" customHeight="1">
      <c r="A75" s="177" t="s">
        <v>61</v>
      </c>
      <c r="B75" s="83" t="s">
        <v>163</v>
      </c>
      <c r="C75" s="84">
        <f t="shared" si="2"/>
        <v>2</v>
      </c>
      <c r="D75" s="84"/>
      <c r="E75" s="84"/>
      <c r="F75" s="85">
        <f t="shared" si="3"/>
        <v>2</v>
      </c>
      <c r="G75" s="86" t="s">
        <v>331</v>
      </c>
      <c r="H75" s="86" t="s">
        <v>331</v>
      </c>
      <c r="I75" s="86" t="s">
        <v>331</v>
      </c>
      <c r="J75" s="86" t="s">
        <v>331</v>
      </c>
      <c r="K75" s="86" t="s">
        <v>331</v>
      </c>
      <c r="L75" s="86" t="s">
        <v>331</v>
      </c>
      <c r="M75" s="86" t="s">
        <v>331</v>
      </c>
      <c r="N75" s="86" t="s">
        <v>331</v>
      </c>
      <c r="O75" s="86" t="s">
        <v>325</v>
      </c>
      <c r="P75" s="83" t="s">
        <v>333</v>
      </c>
      <c r="Q75" s="111" t="s">
        <v>604</v>
      </c>
      <c r="R75" s="75" t="s">
        <v>325</v>
      </c>
    </row>
    <row r="76" spans="1:18" ht="15" customHeight="1">
      <c r="A76" s="176" t="s">
        <v>62</v>
      </c>
      <c r="B76" s="89"/>
      <c r="C76" s="89"/>
      <c r="D76" s="89"/>
      <c r="E76" s="89"/>
      <c r="F76" s="89"/>
      <c r="G76" s="81"/>
      <c r="H76" s="81"/>
      <c r="I76" s="81"/>
      <c r="J76" s="78"/>
      <c r="K76" s="78"/>
      <c r="L76" s="78"/>
      <c r="M76" s="78"/>
      <c r="N76" s="78"/>
      <c r="O76" s="78"/>
      <c r="P76" s="78"/>
      <c r="Q76" s="78"/>
      <c r="R76" s="77"/>
    </row>
    <row r="77" spans="1:18" ht="15" customHeight="1">
      <c r="A77" s="177" t="s">
        <v>63</v>
      </c>
      <c r="B77" s="83" t="s">
        <v>163</v>
      </c>
      <c r="C77" s="84">
        <f t="shared" si="2"/>
        <v>2</v>
      </c>
      <c r="D77" s="84"/>
      <c r="E77" s="84"/>
      <c r="F77" s="85">
        <f t="shared" si="3"/>
        <v>2</v>
      </c>
      <c r="G77" s="86" t="s">
        <v>331</v>
      </c>
      <c r="H77" s="86" t="s">
        <v>331</v>
      </c>
      <c r="I77" s="86" t="s">
        <v>331</v>
      </c>
      <c r="J77" s="86" t="s">
        <v>331</v>
      </c>
      <c r="K77" s="86" t="s">
        <v>331</v>
      </c>
      <c r="L77" s="86" t="s">
        <v>331</v>
      </c>
      <c r="M77" s="86" t="s">
        <v>331</v>
      </c>
      <c r="N77" s="86" t="s">
        <v>331</v>
      </c>
      <c r="O77" s="86" t="s">
        <v>325</v>
      </c>
      <c r="P77" s="83" t="s">
        <v>333</v>
      </c>
      <c r="Q77" s="111" t="s">
        <v>398</v>
      </c>
      <c r="R77" s="75" t="s">
        <v>325</v>
      </c>
    </row>
    <row r="78" spans="1:18" ht="15" customHeight="1">
      <c r="A78" s="177" t="s">
        <v>65</v>
      </c>
      <c r="B78" s="83" t="s">
        <v>110</v>
      </c>
      <c r="C78" s="84">
        <f t="shared" si="2"/>
        <v>0</v>
      </c>
      <c r="D78" s="84"/>
      <c r="E78" s="84"/>
      <c r="F78" s="85">
        <f t="shared" si="3"/>
        <v>0</v>
      </c>
      <c r="G78" s="86" t="s">
        <v>332</v>
      </c>
      <c r="H78" s="86" t="s">
        <v>325</v>
      </c>
      <c r="I78" s="86" t="s">
        <v>325</v>
      </c>
      <c r="J78" s="86" t="s">
        <v>325</v>
      </c>
      <c r="K78" s="86" t="s">
        <v>325</v>
      </c>
      <c r="L78" s="86" t="s">
        <v>325</v>
      </c>
      <c r="M78" s="86" t="s">
        <v>325</v>
      </c>
      <c r="N78" s="86" t="s">
        <v>325</v>
      </c>
      <c r="O78" s="87" t="s">
        <v>337</v>
      </c>
      <c r="P78" s="83" t="s">
        <v>333</v>
      </c>
      <c r="Q78" s="74" t="s">
        <v>628</v>
      </c>
      <c r="R78" s="75" t="s">
        <v>325</v>
      </c>
    </row>
    <row r="79" spans="1:18" ht="15" customHeight="1">
      <c r="A79" s="177" t="s">
        <v>66</v>
      </c>
      <c r="B79" s="83" t="s">
        <v>110</v>
      </c>
      <c r="C79" s="84">
        <f t="shared" si="2"/>
        <v>0</v>
      </c>
      <c r="D79" s="84"/>
      <c r="E79" s="84"/>
      <c r="F79" s="85">
        <f t="shared" si="3"/>
        <v>0</v>
      </c>
      <c r="G79" s="86" t="s">
        <v>332</v>
      </c>
      <c r="H79" s="86" t="s">
        <v>325</v>
      </c>
      <c r="I79" s="86" t="s">
        <v>325</v>
      </c>
      <c r="J79" s="86" t="s">
        <v>325</v>
      </c>
      <c r="K79" s="86" t="s">
        <v>325</v>
      </c>
      <c r="L79" s="86" t="s">
        <v>325</v>
      </c>
      <c r="M79" s="86" t="s">
        <v>325</v>
      </c>
      <c r="N79" s="86" t="s">
        <v>325</v>
      </c>
      <c r="O79" s="87" t="s">
        <v>337</v>
      </c>
      <c r="P79" s="83" t="s">
        <v>340</v>
      </c>
      <c r="Q79" s="111" t="s">
        <v>608</v>
      </c>
      <c r="R79" s="75" t="s">
        <v>325</v>
      </c>
    </row>
    <row r="80" spans="1:18" ht="15" customHeight="1">
      <c r="A80" s="177" t="s">
        <v>67</v>
      </c>
      <c r="B80" s="83" t="s">
        <v>110</v>
      </c>
      <c r="C80" s="84">
        <f t="shared" si="2"/>
        <v>0</v>
      </c>
      <c r="D80" s="84"/>
      <c r="E80" s="84"/>
      <c r="F80" s="85">
        <f t="shared" si="3"/>
        <v>0</v>
      </c>
      <c r="G80" s="86" t="s">
        <v>332</v>
      </c>
      <c r="H80" s="86" t="s">
        <v>325</v>
      </c>
      <c r="I80" s="86" t="s">
        <v>325</v>
      </c>
      <c r="J80" s="86" t="s">
        <v>325</v>
      </c>
      <c r="K80" s="86" t="s">
        <v>325</v>
      </c>
      <c r="L80" s="86" t="s">
        <v>325</v>
      </c>
      <c r="M80" s="86" t="s">
        <v>325</v>
      </c>
      <c r="N80" s="86" t="s">
        <v>325</v>
      </c>
      <c r="O80" s="86" t="s">
        <v>337</v>
      </c>
      <c r="P80" s="83" t="s">
        <v>333</v>
      </c>
      <c r="Q80" s="111" t="s">
        <v>363</v>
      </c>
      <c r="R80" s="75" t="s">
        <v>325</v>
      </c>
    </row>
    <row r="81" spans="1:18" ht="15" customHeight="1">
      <c r="A81" s="177" t="s">
        <v>69</v>
      </c>
      <c r="B81" s="83" t="s">
        <v>163</v>
      </c>
      <c r="C81" s="84">
        <f t="shared" si="2"/>
        <v>2</v>
      </c>
      <c r="D81" s="84"/>
      <c r="E81" s="84"/>
      <c r="F81" s="85">
        <f t="shared" si="3"/>
        <v>2</v>
      </c>
      <c r="G81" s="86" t="s">
        <v>331</v>
      </c>
      <c r="H81" s="86" t="s">
        <v>331</v>
      </c>
      <c r="I81" s="86" t="s">
        <v>331</v>
      </c>
      <c r="J81" s="86" t="s">
        <v>331</v>
      </c>
      <c r="K81" s="86" t="s">
        <v>331</v>
      </c>
      <c r="L81" s="86" t="s">
        <v>331</v>
      </c>
      <c r="M81" s="86" t="s">
        <v>331</v>
      </c>
      <c r="N81" s="86" t="s">
        <v>331</v>
      </c>
      <c r="O81" s="86" t="s">
        <v>325</v>
      </c>
      <c r="P81" s="83" t="s">
        <v>333</v>
      </c>
      <c r="Q81" s="111" t="s">
        <v>374</v>
      </c>
      <c r="R81" s="75" t="s">
        <v>325</v>
      </c>
    </row>
    <row r="82" spans="1:18" ht="15" customHeight="1">
      <c r="A82" s="177" t="s">
        <v>70</v>
      </c>
      <c r="B82" s="83" t="s">
        <v>163</v>
      </c>
      <c r="C82" s="84">
        <f t="shared" si="2"/>
        <v>2</v>
      </c>
      <c r="D82" s="84"/>
      <c r="E82" s="84"/>
      <c r="F82" s="85">
        <f t="shared" si="3"/>
        <v>2</v>
      </c>
      <c r="G82" s="86" t="s">
        <v>331</v>
      </c>
      <c r="H82" s="86" t="s">
        <v>331</v>
      </c>
      <c r="I82" s="86" t="s">
        <v>331</v>
      </c>
      <c r="J82" s="86" t="s">
        <v>331</v>
      </c>
      <c r="K82" s="86" t="s">
        <v>331</v>
      </c>
      <c r="L82" s="86" t="s">
        <v>331</v>
      </c>
      <c r="M82" s="86" t="s">
        <v>331</v>
      </c>
      <c r="N82" s="86" t="s">
        <v>331</v>
      </c>
      <c r="O82" s="86" t="s">
        <v>325</v>
      </c>
      <c r="P82" s="83" t="s">
        <v>333</v>
      </c>
      <c r="Q82" s="111" t="s">
        <v>435</v>
      </c>
      <c r="R82" s="75" t="s">
        <v>325</v>
      </c>
    </row>
    <row r="83" spans="1:18" ht="15" customHeight="1">
      <c r="A83" s="177" t="s">
        <v>171</v>
      </c>
      <c r="B83" s="83" t="s">
        <v>163</v>
      </c>
      <c r="C83" s="84">
        <f t="shared" si="2"/>
        <v>2</v>
      </c>
      <c r="D83" s="84"/>
      <c r="E83" s="84"/>
      <c r="F83" s="85">
        <f t="shared" si="3"/>
        <v>2</v>
      </c>
      <c r="G83" s="86" t="s">
        <v>331</v>
      </c>
      <c r="H83" s="86" t="s">
        <v>331</v>
      </c>
      <c r="I83" s="86" t="s">
        <v>331</v>
      </c>
      <c r="J83" s="86" t="s">
        <v>331</v>
      </c>
      <c r="K83" s="86" t="s">
        <v>331</v>
      </c>
      <c r="L83" s="86" t="s">
        <v>331</v>
      </c>
      <c r="M83" s="86" t="s">
        <v>331</v>
      </c>
      <c r="N83" s="86" t="s">
        <v>331</v>
      </c>
      <c r="O83" s="86" t="s">
        <v>325</v>
      </c>
      <c r="P83" s="83" t="s">
        <v>333</v>
      </c>
      <c r="Q83" s="94" t="s">
        <v>462</v>
      </c>
      <c r="R83" s="75" t="s">
        <v>325</v>
      </c>
    </row>
    <row r="84" spans="1:18" ht="15" customHeight="1">
      <c r="A84" s="177" t="s">
        <v>71</v>
      </c>
      <c r="B84" s="83" t="s">
        <v>163</v>
      </c>
      <c r="C84" s="84">
        <f t="shared" si="2"/>
        <v>2</v>
      </c>
      <c r="D84" s="84"/>
      <c r="E84" s="84"/>
      <c r="F84" s="85">
        <f t="shared" si="3"/>
        <v>2</v>
      </c>
      <c r="G84" s="86" t="s">
        <v>331</v>
      </c>
      <c r="H84" s="86" t="s">
        <v>331</v>
      </c>
      <c r="I84" s="86" t="s">
        <v>331</v>
      </c>
      <c r="J84" s="86" t="s">
        <v>331</v>
      </c>
      <c r="K84" s="86" t="s">
        <v>331</v>
      </c>
      <c r="L84" s="86" t="s">
        <v>331</v>
      </c>
      <c r="M84" s="86" t="s">
        <v>331</v>
      </c>
      <c r="N84" s="86" t="s">
        <v>331</v>
      </c>
      <c r="O84" s="93" t="s">
        <v>325</v>
      </c>
      <c r="P84" s="83" t="s">
        <v>333</v>
      </c>
      <c r="Q84" s="111" t="s">
        <v>422</v>
      </c>
      <c r="R84" s="75" t="s">
        <v>325</v>
      </c>
    </row>
    <row r="85" spans="1:18" ht="15" customHeight="1">
      <c r="A85" s="177" t="s">
        <v>72</v>
      </c>
      <c r="B85" s="83" t="s">
        <v>163</v>
      </c>
      <c r="C85" s="84">
        <f t="shared" si="2"/>
        <v>2</v>
      </c>
      <c r="D85" s="84"/>
      <c r="E85" s="84"/>
      <c r="F85" s="85">
        <f t="shared" si="3"/>
        <v>2</v>
      </c>
      <c r="G85" s="86" t="s">
        <v>331</v>
      </c>
      <c r="H85" s="86" t="s">
        <v>331</v>
      </c>
      <c r="I85" s="86" t="s">
        <v>331</v>
      </c>
      <c r="J85" s="86" t="s">
        <v>331</v>
      </c>
      <c r="K85" s="86" t="s">
        <v>331</v>
      </c>
      <c r="L85" s="86" t="s">
        <v>331</v>
      </c>
      <c r="M85" s="86" t="s">
        <v>331</v>
      </c>
      <c r="N85" s="86" t="s">
        <v>331</v>
      </c>
      <c r="O85" s="93" t="s">
        <v>325</v>
      </c>
      <c r="P85" s="83" t="s">
        <v>333</v>
      </c>
      <c r="Q85" s="111" t="s">
        <v>405</v>
      </c>
      <c r="R85" s="75" t="s">
        <v>325</v>
      </c>
    </row>
    <row r="86" spans="1:18" ht="15" customHeight="1">
      <c r="A86" s="177" t="s">
        <v>73</v>
      </c>
      <c r="B86" s="83" t="s">
        <v>163</v>
      </c>
      <c r="C86" s="84">
        <f t="shared" si="2"/>
        <v>2</v>
      </c>
      <c r="D86" s="84"/>
      <c r="E86" s="84"/>
      <c r="F86" s="85">
        <f t="shared" si="3"/>
        <v>2</v>
      </c>
      <c r="G86" s="86" t="s">
        <v>331</v>
      </c>
      <c r="H86" s="86" t="s">
        <v>331</v>
      </c>
      <c r="I86" s="86" t="s">
        <v>331</v>
      </c>
      <c r="J86" s="86" t="s">
        <v>331</v>
      </c>
      <c r="K86" s="86" t="s">
        <v>331</v>
      </c>
      <c r="L86" s="86" t="s">
        <v>331</v>
      </c>
      <c r="M86" s="86" t="s">
        <v>331</v>
      </c>
      <c r="N86" s="86" t="s">
        <v>331</v>
      </c>
      <c r="O86" s="86" t="s">
        <v>325</v>
      </c>
      <c r="P86" s="83" t="s">
        <v>333</v>
      </c>
      <c r="Q86" s="118" t="s">
        <v>376</v>
      </c>
      <c r="R86" s="75" t="s">
        <v>325</v>
      </c>
    </row>
    <row r="87" spans="1:18" ht="15" customHeight="1">
      <c r="A87" s="176" t="s">
        <v>74</v>
      </c>
      <c r="B87" s="89"/>
      <c r="C87" s="89"/>
      <c r="D87" s="89"/>
      <c r="E87" s="89"/>
      <c r="F87" s="89"/>
      <c r="G87" s="81"/>
      <c r="H87" s="81"/>
      <c r="I87" s="81"/>
      <c r="J87" s="78"/>
      <c r="K87" s="78"/>
      <c r="L87" s="78"/>
      <c r="M87" s="78"/>
      <c r="N87" s="78"/>
      <c r="O87" s="78"/>
      <c r="P87" s="78"/>
      <c r="Q87" s="78"/>
      <c r="R87" s="77"/>
    </row>
    <row r="88" spans="1:18" ht="15" customHeight="1">
      <c r="A88" s="177" t="s">
        <v>64</v>
      </c>
      <c r="B88" s="83" t="s">
        <v>110</v>
      </c>
      <c r="C88" s="84">
        <f t="shared" si="2"/>
        <v>0</v>
      </c>
      <c r="D88" s="84"/>
      <c r="E88" s="84"/>
      <c r="F88" s="85">
        <f t="shared" si="3"/>
        <v>0</v>
      </c>
      <c r="G88" s="86" t="s">
        <v>332</v>
      </c>
      <c r="H88" s="86" t="s">
        <v>325</v>
      </c>
      <c r="I88" s="86" t="s">
        <v>325</v>
      </c>
      <c r="J88" s="86" t="s">
        <v>325</v>
      </c>
      <c r="K88" s="86" t="s">
        <v>325</v>
      </c>
      <c r="L88" s="86" t="s">
        <v>325</v>
      </c>
      <c r="M88" s="86" t="s">
        <v>325</v>
      </c>
      <c r="N88" s="86" t="s">
        <v>325</v>
      </c>
      <c r="O88" s="87" t="s">
        <v>337</v>
      </c>
      <c r="P88" s="83" t="s">
        <v>333</v>
      </c>
      <c r="Q88" s="111" t="s">
        <v>440</v>
      </c>
      <c r="R88" s="75" t="s">
        <v>325</v>
      </c>
    </row>
    <row r="89" spans="1:18" ht="15" customHeight="1">
      <c r="A89" s="177" t="s">
        <v>75</v>
      </c>
      <c r="B89" s="83" t="s">
        <v>110</v>
      </c>
      <c r="C89" s="84">
        <f t="shared" si="2"/>
        <v>0</v>
      </c>
      <c r="D89" s="84"/>
      <c r="E89" s="84"/>
      <c r="F89" s="85">
        <f t="shared" si="3"/>
        <v>0</v>
      </c>
      <c r="G89" s="86" t="s">
        <v>332</v>
      </c>
      <c r="H89" s="86" t="s">
        <v>325</v>
      </c>
      <c r="I89" s="86" t="s">
        <v>325</v>
      </c>
      <c r="J89" s="86" t="s">
        <v>325</v>
      </c>
      <c r="K89" s="86" t="s">
        <v>325</v>
      </c>
      <c r="L89" s="86" t="s">
        <v>325</v>
      </c>
      <c r="M89" s="86" t="s">
        <v>325</v>
      </c>
      <c r="N89" s="86" t="s">
        <v>325</v>
      </c>
      <c r="O89" s="87" t="s">
        <v>337</v>
      </c>
      <c r="P89" s="83" t="s">
        <v>333</v>
      </c>
      <c r="Q89" s="111" t="s">
        <v>358</v>
      </c>
      <c r="R89" s="75" t="s">
        <v>325</v>
      </c>
    </row>
    <row r="90" spans="1:18" ht="15" customHeight="1">
      <c r="A90" s="177" t="s">
        <v>68</v>
      </c>
      <c r="B90" s="83" t="s">
        <v>163</v>
      </c>
      <c r="C90" s="84">
        <f t="shared" si="2"/>
        <v>2</v>
      </c>
      <c r="D90" s="84"/>
      <c r="E90" s="84"/>
      <c r="F90" s="85">
        <f t="shared" si="3"/>
        <v>2</v>
      </c>
      <c r="G90" s="86" t="s">
        <v>331</v>
      </c>
      <c r="H90" s="86" t="s">
        <v>331</v>
      </c>
      <c r="I90" s="86" t="s">
        <v>331</v>
      </c>
      <c r="J90" s="86" t="s">
        <v>331</v>
      </c>
      <c r="K90" s="86" t="s">
        <v>331</v>
      </c>
      <c r="L90" s="86" t="s">
        <v>331</v>
      </c>
      <c r="M90" s="86" t="s">
        <v>331</v>
      </c>
      <c r="N90" s="86" t="s">
        <v>331</v>
      </c>
      <c r="O90" s="86" t="s">
        <v>325</v>
      </c>
      <c r="P90" s="83" t="s">
        <v>333</v>
      </c>
      <c r="Q90" s="111" t="s">
        <v>418</v>
      </c>
      <c r="R90" s="75" t="s">
        <v>325</v>
      </c>
    </row>
    <row r="91" spans="1:18" ht="15" customHeight="1">
      <c r="A91" s="177" t="s">
        <v>76</v>
      </c>
      <c r="B91" s="83" t="s">
        <v>110</v>
      </c>
      <c r="C91" s="84">
        <f t="shared" si="2"/>
        <v>0</v>
      </c>
      <c r="D91" s="84"/>
      <c r="E91" s="84"/>
      <c r="F91" s="85">
        <f t="shared" si="3"/>
        <v>0</v>
      </c>
      <c r="G91" s="86" t="s">
        <v>332</v>
      </c>
      <c r="H91" s="86" t="s">
        <v>325</v>
      </c>
      <c r="I91" s="86" t="s">
        <v>325</v>
      </c>
      <c r="J91" s="86" t="s">
        <v>325</v>
      </c>
      <c r="K91" s="86" t="s">
        <v>325</v>
      </c>
      <c r="L91" s="86" t="s">
        <v>325</v>
      </c>
      <c r="M91" s="86" t="s">
        <v>325</v>
      </c>
      <c r="N91" s="86" t="s">
        <v>325</v>
      </c>
      <c r="O91" s="87" t="s">
        <v>337</v>
      </c>
      <c r="P91" s="83" t="s">
        <v>333</v>
      </c>
      <c r="Q91" s="111" t="s">
        <v>611</v>
      </c>
      <c r="R91" s="75" t="s">
        <v>325</v>
      </c>
    </row>
    <row r="92" spans="1:18" ht="15" customHeight="1">
      <c r="A92" s="177" t="s">
        <v>77</v>
      </c>
      <c r="B92" s="83" t="s">
        <v>163</v>
      </c>
      <c r="C92" s="84">
        <f t="shared" si="2"/>
        <v>2</v>
      </c>
      <c r="D92" s="84"/>
      <c r="E92" s="84"/>
      <c r="F92" s="85">
        <f t="shared" si="3"/>
        <v>2</v>
      </c>
      <c r="G92" s="86" t="s">
        <v>331</v>
      </c>
      <c r="H92" s="86" t="s">
        <v>331</v>
      </c>
      <c r="I92" s="86" t="s">
        <v>331</v>
      </c>
      <c r="J92" s="86" t="s">
        <v>331</v>
      </c>
      <c r="K92" s="86" t="s">
        <v>331</v>
      </c>
      <c r="L92" s="86" t="s">
        <v>331</v>
      </c>
      <c r="M92" s="86" t="s">
        <v>331</v>
      </c>
      <c r="N92" s="86" t="s">
        <v>331</v>
      </c>
      <c r="O92" s="86" t="s">
        <v>325</v>
      </c>
      <c r="P92" s="83" t="s">
        <v>372</v>
      </c>
      <c r="Q92" s="94" t="s">
        <v>468</v>
      </c>
      <c r="R92" s="75" t="s">
        <v>325</v>
      </c>
    </row>
    <row r="93" spans="1:18" ht="15" customHeight="1">
      <c r="A93" s="177" t="s">
        <v>78</v>
      </c>
      <c r="B93" s="83" t="s">
        <v>163</v>
      </c>
      <c r="C93" s="84">
        <f t="shared" si="2"/>
        <v>2</v>
      </c>
      <c r="D93" s="84"/>
      <c r="E93" s="84"/>
      <c r="F93" s="85">
        <f t="shared" si="3"/>
        <v>2</v>
      </c>
      <c r="G93" s="86" t="s">
        <v>331</v>
      </c>
      <c r="H93" s="86" t="s">
        <v>331</v>
      </c>
      <c r="I93" s="86" t="s">
        <v>331</v>
      </c>
      <c r="J93" s="86" t="s">
        <v>331</v>
      </c>
      <c r="K93" s="86" t="s">
        <v>331</v>
      </c>
      <c r="L93" s="86" t="s">
        <v>331</v>
      </c>
      <c r="M93" s="86" t="s">
        <v>331</v>
      </c>
      <c r="N93" s="86" t="s">
        <v>331</v>
      </c>
      <c r="O93" s="87" t="s">
        <v>325</v>
      </c>
      <c r="P93" s="83" t="s">
        <v>333</v>
      </c>
      <c r="Q93" s="111" t="s">
        <v>366</v>
      </c>
      <c r="R93" s="75" t="s">
        <v>325</v>
      </c>
    </row>
    <row r="94" spans="1:18" ht="15" customHeight="1">
      <c r="A94" s="177" t="s">
        <v>79</v>
      </c>
      <c r="B94" s="83" t="s">
        <v>163</v>
      </c>
      <c r="C94" s="84">
        <f t="shared" si="2"/>
        <v>2</v>
      </c>
      <c r="D94" s="84"/>
      <c r="E94" s="84"/>
      <c r="F94" s="85">
        <f t="shared" si="3"/>
        <v>2</v>
      </c>
      <c r="G94" s="86" t="s">
        <v>331</v>
      </c>
      <c r="H94" s="86" t="s">
        <v>331</v>
      </c>
      <c r="I94" s="86" t="s">
        <v>331</v>
      </c>
      <c r="J94" s="86" t="s">
        <v>331</v>
      </c>
      <c r="K94" s="86" t="s">
        <v>331</v>
      </c>
      <c r="L94" s="86" t="s">
        <v>331</v>
      </c>
      <c r="M94" s="86" t="s">
        <v>331</v>
      </c>
      <c r="N94" s="86" t="s">
        <v>331</v>
      </c>
      <c r="O94" s="87" t="s">
        <v>325</v>
      </c>
      <c r="P94" s="83" t="s">
        <v>372</v>
      </c>
      <c r="Q94" s="111" t="s">
        <v>415</v>
      </c>
      <c r="R94" s="75" t="s">
        <v>325</v>
      </c>
    </row>
    <row r="95" spans="1:18" ht="15" customHeight="1">
      <c r="A95" s="177" t="s">
        <v>80</v>
      </c>
      <c r="B95" s="83" t="s">
        <v>163</v>
      </c>
      <c r="C95" s="84">
        <f t="shared" si="2"/>
        <v>2</v>
      </c>
      <c r="D95" s="84"/>
      <c r="E95" s="84"/>
      <c r="F95" s="85">
        <f t="shared" si="3"/>
        <v>2</v>
      </c>
      <c r="G95" s="86" t="s">
        <v>331</v>
      </c>
      <c r="H95" s="86" t="s">
        <v>331</v>
      </c>
      <c r="I95" s="86" t="s">
        <v>331</v>
      </c>
      <c r="J95" s="86" t="s">
        <v>331</v>
      </c>
      <c r="K95" s="86" t="s">
        <v>331</v>
      </c>
      <c r="L95" s="86" t="s">
        <v>331</v>
      </c>
      <c r="M95" s="86" t="s">
        <v>331</v>
      </c>
      <c r="N95" s="86" t="s">
        <v>331</v>
      </c>
      <c r="O95" s="87" t="s">
        <v>325</v>
      </c>
      <c r="P95" s="83" t="s">
        <v>372</v>
      </c>
      <c r="Q95" s="111" t="s">
        <v>615</v>
      </c>
      <c r="R95" s="75" t="s">
        <v>325</v>
      </c>
    </row>
    <row r="96" spans="1:18" ht="15" customHeight="1">
      <c r="A96" s="177" t="s">
        <v>81</v>
      </c>
      <c r="B96" s="83" t="s">
        <v>163</v>
      </c>
      <c r="C96" s="84">
        <f t="shared" si="2"/>
        <v>2</v>
      </c>
      <c r="D96" s="84"/>
      <c r="E96" s="84"/>
      <c r="F96" s="85">
        <f t="shared" si="3"/>
        <v>2</v>
      </c>
      <c r="G96" s="86" t="s">
        <v>331</v>
      </c>
      <c r="H96" s="86" t="s">
        <v>331</v>
      </c>
      <c r="I96" s="86" t="s">
        <v>331</v>
      </c>
      <c r="J96" s="86" t="s">
        <v>331</v>
      </c>
      <c r="K96" s="86" t="s">
        <v>331</v>
      </c>
      <c r="L96" s="86" t="s">
        <v>331</v>
      </c>
      <c r="M96" s="86" t="s">
        <v>331</v>
      </c>
      <c r="N96" s="86" t="s">
        <v>331</v>
      </c>
      <c r="O96" s="87" t="s">
        <v>325</v>
      </c>
      <c r="P96" s="83" t="s">
        <v>372</v>
      </c>
      <c r="Q96" s="111" t="s">
        <v>409</v>
      </c>
      <c r="R96" s="75" t="s">
        <v>325</v>
      </c>
    </row>
    <row r="97" spans="1:18" ht="15" customHeight="1">
      <c r="A97" s="177" t="s">
        <v>82</v>
      </c>
      <c r="B97" s="83" t="s">
        <v>110</v>
      </c>
      <c r="C97" s="84">
        <f t="shared" si="2"/>
        <v>0</v>
      </c>
      <c r="D97" s="84"/>
      <c r="E97" s="84"/>
      <c r="F97" s="85">
        <f t="shared" si="3"/>
        <v>0</v>
      </c>
      <c r="G97" s="86" t="s">
        <v>332</v>
      </c>
      <c r="H97" s="86" t="s">
        <v>325</v>
      </c>
      <c r="I97" s="86" t="s">
        <v>325</v>
      </c>
      <c r="J97" s="86" t="s">
        <v>325</v>
      </c>
      <c r="K97" s="86" t="s">
        <v>325</v>
      </c>
      <c r="L97" s="86" t="s">
        <v>325</v>
      </c>
      <c r="M97" s="86" t="s">
        <v>325</v>
      </c>
      <c r="N97" s="91" t="s">
        <v>325</v>
      </c>
      <c r="O97" s="83" t="s">
        <v>337</v>
      </c>
      <c r="P97" s="83" t="s">
        <v>340</v>
      </c>
      <c r="Q97" s="111" t="s">
        <v>589</v>
      </c>
      <c r="R97" s="75" t="s">
        <v>325</v>
      </c>
    </row>
    <row r="98" spans="1:18" ht="15" customHeight="1">
      <c r="A98" s="177" t="s">
        <v>83</v>
      </c>
      <c r="B98" s="83" t="s">
        <v>110</v>
      </c>
      <c r="C98" s="84">
        <f t="shared" si="2"/>
        <v>0</v>
      </c>
      <c r="D98" s="84"/>
      <c r="E98" s="84"/>
      <c r="F98" s="85">
        <f t="shared" si="3"/>
        <v>0</v>
      </c>
      <c r="G98" s="86" t="s">
        <v>332</v>
      </c>
      <c r="H98" s="86" t="s">
        <v>325</v>
      </c>
      <c r="I98" s="86" t="s">
        <v>325</v>
      </c>
      <c r="J98" s="86" t="s">
        <v>325</v>
      </c>
      <c r="K98" s="86" t="s">
        <v>325</v>
      </c>
      <c r="L98" s="86" t="s">
        <v>325</v>
      </c>
      <c r="M98" s="86" t="s">
        <v>325</v>
      </c>
      <c r="N98" s="91" t="s">
        <v>325</v>
      </c>
      <c r="O98" s="83" t="s">
        <v>337</v>
      </c>
      <c r="P98" s="83" t="s">
        <v>333</v>
      </c>
      <c r="Q98" s="94" t="s">
        <v>587</v>
      </c>
      <c r="R98" s="75" t="s">
        <v>325</v>
      </c>
    </row>
    <row r="105" spans="1:18">
      <c r="A105" s="3"/>
      <c r="B105" s="7"/>
      <c r="C105" s="7"/>
      <c r="D105" s="7"/>
      <c r="E105" s="7"/>
      <c r="F105" s="7"/>
      <c r="G105" s="7"/>
      <c r="H105" s="7"/>
      <c r="I105" s="7"/>
      <c r="J105" s="7"/>
      <c r="K105" s="7"/>
      <c r="L105" s="7"/>
      <c r="M105" s="7"/>
      <c r="N105" s="7"/>
      <c r="O105" s="4"/>
      <c r="P105" s="4"/>
    </row>
    <row r="109" spans="1:18">
      <c r="A109" s="3"/>
      <c r="B109" s="7"/>
      <c r="C109" s="7"/>
      <c r="D109" s="7"/>
      <c r="E109" s="7"/>
      <c r="F109" s="7"/>
      <c r="G109" s="7"/>
      <c r="H109" s="7"/>
      <c r="I109" s="7"/>
      <c r="J109" s="7"/>
      <c r="K109" s="7"/>
      <c r="L109" s="7"/>
      <c r="M109" s="7"/>
      <c r="N109" s="7"/>
      <c r="O109" s="4"/>
      <c r="P109" s="4"/>
    </row>
    <row r="112" spans="1:18">
      <c r="A112" s="3"/>
      <c r="B112" s="7"/>
      <c r="C112" s="7"/>
      <c r="D112" s="7"/>
      <c r="E112" s="7"/>
      <c r="F112" s="7"/>
      <c r="G112" s="7"/>
      <c r="H112" s="7"/>
      <c r="I112" s="7"/>
      <c r="J112" s="7"/>
      <c r="K112" s="7"/>
      <c r="L112" s="7"/>
      <c r="M112" s="7"/>
      <c r="N112" s="7"/>
      <c r="O112" s="4"/>
      <c r="P112" s="4"/>
    </row>
    <row r="116" spans="1:16">
      <c r="A116" s="3"/>
      <c r="B116" s="7"/>
      <c r="C116" s="7"/>
      <c r="D116" s="7"/>
      <c r="E116" s="7"/>
      <c r="F116" s="7"/>
      <c r="G116" s="7"/>
      <c r="H116" s="7"/>
      <c r="I116" s="7"/>
      <c r="J116" s="7"/>
      <c r="K116" s="7"/>
      <c r="L116" s="7"/>
      <c r="M116" s="7"/>
      <c r="N116" s="7"/>
      <c r="O116" s="4"/>
      <c r="P116" s="4"/>
    </row>
    <row r="119" spans="1:16">
      <c r="A119" s="3"/>
      <c r="B119" s="7"/>
      <c r="C119" s="7"/>
      <c r="D119" s="7"/>
      <c r="E119" s="7"/>
      <c r="F119" s="7"/>
      <c r="G119" s="7"/>
      <c r="H119" s="7"/>
      <c r="I119" s="7"/>
      <c r="J119" s="7"/>
      <c r="K119" s="7"/>
      <c r="L119" s="7"/>
      <c r="M119" s="7"/>
      <c r="N119" s="7"/>
      <c r="O119" s="4"/>
      <c r="P119" s="4"/>
    </row>
    <row r="123" spans="1:16">
      <c r="A123" s="3"/>
      <c r="B123" s="7"/>
      <c r="C123" s="7"/>
      <c r="D123" s="7"/>
      <c r="E123" s="7"/>
      <c r="F123" s="7"/>
      <c r="G123" s="7"/>
      <c r="H123" s="7"/>
      <c r="I123" s="7"/>
      <c r="J123" s="7"/>
      <c r="K123" s="7"/>
      <c r="L123" s="7"/>
      <c r="M123" s="7"/>
      <c r="N123" s="7"/>
      <c r="O123" s="4"/>
      <c r="P123" s="4"/>
    </row>
  </sheetData>
  <mergeCells count="20">
    <mergeCell ref="O3:O5"/>
    <mergeCell ref="P3:Q3"/>
    <mergeCell ref="I3:I5"/>
    <mergeCell ref="K3:K5"/>
    <mergeCell ref="C4:C5"/>
    <mergeCell ref="D4:D5"/>
    <mergeCell ref="E4:E5"/>
    <mergeCell ref="F4:F5"/>
    <mergeCell ref="A1:Q1"/>
    <mergeCell ref="A2:Q2"/>
    <mergeCell ref="A3:A5"/>
    <mergeCell ref="C3:F3"/>
    <mergeCell ref="G3:G5"/>
    <mergeCell ref="J3:J5"/>
    <mergeCell ref="L3:L5"/>
    <mergeCell ref="M3:M5"/>
    <mergeCell ref="P4:P5"/>
    <mergeCell ref="Q4:Q5"/>
    <mergeCell ref="H3:H5"/>
    <mergeCell ref="N3:N5"/>
  </mergeCells>
  <dataValidations count="2">
    <dataValidation type="list" allowBlank="1" showInputMessage="1" showErrorMessage="1" sqref="WVG983065 IU25 SQ25 ACM25 AMI25 AWE25 BGA25 BPW25 BZS25 CJO25 CTK25 DDG25 DNC25 DWY25 EGU25 EQQ25 FAM25 FKI25 FUE25 GEA25 GNW25 GXS25 HHO25 HRK25 IBG25 ILC25 IUY25 JEU25 JOQ25 JYM25 KII25 KSE25 LCA25 LLW25 LVS25 MFO25 MPK25 MZG25 NJC25 NSY25 OCU25 OMQ25 OWM25 PGI25 PQE25 QAA25 QJW25 QTS25 RDO25 RNK25 RXG25 SHC25 SQY25 TAU25 TKQ25 TUM25 UEI25 UOE25 UYA25 VHW25 VRS25 WBO25 WLK25 WVG25 D65561 IU65561 SQ65561 ACM65561 AMI65561 AWE65561 BGA65561 BPW65561 BZS65561 CJO65561 CTK65561 DDG65561 DNC65561 DWY65561 EGU65561 EQQ65561 FAM65561 FKI65561 FUE65561 GEA65561 GNW65561 GXS65561 HHO65561 HRK65561 IBG65561 ILC65561 IUY65561 JEU65561 JOQ65561 JYM65561 KII65561 KSE65561 LCA65561 LLW65561 LVS65561 MFO65561 MPK65561 MZG65561 NJC65561 NSY65561 OCU65561 OMQ65561 OWM65561 PGI65561 PQE65561 QAA65561 QJW65561 QTS65561 RDO65561 RNK65561 RXG65561 SHC65561 SQY65561 TAU65561 TKQ65561 TUM65561 UEI65561 UOE65561 UYA65561 VHW65561 VRS65561 WBO65561 WLK65561 WVG65561 D131097 IU131097 SQ131097 ACM131097 AMI131097 AWE131097 BGA131097 BPW131097 BZS131097 CJO131097 CTK131097 DDG131097 DNC131097 DWY131097 EGU131097 EQQ131097 FAM131097 FKI131097 FUE131097 GEA131097 GNW131097 GXS131097 HHO131097 HRK131097 IBG131097 ILC131097 IUY131097 JEU131097 JOQ131097 JYM131097 KII131097 KSE131097 LCA131097 LLW131097 LVS131097 MFO131097 MPK131097 MZG131097 NJC131097 NSY131097 OCU131097 OMQ131097 OWM131097 PGI131097 PQE131097 QAA131097 QJW131097 QTS131097 RDO131097 RNK131097 RXG131097 SHC131097 SQY131097 TAU131097 TKQ131097 TUM131097 UEI131097 UOE131097 UYA131097 VHW131097 VRS131097 WBO131097 WLK131097 WVG131097 D196633 IU196633 SQ196633 ACM196633 AMI196633 AWE196633 BGA196633 BPW196633 BZS196633 CJO196633 CTK196633 DDG196633 DNC196633 DWY196633 EGU196633 EQQ196633 FAM196633 FKI196633 FUE196633 GEA196633 GNW196633 GXS196633 HHO196633 HRK196633 IBG196633 ILC196633 IUY196633 JEU196633 JOQ196633 JYM196633 KII196633 KSE196633 LCA196633 LLW196633 LVS196633 MFO196633 MPK196633 MZG196633 NJC196633 NSY196633 OCU196633 OMQ196633 OWM196633 PGI196633 PQE196633 QAA196633 QJW196633 QTS196633 RDO196633 RNK196633 RXG196633 SHC196633 SQY196633 TAU196633 TKQ196633 TUM196633 UEI196633 UOE196633 UYA196633 VHW196633 VRS196633 WBO196633 WLK196633 WVG196633 D262169 IU262169 SQ262169 ACM262169 AMI262169 AWE262169 BGA262169 BPW262169 BZS262169 CJO262169 CTK262169 DDG262169 DNC262169 DWY262169 EGU262169 EQQ262169 FAM262169 FKI262169 FUE262169 GEA262169 GNW262169 GXS262169 HHO262169 HRK262169 IBG262169 ILC262169 IUY262169 JEU262169 JOQ262169 JYM262169 KII262169 KSE262169 LCA262169 LLW262169 LVS262169 MFO262169 MPK262169 MZG262169 NJC262169 NSY262169 OCU262169 OMQ262169 OWM262169 PGI262169 PQE262169 QAA262169 QJW262169 QTS262169 RDO262169 RNK262169 RXG262169 SHC262169 SQY262169 TAU262169 TKQ262169 TUM262169 UEI262169 UOE262169 UYA262169 VHW262169 VRS262169 WBO262169 WLK262169 WVG262169 D327705 IU327705 SQ327705 ACM327705 AMI327705 AWE327705 BGA327705 BPW327705 BZS327705 CJO327705 CTK327705 DDG327705 DNC327705 DWY327705 EGU327705 EQQ327705 FAM327705 FKI327705 FUE327705 GEA327705 GNW327705 GXS327705 HHO327705 HRK327705 IBG327705 ILC327705 IUY327705 JEU327705 JOQ327705 JYM327705 KII327705 KSE327705 LCA327705 LLW327705 LVS327705 MFO327705 MPK327705 MZG327705 NJC327705 NSY327705 OCU327705 OMQ327705 OWM327705 PGI327705 PQE327705 QAA327705 QJW327705 QTS327705 RDO327705 RNK327705 RXG327705 SHC327705 SQY327705 TAU327705 TKQ327705 TUM327705 UEI327705 UOE327705 UYA327705 VHW327705 VRS327705 WBO327705 WLK327705 WVG327705 D393241 IU393241 SQ393241 ACM393241 AMI393241 AWE393241 BGA393241 BPW393241 BZS393241 CJO393241 CTK393241 DDG393241 DNC393241 DWY393241 EGU393241 EQQ393241 FAM393241 FKI393241 FUE393241 GEA393241 GNW393241 GXS393241 HHO393241 HRK393241 IBG393241 ILC393241 IUY393241 JEU393241 JOQ393241 JYM393241 KII393241 KSE393241 LCA393241 LLW393241 LVS393241 MFO393241 MPK393241 MZG393241 NJC393241 NSY393241 OCU393241 OMQ393241 OWM393241 PGI393241 PQE393241 QAA393241 QJW393241 QTS393241 RDO393241 RNK393241 RXG393241 SHC393241 SQY393241 TAU393241 TKQ393241 TUM393241 UEI393241 UOE393241 UYA393241 VHW393241 VRS393241 WBO393241 WLK393241 WVG393241 D458777 IU458777 SQ458777 ACM458777 AMI458777 AWE458777 BGA458777 BPW458777 BZS458777 CJO458777 CTK458777 DDG458777 DNC458777 DWY458777 EGU458777 EQQ458777 FAM458777 FKI458777 FUE458777 GEA458777 GNW458777 GXS458777 HHO458777 HRK458777 IBG458777 ILC458777 IUY458777 JEU458777 JOQ458777 JYM458777 KII458777 KSE458777 LCA458777 LLW458777 LVS458777 MFO458777 MPK458777 MZG458777 NJC458777 NSY458777 OCU458777 OMQ458777 OWM458777 PGI458777 PQE458777 QAA458777 QJW458777 QTS458777 RDO458777 RNK458777 RXG458777 SHC458777 SQY458777 TAU458777 TKQ458777 TUM458777 UEI458777 UOE458777 UYA458777 VHW458777 VRS458777 WBO458777 WLK458777 WVG458777 D524313 IU524313 SQ524313 ACM524313 AMI524313 AWE524313 BGA524313 BPW524313 BZS524313 CJO524313 CTK524313 DDG524313 DNC524313 DWY524313 EGU524313 EQQ524313 FAM524313 FKI524313 FUE524313 GEA524313 GNW524313 GXS524313 HHO524313 HRK524313 IBG524313 ILC524313 IUY524313 JEU524313 JOQ524313 JYM524313 KII524313 KSE524313 LCA524313 LLW524313 LVS524313 MFO524313 MPK524313 MZG524313 NJC524313 NSY524313 OCU524313 OMQ524313 OWM524313 PGI524313 PQE524313 QAA524313 QJW524313 QTS524313 RDO524313 RNK524313 RXG524313 SHC524313 SQY524313 TAU524313 TKQ524313 TUM524313 UEI524313 UOE524313 UYA524313 VHW524313 VRS524313 WBO524313 WLK524313 WVG524313 D589849 IU589849 SQ589849 ACM589849 AMI589849 AWE589849 BGA589849 BPW589849 BZS589849 CJO589849 CTK589849 DDG589849 DNC589849 DWY589849 EGU589849 EQQ589849 FAM589849 FKI589849 FUE589849 GEA589849 GNW589849 GXS589849 HHO589849 HRK589849 IBG589849 ILC589849 IUY589849 JEU589849 JOQ589849 JYM589849 KII589849 KSE589849 LCA589849 LLW589849 LVS589849 MFO589849 MPK589849 MZG589849 NJC589849 NSY589849 OCU589849 OMQ589849 OWM589849 PGI589849 PQE589849 QAA589849 QJW589849 QTS589849 RDO589849 RNK589849 RXG589849 SHC589849 SQY589849 TAU589849 TKQ589849 TUM589849 UEI589849 UOE589849 UYA589849 VHW589849 VRS589849 WBO589849 WLK589849 WVG589849 D655385 IU655385 SQ655385 ACM655385 AMI655385 AWE655385 BGA655385 BPW655385 BZS655385 CJO655385 CTK655385 DDG655385 DNC655385 DWY655385 EGU655385 EQQ655385 FAM655385 FKI655385 FUE655385 GEA655385 GNW655385 GXS655385 HHO655385 HRK655385 IBG655385 ILC655385 IUY655385 JEU655385 JOQ655385 JYM655385 KII655385 KSE655385 LCA655385 LLW655385 LVS655385 MFO655385 MPK655385 MZG655385 NJC655385 NSY655385 OCU655385 OMQ655385 OWM655385 PGI655385 PQE655385 QAA655385 QJW655385 QTS655385 RDO655385 RNK655385 RXG655385 SHC655385 SQY655385 TAU655385 TKQ655385 TUM655385 UEI655385 UOE655385 UYA655385 VHW655385 VRS655385 WBO655385 WLK655385 WVG655385 D720921 IU720921 SQ720921 ACM720921 AMI720921 AWE720921 BGA720921 BPW720921 BZS720921 CJO720921 CTK720921 DDG720921 DNC720921 DWY720921 EGU720921 EQQ720921 FAM720921 FKI720921 FUE720921 GEA720921 GNW720921 GXS720921 HHO720921 HRK720921 IBG720921 ILC720921 IUY720921 JEU720921 JOQ720921 JYM720921 KII720921 KSE720921 LCA720921 LLW720921 LVS720921 MFO720921 MPK720921 MZG720921 NJC720921 NSY720921 OCU720921 OMQ720921 OWM720921 PGI720921 PQE720921 QAA720921 QJW720921 QTS720921 RDO720921 RNK720921 RXG720921 SHC720921 SQY720921 TAU720921 TKQ720921 TUM720921 UEI720921 UOE720921 UYA720921 VHW720921 VRS720921 WBO720921 WLK720921 WVG720921 D786457 IU786457 SQ786457 ACM786457 AMI786457 AWE786457 BGA786457 BPW786457 BZS786457 CJO786457 CTK786457 DDG786457 DNC786457 DWY786457 EGU786457 EQQ786457 FAM786457 FKI786457 FUE786457 GEA786457 GNW786457 GXS786457 HHO786457 HRK786457 IBG786457 ILC786457 IUY786457 JEU786457 JOQ786457 JYM786457 KII786457 KSE786457 LCA786457 LLW786457 LVS786457 MFO786457 MPK786457 MZG786457 NJC786457 NSY786457 OCU786457 OMQ786457 OWM786457 PGI786457 PQE786457 QAA786457 QJW786457 QTS786457 RDO786457 RNK786457 RXG786457 SHC786457 SQY786457 TAU786457 TKQ786457 TUM786457 UEI786457 UOE786457 UYA786457 VHW786457 VRS786457 WBO786457 WLK786457 WVG786457 D851993 IU851993 SQ851993 ACM851993 AMI851993 AWE851993 BGA851993 BPW851993 BZS851993 CJO851993 CTK851993 DDG851993 DNC851993 DWY851993 EGU851993 EQQ851993 FAM851993 FKI851993 FUE851993 GEA851993 GNW851993 GXS851993 HHO851993 HRK851993 IBG851993 ILC851993 IUY851993 JEU851993 JOQ851993 JYM851993 KII851993 KSE851993 LCA851993 LLW851993 LVS851993 MFO851993 MPK851993 MZG851993 NJC851993 NSY851993 OCU851993 OMQ851993 OWM851993 PGI851993 PQE851993 QAA851993 QJW851993 QTS851993 RDO851993 RNK851993 RXG851993 SHC851993 SQY851993 TAU851993 TKQ851993 TUM851993 UEI851993 UOE851993 UYA851993 VHW851993 VRS851993 WBO851993 WLK851993 WVG851993 D917529 IU917529 SQ917529 ACM917529 AMI917529 AWE917529 BGA917529 BPW917529 BZS917529 CJO917529 CTK917529 DDG917529 DNC917529 DWY917529 EGU917529 EQQ917529 FAM917529 FKI917529 FUE917529 GEA917529 GNW917529 GXS917529 HHO917529 HRK917529 IBG917529 ILC917529 IUY917529 JEU917529 JOQ917529 JYM917529 KII917529 KSE917529 LCA917529 LLW917529 LVS917529 MFO917529 MPK917529 MZG917529 NJC917529 NSY917529 OCU917529 OMQ917529 OWM917529 PGI917529 PQE917529 QAA917529 QJW917529 QTS917529 RDO917529 RNK917529 RXG917529 SHC917529 SQY917529 TAU917529 TKQ917529 TUM917529 UEI917529 UOE917529 UYA917529 VHW917529 VRS917529 WBO917529 WLK917529 WVG917529 D983065 IU983065 SQ983065 ACM983065 AMI983065 AWE983065 BGA983065 BPW983065 BZS983065 CJO983065 CTK983065 DDG983065 DNC983065 DWY983065 EGU983065 EQQ983065 FAM983065 FKI983065 FUE983065 GEA983065 GNW983065 GXS983065 HHO983065 HRK983065 IBG983065 ILC983065 IUY983065 JEU983065 JOQ983065 JYM983065 KII983065 KSE983065 LCA983065 LLW983065 LVS983065 MFO983065 MPK983065 MZG983065 NJC983065 NSY983065 OCU983065 OMQ983065 OWM983065 PGI983065 PQE983065 QAA983065 QJW983065 QTS983065 RDO983065 RNK983065 RXG983065 SHC983065 SQY983065 TAU983065 TKQ983065 TUM983065 UEI983065 UOE983065 UYA983065 VHW983065 VRS983065 WBO983065 WLK983065" xr:uid="{00000000-0002-0000-0B00-000000000000}">
      <formula1>$B$5:$B$6</formula1>
    </dataValidation>
    <dataValidation type="list" allowBlank="1" showInputMessage="1" showErrorMessage="1" sqref="E6 IV6 SR6 ACN6 AMJ6 AWF6 BGB6 BPX6 BZT6 CJP6 CTL6 DDH6 DND6 DWZ6 EGV6 EQR6 FAN6 FKJ6 FUF6 GEB6 GNX6 GXT6 HHP6 HRL6 IBH6 ILD6 IUZ6 JEV6 JOR6 JYN6 KIJ6 KSF6 LCB6 LLX6 LVT6 MFP6 MPL6 MZH6 NJD6 NSZ6 OCV6 OMR6 OWN6 PGJ6 PQF6 QAB6 QJX6 QTT6 RDP6 RNL6 RXH6 SHD6 SQZ6 TAV6 TKR6 TUN6 UEJ6 UOF6 UYB6 VHX6 VRT6 WBP6 WLL6 WVH6 E65542 IV65542 SR65542 ACN65542 AMJ65542 AWF65542 BGB65542 BPX65542 BZT65542 CJP65542 CTL65542 DDH65542 DND65542 DWZ65542 EGV65542 EQR65542 FAN65542 FKJ65542 FUF65542 GEB65542 GNX65542 GXT65542 HHP65542 HRL65542 IBH65542 ILD65542 IUZ65542 JEV65542 JOR65542 JYN65542 KIJ65542 KSF65542 LCB65542 LLX65542 LVT65542 MFP65542 MPL65542 MZH65542 NJD65542 NSZ65542 OCV65542 OMR65542 OWN65542 PGJ65542 PQF65542 QAB65542 QJX65542 QTT65542 RDP65542 RNL65542 RXH65542 SHD65542 SQZ65542 TAV65542 TKR65542 TUN65542 UEJ65542 UOF65542 UYB65542 VHX65542 VRT65542 WBP65542 WLL65542 WVH65542 E131078 IV131078 SR131078 ACN131078 AMJ131078 AWF131078 BGB131078 BPX131078 BZT131078 CJP131078 CTL131078 DDH131078 DND131078 DWZ131078 EGV131078 EQR131078 FAN131078 FKJ131078 FUF131078 GEB131078 GNX131078 GXT131078 HHP131078 HRL131078 IBH131078 ILD131078 IUZ131078 JEV131078 JOR131078 JYN131078 KIJ131078 KSF131078 LCB131078 LLX131078 LVT131078 MFP131078 MPL131078 MZH131078 NJD131078 NSZ131078 OCV131078 OMR131078 OWN131078 PGJ131078 PQF131078 QAB131078 QJX131078 QTT131078 RDP131078 RNL131078 RXH131078 SHD131078 SQZ131078 TAV131078 TKR131078 TUN131078 UEJ131078 UOF131078 UYB131078 VHX131078 VRT131078 WBP131078 WLL131078 WVH131078 E196614 IV196614 SR196614 ACN196614 AMJ196614 AWF196614 BGB196614 BPX196614 BZT196614 CJP196614 CTL196614 DDH196614 DND196614 DWZ196614 EGV196614 EQR196614 FAN196614 FKJ196614 FUF196614 GEB196614 GNX196614 GXT196614 HHP196614 HRL196614 IBH196614 ILD196614 IUZ196614 JEV196614 JOR196614 JYN196614 KIJ196614 KSF196614 LCB196614 LLX196614 LVT196614 MFP196614 MPL196614 MZH196614 NJD196614 NSZ196614 OCV196614 OMR196614 OWN196614 PGJ196614 PQF196614 QAB196614 QJX196614 QTT196614 RDP196614 RNL196614 RXH196614 SHD196614 SQZ196614 TAV196614 TKR196614 TUN196614 UEJ196614 UOF196614 UYB196614 VHX196614 VRT196614 WBP196614 WLL196614 WVH196614 E262150 IV262150 SR262150 ACN262150 AMJ262150 AWF262150 BGB262150 BPX262150 BZT262150 CJP262150 CTL262150 DDH262150 DND262150 DWZ262150 EGV262150 EQR262150 FAN262150 FKJ262150 FUF262150 GEB262150 GNX262150 GXT262150 HHP262150 HRL262150 IBH262150 ILD262150 IUZ262150 JEV262150 JOR262150 JYN262150 KIJ262150 KSF262150 LCB262150 LLX262150 LVT262150 MFP262150 MPL262150 MZH262150 NJD262150 NSZ262150 OCV262150 OMR262150 OWN262150 PGJ262150 PQF262150 QAB262150 QJX262150 QTT262150 RDP262150 RNL262150 RXH262150 SHD262150 SQZ262150 TAV262150 TKR262150 TUN262150 UEJ262150 UOF262150 UYB262150 VHX262150 VRT262150 WBP262150 WLL262150 WVH262150 E327686 IV327686 SR327686 ACN327686 AMJ327686 AWF327686 BGB327686 BPX327686 BZT327686 CJP327686 CTL327686 DDH327686 DND327686 DWZ327686 EGV327686 EQR327686 FAN327686 FKJ327686 FUF327686 GEB327686 GNX327686 GXT327686 HHP327686 HRL327686 IBH327686 ILD327686 IUZ327686 JEV327686 JOR327686 JYN327686 KIJ327686 KSF327686 LCB327686 LLX327686 LVT327686 MFP327686 MPL327686 MZH327686 NJD327686 NSZ327686 OCV327686 OMR327686 OWN327686 PGJ327686 PQF327686 QAB327686 QJX327686 QTT327686 RDP327686 RNL327686 RXH327686 SHD327686 SQZ327686 TAV327686 TKR327686 TUN327686 UEJ327686 UOF327686 UYB327686 VHX327686 VRT327686 WBP327686 WLL327686 WVH327686 E393222 IV393222 SR393222 ACN393222 AMJ393222 AWF393222 BGB393222 BPX393222 BZT393222 CJP393222 CTL393222 DDH393222 DND393222 DWZ393222 EGV393222 EQR393222 FAN393222 FKJ393222 FUF393222 GEB393222 GNX393222 GXT393222 HHP393222 HRL393222 IBH393222 ILD393222 IUZ393222 JEV393222 JOR393222 JYN393222 KIJ393222 KSF393222 LCB393222 LLX393222 LVT393222 MFP393222 MPL393222 MZH393222 NJD393222 NSZ393222 OCV393222 OMR393222 OWN393222 PGJ393222 PQF393222 QAB393222 QJX393222 QTT393222 RDP393222 RNL393222 RXH393222 SHD393222 SQZ393222 TAV393222 TKR393222 TUN393222 UEJ393222 UOF393222 UYB393222 VHX393222 VRT393222 WBP393222 WLL393222 WVH393222 E458758 IV458758 SR458758 ACN458758 AMJ458758 AWF458758 BGB458758 BPX458758 BZT458758 CJP458758 CTL458758 DDH458758 DND458758 DWZ458758 EGV458758 EQR458758 FAN458758 FKJ458758 FUF458758 GEB458758 GNX458758 GXT458758 HHP458758 HRL458758 IBH458758 ILD458758 IUZ458758 JEV458758 JOR458758 JYN458758 KIJ458758 KSF458758 LCB458758 LLX458758 LVT458758 MFP458758 MPL458758 MZH458758 NJD458758 NSZ458758 OCV458758 OMR458758 OWN458758 PGJ458758 PQF458758 QAB458758 QJX458758 QTT458758 RDP458758 RNL458758 RXH458758 SHD458758 SQZ458758 TAV458758 TKR458758 TUN458758 UEJ458758 UOF458758 UYB458758 VHX458758 VRT458758 WBP458758 WLL458758 WVH458758 E524294 IV524294 SR524294 ACN524294 AMJ524294 AWF524294 BGB524294 BPX524294 BZT524294 CJP524294 CTL524294 DDH524294 DND524294 DWZ524294 EGV524294 EQR524294 FAN524294 FKJ524294 FUF524294 GEB524294 GNX524294 GXT524294 HHP524294 HRL524294 IBH524294 ILD524294 IUZ524294 JEV524294 JOR524294 JYN524294 KIJ524294 KSF524294 LCB524294 LLX524294 LVT524294 MFP524294 MPL524294 MZH524294 NJD524294 NSZ524294 OCV524294 OMR524294 OWN524294 PGJ524294 PQF524294 QAB524294 QJX524294 QTT524294 RDP524294 RNL524294 RXH524294 SHD524294 SQZ524294 TAV524294 TKR524294 TUN524294 UEJ524294 UOF524294 UYB524294 VHX524294 VRT524294 WBP524294 WLL524294 WVH524294 E589830 IV589830 SR589830 ACN589830 AMJ589830 AWF589830 BGB589830 BPX589830 BZT589830 CJP589830 CTL589830 DDH589830 DND589830 DWZ589830 EGV589830 EQR589830 FAN589830 FKJ589830 FUF589830 GEB589830 GNX589830 GXT589830 HHP589830 HRL589830 IBH589830 ILD589830 IUZ589830 JEV589830 JOR589830 JYN589830 KIJ589830 KSF589830 LCB589830 LLX589830 LVT589830 MFP589830 MPL589830 MZH589830 NJD589830 NSZ589830 OCV589830 OMR589830 OWN589830 PGJ589830 PQF589830 QAB589830 QJX589830 QTT589830 RDP589830 RNL589830 RXH589830 SHD589830 SQZ589830 TAV589830 TKR589830 TUN589830 UEJ589830 UOF589830 UYB589830 VHX589830 VRT589830 WBP589830 WLL589830 WVH589830 E655366 IV655366 SR655366 ACN655366 AMJ655366 AWF655366 BGB655366 BPX655366 BZT655366 CJP655366 CTL655366 DDH655366 DND655366 DWZ655366 EGV655366 EQR655366 FAN655366 FKJ655366 FUF655366 GEB655366 GNX655366 GXT655366 HHP655366 HRL655366 IBH655366 ILD655366 IUZ655366 JEV655366 JOR655366 JYN655366 KIJ655366 KSF655366 LCB655366 LLX655366 LVT655366 MFP655366 MPL655366 MZH655366 NJD655366 NSZ655366 OCV655366 OMR655366 OWN655366 PGJ655366 PQF655366 QAB655366 QJX655366 QTT655366 RDP655366 RNL655366 RXH655366 SHD655366 SQZ655366 TAV655366 TKR655366 TUN655366 UEJ655366 UOF655366 UYB655366 VHX655366 VRT655366 WBP655366 WLL655366 WVH655366 E720902 IV720902 SR720902 ACN720902 AMJ720902 AWF720902 BGB720902 BPX720902 BZT720902 CJP720902 CTL720902 DDH720902 DND720902 DWZ720902 EGV720902 EQR720902 FAN720902 FKJ720902 FUF720902 GEB720902 GNX720902 GXT720902 HHP720902 HRL720902 IBH720902 ILD720902 IUZ720902 JEV720902 JOR720902 JYN720902 KIJ720902 KSF720902 LCB720902 LLX720902 LVT720902 MFP720902 MPL720902 MZH720902 NJD720902 NSZ720902 OCV720902 OMR720902 OWN720902 PGJ720902 PQF720902 QAB720902 QJX720902 QTT720902 RDP720902 RNL720902 RXH720902 SHD720902 SQZ720902 TAV720902 TKR720902 TUN720902 UEJ720902 UOF720902 UYB720902 VHX720902 VRT720902 WBP720902 WLL720902 WVH720902 E786438 IV786438 SR786438 ACN786438 AMJ786438 AWF786438 BGB786438 BPX786438 BZT786438 CJP786438 CTL786438 DDH786438 DND786438 DWZ786438 EGV786438 EQR786438 FAN786438 FKJ786438 FUF786438 GEB786438 GNX786438 GXT786438 HHP786438 HRL786438 IBH786438 ILD786438 IUZ786438 JEV786438 JOR786438 JYN786438 KIJ786438 KSF786438 LCB786438 LLX786438 LVT786438 MFP786438 MPL786438 MZH786438 NJD786438 NSZ786438 OCV786438 OMR786438 OWN786438 PGJ786438 PQF786438 QAB786438 QJX786438 QTT786438 RDP786438 RNL786438 RXH786438 SHD786438 SQZ786438 TAV786438 TKR786438 TUN786438 UEJ786438 UOF786438 UYB786438 VHX786438 VRT786438 WBP786438 WLL786438 WVH786438 E851974 IV851974 SR851974 ACN851974 AMJ851974 AWF851974 BGB851974 BPX851974 BZT851974 CJP851974 CTL851974 DDH851974 DND851974 DWZ851974 EGV851974 EQR851974 FAN851974 FKJ851974 FUF851974 GEB851974 GNX851974 GXT851974 HHP851974 HRL851974 IBH851974 ILD851974 IUZ851974 JEV851974 JOR851974 JYN851974 KIJ851974 KSF851974 LCB851974 LLX851974 LVT851974 MFP851974 MPL851974 MZH851974 NJD851974 NSZ851974 OCV851974 OMR851974 OWN851974 PGJ851974 PQF851974 QAB851974 QJX851974 QTT851974 RDP851974 RNL851974 RXH851974 SHD851974 SQZ851974 TAV851974 TKR851974 TUN851974 UEJ851974 UOF851974 UYB851974 VHX851974 VRT851974 WBP851974 WLL851974 WVH851974 E917510 IV917510 SR917510 ACN917510 AMJ917510 AWF917510 BGB917510 BPX917510 BZT917510 CJP917510 CTL917510 DDH917510 DND917510 DWZ917510 EGV917510 EQR917510 FAN917510 FKJ917510 FUF917510 GEB917510 GNX917510 GXT917510 HHP917510 HRL917510 IBH917510 ILD917510 IUZ917510 JEV917510 JOR917510 JYN917510 KIJ917510 KSF917510 LCB917510 LLX917510 LVT917510 MFP917510 MPL917510 MZH917510 NJD917510 NSZ917510 OCV917510 OMR917510 OWN917510 PGJ917510 PQF917510 QAB917510 QJX917510 QTT917510 RDP917510 RNL917510 RXH917510 SHD917510 SQZ917510 TAV917510 TKR917510 TUN917510 UEJ917510 UOF917510 UYB917510 VHX917510 VRT917510 WBP917510 WLL917510 WVH917510 E983046 IV983046 SR983046 ACN983046 AMJ983046 AWF983046 BGB983046 BPX983046 BZT983046 CJP983046 CTL983046 DDH983046 DND983046 DWZ983046 EGV983046 EQR983046 FAN983046 FKJ983046 FUF983046 GEB983046 GNX983046 GXT983046 HHP983046 HRL983046 IBH983046 ILD983046 IUZ983046 JEV983046 JOR983046 JYN983046 KIJ983046 KSF983046 LCB983046 LLX983046 LVT983046 MFP983046 MPL983046 MZH983046 NJD983046 NSZ983046 OCV983046 OMR983046 OWN983046 PGJ983046 PQF983046 QAB983046 QJX983046 QTT983046 RDP983046 RNL983046 RXH983046 SHD983046 SQZ983046 TAV983046 TKR983046 TUN983046 UEJ983046 UOF983046 UYB983046 VHX983046 VRT983046 WBP983046 WLL983046 WVH983046" xr:uid="{00000000-0002-0000-0B00-000001000000}">
      <formula1>"0,5"</formula1>
    </dataValidation>
  </dataValidations>
  <hyperlinks>
    <hyperlink ref="Q61" r:id="rId1" xr:uid="{00000000-0004-0000-0B00-000000000000}"/>
    <hyperlink ref="Q58" r:id="rId2" xr:uid="{00000000-0004-0000-0B00-000001000000}"/>
    <hyperlink ref="Q27" r:id="rId3" xr:uid="{00000000-0004-0000-0B00-000002000000}"/>
    <hyperlink ref="Q35" r:id="rId4" location="3963" xr:uid="{00000000-0004-0000-0B00-000003000000}"/>
    <hyperlink ref="Q89" r:id="rId5" xr:uid="{00000000-0004-0000-0B00-000004000000}"/>
    <hyperlink ref="Q80" r:id="rId6" xr:uid="{00000000-0004-0000-0B00-000005000000}"/>
    <hyperlink ref="Q93" r:id="rId7" xr:uid="{00000000-0004-0000-0B00-000006000000}"/>
    <hyperlink ref="Q24" r:id="rId8" xr:uid="{00000000-0004-0000-0B00-000007000000}"/>
    <hyperlink ref="Q86" r:id="rId9" xr:uid="{00000000-0004-0000-0B00-000008000000}"/>
    <hyperlink ref="Q17" r:id="rId10" xr:uid="{00000000-0004-0000-0B00-000009000000}"/>
    <hyperlink ref="Q36" r:id="rId11" xr:uid="{00000000-0004-0000-0B00-00000A000000}"/>
    <hyperlink ref="Q67" r:id="rId12" xr:uid="{00000000-0004-0000-0B00-00000B000000}"/>
    <hyperlink ref="Q63" r:id="rId13" xr:uid="{00000000-0004-0000-0B00-00000D000000}"/>
    <hyperlink ref="Q77" r:id="rId14" xr:uid="{00000000-0004-0000-0B00-00000E000000}"/>
    <hyperlink ref="Q59" r:id="rId15" xr:uid="{00000000-0004-0000-0B00-00000F000000}"/>
    <hyperlink ref="Q85" r:id="rId16" xr:uid="{00000000-0004-0000-0B00-000010000000}"/>
    <hyperlink ref="Q96" r:id="rId17" xr:uid="{00000000-0004-0000-0B00-000011000000}"/>
    <hyperlink ref="Q16" r:id="rId18" xr:uid="{00000000-0004-0000-0B00-000012000000}"/>
    <hyperlink ref="Q94" r:id="rId19" xr:uid="{00000000-0004-0000-0B00-000013000000}"/>
    <hyperlink ref="Q90" r:id="rId20" xr:uid="{00000000-0004-0000-0B00-000014000000}"/>
    <hyperlink ref="Q84" r:id="rId21" xr:uid="{00000000-0004-0000-0B00-000015000000}"/>
    <hyperlink ref="Q31" r:id="rId22" xr:uid="{00000000-0004-0000-0B00-000016000000}"/>
    <hyperlink ref="Q82" r:id="rId23" xr:uid="{00000000-0004-0000-0B00-000017000000}"/>
    <hyperlink ref="Q88" r:id="rId24" xr:uid="{00000000-0004-0000-0B00-000018000000}"/>
    <hyperlink ref="Q26" r:id="rId25" xr:uid="{00000000-0004-0000-0B00-000019000000}"/>
    <hyperlink ref="Q30" r:id="rId26" xr:uid="{00000000-0004-0000-0B00-00001A000000}"/>
    <hyperlink ref="Q55" r:id="rId27" xr:uid="{00000000-0004-0000-0B00-00001B000000}"/>
    <hyperlink ref="Q72" r:id="rId28" xr:uid="{00000000-0004-0000-0B00-00001C000000}"/>
    <hyperlink ref="Q74" r:id="rId29" xr:uid="{00000000-0004-0000-0B00-00001D000000}"/>
    <hyperlink ref="Q83" r:id="rId30" xr:uid="{00000000-0004-0000-0B00-00001E000000}"/>
    <hyperlink ref="Q53" r:id="rId31" xr:uid="{00000000-0004-0000-0B00-00001F000000}"/>
    <hyperlink ref="Q22" r:id="rId32" xr:uid="{00000000-0004-0000-0B00-000020000000}"/>
    <hyperlink ref="Q29" r:id="rId33" xr:uid="{00000000-0004-0000-0B00-000021000000}"/>
    <hyperlink ref="Q44" r:id="rId34" xr:uid="{00000000-0004-0000-0B00-000022000000}"/>
    <hyperlink ref="Q92" r:id="rId35" xr:uid="{00000000-0004-0000-0B00-000023000000}"/>
    <hyperlink ref="Q32" r:id="rId36" xr:uid="{00000000-0004-0000-0B00-000024000000}"/>
    <hyperlink ref="Q40" r:id="rId37" xr:uid="{00000000-0004-0000-0B00-000025000000}"/>
    <hyperlink ref="Q8" r:id="rId38" xr:uid="{00000000-0004-0000-0B00-000026000000}"/>
    <hyperlink ref="Q11" r:id="rId39" xr:uid="{00000000-0004-0000-0B00-000027000000}"/>
    <hyperlink ref="Q14" r:id="rId40" xr:uid="{00000000-0004-0000-0B00-000028000000}"/>
    <hyperlink ref="Q23" r:id="rId41" xr:uid="{00000000-0004-0000-0B00-000029000000}"/>
    <hyperlink ref="Q28" r:id="rId42" xr:uid="{00000000-0004-0000-0B00-00002A000000}"/>
    <hyperlink ref="Q41" r:id="rId43" xr:uid="{00000000-0004-0000-0B00-00002B000000}"/>
    <hyperlink ref="Q56" r:id="rId44" xr:uid="{00000000-0004-0000-0B00-00002C000000}"/>
    <hyperlink ref="Q62" r:id="rId45" xr:uid="{00000000-0004-0000-0B00-00002D000000}"/>
    <hyperlink ref="Q64" r:id="rId46" xr:uid="{00000000-0004-0000-0B00-00002E000000}"/>
    <hyperlink ref="Q65" r:id="rId47" xr:uid="{00000000-0004-0000-0B00-00002F000000}"/>
    <hyperlink ref="Q66" r:id="rId48" xr:uid="{00000000-0004-0000-0B00-000030000000}"/>
    <hyperlink ref="Q68" r:id="rId49" xr:uid="{00000000-0004-0000-0B00-000031000000}"/>
    <hyperlink ref="Q9" r:id="rId50" xr:uid="{00000000-0004-0000-0B00-000032000000}"/>
    <hyperlink ref="Q7" r:id="rId51" xr:uid="{00000000-0004-0000-0B00-000033000000}"/>
    <hyperlink ref="Q12" r:id="rId52" xr:uid="{00000000-0004-0000-0B00-000034000000}"/>
    <hyperlink ref="Q13" r:id="rId53" xr:uid="{00000000-0004-0000-0B00-000035000000}"/>
    <hyperlink ref="Q10" r:id="rId54" xr:uid="{00000000-0004-0000-0B00-000036000000}"/>
    <hyperlink ref="Q18" r:id="rId55" xr:uid="{00000000-0004-0000-0B00-000037000000}"/>
    <hyperlink ref="Q19" r:id="rId56" xr:uid="{00000000-0004-0000-0B00-000038000000}"/>
    <hyperlink ref="Q20" r:id="rId57" xr:uid="{00000000-0004-0000-0B00-000039000000}"/>
    <hyperlink ref="Q33" r:id="rId58" xr:uid="{00000000-0004-0000-0B00-00003B000000}"/>
    <hyperlink ref="Q34" r:id="rId59" xr:uid="{00000000-0004-0000-0B00-00003C000000}"/>
    <hyperlink ref="Q39" r:id="rId60" xr:uid="{00000000-0004-0000-0B00-00003D000000}"/>
    <hyperlink ref="Q42" r:id="rId61" xr:uid="{00000000-0004-0000-0B00-00003E000000}"/>
    <hyperlink ref="Q43" r:id="rId62" xr:uid="{00000000-0004-0000-0B00-00003F000000}"/>
    <hyperlink ref="Q45" r:id="rId63" xr:uid="{00000000-0004-0000-0B00-000040000000}"/>
    <hyperlink ref="Q47" r:id="rId64" xr:uid="{00000000-0004-0000-0B00-000041000000}"/>
    <hyperlink ref="Q48" r:id="rId65" xr:uid="{00000000-0004-0000-0B00-000042000000}"/>
    <hyperlink ref="Q49" r:id="rId66" xr:uid="{00000000-0004-0000-0B00-000043000000}"/>
    <hyperlink ref="Q50" r:id="rId67" xr:uid="{00000000-0004-0000-0B00-000044000000}"/>
    <hyperlink ref="Q51" r:id="rId68" xr:uid="{00000000-0004-0000-0B00-000045000000}"/>
    <hyperlink ref="Q52" r:id="rId69" xr:uid="{00000000-0004-0000-0B00-000046000000}"/>
    <hyperlink ref="Q98" r:id="rId70" xr:uid="{00000000-0004-0000-0B00-000047000000}"/>
    <hyperlink ref="Q97" r:id="rId71" xr:uid="{00000000-0004-0000-0B00-000048000000}"/>
    <hyperlink ref="Q71" r:id="rId72" location="document_list" display="https://minfin.midural.ru/document/category/23#document_list" xr:uid="{00000000-0004-0000-0B00-000049000000}"/>
    <hyperlink ref="Q73" r:id="rId73" xr:uid="{00000000-0004-0000-0B00-00004A000000}"/>
    <hyperlink ref="Q75" r:id="rId74" xr:uid="{00000000-0004-0000-0B00-00004B000000}"/>
    <hyperlink ref="Q79" r:id="rId75" xr:uid="{00000000-0004-0000-0B00-00004D000000}"/>
    <hyperlink ref="Q91" r:id="rId76" xr:uid="{00000000-0004-0000-0B00-00004E000000}"/>
    <hyperlink ref="Q95" r:id="rId77" location="198-2023-god-i-planovyj-period-2024-i-2025-godov" xr:uid="{00000000-0004-0000-0B00-00004F000000}"/>
    <hyperlink ref="Q70" r:id="rId78" xr:uid="{00000000-0004-0000-0B00-000050000000}"/>
    <hyperlink ref="Q15" r:id="rId79" xr:uid="{00000000-0004-0000-0B00-000051000000}"/>
    <hyperlink ref="Q60" r:id="rId80" display="http://mf.nnov.ru/index.php?option=com_k2&amp;view=item&amp;id=2115:normativnye-pravovye-akty-i-drugie-materialy-po-razrabotke-proekta-oblastnogo-byudzheta-na-2023-2025-gody&amp;Itemid=553" xr:uid="{217A5E4F-A75D-9346-8553-EF1B99C16885}"/>
  </hyperlinks>
  <pageMargins left="0.70866141732283472" right="0.70866141732283472" top="0.74803149606299213" bottom="0.74803149606299213" header="0.31496062992125984" footer="0.31496062992125984"/>
  <pageSetup paperSize="9" scale="70" fitToWidth="2" fitToHeight="3" orientation="landscape" r:id="rId81"/>
  <headerFooter>
    <oddFooter>&amp;C&amp;"Times New Roman,обычный"&amp;8&amp;A&amp;R&amp;9&amp;P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2000000}">
          <x14:formula1>
            <xm:f>$B$4:$B$5</xm:f>
          </x14:formula1>
          <xm:sqref>UOC983046:UOC983138 IU76:IV76 SQ76:SR76 ACM76:ACN76 AMI76:AMJ76 AWE76:AWF76 BGA76:BGB76 BPW76:BPX76 BZS76:BZT76 CJO76:CJP76 CTK76:CTL76 DDG76:DDH76 DNC76:DND76 DWY76:DWZ76 EGU76:EGV76 EQQ76:EQR76 FAM76:FAN76 FKI76:FKJ76 FUE76:FUF76 GEA76:GEB76 GNW76:GNX76 GXS76:GXT76 HHO76:HHP76 HRK76:HRL76 IBG76:IBH76 ILC76:ILD76 IUY76:IUZ76 JEU76:JEV76 JOQ76:JOR76 JYM76:JYN76 KII76:KIJ76 KSE76:KSF76 LCA76:LCB76 LLW76:LLX76 LVS76:LVT76 MFO76:MFP76 MPK76:MPL76 MZG76:MZH76 NJC76:NJD76 NSY76:NSZ76 OCU76:OCV76 OMQ76:OMR76 OWM76:OWN76 PGI76:PGJ76 PQE76:PQF76 QAA76:QAB76 QJW76:QJX76 QTS76:QTT76 RDO76:RDP76 RNK76:RNL76 RXG76:RXH76 SHC76:SHD76 SQY76:SQZ76 TAU76:TAV76 TKQ76:TKR76 TUM76:TUN76 UEI76:UEJ76 UOE76:UOF76 UYA76:UYB76 VHW76:VHX76 VRS76:VRT76 WBO76:WBP76 WLK76:WLL76 WVG76:WVH76 D65612:E65612 IU65612:IV65612 SQ65612:SR65612 ACM65612:ACN65612 AMI65612:AMJ65612 AWE65612:AWF65612 BGA65612:BGB65612 BPW65612:BPX65612 BZS65612:BZT65612 CJO65612:CJP65612 CTK65612:CTL65612 DDG65612:DDH65612 DNC65612:DND65612 DWY65612:DWZ65612 EGU65612:EGV65612 EQQ65612:EQR65612 FAM65612:FAN65612 FKI65612:FKJ65612 FUE65612:FUF65612 GEA65612:GEB65612 GNW65612:GNX65612 GXS65612:GXT65612 HHO65612:HHP65612 HRK65612:HRL65612 IBG65612:IBH65612 ILC65612:ILD65612 IUY65612:IUZ65612 JEU65612:JEV65612 JOQ65612:JOR65612 JYM65612:JYN65612 KII65612:KIJ65612 KSE65612:KSF65612 LCA65612:LCB65612 LLW65612:LLX65612 LVS65612:LVT65612 MFO65612:MFP65612 MPK65612:MPL65612 MZG65612:MZH65612 NJC65612:NJD65612 NSY65612:NSZ65612 OCU65612:OCV65612 OMQ65612:OMR65612 OWM65612:OWN65612 PGI65612:PGJ65612 PQE65612:PQF65612 QAA65612:QAB65612 QJW65612:QJX65612 QTS65612:QTT65612 RDO65612:RDP65612 RNK65612:RNL65612 RXG65612:RXH65612 SHC65612:SHD65612 SQY65612:SQZ65612 TAU65612:TAV65612 TKQ65612:TKR65612 TUM65612:TUN65612 UEI65612:UEJ65612 UOE65612:UOF65612 UYA65612:UYB65612 VHW65612:VHX65612 VRS65612:VRT65612 WBO65612:WBP65612 WLK65612:WLL65612 WVG65612:WVH65612 D131148:E131148 IU131148:IV131148 SQ131148:SR131148 ACM131148:ACN131148 AMI131148:AMJ131148 AWE131148:AWF131148 BGA131148:BGB131148 BPW131148:BPX131148 BZS131148:BZT131148 CJO131148:CJP131148 CTK131148:CTL131148 DDG131148:DDH131148 DNC131148:DND131148 DWY131148:DWZ131148 EGU131148:EGV131148 EQQ131148:EQR131148 FAM131148:FAN131148 FKI131148:FKJ131148 FUE131148:FUF131148 GEA131148:GEB131148 GNW131148:GNX131148 GXS131148:GXT131148 HHO131148:HHP131148 HRK131148:HRL131148 IBG131148:IBH131148 ILC131148:ILD131148 IUY131148:IUZ131148 JEU131148:JEV131148 JOQ131148:JOR131148 JYM131148:JYN131148 KII131148:KIJ131148 KSE131148:KSF131148 LCA131148:LCB131148 LLW131148:LLX131148 LVS131148:LVT131148 MFO131148:MFP131148 MPK131148:MPL131148 MZG131148:MZH131148 NJC131148:NJD131148 NSY131148:NSZ131148 OCU131148:OCV131148 OMQ131148:OMR131148 OWM131148:OWN131148 PGI131148:PGJ131148 PQE131148:PQF131148 QAA131148:QAB131148 QJW131148:QJX131148 QTS131148:QTT131148 RDO131148:RDP131148 RNK131148:RNL131148 RXG131148:RXH131148 SHC131148:SHD131148 SQY131148:SQZ131148 TAU131148:TAV131148 TKQ131148:TKR131148 TUM131148:TUN131148 UEI131148:UEJ131148 UOE131148:UOF131148 UYA131148:UYB131148 VHW131148:VHX131148 VRS131148:VRT131148 WBO131148:WBP131148 WLK131148:WLL131148 WVG131148:WVH131148 D196684:E196684 IU196684:IV196684 SQ196684:SR196684 ACM196684:ACN196684 AMI196684:AMJ196684 AWE196684:AWF196684 BGA196684:BGB196684 BPW196684:BPX196684 BZS196684:BZT196684 CJO196684:CJP196684 CTK196684:CTL196684 DDG196684:DDH196684 DNC196684:DND196684 DWY196684:DWZ196684 EGU196684:EGV196684 EQQ196684:EQR196684 FAM196684:FAN196684 FKI196684:FKJ196684 FUE196684:FUF196684 GEA196684:GEB196684 GNW196684:GNX196684 GXS196684:GXT196684 HHO196684:HHP196684 HRK196684:HRL196684 IBG196684:IBH196684 ILC196684:ILD196684 IUY196684:IUZ196684 JEU196684:JEV196684 JOQ196684:JOR196684 JYM196684:JYN196684 KII196684:KIJ196684 KSE196684:KSF196684 LCA196684:LCB196684 LLW196684:LLX196684 LVS196684:LVT196684 MFO196684:MFP196684 MPK196684:MPL196684 MZG196684:MZH196684 NJC196684:NJD196684 NSY196684:NSZ196684 OCU196684:OCV196684 OMQ196684:OMR196684 OWM196684:OWN196684 PGI196684:PGJ196684 PQE196684:PQF196684 QAA196684:QAB196684 QJW196684:QJX196684 QTS196684:QTT196684 RDO196684:RDP196684 RNK196684:RNL196684 RXG196684:RXH196684 SHC196684:SHD196684 SQY196684:SQZ196684 TAU196684:TAV196684 TKQ196684:TKR196684 TUM196684:TUN196684 UEI196684:UEJ196684 UOE196684:UOF196684 UYA196684:UYB196684 VHW196684:VHX196684 VRS196684:VRT196684 WBO196684:WBP196684 WLK196684:WLL196684 WVG196684:WVH196684 D262220:E262220 IU262220:IV262220 SQ262220:SR262220 ACM262220:ACN262220 AMI262220:AMJ262220 AWE262220:AWF262220 BGA262220:BGB262220 BPW262220:BPX262220 BZS262220:BZT262220 CJO262220:CJP262220 CTK262220:CTL262220 DDG262220:DDH262220 DNC262220:DND262220 DWY262220:DWZ262220 EGU262220:EGV262220 EQQ262220:EQR262220 FAM262220:FAN262220 FKI262220:FKJ262220 FUE262220:FUF262220 GEA262220:GEB262220 GNW262220:GNX262220 GXS262220:GXT262220 HHO262220:HHP262220 HRK262220:HRL262220 IBG262220:IBH262220 ILC262220:ILD262220 IUY262220:IUZ262220 JEU262220:JEV262220 JOQ262220:JOR262220 JYM262220:JYN262220 KII262220:KIJ262220 KSE262220:KSF262220 LCA262220:LCB262220 LLW262220:LLX262220 LVS262220:LVT262220 MFO262220:MFP262220 MPK262220:MPL262220 MZG262220:MZH262220 NJC262220:NJD262220 NSY262220:NSZ262220 OCU262220:OCV262220 OMQ262220:OMR262220 OWM262220:OWN262220 PGI262220:PGJ262220 PQE262220:PQF262220 QAA262220:QAB262220 QJW262220:QJX262220 QTS262220:QTT262220 RDO262220:RDP262220 RNK262220:RNL262220 RXG262220:RXH262220 SHC262220:SHD262220 SQY262220:SQZ262220 TAU262220:TAV262220 TKQ262220:TKR262220 TUM262220:TUN262220 UEI262220:UEJ262220 UOE262220:UOF262220 UYA262220:UYB262220 VHW262220:VHX262220 VRS262220:VRT262220 WBO262220:WBP262220 WLK262220:WLL262220 WVG262220:WVH262220 D327756:E327756 IU327756:IV327756 SQ327756:SR327756 ACM327756:ACN327756 AMI327756:AMJ327756 AWE327756:AWF327756 BGA327756:BGB327756 BPW327756:BPX327756 BZS327756:BZT327756 CJO327756:CJP327756 CTK327756:CTL327756 DDG327756:DDH327756 DNC327756:DND327756 DWY327756:DWZ327756 EGU327756:EGV327756 EQQ327756:EQR327756 FAM327756:FAN327756 FKI327756:FKJ327756 FUE327756:FUF327756 GEA327756:GEB327756 GNW327756:GNX327756 GXS327756:GXT327756 HHO327756:HHP327756 HRK327756:HRL327756 IBG327756:IBH327756 ILC327756:ILD327756 IUY327756:IUZ327756 JEU327756:JEV327756 JOQ327756:JOR327756 JYM327756:JYN327756 KII327756:KIJ327756 KSE327756:KSF327756 LCA327756:LCB327756 LLW327756:LLX327756 LVS327756:LVT327756 MFO327756:MFP327756 MPK327756:MPL327756 MZG327756:MZH327756 NJC327756:NJD327756 NSY327756:NSZ327756 OCU327756:OCV327756 OMQ327756:OMR327756 OWM327756:OWN327756 PGI327756:PGJ327756 PQE327756:PQF327756 QAA327756:QAB327756 QJW327756:QJX327756 QTS327756:QTT327756 RDO327756:RDP327756 RNK327756:RNL327756 RXG327756:RXH327756 SHC327756:SHD327756 SQY327756:SQZ327756 TAU327756:TAV327756 TKQ327756:TKR327756 TUM327756:TUN327756 UEI327756:UEJ327756 UOE327756:UOF327756 UYA327756:UYB327756 VHW327756:VHX327756 VRS327756:VRT327756 WBO327756:WBP327756 WLK327756:WLL327756 WVG327756:WVH327756 D393292:E393292 IU393292:IV393292 SQ393292:SR393292 ACM393292:ACN393292 AMI393292:AMJ393292 AWE393292:AWF393292 BGA393292:BGB393292 BPW393292:BPX393292 BZS393292:BZT393292 CJO393292:CJP393292 CTK393292:CTL393292 DDG393292:DDH393292 DNC393292:DND393292 DWY393292:DWZ393292 EGU393292:EGV393292 EQQ393292:EQR393292 FAM393292:FAN393292 FKI393292:FKJ393292 FUE393292:FUF393292 GEA393292:GEB393292 GNW393292:GNX393292 GXS393292:GXT393292 HHO393292:HHP393292 HRK393292:HRL393292 IBG393292:IBH393292 ILC393292:ILD393292 IUY393292:IUZ393292 JEU393292:JEV393292 JOQ393292:JOR393292 JYM393292:JYN393292 KII393292:KIJ393292 KSE393292:KSF393292 LCA393292:LCB393292 LLW393292:LLX393292 LVS393292:LVT393292 MFO393292:MFP393292 MPK393292:MPL393292 MZG393292:MZH393292 NJC393292:NJD393292 NSY393292:NSZ393292 OCU393292:OCV393292 OMQ393292:OMR393292 OWM393292:OWN393292 PGI393292:PGJ393292 PQE393292:PQF393292 QAA393292:QAB393292 QJW393292:QJX393292 QTS393292:QTT393292 RDO393292:RDP393292 RNK393292:RNL393292 RXG393292:RXH393292 SHC393292:SHD393292 SQY393292:SQZ393292 TAU393292:TAV393292 TKQ393292:TKR393292 TUM393292:TUN393292 UEI393292:UEJ393292 UOE393292:UOF393292 UYA393292:UYB393292 VHW393292:VHX393292 VRS393292:VRT393292 WBO393292:WBP393292 WLK393292:WLL393292 WVG393292:WVH393292 D458828:E458828 IU458828:IV458828 SQ458828:SR458828 ACM458828:ACN458828 AMI458828:AMJ458828 AWE458828:AWF458828 BGA458828:BGB458828 BPW458828:BPX458828 BZS458828:BZT458828 CJO458828:CJP458828 CTK458828:CTL458828 DDG458828:DDH458828 DNC458828:DND458828 DWY458828:DWZ458828 EGU458828:EGV458828 EQQ458828:EQR458828 FAM458828:FAN458828 FKI458828:FKJ458828 FUE458828:FUF458828 GEA458828:GEB458828 GNW458828:GNX458828 GXS458828:GXT458828 HHO458828:HHP458828 HRK458828:HRL458828 IBG458828:IBH458828 ILC458828:ILD458828 IUY458828:IUZ458828 JEU458828:JEV458828 JOQ458828:JOR458828 JYM458828:JYN458828 KII458828:KIJ458828 KSE458828:KSF458828 LCA458828:LCB458828 LLW458828:LLX458828 LVS458828:LVT458828 MFO458828:MFP458828 MPK458828:MPL458828 MZG458828:MZH458828 NJC458828:NJD458828 NSY458828:NSZ458828 OCU458828:OCV458828 OMQ458828:OMR458828 OWM458828:OWN458828 PGI458828:PGJ458828 PQE458828:PQF458828 QAA458828:QAB458828 QJW458828:QJX458828 QTS458828:QTT458828 RDO458828:RDP458828 RNK458828:RNL458828 RXG458828:RXH458828 SHC458828:SHD458828 SQY458828:SQZ458828 TAU458828:TAV458828 TKQ458828:TKR458828 TUM458828:TUN458828 UEI458828:UEJ458828 UOE458828:UOF458828 UYA458828:UYB458828 VHW458828:VHX458828 VRS458828:VRT458828 WBO458828:WBP458828 WLK458828:WLL458828 WVG458828:WVH458828 D524364:E524364 IU524364:IV524364 SQ524364:SR524364 ACM524364:ACN524364 AMI524364:AMJ524364 AWE524364:AWF524364 BGA524364:BGB524364 BPW524364:BPX524364 BZS524364:BZT524364 CJO524364:CJP524364 CTK524364:CTL524364 DDG524364:DDH524364 DNC524364:DND524364 DWY524364:DWZ524364 EGU524364:EGV524364 EQQ524364:EQR524364 FAM524364:FAN524364 FKI524364:FKJ524364 FUE524364:FUF524364 GEA524364:GEB524364 GNW524364:GNX524364 GXS524364:GXT524364 HHO524364:HHP524364 HRK524364:HRL524364 IBG524364:IBH524364 ILC524364:ILD524364 IUY524364:IUZ524364 JEU524364:JEV524364 JOQ524364:JOR524364 JYM524364:JYN524364 KII524364:KIJ524364 KSE524364:KSF524364 LCA524364:LCB524364 LLW524364:LLX524364 LVS524364:LVT524364 MFO524364:MFP524364 MPK524364:MPL524364 MZG524364:MZH524364 NJC524364:NJD524364 NSY524364:NSZ524364 OCU524364:OCV524364 OMQ524364:OMR524364 OWM524364:OWN524364 PGI524364:PGJ524364 PQE524364:PQF524364 QAA524364:QAB524364 QJW524364:QJX524364 QTS524364:QTT524364 RDO524364:RDP524364 RNK524364:RNL524364 RXG524364:RXH524364 SHC524364:SHD524364 SQY524364:SQZ524364 TAU524364:TAV524364 TKQ524364:TKR524364 TUM524364:TUN524364 UEI524364:UEJ524364 UOE524364:UOF524364 UYA524364:UYB524364 VHW524364:VHX524364 VRS524364:VRT524364 WBO524364:WBP524364 WLK524364:WLL524364 WVG524364:WVH524364 D589900:E589900 IU589900:IV589900 SQ589900:SR589900 ACM589900:ACN589900 AMI589900:AMJ589900 AWE589900:AWF589900 BGA589900:BGB589900 BPW589900:BPX589900 BZS589900:BZT589900 CJO589900:CJP589900 CTK589900:CTL589900 DDG589900:DDH589900 DNC589900:DND589900 DWY589900:DWZ589900 EGU589900:EGV589900 EQQ589900:EQR589900 FAM589900:FAN589900 FKI589900:FKJ589900 FUE589900:FUF589900 GEA589900:GEB589900 GNW589900:GNX589900 GXS589900:GXT589900 HHO589900:HHP589900 HRK589900:HRL589900 IBG589900:IBH589900 ILC589900:ILD589900 IUY589900:IUZ589900 JEU589900:JEV589900 JOQ589900:JOR589900 JYM589900:JYN589900 KII589900:KIJ589900 KSE589900:KSF589900 LCA589900:LCB589900 LLW589900:LLX589900 LVS589900:LVT589900 MFO589900:MFP589900 MPK589900:MPL589900 MZG589900:MZH589900 NJC589900:NJD589900 NSY589900:NSZ589900 OCU589900:OCV589900 OMQ589900:OMR589900 OWM589900:OWN589900 PGI589900:PGJ589900 PQE589900:PQF589900 QAA589900:QAB589900 QJW589900:QJX589900 QTS589900:QTT589900 RDO589900:RDP589900 RNK589900:RNL589900 RXG589900:RXH589900 SHC589900:SHD589900 SQY589900:SQZ589900 TAU589900:TAV589900 TKQ589900:TKR589900 TUM589900:TUN589900 UEI589900:UEJ589900 UOE589900:UOF589900 UYA589900:UYB589900 VHW589900:VHX589900 VRS589900:VRT589900 WBO589900:WBP589900 WLK589900:WLL589900 WVG589900:WVH589900 D655436:E655436 IU655436:IV655436 SQ655436:SR655436 ACM655436:ACN655436 AMI655436:AMJ655436 AWE655436:AWF655436 BGA655436:BGB655436 BPW655436:BPX655436 BZS655436:BZT655436 CJO655436:CJP655436 CTK655436:CTL655436 DDG655436:DDH655436 DNC655436:DND655436 DWY655436:DWZ655436 EGU655436:EGV655436 EQQ655436:EQR655436 FAM655436:FAN655436 FKI655436:FKJ655436 FUE655436:FUF655436 GEA655436:GEB655436 GNW655436:GNX655436 GXS655436:GXT655436 HHO655436:HHP655436 HRK655436:HRL655436 IBG655436:IBH655436 ILC655436:ILD655436 IUY655436:IUZ655436 JEU655436:JEV655436 JOQ655436:JOR655436 JYM655436:JYN655436 KII655436:KIJ655436 KSE655436:KSF655436 LCA655436:LCB655436 LLW655436:LLX655436 LVS655436:LVT655436 MFO655436:MFP655436 MPK655436:MPL655436 MZG655436:MZH655436 NJC655436:NJD655436 NSY655436:NSZ655436 OCU655436:OCV655436 OMQ655436:OMR655436 OWM655436:OWN655436 PGI655436:PGJ655436 PQE655436:PQF655436 QAA655436:QAB655436 QJW655436:QJX655436 QTS655436:QTT655436 RDO655436:RDP655436 RNK655436:RNL655436 RXG655436:RXH655436 SHC655436:SHD655436 SQY655436:SQZ655436 TAU655436:TAV655436 TKQ655436:TKR655436 TUM655436:TUN655436 UEI655436:UEJ655436 UOE655436:UOF655436 UYA655436:UYB655436 VHW655436:VHX655436 VRS655436:VRT655436 WBO655436:WBP655436 WLK655436:WLL655436 WVG655436:WVH655436 D720972:E720972 IU720972:IV720972 SQ720972:SR720972 ACM720972:ACN720972 AMI720972:AMJ720972 AWE720972:AWF720972 BGA720972:BGB720972 BPW720972:BPX720972 BZS720972:BZT720972 CJO720972:CJP720972 CTK720972:CTL720972 DDG720972:DDH720972 DNC720972:DND720972 DWY720972:DWZ720972 EGU720972:EGV720972 EQQ720972:EQR720972 FAM720972:FAN720972 FKI720972:FKJ720972 FUE720972:FUF720972 GEA720972:GEB720972 GNW720972:GNX720972 GXS720972:GXT720972 HHO720972:HHP720972 HRK720972:HRL720972 IBG720972:IBH720972 ILC720972:ILD720972 IUY720972:IUZ720972 JEU720972:JEV720972 JOQ720972:JOR720972 JYM720972:JYN720972 KII720972:KIJ720972 KSE720972:KSF720972 LCA720972:LCB720972 LLW720972:LLX720972 LVS720972:LVT720972 MFO720972:MFP720972 MPK720972:MPL720972 MZG720972:MZH720972 NJC720972:NJD720972 NSY720972:NSZ720972 OCU720972:OCV720972 OMQ720972:OMR720972 OWM720972:OWN720972 PGI720972:PGJ720972 PQE720972:PQF720972 QAA720972:QAB720972 QJW720972:QJX720972 QTS720972:QTT720972 RDO720972:RDP720972 RNK720972:RNL720972 RXG720972:RXH720972 SHC720972:SHD720972 SQY720972:SQZ720972 TAU720972:TAV720972 TKQ720972:TKR720972 TUM720972:TUN720972 UEI720972:UEJ720972 UOE720972:UOF720972 UYA720972:UYB720972 VHW720972:VHX720972 VRS720972:VRT720972 WBO720972:WBP720972 WLK720972:WLL720972 WVG720972:WVH720972 D786508:E786508 IU786508:IV786508 SQ786508:SR786508 ACM786508:ACN786508 AMI786508:AMJ786508 AWE786508:AWF786508 BGA786508:BGB786508 BPW786508:BPX786508 BZS786508:BZT786508 CJO786508:CJP786508 CTK786508:CTL786508 DDG786508:DDH786508 DNC786508:DND786508 DWY786508:DWZ786508 EGU786508:EGV786508 EQQ786508:EQR786508 FAM786508:FAN786508 FKI786508:FKJ786508 FUE786508:FUF786508 GEA786508:GEB786508 GNW786508:GNX786508 GXS786508:GXT786508 HHO786508:HHP786508 HRK786508:HRL786508 IBG786508:IBH786508 ILC786508:ILD786508 IUY786508:IUZ786508 JEU786508:JEV786508 JOQ786508:JOR786508 JYM786508:JYN786508 KII786508:KIJ786508 KSE786508:KSF786508 LCA786508:LCB786508 LLW786508:LLX786508 LVS786508:LVT786508 MFO786508:MFP786508 MPK786508:MPL786508 MZG786508:MZH786508 NJC786508:NJD786508 NSY786508:NSZ786508 OCU786508:OCV786508 OMQ786508:OMR786508 OWM786508:OWN786508 PGI786508:PGJ786508 PQE786508:PQF786508 QAA786508:QAB786508 QJW786508:QJX786508 QTS786508:QTT786508 RDO786508:RDP786508 RNK786508:RNL786508 RXG786508:RXH786508 SHC786508:SHD786508 SQY786508:SQZ786508 TAU786508:TAV786508 TKQ786508:TKR786508 TUM786508:TUN786508 UEI786508:UEJ786508 UOE786508:UOF786508 UYA786508:UYB786508 VHW786508:VHX786508 VRS786508:VRT786508 WBO786508:WBP786508 WLK786508:WLL786508 WVG786508:WVH786508 D852044:E852044 IU852044:IV852044 SQ852044:SR852044 ACM852044:ACN852044 AMI852044:AMJ852044 AWE852044:AWF852044 BGA852044:BGB852044 BPW852044:BPX852044 BZS852044:BZT852044 CJO852044:CJP852044 CTK852044:CTL852044 DDG852044:DDH852044 DNC852044:DND852044 DWY852044:DWZ852044 EGU852044:EGV852044 EQQ852044:EQR852044 FAM852044:FAN852044 FKI852044:FKJ852044 FUE852044:FUF852044 GEA852044:GEB852044 GNW852044:GNX852044 GXS852044:GXT852044 HHO852044:HHP852044 HRK852044:HRL852044 IBG852044:IBH852044 ILC852044:ILD852044 IUY852044:IUZ852044 JEU852044:JEV852044 JOQ852044:JOR852044 JYM852044:JYN852044 KII852044:KIJ852044 KSE852044:KSF852044 LCA852044:LCB852044 LLW852044:LLX852044 LVS852044:LVT852044 MFO852044:MFP852044 MPK852044:MPL852044 MZG852044:MZH852044 NJC852044:NJD852044 NSY852044:NSZ852044 OCU852044:OCV852044 OMQ852044:OMR852044 OWM852044:OWN852044 PGI852044:PGJ852044 PQE852044:PQF852044 QAA852044:QAB852044 QJW852044:QJX852044 QTS852044:QTT852044 RDO852044:RDP852044 RNK852044:RNL852044 RXG852044:RXH852044 SHC852044:SHD852044 SQY852044:SQZ852044 TAU852044:TAV852044 TKQ852044:TKR852044 TUM852044:TUN852044 UEI852044:UEJ852044 UOE852044:UOF852044 UYA852044:UYB852044 VHW852044:VHX852044 VRS852044:VRT852044 WBO852044:WBP852044 WLK852044:WLL852044 WVG852044:WVH852044 D917580:E917580 IU917580:IV917580 SQ917580:SR917580 ACM917580:ACN917580 AMI917580:AMJ917580 AWE917580:AWF917580 BGA917580:BGB917580 BPW917580:BPX917580 BZS917580:BZT917580 CJO917580:CJP917580 CTK917580:CTL917580 DDG917580:DDH917580 DNC917580:DND917580 DWY917580:DWZ917580 EGU917580:EGV917580 EQQ917580:EQR917580 FAM917580:FAN917580 FKI917580:FKJ917580 FUE917580:FUF917580 GEA917580:GEB917580 GNW917580:GNX917580 GXS917580:GXT917580 HHO917580:HHP917580 HRK917580:HRL917580 IBG917580:IBH917580 ILC917580:ILD917580 IUY917580:IUZ917580 JEU917580:JEV917580 JOQ917580:JOR917580 JYM917580:JYN917580 KII917580:KIJ917580 KSE917580:KSF917580 LCA917580:LCB917580 LLW917580:LLX917580 LVS917580:LVT917580 MFO917580:MFP917580 MPK917580:MPL917580 MZG917580:MZH917580 NJC917580:NJD917580 NSY917580:NSZ917580 OCU917580:OCV917580 OMQ917580:OMR917580 OWM917580:OWN917580 PGI917580:PGJ917580 PQE917580:PQF917580 QAA917580:QAB917580 QJW917580:QJX917580 QTS917580:QTT917580 RDO917580:RDP917580 RNK917580:RNL917580 RXG917580:RXH917580 SHC917580:SHD917580 SQY917580:SQZ917580 TAU917580:TAV917580 TKQ917580:TKR917580 TUM917580:TUN917580 UEI917580:UEJ917580 UOE917580:UOF917580 UYA917580:UYB917580 VHW917580:VHX917580 VRS917580:VRT917580 WBO917580:WBP917580 WLK917580:WLL917580 WVG917580:WVH917580 D983116:E983116 IU983116:IV983116 SQ983116:SR983116 ACM983116:ACN983116 AMI983116:AMJ983116 AWE983116:AWF983116 BGA983116:BGB983116 BPW983116:BPX983116 BZS983116:BZT983116 CJO983116:CJP983116 CTK983116:CTL983116 DDG983116:DDH983116 DNC983116:DND983116 DWY983116:DWZ983116 EGU983116:EGV983116 EQQ983116:EQR983116 FAM983116:FAN983116 FKI983116:FKJ983116 FUE983116:FUF983116 GEA983116:GEB983116 GNW983116:GNX983116 GXS983116:GXT983116 HHO983116:HHP983116 HRK983116:HRL983116 IBG983116:IBH983116 ILC983116:ILD983116 IUY983116:IUZ983116 JEU983116:JEV983116 JOQ983116:JOR983116 JYM983116:JYN983116 KII983116:KIJ983116 KSE983116:KSF983116 LCA983116:LCB983116 LLW983116:LLX983116 LVS983116:LVT983116 MFO983116:MFP983116 MPK983116:MPL983116 MZG983116:MZH983116 NJC983116:NJD983116 NSY983116:NSZ983116 OCU983116:OCV983116 OMQ983116:OMR983116 OWM983116:OWN983116 PGI983116:PGJ983116 PQE983116:PQF983116 QAA983116:QAB983116 QJW983116:QJX983116 QTS983116:QTT983116 RDO983116:RDP983116 RNK983116:RNL983116 RXG983116:RXH983116 SHC983116:SHD983116 SQY983116:SQZ983116 TAU983116:TAV983116 TKQ983116:TKR983116 TUM983116:TUN983116 UEI983116:UEJ983116 UOE983116:UOF983116 UYA983116:UYB983116 VHW983116:VHX983116 VRS983116:VRT983116 WBO983116:WBP983116 WLK983116:WLL983116 WVG983116:WVH983116 VRQ983046:VRQ983138 IT46 SP46 ACL46 AMH46 AWD46 BFZ46 BPV46 BZR46 CJN46 CTJ46 DDF46 DNB46 DWX46 EGT46 EQP46 FAL46 FKH46 FUD46 GDZ46 GNV46 GXR46 HHN46 HRJ46 IBF46 ILB46 IUX46 JET46 JOP46 JYL46 KIH46 KSD46 LBZ46 LLV46 LVR46 MFN46 MPJ46 MZF46 NJB46 NSX46 OCT46 OMP46 OWL46 PGH46 PQD46 PZZ46 QJV46 QTR46 RDN46 RNJ46 RXF46 SHB46 SQX46 TAT46 TKP46 TUL46 UEH46 UOD46 UXZ46 VHV46 VRR46 WBN46 WLJ46 WVF46 C65582 IT65582 SP65582 ACL65582 AMH65582 AWD65582 BFZ65582 BPV65582 BZR65582 CJN65582 CTJ65582 DDF65582 DNB65582 DWX65582 EGT65582 EQP65582 FAL65582 FKH65582 FUD65582 GDZ65582 GNV65582 GXR65582 HHN65582 HRJ65582 IBF65582 ILB65582 IUX65582 JET65582 JOP65582 JYL65582 KIH65582 KSD65582 LBZ65582 LLV65582 LVR65582 MFN65582 MPJ65582 MZF65582 NJB65582 NSX65582 OCT65582 OMP65582 OWL65582 PGH65582 PQD65582 PZZ65582 QJV65582 QTR65582 RDN65582 RNJ65582 RXF65582 SHB65582 SQX65582 TAT65582 TKP65582 TUL65582 UEH65582 UOD65582 UXZ65582 VHV65582 VRR65582 WBN65582 WLJ65582 WVF65582 C131118 IT131118 SP131118 ACL131118 AMH131118 AWD131118 BFZ131118 BPV131118 BZR131118 CJN131118 CTJ131118 DDF131118 DNB131118 DWX131118 EGT131118 EQP131118 FAL131118 FKH131118 FUD131118 GDZ131118 GNV131118 GXR131118 HHN131118 HRJ131118 IBF131118 ILB131118 IUX131118 JET131118 JOP131118 JYL131118 KIH131118 KSD131118 LBZ131118 LLV131118 LVR131118 MFN131118 MPJ131118 MZF131118 NJB131118 NSX131118 OCT131118 OMP131118 OWL131118 PGH131118 PQD131118 PZZ131118 QJV131118 QTR131118 RDN131118 RNJ131118 RXF131118 SHB131118 SQX131118 TAT131118 TKP131118 TUL131118 UEH131118 UOD131118 UXZ131118 VHV131118 VRR131118 WBN131118 WLJ131118 WVF131118 C196654 IT196654 SP196654 ACL196654 AMH196654 AWD196654 BFZ196654 BPV196654 BZR196654 CJN196654 CTJ196654 DDF196654 DNB196654 DWX196654 EGT196654 EQP196654 FAL196654 FKH196654 FUD196654 GDZ196654 GNV196654 GXR196654 HHN196654 HRJ196654 IBF196654 ILB196654 IUX196654 JET196654 JOP196654 JYL196654 KIH196654 KSD196654 LBZ196654 LLV196654 LVR196654 MFN196654 MPJ196654 MZF196654 NJB196654 NSX196654 OCT196654 OMP196654 OWL196654 PGH196654 PQD196654 PZZ196654 QJV196654 QTR196654 RDN196654 RNJ196654 RXF196654 SHB196654 SQX196654 TAT196654 TKP196654 TUL196654 UEH196654 UOD196654 UXZ196654 VHV196654 VRR196654 WBN196654 WLJ196654 WVF196654 C262190 IT262190 SP262190 ACL262190 AMH262190 AWD262190 BFZ262190 BPV262190 BZR262190 CJN262190 CTJ262190 DDF262190 DNB262190 DWX262190 EGT262190 EQP262190 FAL262190 FKH262190 FUD262190 GDZ262190 GNV262190 GXR262190 HHN262190 HRJ262190 IBF262190 ILB262190 IUX262190 JET262190 JOP262190 JYL262190 KIH262190 KSD262190 LBZ262190 LLV262190 LVR262190 MFN262190 MPJ262190 MZF262190 NJB262190 NSX262190 OCT262190 OMP262190 OWL262190 PGH262190 PQD262190 PZZ262190 QJV262190 QTR262190 RDN262190 RNJ262190 RXF262190 SHB262190 SQX262190 TAT262190 TKP262190 TUL262190 UEH262190 UOD262190 UXZ262190 VHV262190 VRR262190 WBN262190 WLJ262190 WVF262190 C327726 IT327726 SP327726 ACL327726 AMH327726 AWD327726 BFZ327726 BPV327726 BZR327726 CJN327726 CTJ327726 DDF327726 DNB327726 DWX327726 EGT327726 EQP327726 FAL327726 FKH327726 FUD327726 GDZ327726 GNV327726 GXR327726 HHN327726 HRJ327726 IBF327726 ILB327726 IUX327726 JET327726 JOP327726 JYL327726 KIH327726 KSD327726 LBZ327726 LLV327726 LVR327726 MFN327726 MPJ327726 MZF327726 NJB327726 NSX327726 OCT327726 OMP327726 OWL327726 PGH327726 PQD327726 PZZ327726 QJV327726 QTR327726 RDN327726 RNJ327726 RXF327726 SHB327726 SQX327726 TAT327726 TKP327726 TUL327726 UEH327726 UOD327726 UXZ327726 VHV327726 VRR327726 WBN327726 WLJ327726 WVF327726 C393262 IT393262 SP393262 ACL393262 AMH393262 AWD393262 BFZ393262 BPV393262 BZR393262 CJN393262 CTJ393262 DDF393262 DNB393262 DWX393262 EGT393262 EQP393262 FAL393262 FKH393262 FUD393262 GDZ393262 GNV393262 GXR393262 HHN393262 HRJ393262 IBF393262 ILB393262 IUX393262 JET393262 JOP393262 JYL393262 KIH393262 KSD393262 LBZ393262 LLV393262 LVR393262 MFN393262 MPJ393262 MZF393262 NJB393262 NSX393262 OCT393262 OMP393262 OWL393262 PGH393262 PQD393262 PZZ393262 QJV393262 QTR393262 RDN393262 RNJ393262 RXF393262 SHB393262 SQX393262 TAT393262 TKP393262 TUL393262 UEH393262 UOD393262 UXZ393262 VHV393262 VRR393262 WBN393262 WLJ393262 WVF393262 C458798 IT458798 SP458798 ACL458798 AMH458798 AWD458798 BFZ458798 BPV458798 BZR458798 CJN458798 CTJ458798 DDF458798 DNB458798 DWX458798 EGT458798 EQP458798 FAL458798 FKH458798 FUD458798 GDZ458798 GNV458798 GXR458798 HHN458798 HRJ458798 IBF458798 ILB458798 IUX458798 JET458798 JOP458798 JYL458798 KIH458798 KSD458798 LBZ458798 LLV458798 LVR458798 MFN458798 MPJ458798 MZF458798 NJB458798 NSX458798 OCT458798 OMP458798 OWL458798 PGH458798 PQD458798 PZZ458798 QJV458798 QTR458798 RDN458798 RNJ458798 RXF458798 SHB458798 SQX458798 TAT458798 TKP458798 TUL458798 UEH458798 UOD458798 UXZ458798 VHV458798 VRR458798 WBN458798 WLJ458798 WVF458798 C524334 IT524334 SP524334 ACL524334 AMH524334 AWD524334 BFZ524334 BPV524334 BZR524334 CJN524334 CTJ524334 DDF524334 DNB524334 DWX524334 EGT524334 EQP524334 FAL524334 FKH524334 FUD524334 GDZ524334 GNV524334 GXR524334 HHN524334 HRJ524334 IBF524334 ILB524334 IUX524334 JET524334 JOP524334 JYL524334 KIH524334 KSD524334 LBZ524334 LLV524334 LVR524334 MFN524334 MPJ524334 MZF524334 NJB524334 NSX524334 OCT524334 OMP524334 OWL524334 PGH524334 PQD524334 PZZ524334 QJV524334 QTR524334 RDN524334 RNJ524334 RXF524334 SHB524334 SQX524334 TAT524334 TKP524334 TUL524334 UEH524334 UOD524334 UXZ524334 VHV524334 VRR524334 WBN524334 WLJ524334 WVF524334 C589870 IT589870 SP589870 ACL589870 AMH589870 AWD589870 BFZ589870 BPV589870 BZR589870 CJN589870 CTJ589870 DDF589870 DNB589870 DWX589870 EGT589870 EQP589870 FAL589870 FKH589870 FUD589870 GDZ589870 GNV589870 GXR589870 HHN589870 HRJ589870 IBF589870 ILB589870 IUX589870 JET589870 JOP589870 JYL589870 KIH589870 KSD589870 LBZ589870 LLV589870 LVR589870 MFN589870 MPJ589870 MZF589870 NJB589870 NSX589870 OCT589870 OMP589870 OWL589870 PGH589870 PQD589870 PZZ589870 QJV589870 QTR589870 RDN589870 RNJ589870 RXF589870 SHB589870 SQX589870 TAT589870 TKP589870 TUL589870 UEH589870 UOD589870 UXZ589870 VHV589870 VRR589870 WBN589870 WLJ589870 WVF589870 C655406 IT655406 SP655406 ACL655406 AMH655406 AWD655406 BFZ655406 BPV655406 BZR655406 CJN655406 CTJ655406 DDF655406 DNB655406 DWX655406 EGT655406 EQP655406 FAL655406 FKH655406 FUD655406 GDZ655406 GNV655406 GXR655406 HHN655406 HRJ655406 IBF655406 ILB655406 IUX655406 JET655406 JOP655406 JYL655406 KIH655406 KSD655406 LBZ655406 LLV655406 LVR655406 MFN655406 MPJ655406 MZF655406 NJB655406 NSX655406 OCT655406 OMP655406 OWL655406 PGH655406 PQD655406 PZZ655406 QJV655406 QTR655406 RDN655406 RNJ655406 RXF655406 SHB655406 SQX655406 TAT655406 TKP655406 TUL655406 UEH655406 UOD655406 UXZ655406 VHV655406 VRR655406 WBN655406 WLJ655406 WVF655406 C720942 IT720942 SP720942 ACL720942 AMH720942 AWD720942 BFZ720942 BPV720942 BZR720942 CJN720942 CTJ720942 DDF720942 DNB720942 DWX720942 EGT720942 EQP720942 FAL720942 FKH720942 FUD720942 GDZ720942 GNV720942 GXR720942 HHN720942 HRJ720942 IBF720942 ILB720942 IUX720942 JET720942 JOP720942 JYL720942 KIH720942 KSD720942 LBZ720942 LLV720942 LVR720942 MFN720942 MPJ720942 MZF720942 NJB720942 NSX720942 OCT720942 OMP720942 OWL720942 PGH720942 PQD720942 PZZ720942 QJV720942 QTR720942 RDN720942 RNJ720942 RXF720942 SHB720942 SQX720942 TAT720942 TKP720942 TUL720942 UEH720942 UOD720942 UXZ720942 VHV720942 VRR720942 WBN720942 WLJ720942 WVF720942 C786478 IT786478 SP786478 ACL786478 AMH786478 AWD786478 BFZ786478 BPV786478 BZR786478 CJN786478 CTJ786478 DDF786478 DNB786478 DWX786478 EGT786478 EQP786478 FAL786478 FKH786478 FUD786478 GDZ786478 GNV786478 GXR786478 HHN786478 HRJ786478 IBF786478 ILB786478 IUX786478 JET786478 JOP786478 JYL786478 KIH786478 KSD786478 LBZ786478 LLV786478 LVR786478 MFN786478 MPJ786478 MZF786478 NJB786478 NSX786478 OCT786478 OMP786478 OWL786478 PGH786478 PQD786478 PZZ786478 QJV786478 QTR786478 RDN786478 RNJ786478 RXF786478 SHB786478 SQX786478 TAT786478 TKP786478 TUL786478 UEH786478 UOD786478 UXZ786478 VHV786478 VRR786478 WBN786478 WLJ786478 WVF786478 C852014 IT852014 SP852014 ACL852014 AMH852014 AWD852014 BFZ852014 BPV852014 BZR852014 CJN852014 CTJ852014 DDF852014 DNB852014 DWX852014 EGT852014 EQP852014 FAL852014 FKH852014 FUD852014 GDZ852014 GNV852014 GXR852014 HHN852014 HRJ852014 IBF852014 ILB852014 IUX852014 JET852014 JOP852014 JYL852014 KIH852014 KSD852014 LBZ852014 LLV852014 LVR852014 MFN852014 MPJ852014 MZF852014 NJB852014 NSX852014 OCT852014 OMP852014 OWL852014 PGH852014 PQD852014 PZZ852014 QJV852014 QTR852014 RDN852014 RNJ852014 RXF852014 SHB852014 SQX852014 TAT852014 TKP852014 TUL852014 UEH852014 UOD852014 UXZ852014 VHV852014 VRR852014 WBN852014 WLJ852014 WVF852014 C917550 IT917550 SP917550 ACL917550 AMH917550 AWD917550 BFZ917550 BPV917550 BZR917550 CJN917550 CTJ917550 DDF917550 DNB917550 DWX917550 EGT917550 EQP917550 FAL917550 FKH917550 FUD917550 GDZ917550 GNV917550 GXR917550 HHN917550 HRJ917550 IBF917550 ILB917550 IUX917550 JET917550 JOP917550 JYL917550 KIH917550 KSD917550 LBZ917550 LLV917550 LVR917550 MFN917550 MPJ917550 MZF917550 NJB917550 NSX917550 OCT917550 OMP917550 OWL917550 PGH917550 PQD917550 PZZ917550 QJV917550 QTR917550 RDN917550 RNJ917550 RXF917550 SHB917550 SQX917550 TAT917550 TKP917550 TUL917550 UEH917550 UOD917550 UXZ917550 VHV917550 VRR917550 WBN917550 WLJ917550 WVF917550 C983086 IT983086 SP983086 ACL983086 AMH983086 AWD983086 BFZ983086 BPV983086 BZR983086 CJN983086 CTJ983086 DDF983086 DNB983086 DWX983086 EGT983086 EQP983086 FAL983086 FKH983086 FUD983086 GDZ983086 GNV983086 GXR983086 HHN983086 HRJ983086 IBF983086 ILB983086 IUX983086 JET983086 JOP983086 JYL983086 KIH983086 KSD983086 LBZ983086 LLV983086 LVR983086 MFN983086 MPJ983086 MZF983086 NJB983086 NSX983086 OCT983086 OMP983086 OWL983086 PGH983086 PQD983086 PZZ983086 QJV983086 QTR983086 RDN983086 RNJ983086 RXF983086 SHB983086 SQX983086 TAT983086 TKP983086 TUL983086 UEH983086 UOD983086 UXZ983086 VHV983086 VRR983086 WBN983086 WLJ983086 WVF983086 UXY983046:UXY983138 IU87:IV87 SQ87:SR87 ACM87:ACN87 AMI87:AMJ87 AWE87:AWF87 BGA87:BGB87 BPW87:BPX87 BZS87:BZT87 CJO87:CJP87 CTK87:CTL87 DDG87:DDH87 DNC87:DND87 DWY87:DWZ87 EGU87:EGV87 EQQ87:EQR87 FAM87:FAN87 FKI87:FKJ87 FUE87:FUF87 GEA87:GEB87 GNW87:GNX87 GXS87:GXT87 HHO87:HHP87 HRK87:HRL87 IBG87:IBH87 ILC87:ILD87 IUY87:IUZ87 JEU87:JEV87 JOQ87:JOR87 JYM87:JYN87 KII87:KIJ87 KSE87:KSF87 LCA87:LCB87 LLW87:LLX87 LVS87:LVT87 MFO87:MFP87 MPK87:MPL87 MZG87:MZH87 NJC87:NJD87 NSY87:NSZ87 OCU87:OCV87 OMQ87:OMR87 OWM87:OWN87 PGI87:PGJ87 PQE87:PQF87 QAA87:QAB87 QJW87:QJX87 QTS87:QTT87 RDO87:RDP87 RNK87:RNL87 RXG87:RXH87 SHC87:SHD87 SQY87:SQZ87 TAU87:TAV87 TKQ87:TKR87 TUM87:TUN87 UEI87:UEJ87 UOE87:UOF87 UYA87:UYB87 VHW87:VHX87 VRS87:VRT87 WBO87:WBP87 WLK87:WLL87 WVG87:WVH87 D65623:E65623 IU65623:IV65623 SQ65623:SR65623 ACM65623:ACN65623 AMI65623:AMJ65623 AWE65623:AWF65623 BGA65623:BGB65623 BPW65623:BPX65623 BZS65623:BZT65623 CJO65623:CJP65623 CTK65623:CTL65623 DDG65623:DDH65623 DNC65623:DND65623 DWY65623:DWZ65623 EGU65623:EGV65623 EQQ65623:EQR65623 FAM65623:FAN65623 FKI65623:FKJ65623 FUE65623:FUF65623 GEA65623:GEB65623 GNW65623:GNX65623 GXS65623:GXT65623 HHO65623:HHP65623 HRK65623:HRL65623 IBG65623:IBH65623 ILC65623:ILD65623 IUY65623:IUZ65623 JEU65623:JEV65623 JOQ65623:JOR65623 JYM65623:JYN65623 KII65623:KIJ65623 KSE65623:KSF65623 LCA65623:LCB65623 LLW65623:LLX65623 LVS65623:LVT65623 MFO65623:MFP65623 MPK65623:MPL65623 MZG65623:MZH65623 NJC65623:NJD65623 NSY65623:NSZ65623 OCU65623:OCV65623 OMQ65623:OMR65623 OWM65623:OWN65623 PGI65623:PGJ65623 PQE65623:PQF65623 QAA65623:QAB65623 QJW65623:QJX65623 QTS65623:QTT65623 RDO65623:RDP65623 RNK65623:RNL65623 RXG65623:RXH65623 SHC65623:SHD65623 SQY65623:SQZ65623 TAU65623:TAV65623 TKQ65623:TKR65623 TUM65623:TUN65623 UEI65623:UEJ65623 UOE65623:UOF65623 UYA65623:UYB65623 VHW65623:VHX65623 VRS65623:VRT65623 WBO65623:WBP65623 WLK65623:WLL65623 WVG65623:WVH65623 D131159:E131159 IU131159:IV131159 SQ131159:SR131159 ACM131159:ACN131159 AMI131159:AMJ131159 AWE131159:AWF131159 BGA131159:BGB131159 BPW131159:BPX131159 BZS131159:BZT131159 CJO131159:CJP131159 CTK131159:CTL131159 DDG131159:DDH131159 DNC131159:DND131159 DWY131159:DWZ131159 EGU131159:EGV131159 EQQ131159:EQR131159 FAM131159:FAN131159 FKI131159:FKJ131159 FUE131159:FUF131159 GEA131159:GEB131159 GNW131159:GNX131159 GXS131159:GXT131159 HHO131159:HHP131159 HRK131159:HRL131159 IBG131159:IBH131159 ILC131159:ILD131159 IUY131159:IUZ131159 JEU131159:JEV131159 JOQ131159:JOR131159 JYM131159:JYN131159 KII131159:KIJ131159 KSE131159:KSF131159 LCA131159:LCB131159 LLW131159:LLX131159 LVS131159:LVT131159 MFO131159:MFP131159 MPK131159:MPL131159 MZG131159:MZH131159 NJC131159:NJD131159 NSY131159:NSZ131159 OCU131159:OCV131159 OMQ131159:OMR131159 OWM131159:OWN131159 PGI131159:PGJ131159 PQE131159:PQF131159 QAA131159:QAB131159 QJW131159:QJX131159 QTS131159:QTT131159 RDO131159:RDP131159 RNK131159:RNL131159 RXG131159:RXH131159 SHC131159:SHD131159 SQY131159:SQZ131159 TAU131159:TAV131159 TKQ131159:TKR131159 TUM131159:TUN131159 UEI131159:UEJ131159 UOE131159:UOF131159 UYA131159:UYB131159 VHW131159:VHX131159 VRS131159:VRT131159 WBO131159:WBP131159 WLK131159:WLL131159 WVG131159:WVH131159 D196695:E196695 IU196695:IV196695 SQ196695:SR196695 ACM196695:ACN196695 AMI196695:AMJ196695 AWE196695:AWF196695 BGA196695:BGB196695 BPW196695:BPX196695 BZS196695:BZT196695 CJO196695:CJP196695 CTK196695:CTL196695 DDG196695:DDH196695 DNC196695:DND196695 DWY196695:DWZ196695 EGU196695:EGV196695 EQQ196695:EQR196695 FAM196695:FAN196695 FKI196695:FKJ196695 FUE196695:FUF196695 GEA196695:GEB196695 GNW196695:GNX196695 GXS196695:GXT196695 HHO196695:HHP196695 HRK196695:HRL196695 IBG196695:IBH196695 ILC196695:ILD196695 IUY196695:IUZ196695 JEU196695:JEV196695 JOQ196695:JOR196695 JYM196695:JYN196695 KII196695:KIJ196695 KSE196695:KSF196695 LCA196695:LCB196695 LLW196695:LLX196695 LVS196695:LVT196695 MFO196695:MFP196695 MPK196695:MPL196695 MZG196695:MZH196695 NJC196695:NJD196695 NSY196695:NSZ196695 OCU196695:OCV196695 OMQ196695:OMR196695 OWM196695:OWN196695 PGI196695:PGJ196695 PQE196695:PQF196695 QAA196695:QAB196695 QJW196695:QJX196695 QTS196695:QTT196695 RDO196695:RDP196695 RNK196695:RNL196695 RXG196695:RXH196695 SHC196695:SHD196695 SQY196695:SQZ196695 TAU196695:TAV196695 TKQ196695:TKR196695 TUM196695:TUN196695 UEI196695:UEJ196695 UOE196695:UOF196695 UYA196695:UYB196695 VHW196695:VHX196695 VRS196695:VRT196695 WBO196695:WBP196695 WLK196695:WLL196695 WVG196695:WVH196695 D262231:E262231 IU262231:IV262231 SQ262231:SR262231 ACM262231:ACN262231 AMI262231:AMJ262231 AWE262231:AWF262231 BGA262231:BGB262231 BPW262231:BPX262231 BZS262231:BZT262231 CJO262231:CJP262231 CTK262231:CTL262231 DDG262231:DDH262231 DNC262231:DND262231 DWY262231:DWZ262231 EGU262231:EGV262231 EQQ262231:EQR262231 FAM262231:FAN262231 FKI262231:FKJ262231 FUE262231:FUF262231 GEA262231:GEB262231 GNW262231:GNX262231 GXS262231:GXT262231 HHO262231:HHP262231 HRK262231:HRL262231 IBG262231:IBH262231 ILC262231:ILD262231 IUY262231:IUZ262231 JEU262231:JEV262231 JOQ262231:JOR262231 JYM262231:JYN262231 KII262231:KIJ262231 KSE262231:KSF262231 LCA262231:LCB262231 LLW262231:LLX262231 LVS262231:LVT262231 MFO262231:MFP262231 MPK262231:MPL262231 MZG262231:MZH262231 NJC262231:NJD262231 NSY262231:NSZ262231 OCU262231:OCV262231 OMQ262231:OMR262231 OWM262231:OWN262231 PGI262231:PGJ262231 PQE262231:PQF262231 QAA262231:QAB262231 QJW262231:QJX262231 QTS262231:QTT262231 RDO262231:RDP262231 RNK262231:RNL262231 RXG262231:RXH262231 SHC262231:SHD262231 SQY262231:SQZ262231 TAU262231:TAV262231 TKQ262231:TKR262231 TUM262231:TUN262231 UEI262231:UEJ262231 UOE262231:UOF262231 UYA262231:UYB262231 VHW262231:VHX262231 VRS262231:VRT262231 WBO262231:WBP262231 WLK262231:WLL262231 WVG262231:WVH262231 D327767:E327767 IU327767:IV327767 SQ327767:SR327767 ACM327767:ACN327767 AMI327767:AMJ327767 AWE327767:AWF327767 BGA327767:BGB327767 BPW327767:BPX327767 BZS327767:BZT327767 CJO327767:CJP327767 CTK327767:CTL327767 DDG327767:DDH327767 DNC327767:DND327767 DWY327767:DWZ327767 EGU327767:EGV327767 EQQ327767:EQR327767 FAM327767:FAN327767 FKI327767:FKJ327767 FUE327767:FUF327767 GEA327767:GEB327767 GNW327767:GNX327767 GXS327767:GXT327767 HHO327767:HHP327767 HRK327767:HRL327767 IBG327767:IBH327767 ILC327767:ILD327767 IUY327767:IUZ327767 JEU327767:JEV327767 JOQ327767:JOR327767 JYM327767:JYN327767 KII327767:KIJ327767 KSE327767:KSF327767 LCA327767:LCB327767 LLW327767:LLX327767 LVS327767:LVT327767 MFO327767:MFP327767 MPK327767:MPL327767 MZG327767:MZH327767 NJC327767:NJD327767 NSY327767:NSZ327767 OCU327767:OCV327767 OMQ327767:OMR327767 OWM327767:OWN327767 PGI327767:PGJ327767 PQE327767:PQF327767 QAA327767:QAB327767 QJW327767:QJX327767 QTS327767:QTT327767 RDO327767:RDP327767 RNK327767:RNL327767 RXG327767:RXH327767 SHC327767:SHD327767 SQY327767:SQZ327767 TAU327767:TAV327767 TKQ327767:TKR327767 TUM327767:TUN327767 UEI327767:UEJ327767 UOE327767:UOF327767 UYA327767:UYB327767 VHW327767:VHX327767 VRS327767:VRT327767 WBO327767:WBP327767 WLK327767:WLL327767 WVG327767:WVH327767 D393303:E393303 IU393303:IV393303 SQ393303:SR393303 ACM393303:ACN393303 AMI393303:AMJ393303 AWE393303:AWF393303 BGA393303:BGB393303 BPW393303:BPX393303 BZS393303:BZT393303 CJO393303:CJP393303 CTK393303:CTL393303 DDG393303:DDH393303 DNC393303:DND393303 DWY393303:DWZ393303 EGU393303:EGV393303 EQQ393303:EQR393303 FAM393303:FAN393303 FKI393303:FKJ393303 FUE393303:FUF393303 GEA393303:GEB393303 GNW393303:GNX393303 GXS393303:GXT393303 HHO393303:HHP393303 HRK393303:HRL393303 IBG393303:IBH393303 ILC393303:ILD393303 IUY393303:IUZ393303 JEU393303:JEV393303 JOQ393303:JOR393303 JYM393303:JYN393303 KII393303:KIJ393303 KSE393303:KSF393303 LCA393303:LCB393303 LLW393303:LLX393303 LVS393303:LVT393303 MFO393303:MFP393303 MPK393303:MPL393303 MZG393303:MZH393303 NJC393303:NJD393303 NSY393303:NSZ393303 OCU393303:OCV393303 OMQ393303:OMR393303 OWM393303:OWN393303 PGI393303:PGJ393303 PQE393303:PQF393303 QAA393303:QAB393303 QJW393303:QJX393303 QTS393303:QTT393303 RDO393303:RDP393303 RNK393303:RNL393303 RXG393303:RXH393303 SHC393303:SHD393303 SQY393303:SQZ393303 TAU393303:TAV393303 TKQ393303:TKR393303 TUM393303:TUN393303 UEI393303:UEJ393303 UOE393303:UOF393303 UYA393303:UYB393303 VHW393303:VHX393303 VRS393303:VRT393303 WBO393303:WBP393303 WLK393303:WLL393303 WVG393303:WVH393303 D458839:E458839 IU458839:IV458839 SQ458839:SR458839 ACM458839:ACN458839 AMI458839:AMJ458839 AWE458839:AWF458839 BGA458839:BGB458839 BPW458839:BPX458839 BZS458839:BZT458839 CJO458839:CJP458839 CTK458839:CTL458839 DDG458839:DDH458839 DNC458839:DND458839 DWY458839:DWZ458839 EGU458839:EGV458839 EQQ458839:EQR458839 FAM458839:FAN458839 FKI458839:FKJ458839 FUE458839:FUF458839 GEA458839:GEB458839 GNW458839:GNX458839 GXS458839:GXT458839 HHO458839:HHP458839 HRK458839:HRL458839 IBG458839:IBH458839 ILC458839:ILD458839 IUY458839:IUZ458839 JEU458839:JEV458839 JOQ458839:JOR458839 JYM458839:JYN458839 KII458839:KIJ458839 KSE458839:KSF458839 LCA458839:LCB458839 LLW458839:LLX458839 LVS458839:LVT458839 MFO458839:MFP458839 MPK458839:MPL458839 MZG458839:MZH458839 NJC458839:NJD458839 NSY458839:NSZ458839 OCU458839:OCV458839 OMQ458839:OMR458839 OWM458839:OWN458839 PGI458839:PGJ458839 PQE458839:PQF458839 QAA458839:QAB458839 QJW458839:QJX458839 QTS458839:QTT458839 RDO458839:RDP458839 RNK458839:RNL458839 RXG458839:RXH458839 SHC458839:SHD458839 SQY458839:SQZ458839 TAU458839:TAV458839 TKQ458839:TKR458839 TUM458839:TUN458839 UEI458839:UEJ458839 UOE458839:UOF458839 UYA458839:UYB458839 VHW458839:VHX458839 VRS458839:VRT458839 WBO458839:WBP458839 WLK458839:WLL458839 WVG458839:WVH458839 D524375:E524375 IU524375:IV524375 SQ524375:SR524375 ACM524375:ACN524375 AMI524375:AMJ524375 AWE524375:AWF524375 BGA524375:BGB524375 BPW524375:BPX524375 BZS524375:BZT524375 CJO524375:CJP524375 CTK524375:CTL524375 DDG524375:DDH524375 DNC524375:DND524375 DWY524375:DWZ524375 EGU524375:EGV524375 EQQ524375:EQR524375 FAM524375:FAN524375 FKI524375:FKJ524375 FUE524375:FUF524375 GEA524375:GEB524375 GNW524375:GNX524375 GXS524375:GXT524375 HHO524375:HHP524375 HRK524375:HRL524375 IBG524375:IBH524375 ILC524375:ILD524375 IUY524375:IUZ524375 JEU524375:JEV524375 JOQ524375:JOR524375 JYM524375:JYN524375 KII524375:KIJ524375 KSE524375:KSF524375 LCA524375:LCB524375 LLW524375:LLX524375 LVS524375:LVT524375 MFO524375:MFP524375 MPK524375:MPL524375 MZG524375:MZH524375 NJC524375:NJD524375 NSY524375:NSZ524375 OCU524375:OCV524375 OMQ524375:OMR524375 OWM524375:OWN524375 PGI524375:PGJ524375 PQE524375:PQF524375 QAA524375:QAB524375 QJW524375:QJX524375 QTS524375:QTT524375 RDO524375:RDP524375 RNK524375:RNL524375 RXG524375:RXH524375 SHC524375:SHD524375 SQY524375:SQZ524375 TAU524375:TAV524375 TKQ524375:TKR524375 TUM524375:TUN524375 UEI524375:UEJ524375 UOE524375:UOF524375 UYA524375:UYB524375 VHW524375:VHX524375 VRS524375:VRT524375 WBO524375:WBP524375 WLK524375:WLL524375 WVG524375:WVH524375 D589911:E589911 IU589911:IV589911 SQ589911:SR589911 ACM589911:ACN589911 AMI589911:AMJ589911 AWE589911:AWF589911 BGA589911:BGB589911 BPW589911:BPX589911 BZS589911:BZT589911 CJO589911:CJP589911 CTK589911:CTL589911 DDG589911:DDH589911 DNC589911:DND589911 DWY589911:DWZ589911 EGU589911:EGV589911 EQQ589911:EQR589911 FAM589911:FAN589911 FKI589911:FKJ589911 FUE589911:FUF589911 GEA589911:GEB589911 GNW589911:GNX589911 GXS589911:GXT589911 HHO589911:HHP589911 HRK589911:HRL589911 IBG589911:IBH589911 ILC589911:ILD589911 IUY589911:IUZ589911 JEU589911:JEV589911 JOQ589911:JOR589911 JYM589911:JYN589911 KII589911:KIJ589911 KSE589911:KSF589911 LCA589911:LCB589911 LLW589911:LLX589911 LVS589911:LVT589911 MFO589911:MFP589911 MPK589911:MPL589911 MZG589911:MZH589911 NJC589911:NJD589911 NSY589911:NSZ589911 OCU589911:OCV589911 OMQ589911:OMR589911 OWM589911:OWN589911 PGI589911:PGJ589911 PQE589911:PQF589911 QAA589911:QAB589911 QJW589911:QJX589911 QTS589911:QTT589911 RDO589911:RDP589911 RNK589911:RNL589911 RXG589911:RXH589911 SHC589911:SHD589911 SQY589911:SQZ589911 TAU589911:TAV589911 TKQ589911:TKR589911 TUM589911:TUN589911 UEI589911:UEJ589911 UOE589911:UOF589911 UYA589911:UYB589911 VHW589911:VHX589911 VRS589911:VRT589911 WBO589911:WBP589911 WLK589911:WLL589911 WVG589911:WVH589911 D655447:E655447 IU655447:IV655447 SQ655447:SR655447 ACM655447:ACN655447 AMI655447:AMJ655447 AWE655447:AWF655447 BGA655447:BGB655447 BPW655447:BPX655447 BZS655447:BZT655447 CJO655447:CJP655447 CTK655447:CTL655447 DDG655447:DDH655447 DNC655447:DND655447 DWY655447:DWZ655447 EGU655447:EGV655447 EQQ655447:EQR655447 FAM655447:FAN655447 FKI655447:FKJ655447 FUE655447:FUF655447 GEA655447:GEB655447 GNW655447:GNX655447 GXS655447:GXT655447 HHO655447:HHP655447 HRK655447:HRL655447 IBG655447:IBH655447 ILC655447:ILD655447 IUY655447:IUZ655447 JEU655447:JEV655447 JOQ655447:JOR655447 JYM655447:JYN655447 KII655447:KIJ655447 KSE655447:KSF655447 LCA655447:LCB655447 LLW655447:LLX655447 LVS655447:LVT655447 MFO655447:MFP655447 MPK655447:MPL655447 MZG655447:MZH655447 NJC655447:NJD655447 NSY655447:NSZ655447 OCU655447:OCV655447 OMQ655447:OMR655447 OWM655447:OWN655447 PGI655447:PGJ655447 PQE655447:PQF655447 QAA655447:QAB655447 QJW655447:QJX655447 QTS655447:QTT655447 RDO655447:RDP655447 RNK655447:RNL655447 RXG655447:RXH655447 SHC655447:SHD655447 SQY655447:SQZ655447 TAU655447:TAV655447 TKQ655447:TKR655447 TUM655447:TUN655447 UEI655447:UEJ655447 UOE655447:UOF655447 UYA655447:UYB655447 VHW655447:VHX655447 VRS655447:VRT655447 WBO655447:WBP655447 WLK655447:WLL655447 WVG655447:WVH655447 D720983:E720983 IU720983:IV720983 SQ720983:SR720983 ACM720983:ACN720983 AMI720983:AMJ720983 AWE720983:AWF720983 BGA720983:BGB720983 BPW720983:BPX720983 BZS720983:BZT720983 CJO720983:CJP720983 CTK720983:CTL720983 DDG720983:DDH720983 DNC720983:DND720983 DWY720983:DWZ720983 EGU720983:EGV720983 EQQ720983:EQR720983 FAM720983:FAN720983 FKI720983:FKJ720983 FUE720983:FUF720983 GEA720983:GEB720983 GNW720983:GNX720983 GXS720983:GXT720983 HHO720983:HHP720983 HRK720983:HRL720983 IBG720983:IBH720983 ILC720983:ILD720983 IUY720983:IUZ720983 JEU720983:JEV720983 JOQ720983:JOR720983 JYM720983:JYN720983 KII720983:KIJ720983 KSE720983:KSF720983 LCA720983:LCB720983 LLW720983:LLX720983 LVS720983:LVT720983 MFO720983:MFP720983 MPK720983:MPL720983 MZG720983:MZH720983 NJC720983:NJD720983 NSY720983:NSZ720983 OCU720983:OCV720983 OMQ720983:OMR720983 OWM720983:OWN720983 PGI720983:PGJ720983 PQE720983:PQF720983 QAA720983:QAB720983 QJW720983:QJX720983 QTS720983:QTT720983 RDO720983:RDP720983 RNK720983:RNL720983 RXG720983:RXH720983 SHC720983:SHD720983 SQY720983:SQZ720983 TAU720983:TAV720983 TKQ720983:TKR720983 TUM720983:TUN720983 UEI720983:UEJ720983 UOE720983:UOF720983 UYA720983:UYB720983 VHW720983:VHX720983 VRS720983:VRT720983 WBO720983:WBP720983 WLK720983:WLL720983 WVG720983:WVH720983 D786519:E786519 IU786519:IV786519 SQ786519:SR786519 ACM786519:ACN786519 AMI786519:AMJ786519 AWE786519:AWF786519 BGA786519:BGB786519 BPW786519:BPX786519 BZS786519:BZT786519 CJO786519:CJP786519 CTK786519:CTL786519 DDG786519:DDH786519 DNC786519:DND786519 DWY786519:DWZ786519 EGU786519:EGV786519 EQQ786519:EQR786519 FAM786519:FAN786519 FKI786519:FKJ786519 FUE786519:FUF786519 GEA786519:GEB786519 GNW786519:GNX786519 GXS786519:GXT786519 HHO786519:HHP786519 HRK786519:HRL786519 IBG786519:IBH786519 ILC786519:ILD786519 IUY786519:IUZ786519 JEU786519:JEV786519 JOQ786519:JOR786519 JYM786519:JYN786519 KII786519:KIJ786519 KSE786519:KSF786519 LCA786519:LCB786519 LLW786519:LLX786519 LVS786519:LVT786519 MFO786519:MFP786519 MPK786519:MPL786519 MZG786519:MZH786519 NJC786519:NJD786519 NSY786519:NSZ786519 OCU786519:OCV786519 OMQ786519:OMR786519 OWM786519:OWN786519 PGI786519:PGJ786519 PQE786519:PQF786519 QAA786519:QAB786519 QJW786519:QJX786519 QTS786519:QTT786519 RDO786519:RDP786519 RNK786519:RNL786519 RXG786519:RXH786519 SHC786519:SHD786519 SQY786519:SQZ786519 TAU786519:TAV786519 TKQ786519:TKR786519 TUM786519:TUN786519 UEI786519:UEJ786519 UOE786519:UOF786519 UYA786519:UYB786519 VHW786519:VHX786519 VRS786519:VRT786519 WBO786519:WBP786519 WLK786519:WLL786519 WVG786519:WVH786519 D852055:E852055 IU852055:IV852055 SQ852055:SR852055 ACM852055:ACN852055 AMI852055:AMJ852055 AWE852055:AWF852055 BGA852055:BGB852055 BPW852055:BPX852055 BZS852055:BZT852055 CJO852055:CJP852055 CTK852055:CTL852055 DDG852055:DDH852055 DNC852055:DND852055 DWY852055:DWZ852055 EGU852055:EGV852055 EQQ852055:EQR852055 FAM852055:FAN852055 FKI852055:FKJ852055 FUE852055:FUF852055 GEA852055:GEB852055 GNW852055:GNX852055 GXS852055:GXT852055 HHO852055:HHP852055 HRK852055:HRL852055 IBG852055:IBH852055 ILC852055:ILD852055 IUY852055:IUZ852055 JEU852055:JEV852055 JOQ852055:JOR852055 JYM852055:JYN852055 KII852055:KIJ852055 KSE852055:KSF852055 LCA852055:LCB852055 LLW852055:LLX852055 LVS852055:LVT852055 MFO852055:MFP852055 MPK852055:MPL852055 MZG852055:MZH852055 NJC852055:NJD852055 NSY852055:NSZ852055 OCU852055:OCV852055 OMQ852055:OMR852055 OWM852055:OWN852055 PGI852055:PGJ852055 PQE852055:PQF852055 QAA852055:QAB852055 QJW852055:QJX852055 QTS852055:QTT852055 RDO852055:RDP852055 RNK852055:RNL852055 RXG852055:RXH852055 SHC852055:SHD852055 SQY852055:SQZ852055 TAU852055:TAV852055 TKQ852055:TKR852055 TUM852055:TUN852055 UEI852055:UEJ852055 UOE852055:UOF852055 UYA852055:UYB852055 VHW852055:VHX852055 VRS852055:VRT852055 WBO852055:WBP852055 WLK852055:WLL852055 WVG852055:WVH852055 D917591:E917591 IU917591:IV917591 SQ917591:SR917591 ACM917591:ACN917591 AMI917591:AMJ917591 AWE917591:AWF917591 BGA917591:BGB917591 BPW917591:BPX917591 BZS917591:BZT917591 CJO917591:CJP917591 CTK917591:CTL917591 DDG917591:DDH917591 DNC917591:DND917591 DWY917591:DWZ917591 EGU917591:EGV917591 EQQ917591:EQR917591 FAM917591:FAN917591 FKI917591:FKJ917591 FUE917591:FUF917591 GEA917591:GEB917591 GNW917591:GNX917591 GXS917591:GXT917591 HHO917591:HHP917591 HRK917591:HRL917591 IBG917591:IBH917591 ILC917591:ILD917591 IUY917591:IUZ917591 JEU917591:JEV917591 JOQ917591:JOR917591 JYM917591:JYN917591 KII917591:KIJ917591 KSE917591:KSF917591 LCA917591:LCB917591 LLW917591:LLX917591 LVS917591:LVT917591 MFO917591:MFP917591 MPK917591:MPL917591 MZG917591:MZH917591 NJC917591:NJD917591 NSY917591:NSZ917591 OCU917591:OCV917591 OMQ917591:OMR917591 OWM917591:OWN917591 PGI917591:PGJ917591 PQE917591:PQF917591 QAA917591:QAB917591 QJW917591:QJX917591 QTS917591:QTT917591 RDO917591:RDP917591 RNK917591:RNL917591 RXG917591:RXH917591 SHC917591:SHD917591 SQY917591:SQZ917591 TAU917591:TAV917591 TKQ917591:TKR917591 TUM917591:TUN917591 UEI917591:UEJ917591 UOE917591:UOF917591 UYA917591:UYB917591 VHW917591:VHX917591 VRS917591:VRT917591 WBO917591:WBP917591 WLK917591:WLL917591 WVG917591:WVH917591 D983127:E983127 IU983127:IV983127 SQ983127:SR983127 ACM983127:ACN983127 AMI983127:AMJ983127 AWE983127:AWF983127 BGA983127:BGB983127 BPW983127:BPX983127 BZS983127:BZT983127 CJO983127:CJP983127 CTK983127:CTL983127 DDG983127:DDH983127 DNC983127:DND983127 DWY983127:DWZ983127 EGU983127:EGV983127 EQQ983127:EQR983127 FAM983127:FAN983127 FKI983127:FKJ983127 FUE983127:FUF983127 GEA983127:GEB983127 GNW983127:GNX983127 GXS983127:GXT983127 HHO983127:HHP983127 HRK983127:HRL983127 IBG983127:IBH983127 ILC983127:ILD983127 IUY983127:IUZ983127 JEU983127:JEV983127 JOQ983127:JOR983127 JYM983127:JYN983127 KII983127:KIJ983127 KSE983127:KSF983127 LCA983127:LCB983127 LLW983127:LLX983127 LVS983127:LVT983127 MFO983127:MFP983127 MPK983127:MPL983127 MZG983127:MZH983127 NJC983127:NJD983127 NSY983127:NSZ983127 OCU983127:OCV983127 OMQ983127:OMR983127 OWM983127:OWN983127 PGI983127:PGJ983127 PQE983127:PQF983127 QAA983127:QAB983127 QJW983127:QJX983127 QTS983127:QTT983127 RDO983127:RDP983127 RNK983127:RNL983127 RXG983127:RXH983127 SHC983127:SHD983127 SQY983127:SQZ983127 TAU983127:TAV983127 TKQ983127:TKR983127 TUM983127:TUN983127 UEI983127:UEJ983127 UOE983127:UOF983127 UYA983127:UYB983127 VHW983127:VHX983127 VRS983127:VRT983127 WBO983127:WBP983127 WLK983127:WLL983127 WVG983127:WVH983127 VHU983046:VHU983138 IT69:IV69 SP69:SR69 ACL69:ACN69 AMH69:AMJ69 AWD69:AWF69 BFZ69:BGB69 BPV69:BPX69 BZR69:BZT69 CJN69:CJP69 CTJ69:CTL69 DDF69:DDH69 DNB69:DND69 DWX69:DWZ69 EGT69:EGV69 EQP69:EQR69 FAL69:FAN69 FKH69:FKJ69 FUD69:FUF69 GDZ69:GEB69 GNV69:GNX69 GXR69:GXT69 HHN69:HHP69 HRJ69:HRL69 IBF69:IBH69 ILB69:ILD69 IUX69:IUZ69 JET69:JEV69 JOP69:JOR69 JYL69:JYN69 KIH69:KIJ69 KSD69:KSF69 LBZ69:LCB69 LLV69:LLX69 LVR69:LVT69 MFN69:MFP69 MPJ69:MPL69 MZF69:MZH69 NJB69:NJD69 NSX69:NSZ69 OCT69:OCV69 OMP69:OMR69 OWL69:OWN69 PGH69:PGJ69 PQD69:PQF69 PZZ69:QAB69 QJV69:QJX69 QTR69:QTT69 RDN69:RDP69 RNJ69:RNL69 RXF69:RXH69 SHB69:SHD69 SQX69:SQZ69 TAT69:TAV69 TKP69:TKR69 TUL69:TUN69 UEH69:UEJ69 UOD69:UOF69 UXZ69:UYB69 VHV69:VHX69 VRR69:VRT69 WBN69:WBP69 WLJ69:WLL69 WVF69:WVH69 C65605:E65605 IT65605:IV65605 SP65605:SR65605 ACL65605:ACN65605 AMH65605:AMJ65605 AWD65605:AWF65605 BFZ65605:BGB65605 BPV65605:BPX65605 BZR65605:BZT65605 CJN65605:CJP65605 CTJ65605:CTL65605 DDF65605:DDH65605 DNB65605:DND65605 DWX65605:DWZ65605 EGT65605:EGV65605 EQP65605:EQR65605 FAL65605:FAN65605 FKH65605:FKJ65605 FUD65605:FUF65605 GDZ65605:GEB65605 GNV65605:GNX65605 GXR65605:GXT65605 HHN65605:HHP65605 HRJ65605:HRL65605 IBF65605:IBH65605 ILB65605:ILD65605 IUX65605:IUZ65605 JET65605:JEV65605 JOP65605:JOR65605 JYL65605:JYN65605 KIH65605:KIJ65605 KSD65605:KSF65605 LBZ65605:LCB65605 LLV65605:LLX65605 LVR65605:LVT65605 MFN65605:MFP65605 MPJ65605:MPL65605 MZF65605:MZH65605 NJB65605:NJD65605 NSX65605:NSZ65605 OCT65605:OCV65605 OMP65605:OMR65605 OWL65605:OWN65605 PGH65605:PGJ65605 PQD65605:PQF65605 PZZ65605:QAB65605 QJV65605:QJX65605 QTR65605:QTT65605 RDN65605:RDP65605 RNJ65605:RNL65605 RXF65605:RXH65605 SHB65605:SHD65605 SQX65605:SQZ65605 TAT65605:TAV65605 TKP65605:TKR65605 TUL65605:TUN65605 UEH65605:UEJ65605 UOD65605:UOF65605 UXZ65605:UYB65605 VHV65605:VHX65605 VRR65605:VRT65605 WBN65605:WBP65605 WLJ65605:WLL65605 WVF65605:WVH65605 C131141:E131141 IT131141:IV131141 SP131141:SR131141 ACL131141:ACN131141 AMH131141:AMJ131141 AWD131141:AWF131141 BFZ131141:BGB131141 BPV131141:BPX131141 BZR131141:BZT131141 CJN131141:CJP131141 CTJ131141:CTL131141 DDF131141:DDH131141 DNB131141:DND131141 DWX131141:DWZ131141 EGT131141:EGV131141 EQP131141:EQR131141 FAL131141:FAN131141 FKH131141:FKJ131141 FUD131141:FUF131141 GDZ131141:GEB131141 GNV131141:GNX131141 GXR131141:GXT131141 HHN131141:HHP131141 HRJ131141:HRL131141 IBF131141:IBH131141 ILB131141:ILD131141 IUX131141:IUZ131141 JET131141:JEV131141 JOP131141:JOR131141 JYL131141:JYN131141 KIH131141:KIJ131141 KSD131141:KSF131141 LBZ131141:LCB131141 LLV131141:LLX131141 LVR131141:LVT131141 MFN131141:MFP131141 MPJ131141:MPL131141 MZF131141:MZH131141 NJB131141:NJD131141 NSX131141:NSZ131141 OCT131141:OCV131141 OMP131141:OMR131141 OWL131141:OWN131141 PGH131141:PGJ131141 PQD131141:PQF131141 PZZ131141:QAB131141 QJV131141:QJX131141 QTR131141:QTT131141 RDN131141:RDP131141 RNJ131141:RNL131141 RXF131141:RXH131141 SHB131141:SHD131141 SQX131141:SQZ131141 TAT131141:TAV131141 TKP131141:TKR131141 TUL131141:TUN131141 UEH131141:UEJ131141 UOD131141:UOF131141 UXZ131141:UYB131141 VHV131141:VHX131141 VRR131141:VRT131141 WBN131141:WBP131141 WLJ131141:WLL131141 WVF131141:WVH131141 C196677:E196677 IT196677:IV196677 SP196677:SR196677 ACL196677:ACN196677 AMH196677:AMJ196677 AWD196677:AWF196677 BFZ196677:BGB196677 BPV196677:BPX196677 BZR196677:BZT196677 CJN196677:CJP196677 CTJ196677:CTL196677 DDF196677:DDH196677 DNB196677:DND196677 DWX196677:DWZ196677 EGT196677:EGV196677 EQP196677:EQR196677 FAL196677:FAN196677 FKH196677:FKJ196677 FUD196677:FUF196677 GDZ196677:GEB196677 GNV196677:GNX196677 GXR196677:GXT196677 HHN196677:HHP196677 HRJ196677:HRL196677 IBF196677:IBH196677 ILB196677:ILD196677 IUX196677:IUZ196677 JET196677:JEV196677 JOP196677:JOR196677 JYL196677:JYN196677 KIH196677:KIJ196677 KSD196677:KSF196677 LBZ196677:LCB196677 LLV196677:LLX196677 LVR196677:LVT196677 MFN196677:MFP196677 MPJ196677:MPL196677 MZF196677:MZH196677 NJB196677:NJD196677 NSX196677:NSZ196677 OCT196677:OCV196677 OMP196677:OMR196677 OWL196677:OWN196677 PGH196677:PGJ196677 PQD196677:PQF196677 PZZ196677:QAB196677 QJV196677:QJX196677 QTR196677:QTT196677 RDN196677:RDP196677 RNJ196677:RNL196677 RXF196677:RXH196677 SHB196677:SHD196677 SQX196677:SQZ196677 TAT196677:TAV196677 TKP196677:TKR196677 TUL196677:TUN196677 UEH196677:UEJ196677 UOD196677:UOF196677 UXZ196677:UYB196677 VHV196677:VHX196677 VRR196677:VRT196677 WBN196677:WBP196677 WLJ196677:WLL196677 WVF196677:WVH196677 C262213:E262213 IT262213:IV262213 SP262213:SR262213 ACL262213:ACN262213 AMH262213:AMJ262213 AWD262213:AWF262213 BFZ262213:BGB262213 BPV262213:BPX262213 BZR262213:BZT262213 CJN262213:CJP262213 CTJ262213:CTL262213 DDF262213:DDH262213 DNB262213:DND262213 DWX262213:DWZ262213 EGT262213:EGV262213 EQP262213:EQR262213 FAL262213:FAN262213 FKH262213:FKJ262213 FUD262213:FUF262213 GDZ262213:GEB262213 GNV262213:GNX262213 GXR262213:GXT262213 HHN262213:HHP262213 HRJ262213:HRL262213 IBF262213:IBH262213 ILB262213:ILD262213 IUX262213:IUZ262213 JET262213:JEV262213 JOP262213:JOR262213 JYL262213:JYN262213 KIH262213:KIJ262213 KSD262213:KSF262213 LBZ262213:LCB262213 LLV262213:LLX262213 LVR262213:LVT262213 MFN262213:MFP262213 MPJ262213:MPL262213 MZF262213:MZH262213 NJB262213:NJD262213 NSX262213:NSZ262213 OCT262213:OCV262213 OMP262213:OMR262213 OWL262213:OWN262213 PGH262213:PGJ262213 PQD262213:PQF262213 PZZ262213:QAB262213 QJV262213:QJX262213 QTR262213:QTT262213 RDN262213:RDP262213 RNJ262213:RNL262213 RXF262213:RXH262213 SHB262213:SHD262213 SQX262213:SQZ262213 TAT262213:TAV262213 TKP262213:TKR262213 TUL262213:TUN262213 UEH262213:UEJ262213 UOD262213:UOF262213 UXZ262213:UYB262213 VHV262213:VHX262213 VRR262213:VRT262213 WBN262213:WBP262213 WLJ262213:WLL262213 WVF262213:WVH262213 C327749:E327749 IT327749:IV327749 SP327749:SR327749 ACL327749:ACN327749 AMH327749:AMJ327749 AWD327749:AWF327749 BFZ327749:BGB327749 BPV327749:BPX327749 BZR327749:BZT327749 CJN327749:CJP327749 CTJ327749:CTL327749 DDF327749:DDH327749 DNB327749:DND327749 DWX327749:DWZ327749 EGT327749:EGV327749 EQP327749:EQR327749 FAL327749:FAN327749 FKH327749:FKJ327749 FUD327749:FUF327749 GDZ327749:GEB327749 GNV327749:GNX327749 GXR327749:GXT327749 HHN327749:HHP327749 HRJ327749:HRL327749 IBF327749:IBH327749 ILB327749:ILD327749 IUX327749:IUZ327749 JET327749:JEV327749 JOP327749:JOR327749 JYL327749:JYN327749 KIH327749:KIJ327749 KSD327749:KSF327749 LBZ327749:LCB327749 LLV327749:LLX327749 LVR327749:LVT327749 MFN327749:MFP327749 MPJ327749:MPL327749 MZF327749:MZH327749 NJB327749:NJD327749 NSX327749:NSZ327749 OCT327749:OCV327749 OMP327749:OMR327749 OWL327749:OWN327749 PGH327749:PGJ327749 PQD327749:PQF327749 PZZ327749:QAB327749 QJV327749:QJX327749 QTR327749:QTT327749 RDN327749:RDP327749 RNJ327749:RNL327749 RXF327749:RXH327749 SHB327749:SHD327749 SQX327749:SQZ327749 TAT327749:TAV327749 TKP327749:TKR327749 TUL327749:TUN327749 UEH327749:UEJ327749 UOD327749:UOF327749 UXZ327749:UYB327749 VHV327749:VHX327749 VRR327749:VRT327749 WBN327749:WBP327749 WLJ327749:WLL327749 WVF327749:WVH327749 C393285:E393285 IT393285:IV393285 SP393285:SR393285 ACL393285:ACN393285 AMH393285:AMJ393285 AWD393285:AWF393285 BFZ393285:BGB393285 BPV393285:BPX393285 BZR393285:BZT393285 CJN393285:CJP393285 CTJ393285:CTL393285 DDF393285:DDH393285 DNB393285:DND393285 DWX393285:DWZ393285 EGT393285:EGV393285 EQP393285:EQR393285 FAL393285:FAN393285 FKH393285:FKJ393285 FUD393285:FUF393285 GDZ393285:GEB393285 GNV393285:GNX393285 GXR393285:GXT393285 HHN393285:HHP393285 HRJ393285:HRL393285 IBF393285:IBH393285 ILB393285:ILD393285 IUX393285:IUZ393285 JET393285:JEV393285 JOP393285:JOR393285 JYL393285:JYN393285 KIH393285:KIJ393285 KSD393285:KSF393285 LBZ393285:LCB393285 LLV393285:LLX393285 LVR393285:LVT393285 MFN393285:MFP393285 MPJ393285:MPL393285 MZF393285:MZH393285 NJB393285:NJD393285 NSX393285:NSZ393285 OCT393285:OCV393285 OMP393285:OMR393285 OWL393285:OWN393285 PGH393285:PGJ393285 PQD393285:PQF393285 PZZ393285:QAB393285 QJV393285:QJX393285 QTR393285:QTT393285 RDN393285:RDP393285 RNJ393285:RNL393285 RXF393285:RXH393285 SHB393285:SHD393285 SQX393285:SQZ393285 TAT393285:TAV393285 TKP393285:TKR393285 TUL393285:TUN393285 UEH393285:UEJ393285 UOD393285:UOF393285 UXZ393285:UYB393285 VHV393285:VHX393285 VRR393285:VRT393285 WBN393285:WBP393285 WLJ393285:WLL393285 WVF393285:WVH393285 C458821:E458821 IT458821:IV458821 SP458821:SR458821 ACL458821:ACN458821 AMH458821:AMJ458821 AWD458821:AWF458821 BFZ458821:BGB458821 BPV458821:BPX458821 BZR458821:BZT458821 CJN458821:CJP458821 CTJ458821:CTL458821 DDF458821:DDH458821 DNB458821:DND458821 DWX458821:DWZ458821 EGT458821:EGV458821 EQP458821:EQR458821 FAL458821:FAN458821 FKH458821:FKJ458821 FUD458821:FUF458821 GDZ458821:GEB458821 GNV458821:GNX458821 GXR458821:GXT458821 HHN458821:HHP458821 HRJ458821:HRL458821 IBF458821:IBH458821 ILB458821:ILD458821 IUX458821:IUZ458821 JET458821:JEV458821 JOP458821:JOR458821 JYL458821:JYN458821 KIH458821:KIJ458821 KSD458821:KSF458821 LBZ458821:LCB458821 LLV458821:LLX458821 LVR458821:LVT458821 MFN458821:MFP458821 MPJ458821:MPL458821 MZF458821:MZH458821 NJB458821:NJD458821 NSX458821:NSZ458821 OCT458821:OCV458821 OMP458821:OMR458821 OWL458821:OWN458821 PGH458821:PGJ458821 PQD458821:PQF458821 PZZ458821:QAB458821 QJV458821:QJX458821 QTR458821:QTT458821 RDN458821:RDP458821 RNJ458821:RNL458821 RXF458821:RXH458821 SHB458821:SHD458821 SQX458821:SQZ458821 TAT458821:TAV458821 TKP458821:TKR458821 TUL458821:TUN458821 UEH458821:UEJ458821 UOD458821:UOF458821 UXZ458821:UYB458821 VHV458821:VHX458821 VRR458821:VRT458821 WBN458821:WBP458821 WLJ458821:WLL458821 WVF458821:WVH458821 C524357:E524357 IT524357:IV524357 SP524357:SR524357 ACL524357:ACN524357 AMH524357:AMJ524357 AWD524357:AWF524357 BFZ524357:BGB524357 BPV524357:BPX524357 BZR524357:BZT524357 CJN524357:CJP524357 CTJ524357:CTL524357 DDF524357:DDH524357 DNB524357:DND524357 DWX524357:DWZ524357 EGT524357:EGV524357 EQP524357:EQR524357 FAL524357:FAN524357 FKH524357:FKJ524357 FUD524357:FUF524357 GDZ524357:GEB524357 GNV524357:GNX524357 GXR524357:GXT524357 HHN524357:HHP524357 HRJ524357:HRL524357 IBF524357:IBH524357 ILB524357:ILD524357 IUX524357:IUZ524357 JET524357:JEV524357 JOP524357:JOR524357 JYL524357:JYN524357 KIH524357:KIJ524357 KSD524357:KSF524357 LBZ524357:LCB524357 LLV524357:LLX524357 LVR524357:LVT524357 MFN524357:MFP524357 MPJ524357:MPL524357 MZF524357:MZH524357 NJB524357:NJD524357 NSX524357:NSZ524357 OCT524357:OCV524357 OMP524357:OMR524357 OWL524357:OWN524357 PGH524357:PGJ524357 PQD524357:PQF524357 PZZ524357:QAB524357 QJV524357:QJX524357 QTR524357:QTT524357 RDN524357:RDP524357 RNJ524357:RNL524357 RXF524357:RXH524357 SHB524357:SHD524357 SQX524357:SQZ524357 TAT524357:TAV524357 TKP524357:TKR524357 TUL524357:TUN524357 UEH524357:UEJ524357 UOD524357:UOF524357 UXZ524357:UYB524357 VHV524357:VHX524357 VRR524357:VRT524357 WBN524357:WBP524357 WLJ524357:WLL524357 WVF524357:WVH524357 C589893:E589893 IT589893:IV589893 SP589893:SR589893 ACL589893:ACN589893 AMH589893:AMJ589893 AWD589893:AWF589893 BFZ589893:BGB589893 BPV589893:BPX589893 BZR589893:BZT589893 CJN589893:CJP589893 CTJ589893:CTL589893 DDF589893:DDH589893 DNB589893:DND589893 DWX589893:DWZ589893 EGT589893:EGV589893 EQP589893:EQR589893 FAL589893:FAN589893 FKH589893:FKJ589893 FUD589893:FUF589893 GDZ589893:GEB589893 GNV589893:GNX589893 GXR589893:GXT589893 HHN589893:HHP589893 HRJ589893:HRL589893 IBF589893:IBH589893 ILB589893:ILD589893 IUX589893:IUZ589893 JET589893:JEV589893 JOP589893:JOR589893 JYL589893:JYN589893 KIH589893:KIJ589893 KSD589893:KSF589893 LBZ589893:LCB589893 LLV589893:LLX589893 LVR589893:LVT589893 MFN589893:MFP589893 MPJ589893:MPL589893 MZF589893:MZH589893 NJB589893:NJD589893 NSX589893:NSZ589893 OCT589893:OCV589893 OMP589893:OMR589893 OWL589893:OWN589893 PGH589893:PGJ589893 PQD589893:PQF589893 PZZ589893:QAB589893 QJV589893:QJX589893 QTR589893:QTT589893 RDN589893:RDP589893 RNJ589893:RNL589893 RXF589893:RXH589893 SHB589893:SHD589893 SQX589893:SQZ589893 TAT589893:TAV589893 TKP589893:TKR589893 TUL589893:TUN589893 UEH589893:UEJ589893 UOD589893:UOF589893 UXZ589893:UYB589893 VHV589893:VHX589893 VRR589893:VRT589893 WBN589893:WBP589893 WLJ589893:WLL589893 WVF589893:WVH589893 C655429:E655429 IT655429:IV655429 SP655429:SR655429 ACL655429:ACN655429 AMH655429:AMJ655429 AWD655429:AWF655429 BFZ655429:BGB655429 BPV655429:BPX655429 BZR655429:BZT655429 CJN655429:CJP655429 CTJ655429:CTL655429 DDF655429:DDH655429 DNB655429:DND655429 DWX655429:DWZ655429 EGT655429:EGV655429 EQP655429:EQR655429 FAL655429:FAN655429 FKH655429:FKJ655429 FUD655429:FUF655429 GDZ655429:GEB655429 GNV655429:GNX655429 GXR655429:GXT655429 HHN655429:HHP655429 HRJ655429:HRL655429 IBF655429:IBH655429 ILB655429:ILD655429 IUX655429:IUZ655429 JET655429:JEV655429 JOP655429:JOR655429 JYL655429:JYN655429 KIH655429:KIJ655429 KSD655429:KSF655429 LBZ655429:LCB655429 LLV655429:LLX655429 LVR655429:LVT655429 MFN655429:MFP655429 MPJ655429:MPL655429 MZF655429:MZH655429 NJB655429:NJD655429 NSX655429:NSZ655429 OCT655429:OCV655429 OMP655429:OMR655429 OWL655429:OWN655429 PGH655429:PGJ655429 PQD655429:PQF655429 PZZ655429:QAB655429 QJV655429:QJX655429 QTR655429:QTT655429 RDN655429:RDP655429 RNJ655429:RNL655429 RXF655429:RXH655429 SHB655429:SHD655429 SQX655429:SQZ655429 TAT655429:TAV655429 TKP655429:TKR655429 TUL655429:TUN655429 UEH655429:UEJ655429 UOD655429:UOF655429 UXZ655429:UYB655429 VHV655429:VHX655429 VRR655429:VRT655429 WBN655429:WBP655429 WLJ655429:WLL655429 WVF655429:WVH655429 C720965:E720965 IT720965:IV720965 SP720965:SR720965 ACL720965:ACN720965 AMH720965:AMJ720965 AWD720965:AWF720965 BFZ720965:BGB720965 BPV720965:BPX720965 BZR720965:BZT720965 CJN720965:CJP720965 CTJ720965:CTL720965 DDF720965:DDH720965 DNB720965:DND720965 DWX720965:DWZ720965 EGT720965:EGV720965 EQP720965:EQR720965 FAL720965:FAN720965 FKH720965:FKJ720965 FUD720965:FUF720965 GDZ720965:GEB720965 GNV720965:GNX720965 GXR720965:GXT720965 HHN720965:HHP720965 HRJ720965:HRL720965 IBF720965:IBH720965 ILB720965:ILD720965 IUX720965:IUZ720965 JET720965:JEV720965 JOP720965:JOR720965 JYL720965:JYN720965 KIH720965:KIJ720965 KSD720965:KSF720965 LBZ720965:LCB720965 LLV720965:LLX720965 LVR720965:LVT720965 MFN720965:MFP720965 MPJ720965:MPL720965 MZF720965:MZH720965 NJB720965:NJD720965 NSX720965:NSZ720965 OCT720965:OCV720965 OMP720965:OMR720965 OWL720965:OWN720965 PGH720965:PGJ720965 PQD720965:PQF720965 PZZ720965:QAB720965 QJV720965:QJX720965 QTR720965:QTT720965 RDN720965:RDP720965 RNJ720965:RNL720965 RXF720965:RXH720965 SHB720965:SHD720965 SQX720965:SQZ720965 TAT720965:TAV720965 TKP720965:TKR720965 TUL720965:TUN720965 UEH720965:UEJ720965 UOD720965:UOF720965 UXZ720965:UYB720965 VHV720965:VHX720965 VRR720965:VRT720965 WBN720965:WBP720965 WLJ720965:WLL720965 WVF720965:WVH720965 C786501:E786501 IT786501:IV786501 SP786501:SR786501 ACL786501:ACN786501 AMH786501:AMJ786501 AWD786501:AWF786501 BFZ786501:BGB786501 BPV786501:BPX786501 BZR786501:BZT786501 CJN786501:CJP786501 CTJ786501:CTL786501 DDF786501:DDH786501 DNB786501:DND786501 DWX786501:DWZ786501 EGT786501:EGV786501 EQP786501:EQR786501 FAL786501:FAN786501 FKH786501:FKJ786501 FUD786501:FUF786501 GDZ786501:GEB786501 GNV786501:GNX786501 GXR786501:GXT786501 HHN786501:HHP786501 HRJ786501:HRL786501 IBF786501:IBH786501 ILB786501:ILD786501 IUX786501:IUZ786501 JET786501:JEV786501 JOP786501:JOR786501 JYL786501:JYN786501 KIH786501:KIJ786501 KSD786501:KSF786501 LBZ786501:LCB786501 LLV786501:LLX786501 LVR786501:LVT786501 MFN786501:MFP786501 MPJ786501:MPL786501 MZF786501:MZH786501 NJB786501:NJD786501 NSX786501:NSZ786501 OCT786501:OCV786501 OMP786501:OMR786501 OWL786501:OWN786501 PGH786501:PGJ786501 PQD786501:PQF786501 PZZ786501:QAB786501 QJV786501:QJX786501 QTR786501:QTT786501 RDN786501:RDP786501 RNJ786501:RNL786501 RXF786501:RXH786501 SHB786501:SHD786501 SQX786501:SQZ786501 TAT786501:TAV786501 TKP786501:TKR786501 TUL786501:TUN786501 UEH786501:UEJ786501 UOD786501:UOF786501 UXZ786501:UYB786501 VHV786501:VHX786501 VRR786501:VRT786501 WBN786501:WBP786501 WLJ786501:WLL786501 WVF786501:WVH786501 C852037:E852037 IT852037:IV852037 SP852037:SR852037 ACL852037:ACN852037 AMH852037:AMJ852037 AWD852037:AWF852037 BFZ852037:BGB852037 BPV852037:BPX852037 BZR852037:BZT852037 CJN852037:CJP852037 CTJ852037:CTL852037 DDF852037:DDH852037 DNB852037:DND852037 DWX852037:DWZ852037 EGT852037:EGV852037 EQP852037:EQR852037 FAL852037:FAN852037 FKH852037:FKJ852037 FUD852037:FUF852037 GDZ852037:GEB852037 GNV852037:GNX852037 GXR852037:GXT852037 HHN852037:HHP852037 HRJ852037:HRL852037 IBF852037:IBH852037 ILB852037:ILD852037 IUX852037:IUZ852037 JET852037:JEV852037 JOP852037:JOR852037 JYL852037:JYN852037 KIH852037:KIJ852037 KSD852037:KSF852037 LBZ852037:LCB852037 LLV852037:LLX852037 LVR852037:LVT852037 MFN852037:MFP852037 MPJ852037:MPL852037 MZF852037:MZH852037 NJB852037:NJD852037 NSX852037:NSZ852037 OCT852037:OCV852037 OMP852037:OMR852037 OWL852037:OWN852037 PGH852037:PGJ852037 PQD852037:PQF852037 PZZ852037:QAB852037 QJV852037:QJX852037 QTR852037:QTT852037 RDN852037:RDP852037 RNJ852037:RNL852037 RXF852037:RXH852037 SHB852037:SHD852037 SQX852037:SQZ852037 TAT852037:TAV852037 TKP852037:TKR852037 TUL852037:TUN852037 UEH852037:UEJ852037 UOD852037:UOF852037 UXZ852037:UYB852037 VHV852037:VHX852037 VRR852037:VRT852037 WBN852037:WBP852037 WLJ852037:WLL852037 WVF852037:WVH852037 C917573:E917573 IT917573:IV917573 SP917573:SR917573 ACL917573:ACN917573 AMH917573:AMJ917573 AWD917573:AWF917573 BFZ917573:BGB917573 BPV917573:BPX917573 BZR917573:BZT917573 CJN917573:CJP917573 CTJ917573:CTL917573 DDF917573:DDH917573 DNB917573:DND917573 DWX917573:DWZ917573 EGT917573:EGV917573 EQP917573:EQR917573 FAL917573:FAN917573 FKH917573:FKJ917573 FUD917573:FUF917573 GDZ917573:GEB917573 GNV917573:GNX917573 GXR917573:GXT917573 HHN917573:HHP917573 HRJ917573:HRL917573 IBF917573:IBH917573 ILB917573:ILD917573 IUX917573:IUZ917573 JET917573:JEV917573 JOP917573:JOR917573 JYL917573:JYN917573 KIH917573:KIJ917573 KSD917573:KSF917573 LBZ917573:LCB917573 LLV917573:LLX917573 LVR917573:LVT917573 MFN917573:MFP917573 MPJ917573:MPL917573 MZF917573:MZH917573 NJB917573:NJD917573 NSX917573:NSZ917573 OCT917573:OCV917573 OMP917573:OMR917573 OWL917573:OWN917573 PGH917573:PGJ917573 PQD917573:PQF917573 PZZ917573:QAB917573 QJV917573:QJX917573 QTR917573:QTT917573 RDN917573:RDP917573 RNJ917573:RNL917573 RXF917573:RXH917573 SHB917573:SHD917573 SQX917573:SQZ917573 TAT917573:TAV917573 TKP917573:TKR917573 TUL917573:TUN917573 UEH917573:UEJ917573 UOD917573:UOF917573 UXZ917573:UYB917573 VHV917573:VHX917573 VRR917573:VRT917573 WBN917573:WBP917573 WLJ917573:WLL917573 WVF917573:WVH917573 C983109:E983109 IT983109:IV983109 SP983109:SR983109 ACL983109:ACN983109 AMH983109:AMJ983109 AWD983109:AWF983109 BFZ983109:BGB983109 BPV983109:BPX983109 BZR983109:BZT983109 CJN983109:CJP983109 CTJ983109:CTL983109 DDF983109:DDH983109 DNB983109:DND983109 DWX983109:DWZ983109 EGT983109:EGV983109 EQP983109:EQR983109 FAL983109:FAN983109 FKH983109:FKJ983109 FUD983109:FUF983109 GDZ983109:GEB983109 GNV983109:GNX983109 GXR983109:GXT983109 HHN983109:HHP983109 HRJ983109:HRL983109 IBF983109:IBH983109 ILB983109:ILD983109 IUX983109:IUZ983109 JET983109:JEV983109 JOP983109:JOR983109 JYL983109:JYN983109 KIH983109:KIJ983109 KSD983109:KSF983109 LBZ983109:LCB983109 LLV983109:LLX983109 LVR983109:LVT983109 MFN983109:MFP983109 MPJ983109:MPL983109 MZF983109:MZH983109 NJB983109:NJD983109 NSX983109:NSZ983109 OCT983109:OCV983109 OMP983109:OMR983109 OWL983109:OWN983109 PGH983109:PGJ983109 PQD983109:PQF983109 PZZ983109:QAB983109 QJV983109:QJX983109 QTR983109:QTT983109 RDN983109:RDP983109 RNJ983109:RNL983109 RXF983109:RXH983109 SHB983109:SHD983109 SQX983109:SQZ983109 TAT983109:TAV983109 TKP983109:TKR983109 TUL983109:TUN983109 UEH983109:UEJ983109 UOD983109:UOF983109 UXZ983109:UYB983109 VHV983109:VHX983109 VRR983109:VRT983109 WBN983109:WBP983109 WLJ983109:WLL983109 WVF983109:WVH983109 WBM983046:WBM983138 IT37 SP37 ACL37 AMH37 AWD37 BFZ37 BPV37 BZR37 CJN37 CTJ37 DDF37 DNB37 DWX37 EGT37 EQP37 FAL37 FKH37 FUD37 GDZ37 GNV37 GXR37 HHN37 HRJ37 IBF37 ILB37 IUX37 JET37 JOP37 JYL37 KIH37 KSD37 LBZ37 LLV37 LVR37 MFN37 MPJ37 MZF37 NJB37 NSX37 OCT37 OMP37 OWL37 PGH37 PQD37 PZZ37 QJV37 QTR37 RDN37 RNJ37 RXF37 SHB37 SQX37 TAT37 TKP37 TUL37 UEH37 UOD37 UXZ37 VHV37 VRR37 WBN37 WLJ37 WVF37 C65573 IT65573 SP65573 ACL65573 AMH65573 AWD65573 BFZ65573 BPV65573 BZR65573 CJN65573 CTJ65573 DDF65573 DNB65573 DWX65573 EGT65573 EQP65573 FAL65573 FKH65573 FUD65573 GDZ65573 GNV65573 GXR65573 HHN65573 HRJ65573 IBF65573 ILB65573 IUX65573 JET65573 JOP65573 JYL65573 KIH65573 KSD65573 LBZ65573 LLV65573 LVR65573 MFN65573 MPJ65573 MZF65573 NJB65573 NSX65573 OCT65573 OMP65573 OWL65573 PGH65573 PQD65573 PZZ65573 QJV65573 QTR65573 RDN65573 RNJ65573 RXF65573 SHB65573 SQX65573 TAT65573 TKP65573 TUL65573 UEH65573 UOD65573 UXZ65573 VHV65573 VRR65573 WBN65573 WLJ65573 WVF65573 C131109 IT131109 SP131109 ACL131109 AMH131109 AWD131109 BFZ131109 BPV131109 BZR131109 CJN131109 CTJ131109 DDF131109 DNB131109 DWX131109 EGT131109 EQP131109 FAL131109 FKH131109 FUD131109 GDZ131109 GNV131109 GXR131109 HHN131109 HRJ131109 IBF131109 ILB131109 IUX131109 JET131109 JOP131109 JYL131109 KIH131109 KSD131109 LBZ131109 LLV131109 LVR131109 MFN131109 MPJ131109 MZF131109 NJB131109 NSX131109 OCT131109 OMP131109 OWL131109 PGH131109 PQD131109 PZZ131109 QJV131109 QTR131109 RDN131109 RNJ131109 RXF131109 SHB131109 SQX131109 TAT131109 TKP131109 TUL131109 UEH131109 UOD131109 UXZ131109 VHV131109 VRR131109 WBN131109 WLJ131109 WVF131109 C196645 IT196645 SP196645 ACL196645 AMH196645 AWD196645 BFZ196645 BPV196645 BZR196645 CJN196645 CTJ196645 DDF196645 DNB196645 DWX196645 EGT196645 EQP196645 FAL196645 FKH196645 FUD196645 GDZ196645 GNV196645 GXR196645 HHN196645 HRJ196645 IBF196645 ILB196645 IUX196645 JET196645 JOP196645 JYL196645 KIH196645 KSD196645 LBZ196645 LLV196645 LVR196645 MFN196645 MPJ196645 MZF196645 NJB196645 NSX196645 OCT196645 OMP196645 OWL196645 PGH196645 PQD196645 PZZ196645 QJV196645 QTR196645 RDN196645 RNJ196645 RXF196645 SHB196645 SQX196645 TAT196645 TKP196645 TUL196645 UEH196645 UOD196645 UXZ196645 VHV196645 VRR196645 WBN196645 WLJ196645 WVF196645 C262181 IT262181 SP262181 ACL262181 AMH262181 AWD262181 BFZ262181 BPV262181 BZR262181 CJN262181 CTJ262181 DDF262181 DNB262181 DWX262181 EGT262181 EQP262181 FAL262181 FKH262181 FUD262181 GDZ262181 GNV262181 GXR262181 HHN262181 HRJ262181 IBF262181 ILB262181 IUX262181 JET262181 JOP262181 JYL262181 KIH262181 KSD262181 LBZ262181 LLV262181 LVR262181 MFN262181 MPJ262181 MZF262181 NJB262181 NSX262181 OCT262181 OMP262181 OWL262181 PGH262181 PQD262181 PZZ262181 QJV262181 QTR262181 RDN262181 RNJ262181 RXF262181 SHB262181 SQX262181 TAT262181 TKP262181 TUL262181 UEH262181 UOD262181 UXZ262181 VHV262181 VRR262181 WBN262181 WLJ262181 WVF262181 C327717 IT327717 SP327717 ACL327717 AMH327717 AWD327717 BFZ327717 BPV327717 BZR327717 CJN327717 CTJ327717 DDF327717 DNB327717 DWX327717 EGT327717 EQP327717 FAL327717 FKH327717 FUD327717 GDZ327717 GNV327717 GXR327717 HHN327717 HRJ327717 IBF327717 ILB327717 IUX327717 JET327717 JOP327717 JYL327717 KIH327717 KSD327717 LBZ327717 LLV327717 LVR327717 MFN327717 MPJ327717 MZF327717 NJB327717 NSX327717 OCT327717 OMP327717 OWL327717 PGH327717 PQD327717 PZZ327717 QJV327717 QTR327717 RDN327717 RNJ327717 RXF327717 SHB327717 SQX327717 TAT327717 TKP327717 TUL327717 UEH327717 UOD327717 UXZ327717 VHV327717 VRR327717 WBN327717 WLJ327717 WVF327717 C393253 IT393253 SP393253 ACL393253 AMH393253 AWD393253 BFZ393253 BPV393253 BZR393253 CJN393253 CTJ393253 DDF393253 DNB393253 DWX393253 EGT393253 EQP393253 FAL393253 FKH393253 FUD393253 GDZ393253 GNV393253 GXR393253 HHN393253 HRJ393253 IBF393253 ILB393253 IUX393253 JET393253 JOP393253 JYL393253 KIH393253 KSD393253 LBZ393253 LLV393253 LVR393253 MFN393253 MPJ393253 MZF393253 NJB393253 NSX393253 OCT393253 OMP393253 OWL393253 PGH393253 PQD393253 PZZ393253 QJV393253 QTR393253 RDN393253 RNJ393253 RXF393253 SHB393253 SQX393253 TAT393253 TKP393253 TUL393253 UEH393253 UOD393253 UXZ393253 VHV393253 VRR393253 WBN393253 WLJ393253 WVF393253 C458789 IT458789 SP458789 ACL458789 AMH458789 AWD458789 BFZ458789 BPV458789 BZR458789 CJN458789 CTJ458789 DDF458789 DNB458789 DWX458789 EGT458789 EQP458789 FAL458789 FKH458789 FUD458789 GDZ458789 GNV458789 GXR458789 HHN458789 HRJ458789 IBF458789 ILB458789 IUX458789 JET458789 JOP458789 JYL458789 KIH458789 KSD458789 LBZ458789 LLV458789 LVR458789 MFN458789 MPJ458789 MZF458789 NJB458789 NSX458789 OCT458789 OMP458789 OWL458789 PGH458789 PQD458789 PZZ458789 QJV458789 QTR458789 RDN458789 RNJ458789 RXF458789 SHB458789 SQX458789 TAT458789 TKP458789 TUL458789 UEH458789 UOD458789 UXZ458789 VHV458789 VRR458789 WBN458789 WLJ458789 WVF458789 C524325 IT524325 SP524325 ACL524325 AMH524325 AWD524325 BFZ524325 BPV524325 BZR524325 CJN524325 CTJ524325 DDF524325 DNB524325 DWX524325 EGT524325 EQP524325 FAL524325 FKH524325 FUD524325 GDZ524325 GNV524325 GXR524325 HHN524325 HRJ524325 IBF524325 ILB524325 IUX524325 JET524325 JOP524325 JYL524325 KIH524325 KSD524325 LBZ524325 LLV524325 LVR524325 MFN524325 MPJ524325 MZF524325 NJB524325 NSX524325 OCT524325 OMP524325 OWL524325 PGH524325 PQD524325 PZZ524325 QJV524325 QTR524325 RDN524325 RNJ524325 RXF524325 SHB524325 SQX524325 TAT524325 TKP524325 TUL524325 UEH524325 UOD524325 UXZ524325 VHV524325 VRR524325 WBN524325 WLJ524325 WVF524325 C589861 IT589861 SP589861 ACL589861 AMH589861 AWD589861 BFZ589861 BPV589861 BZR589861 CJN589861 CTJ589861 DDF589861 DNB589861 DWX589861 EGT589861 EQP589861 FAL589861 FKH589861 FUD589861 GDZ589861 GNV589861 GXR589861 HHN589861 HRJ589861 IBF589861 ILB589861 IUX589861 JET589861 JOP589861 JYL589861 KIH589861 KSD589861 LBZ589861 LLV589861 LVR589861 MFN589861 MPJ589861 MZF589861 NJB589861 NSX589861 OCT589861 OMP589861 OWL589861 PGH589861 PQD589861 PZZ589861 QJV589861 QTR589861 RDN589861 RNJ589861 RXF589861 SHB589861 SQX589861 TAT589861 TKP589861 TUL589861 UEH589861 UOD589861 UXZ589861 VHV589861 VRR589861 WBN589861 WLJ589861 WVF589861 C655397 IT655397 SP655397 ACL655397 AMH655397 AWD655397 BFZ655397 BPV655397 BZR655397 CJN655397 CTJ655397 DDF655397 DNB655397 DWX655397 EGT655397 EQP655397 FAL655397 FKH655397 FUD655397 GDZ655397 GNV655397 GXR655397 HHN655397 HRJ655397 IBF655397 ILB655397 IUX655397 JET655397 JOP655397 JYL655397 KIH655397 KSD655397 LBZ655397 LLV655397 LVR655397 MFN655397 MPJ655397 MZF655397 NJB655397 NSX655397 OCT655397 OMP655397 OWL655397 PGH655397 PQD655397 PZZ655397 QJV655397 QTR655397 RDN655397 RNJ655397 RXF655397 SHB655397 SQX655397 TAT655397 TKP655397 TUL655397 UEH655397 UOD655397 UXZ655397 VHV655397 VRR655397 WBN655397 WLJ655397 WVF655397 C720933 IT720933 SP720933 ACL720933 AMH720933 AWD720933 BFZ720933 BPV720933 BZR720933 CJN720933 CTJ720933 DDF720933 DNB720933 DWX720933 EGT720933 EQP720933 FAL720933 FKH720933 FUD720933 GDZ720933 GNV720933 GXR720933 HHN720933 HRJ720933 IBF720933 ILB720933 IUX720933 JET720933 JOP720933 JYL720933 KIH720933 KSD720933 LBZ720933 LLV720933 LVR720933 MFN720933 MPJ720933 MZF720933 NJB720933 NSX720933 OCT720933 OMP720933 OWL720933 PGH720933 PQD720933 PZZ720933 QJV720933 QTR720933 RDN720933 RNJ720933 RXF720933 SHB720933 SQX720933 TAT720933 TKP720933 TUL720933 UEH720933 UOD720933 UXZ720933 VHV720933 VRR720933 WBN720933 WLJ720933 WVF720933 C786469 IT786469 SP786469 ACL786469 AMH786469 AWD786469 BFZ786469 BPV786469 BZR786469 CJN786469 CTJ786469 DDF786469 DNB786469 DWX786469 EGT786469 EQP786469 FAL786469 FKH786469 FUD786469 GDZ786469 GNV786469 GXR786469 HHN786469 HRJ786469 IBF786469 ILB786469 IUX786469 JET786469 JOP786469 JYL786469 KIH786469 KSD786469 LBZ786469 LLV786469 LVR786469 MFN786469 MPJ786469 MZF786469 NJB786469 NSX786469 OCT786469 OMP786469 OWL786469 PGH786469 PQD786469 PZZ786469 QJV786469 QTR786469 RDN786469 RNJ786469 RXF786469 SHB786469 SQX786469 TAT786469 TKP786469 TUL786469 UEH786469 UOD786469 UXZ786469 VHV786469 VRR786469 WBN786469 WLJ786469 WVF786469 C852005 IT852005 SP852005 ACL852005 AMH852005 AWD852005 BFZ852005 BPV852005 BZR852005 CJN852005 CTJ852005 DDF852005 DNB852005 DWX852005 EGT852005 EQP852005 FAL852005 FKH852005 FUD852005 GDZ852005 GNV852005 GXR852005 HHN852005 HRJ852005 IBF852005 ILB852005 IUX852005 JET852005 JOP852005 JYL852005 KIH852005 KSD852005 LBZ852005 LLV852005 LVR852005 MFN852005 MPJ852005 MZF852005 NJB852005 NSX852005 OCT852005 OMP852005 OWL852005 PGH852005 PQD852005 PZZ852005 QJV852005 QTR852005 RDN852005 RNJ852005 RXF852005 SHB852005 SQX852005 TAT852005 TKP852005 TUL852005 UEH852005 UOD852005 UXZ852005 VHV852005 VRR852005 WBN852005 WLJ852005 WVF852005 C917541 IT917541 SP917541 ACL917541 AMH917541 AWD917541 BFZ917541 BPV917541 BZR917541 CJN917541 CTJ917541 DDF917541 DNB917541 DWX917541 EGT917541 EQP917541 FAL917541 FKH917541 FUD917541 GDZ917541 GNV917541 GXR917541 HHN917541 HRJ917541 IBF917541 ILB917541 IUX917541 JET917541 JOP917541 JYL917541 KIH917541 KSD917541 LBZ917541 LLV917541 LVR917541 MFN917541 MPJ917541 MZF917541 NJB917541 NSX917541 OCT917541 OMP917541 OWL917541 PGH917541 PQD917541 PZZ917541 QJV917541 QTR917541 RDN917541 RNJ917541 RXF917541 SHB917541 SQX917541 TAT917541 TKP917541 TUL917541 UEH917541 UOD917541 UXZ917541 VHV917541 VRR917541 WBN917541 WLJ917541 WVF917541 C983077 IT983077 SP983077 ACL983077 AMH983077 AWD983077 BFZ983077 BPV983077 BZR983077 CJN983077 CTJ983077 DDF983077 DNB983077 DWX983077 EGT983077 EQP983077 FAL983077 FKH983077 FUD983077 GDZ983077 GNV983077 GXR983077 HHN983077 HRJ983077 IBF983077 ILB983077 IUX983077 JET983077 JOP983077 JYL983077 KIH983077 KSD983077 LBZ983077 LLV983077 LVR983077 MFN983077 MPJ983077 MZF983077 NJB983077 NSX983077 OCT983077 OMP983077 OWL983077 PGH983077 PQD983077 PZZ983077 QJV983077 QTR983077 RDN983077 RNJ983077 RXF983077 SHB983077 SQX983077 TAT983077 TKP983077 TUL983077 UEH983077 UOD983077 UXZ983077 VHV983077 VRR983077 WBN983077 WLJ983077 WVF983077 WLI983046:WLI983138 IT54 SP54 ACL54 AMH54 AWD54 BFZ54 BPV54 BZR54 CJN54 CTJ54 DDF54 DNB54 DWX54 EGT54 EQP54 FAL54 FKH54 FUD54 GDZ54 GNV54 GXR54 HHN54 HRJ54 IBF54 ILB54 IUX54 JET54 JOP54 JYL54 KIH54 KSD54 LBZ54 LLV54 LVR54 MFN54 MPJ54 MZF54 NJB54 NSX54 OCT54 OMP54 OWL54 PGH54 PQD54 PZZ54 QJV54 QTR54 RDN54 RNJ54 RXF54 SHB54 SQX54 TAT54 TKP54 TUL54 UEH54 UOD54 UXZ54 VHV54 VRR54 WBN54 WLJ54 WVF54 C65590 IT65590 SP65590 ACL65590 AMH65590 AWD65590 BFZ65590 BPV65590 BZR65590 CJN65590 CTJ65590 DDF65590 DNB65590 DWX65590 EGT65590 EQP65590 FAL65590 FKH65590 FUD65590 GDZ65590 GNV65590 GXR65590 HHN65590 HRJ65590 IBF65590 ILB65590 IUX65590 JET65590 JOP65590 JYL65590 KIH65590 KSD65590 LBZ65590 LLV65590 LVR65590 MFN65590 MPJ65590 MZF65590 NJB65590 NSX65590 OCT65590 OMP65590 OWL65590 PGH65590 PQD65590 PZZ65590 QJV65590 QTR65590 RDN65590 RNJ65590 RXF65590 SHB65590 SQX65590 TAT65590 TKP65590 TUL65590 UEH65590 UOD65590 UXZ65590 VHV65590 VRR65590 WBN65590 WLJ65590 WVF65590 C131126 IT131126 SP131126 ACL131126 AMH131126 AWD131126 BFZ131126 BPV131126 BZR131126 CJN131126 CTJ131126 DDF131126 DNB131126 DWX131126 EGT131126 EQP131126 FAL131126 FKH131126 FUD131126 GDZ131126 GNV131126 GXR131126 HHN131126 HRJ131126 IBF131126 ILB131126 IUX131126 JET131126 JOP131126 JYL131126 KIH131126 KSD131126 LBZ131126 LLV131126 LVR131126 MFN131126 MPJ131126 MZF131126 NJB131126 NSX131126 OCT131126 OMP131126 OWL131126 PGH131126 PQD131126 PZZ131126 QJV131126 QTR131126 RDN131126 RNJ131126 RXF131126 SHB131126 SQX131126 TAT131126 TKP131126 TUL131126 UEH131126 UOD131126 UXZ131126 VHV131126 VRR131126 WBN131126 WLJ131126 WVF131126 C196662 IT196662 SP196662 ACL196662 AMH196662 AWD196662 BFZ196662 BPV196662 BZR196662 CJN196662 CTJ196662 DDF196662 DNB196662 DWX196662 EGT196662 EQP196662 FAL196662 FKH196662 FUD196662 GDZ196662 GNV196662 GXR196662 HHN196662 HRJ196662 IBF196662 ILB196662 IUX196662 JET196662 JOP196662 JYL196662 KIH196662 KSD196662 LBZ196662 LLV196662 LVR196662 MFN196662 MPJ196662 MZF196662 NJB196662 NSX196662 OCT196662 OMP196662 OWL196662 PGH196662 PQD196662 PZZ196662 QJV196662 QTR196662 RDN196662 RNJ196662 RXF196662 SHB196662 SQX196662 TAT196662 TKP196662 TUL196662 UEH196662 UOD196662 UXZ196662 VHV196662 VRR196662 WBN196662 WLJ196662 WVF196662 C262198 IT262198 SP262198 ACL262198 AMH262198 AWD262198 BFZ262198 BPV262198 BZR262198 CJN262198 CTJ262198 DDF262198 DNB262198 DWX262198 EGT262198 EQP262198 FAL262198 FKH262198 FUD262198 GDZ262198 GNV262198 GXR262198 HHN262198 HRJ262198 IBF262198 ILB262198 IUX262198 JET262198 JOP262198 JYL262198 KIH262198 KSD262198 LBZ262198 LLV262198 LVR262198 MFN262198 MPJ262198 MZF262198 NJB262198 NSX262198 OCT262198 OMP262198 OWL262198 PGH262198 PQD262198 PZZ262198 QJV262198 QTR262198 RDN262198 RNJ262198 RXF262198 SHB262198 SQX262198 TAT262198 TKP262198 TUL262198 UEH262198 UOD262198 UXZ262198 VHV262198 VRR262198 WBN262198 WLJ262198 WVF262198 C327734 IT327734 SP327734 ACL327734 AMH327734 AWD327734 BFZ327734 BPV327734 BZR327734 CJN327734 CTJ327734 DDF327734 DNB327734 DWX327734 EGT327734 EQP327734 FAL327734 FKH327734 FUD327734 GDZ327734 GNV327734 GXR327734 HHN327734 HRJ327734 IBF327734 ILB327734 IUX327734 JET327734 JOP327734 JYL327734 KIH327734 KSD327734 LBZ327734 LLV327734 LVR327734 MFN327734 MPJ327734 MZF327734 NJB327734 NSX327734 OCT327734 OMP327734 OWL327734 PGH327734 PQD327734 PZZ327734 QJV327734 QTR327734 RDN327734 RNJ327734 RXF327734 SHB327734 SQX327734 TAT327734 TKP327734 TUL327734 UEH327734 UOD327734 UXZ327734 VHV327734 VRR327734 WBN327734 WLJ327734 WVF327734 C393270 IT393270 SP393270 ACL393270 AMH393270 AWD393270 BFZ393270 BPV393270 BZR393270 CJN393270 CTJ393270 DDF393270 DNB393270 DWX393270 EGT393270 EQP393270 FAL393270 FKH393270 FUD393270 GDZ393270 GNV393270 GXR393270 HHN393270 HRJ393270 IBF393270 ILB393270 IUX393270 JET393270 JOP393270 JYL393270 KIH393270 KSD393270 LBZ393270 LLV393270 LVR393270 MFN393270 MPJ393270 MZF393270 NJB393270 NSX393270 OCT393270 OMP393270 OWL393270 PGH393270 PQD393270 PZZ393270 QJV393270 QTR393270 RDN393270 RNJ393270 RXF393270 SHB393270 SQX393270 TAT393270 TKP393270 TUL393270 UEH393270 UOD393270 UXZ393270 VHV393270 VRR393270 WBN393270 WLJ393270 WVF393270 C458806 IT458806 SP458806 ACL458806 AMH458806 AWD458806 BFZ458806 BPV458806 BZR458806 CJN458806 CTJ458806 DDF458806 DNB458806 DWX458806 EGT458806 EQP458806 FAL458806 FKH458806 FUD458806 GDZ458806 GNV458806 GXR458806 HHN458806 HRJ458806 IBF458806 ILB458806 IUX458806 JET458806 JOP458806 JYL458806 KIH458806 KSD458806 LBZ458806 LLV458806 LVR458806 MFN458806 MPJ458806 MZF458806 NJB458806 NSX458806 OCT458806 OMP458806 OWL458806 PGH458806 PQD458806 PZZ458806 QJV458806 QTR458806 RDN458806 RNJ458806 RXF458806 SHB458806 SQX458806 TAT458806 TKP458806 TUL458806 UEH458806 UOD458806 UXZ458806 VHV458806 VRR458806 WBN458806 WLJ458806 WVF458806 C524342 IT524342 SP524342 ACL524342 AMH524342 AWD524342 BFZ524342 BPV524342 BZR524342 CJN524342 CTJ524342 DDF524342 DNB524342 DWX524342 EGT524342 EQP524342 FAL524342 FKH524342 FUD524342 GDZ524342 GNV524342 GXR524342 HHN524342 HRJ524342 IBF524342 ILB524342 IUX524342 JET524342 JOP524342 JYL524342 KIH524342 KSD524342 LBZ524342 LLV524342 LVR524342 MFN524342 MPJ524342 MZF524342 NJB524342 NSX524342 OCT524342 OMP524342 OWL524342 PGH524342 PQD524342 PZZ524342 QJV524342 QTR524342 RDN524342 RNJ524342 RXF524342 SHB524342 SQX524342 TAT524342 TKP524342 TUL524342 UEH524342 UOD524342 UXZ524342 VHV524342 VRR524342 WBN524342 WLJ524342 WVF524342 C589878 IT589878 SP589878 ACL589878 AMH589878 AWD589878 BFZ589878 BPV589878 BZR589878 CJN589878 CTJ589878 DDF589878 DNB589878 DWX589878 EGT589878 EQP589878 FAL589878 FKH589878 FUD589878 GDZ589878 GNV589878 GXR589878 HHN589878 HRJ589878 IBF589878 ILB589878 IUX589878 JET589878 JOP589878 JYL589878 KIH589878 KSD589878 LBZ589878 LLV589878 LVR589878 MFN589878 MPJ589878 MZF589878 NJB589878 NSX589878 OCT589878 OMP589878 OWL589878 PGH589878 PQD589878 PZZ589878 QJV589878 QTR589878 RDN589878 RNJ589878 RXF589878 SHB589878 SQX589878 TAT589878 TKP589878 TUL589878 UEH589878 UOD589878 UXZ589878 VHV589878 VRR589878 WBN589878 WLJ589878 WVF589878 C655414 IT655414 SP655414 ACL655414 AMH655414 AWD655414 BFZ655414 BPV655414 BZR655414 CJN655414 CTJ655414 DDF655414 DNB655414 DWX655414 EGT655414 EQP655414 FAL655414 FKH655414 FUD655414 GDZ655414 GNV655414 GXR655414 HHN655414 HRJ655414 IBF655414 ILB655414 IUX655414 JET655414 JOP655414 JYL655414 KIH655414 KSD655414 LBZ655414 LLV655414 LVR655414 MFN655414 MPJ655414 MZF655414 NJB655414 NSX655414 OCT655414 OMP655414 OWL655414 PGH655414 PQD655414 PZZ655414 QJV655414 QTR655414 RDN655414 RNJ655414 RXF655414 SHB655414 SQX655414 TAT655414 TKP655414 TUL655414 UEH655414 UOD655414 UXZ655414 VHV655414 VRR655414 WBN655414 WLJ655414 WVF655414 C720950 IT720950 SP720950 ACL720950 AMH720950 AWD720950 BFZ720950 BPV720950 BZR720950 CJN720950 CTJ720950 DDF720950 DNB720950 DWX720950 EGT720950 EQP720950 FAL720950 FKH720950 FUD720950 GDZ720950 GNV720950 GXR720950 HHN720950 HRJ720950 IBF720950 ILB720950 IUX720950 JET720950 JOP720950 JYL720950 KIH720950 KSD720950 LBZ720950 LLV720950 LVR720950 MFN720950 MPJ720950 MZF720950 NJB720950 NSX720950 OCT720950 OMP720950 OWL720950 PGH720950 PQD720950 PZZ720950 QJV720950 QTR720950 RDN720950 RNJ720950 RXF720950 SHB720950 SQX720950 TAT720950 TKP720950 TUL720950 UEH720950 UOD720950 UXZ720950 VHV720950 VRR720950 WBN720950 WLJ720950 WVF720950 C786486 IT786486 SP786486 ACL786486 AMH786486 AWD786486 BFZ786486 BPV786486 BZR786486 CJN786486 CTJ786486 DDF786486 DNB786486 DWX786486 EGT786486 EQP786486 FAL786486 FKH786486 FUD786486 GDZ786486 GNV786486 GXR786486 HHN786486 HRJ786486 IBF786486 ILB786486 IUX786486 JET786486 JOP786486 JYL786486 KIH786486 KSD786486 LBZ786486 LLV786486 LVR786486 MFN786486 MPJ786486 MZF786486 NJB786486 NSX786486 OCT786486 OMP786486 OWL786486 PGH786486 PQD786486 PZZ786486 QJV786486 QTR786486 RDN786486 RNJ786486 RXF786486 SHB786486 SQX786486 TAT786486 TKP786486 TUL786486 UEH786486 UOD786486 UXZ786486 VHV786486 VRR786486 WBN786486 WLJ786486 WVF786486 C852022 IT852022 SP852022 ACL852022 AMH852022 AWD852022 BFZ852022 BPV852022 BZR852022 CJN852022 CTJ852022 DDF852022 DNB852022 DWX852022 EGT852022 EQP852022 FAL852022 FKH852022 FUD852022 GDZ852022 GNV852022 GXR852022 HHN852022 HRJ852022 IBF852022 ILB852022 IUX852022 JET852022 JOP852022 JYL852022 KIH852022 KSD852022 LBZ852022 LLV852022 LVR852022 MFN852022 MPJ852022 MZF852022 NJB852022 NSX852022 OCT852022 OMP852022 OWL852022 PGH852022 PQD852022 PZZ852022 QJV852022 QTR852022 RDN852022 RNJ852022 RXF852022 SHB852022 SQX852022 TAT852022 TKP852022 TUL852022 UEH852022 UOD852022 UXZ852022 VHV852022 VRR852022 WBN852022 WLJ852022 WVF852022 C917558 IT917558 SP917558 ACL917558 AMH917558 AWD917558 BFZ917558 BPV917558 BZR917558 CJN917558 CTJ917558 DDF917558 DNB917558 DWX917558 EGT917558 EQP917558 FAL917558 FKH917558 FUD917558 GDZ917558 GNV917558 GXR917558 HHN917558 HRJ917558 IBF917558 ILB917558 IUX917558 JET917558 JOP917558 JYL917558 KIH917558 KSD917558 LBZ917558 LLV917558 LVR917558 MFN917558 MPJ917558 MZF917558 NJB917558 NSX917558 OCT917558 OMP917558 OWL917558 PGH917558 PQD917558 PZZ917558 QJV917558 QTR917558 RDN917558 RNJ917558 RXF917558 SHB917558 SQX917558 TAT917558 TKP917558 TUL917558 UEH917558 UOD917558 UXZ917558 VHV917558 VRR917558 WBN917558 WLJ917558 WVF917558 C983094 IT983094 SP983094 ACL983094 AMH983094 AWD983094 BFZ983094 BPV983094 BZR983094 CJN983094 CTJ983094 DDF983094 DNB983094 DWX983094 EGT983094 EQP983094 FAL983094 FKH983094 FUD983094 GDZ983094 GNV983094 GXR983094 HHN983094 HRJ983094 IBF983094 ILB983094 IUX983094 JET983094 JOP983094 JYL983094 KIH983094 KSD983094 LBZ983094 LLV983094 LVR983094 MFN983094 MPJ983094 MZF983094 NJB983094 NSX983094 OCT983094 OMP983094 OWL983094 PGH983094 PQD983094 PZZ983094 QJV983094 QTR983094 RDN983094 RNJ983094 RXF983094 SHB983094 SQX983094 TAT983094 TKP983094 TUL983094 UEH983094 UOD983094 UXZ983094 VHV983094 VRR983094 WBN983094 WLJ983094 WVF983094 UEG983046:UEG983138 IT25 SP25 ACL25 AMH25 AWD25 BFZ25 BPV25 BZR25 CJN25 CTJ25 DDF25 DNB25 DWX25 EGT25 EQP25 FAL25 FKH25 FUD25 GDZ25 GNV25 GXR25 HHN25 HRJ25 IBF25 ILB25 IUX25 JET25 JOP25 JYL25 KIH25 KSD25 LBZ25 LLV25 LVR25 MFN25 MPJ25 MZF25 NJB25 NSX25 OCT25 OMP25 OWL25 PGH25 PQD25 PZZ25 QJV25 QTR25 RDN25 RNJ25 RXF25 SHB25 SQX25 TAT25 TKP25 TUL25 UEH25 UOD25 UXZ25 VHV25 VRR25 WBN25 WLJ25 WVF25 C65561 IT65561 SP65561 ACL65561 AMH65561 AWD65561 BFZ65561 BPV65561 BZR65561 CJN65561 CTJ65561 DDF65561 DNB65561 DWX65561 EGT65561 EQP65561 FAL65561 FKH65561 FUD65561 GDZ65561 GNV65561 GXR65561 HHN65561 HRJ65561 IBF65561 ILB65561 IUX65561 JET65561 JOP65561 JYL65561 KIH65561 KSD65561 LBZ65561 LLV65561 LVR65561 MFN65561 MPJ65561 MZF65561 NJB65561 NSX65561 OCT65561 OMP65561 OWL65561 PGH65561 PQD65561 PZZ65561 QJV65561 QTR65561 RDN65561 RNJ65561 RXF65561 SHB65561 SQX65561 TAT65561 TKP65561 TUL65561 UEH65561 UOD65561 UXZ65561 VHV65561 VRR65561 WBN65561 WLJ65561 WVF65561 C131097 IT131097 SP131097 ACL131097 AMH131097 AWD131097 BFZ131097 BPV131097 BZR131097 CJN131097 CTJ131097 DDF131097 DNB131097 DWX131097 EGT131097 EQP131097 FAL131097 FKH131097 FUD131097 GDZ131097 GNV131097 GXR131097 HHN131097 HRJ131097 IBF131097 ILB131097 IUX131097 JET131097 JOP131097 JYL131097 KIH131097 KSD131097 LBZ131097 LLV131097 LVR131097 MFN131097 MPJ131097 MZF131097 NJB131097 NSX131097 OCT131097 OMP131097 OWL131097 PGH131097 PQD131097 PZZ131097 QJV131097 QTR131097 RDN131097 RNJ131097 RXF131097 SHB131097 SQX131097 TAT131097 TKP131097 TUL131097 UEH131097 UOD131097 UXZ131097 VHV131097 VRR131097 WBN131097 WLJ131097 WVF131097 C196633 IT196633 SP196633 ACL196633 AMH196633 AWD196633 BFZ196633 BPV196633 BZR196633 CJN196633 CTJ196633 DDF196633 DNB196633 DWX196633 EGT196633 EQP196633 FAL196633 FKH196633 FUD196633 GDZ196633 GNV196633 GXR196633 HHN196633 HRJ196633 IBF196633 ILB196633 IUX196633 JET196633 JOP196633 JYL196633 KIH196633 KSD196633 LBZ196633 LLV196633 LVR196633 MFN196633 MPJ196633 MZF196633 NJB196633 NSX196633 OCT196633 OMP196633 OWL196633 PGH196633 PQD196633 PZZ196633 QJV196633 QTR196633 RDN196633 RNJ196633 RXF196633 SHB196633 SQX196633 TAT196633 TKP196633 TUL196633 UEH196633 UOD196633 UXZ196633 VHV196633 VRR196633 WBN196633 WLJ196633 WVF196633 C262169 IT262169 SP262169 ACL262169 AMH262169 AWD262169 BFZ262169 BPV262169 BZR262169 CJN262169 CTJ262169 DDF262169 DNB262169 DWX262169 EGT262169 EQP262169 FAL262169 FKH262169 FUD262169 GDZ262169 GNV262169 GXR262169 HHN262169 HRJ262169 IBF262169 ILB262169 IUX262169 JET262169 JOP262169 JYL262169 KIH262169 KSD262169 LBZ262169 LLV262169 LVR262169 MFN262169 MPJ262169 MZF262169 NJB262169 NSX262169 OCT262169 OMP262169 OWL262169 PGH262169 PQD262169 PZZ262169 QJV262169 QTR262169 RDN262169 RNJ262169 RXF262169 SHB262169 SQX262169 TAT262169 TKP262169 TUL262169 UEH262169 UOD262169 UXZ262169 VHV262169 VRR262169 WBN262169 WLJ262169 WVF262169 C327705 IT327705 SP327705 ACL327705 AMH327705 AWD327705 BFZ327705 BPV327705 BZR327705 CJN327705 CTJ327705 DDF327705 DNB327705 DWX327705 EGT327705 EQP327705 FAL327705 FKH327705 FUD327705 GDZ327705 GNV327705 GXR327705 HHN327705 HRJ327705 IBF327705 ILB327705 IUX327705 JET327705 JOP327705 JYL327705 KIH327705 KSD327705 LBZ327705 LLV327705 LVR327705 MFN327705 MPJ327705 MZF327705 NJB327705 NSX327705 OCT327705 OMP327705 OWL327705 PGH327705 PQD327705 PZZ327705 QJV327705 QTR327705 RDN327705 RNJ327705 RXF327705 SHB327705 SQX327705 TAT327705 TKP327705 TUL327705 UEH327705 UOD327705 UXZ327705 VHV327705 VRR327705 WBN327705 WLJ327705 WVF327705 C393241 IT393241 SP393241 ACL393241 AMH393241 AWD393241 BFZ393241 BPV393241 BZR393241 CJN393241 CTJ393241 DDF393241 DNB393241 DWX393241 EGT393241 EQP393241 FAL393241 FKH393241 FUD393241 GDZ393241 GNV393241 GXR393241 HHN393241 HRJ393241 IBF393241 ILB393241 IUX393241 JET393241 JOP393241 JYL393241 KIH393241 KSD393241 LBZ393241 LLV393241 LVR393241 MFN393241 MPJ393241 MZF393241 NJB393241 NSX393241 OCT393241 OMP393241 OWL393241 PGH393241 PQD393241 PZZ393241 QJV393241 QTR393241 RDN393241 RNJ393241 RXF393241 SHB393241 SQX393241 TAT393241 TKP393241 TUL393241 UEH393241 UOD393241 UXZ393241 VHV393241 VRR393241 WBN393241 WLJ393241 WVF393241 C458777 IT458777 SP458777 ACL458777 AMH458777 AWD458777 BFZ458777 BPV458777 BZR458777 CJN458777 CTJ458777 DDF458777 DNB458777 DWX458777 EGT458777 EQP458777 FAL458777 FKH458777 FUD458777 GDZ458777 GNV458777 GXR458777 HHN458777 HRJ458777 IBF458777 ILB458777 IUX458777 JET458777 JOP458777 JYL458777 KIH458777 KSD458777 LBZ458777 LLV458777 LVR458777 MFN458777 MPJ458777 MZF458777 NJB458777 NSX458777 OCT458777 OMP458777 OWL458777 PGH458777 PQD458777 PZZ458777 QJV458777 QTR458777 RDN458777 RNJ458777 RXF458777 SHB458777 SQX458777 TAT458777 TKP458777 TUL458777 UEH458777 UOD458777 UXZ458777 VHV458777 VRR458777 WBN458777 WLJ458777 WVF458777 C524313 IT524313 SP524313 ACL524313 AMH524313 AWD524313 BFZ524313 BPV524313 BZR524313 CJN524313 CTJ524313 DDF524313 DNB524313 DWX524313 EGT524313 EQP524313 FAL524313 FKH524313 FUD524313 GDZ524313 GNV524313 GXR524313 HHN524313 HRJ524313 IBF524313 ILB524313 IUX524313 JET524313 JOP524313 JYL524313 KIH524313 KSD524313 LBZ524313 LLV524313 LVR524313 MFN524313 MPJ524313 MZF524313 NJB524313 NSX524313 OCT524313 OMP524313 OWL524313 PGH524313 PQD524313 PZZ524313 QJV524313 QTR524313 RDN524313 RNJ524313 RXF524313 SHB524313 SQX524313 TAT524313 TKP524313 TUL524313 UEH524313 UOD524313 UXZ524313 VHV524313 VRR524313 WBN524313 WLJ524313 WVF524313 C589849 IT589849 SP589849 ACL589849 AMH589849 AWD589849 BFZ589849 BPV589849 BZR589849 CJN589849 CTJ589849 DDF589849 DNB589849 DWX589849 EGT589849 EQP589849 FAL589849 FKH589849 FUD589849 GDZ589849 GNV589849 GXR589849 HHN589849 HRJ589849 IBF589849 ILB589849 IUX589849 JET589849 JOP589849 JYL589849 KIH589849 KSD589849 LBZ589849 LLV589849 LVR589849 MFN589849 MPJ589849 MZF589849 NJB589849 NSX589849 OCT589849 OMP589849 OWL589849 PGH589849 PQD589849 PZZ589849 QJV589849 QTR589849 RDN589849 RNJ589849 RXF589849 SHB589849 SQX589849 TAT589849 TKP589849 TUL589849 UEH589849 UOD589849 UXZ589849 VHV589849 VRR589849 WBN589849 WLJ589849 WVF589849 C655385 IT655385 SP655385 ACL655385 AMH655385 AWD655385 BFZ655385 BPV655385 BZR655385 CJN655385 CTJ655385 DDF655385 DNB655385 DWX655385 EGT655385 EQP655385 FAL655385 FKH655385 FUD655385 GDZ655385 GNV655385 GXR655385 HHN655385 HRJ655385 IBF655385 ILB655385 IUX655385 JET655385 JOP655385 JYL655385 KIH655385 KSD655385 LBZ655385 LLV655385 LVR655385 MFN655385 MPJ655385 MZF655385 NJB655385 NSX655385 OCT655385 OMP655385 OWL655385 PGH655385 PQD655385 PZZ655385 QJV655385 QTR655385 RDN655385 RNJ655385 RXF655385 SHB655385 SQX655385 TAT655385 TKP655385 TUL655385 UEH655385 UOD655385 UXZ655385 VHV655385 VRR655385 WBN655385 WLJ655385 WVF655385 C720921 IT720921 SP720921 ACL720921 AMH720921 AWD720921 BFZ720921 BPV720921 BZR720921 CJN720921 CTJ720921 DDF720921 DNB720921 DWX720921 EGT720921 EQP720921 FAL720921 FKH720921 FUD720921 GDZ720921 GNV720921 GXR720921 HHN720921 HRJ720921 IBF720921 ILB720921 IUX720921 JET720921 JOP720921 JYL720921 KIH720921 KSD720921 LBZ720921 LLV720921 LVR720921 MFN720921 MPJ720921 MZF720921 NJB720921 NSX720921 OCT720921 OMP720921 OWL720921 PGH720921 PQD720921 PZZ720921 QJV720921 QTR720921 RDN720921 RNJ720921 RXF720921 SHB720921 SQX720921 TAT720921 TKP720921 TUL720921 UEH720921 UOD720921 UXZ720921 VHV720921 VRR720921 WBN720921 WLJ720921 WVF720921 C786457 IT786457 SP786457 ACL786457 AMH786457 AWD786457 BFZ786457 BPV786457 BZR786457 CJN786457 CTJ786457 DDF786457 DNB786457 DWX786457 EGT786457 EQP786457 FAL786457 FKH786457 FUD786457 GDZ786457 GNV786457 GXR786457 HHN786457 HRJ786457 IBF786457 ILB786457 IUX786457 JET786457 JOP786457 JYL786457 KIH786457 KSD786457 LBZ786457 LLV786457 LVR786457 MFN786457 MPJ786457 MZF786457 NJB786457 NSX786457 OCT786457 OMP786457 OWL786457 PGH786457 PQD786457 PZZ786457 QJV786457 QTR786457 RDN786457 RNJ786457 RXF786457 SHB786457 SQX786457 TAT786457 TKP786457 TUL786457 UEH786457 UOD786457 UXZ786457 VHV786457 VRR786457 WBN786457 WLJ786457 WVF786457 C851993 IT851993 SP851993 ACL851993 AMH851993 AWD851993 BFZ851993 BPV851993 BZR851993 CJN851993 CTJ851993 DDF851993 DNB851993 DWX851993 EGT851993 EQP851993 FAL851993 FKH851993 FUD851993 GDZ851993 GNV851993 GXR851993 HHN851993 HRJ851993 IBF851993 ILB851993 IUX851993 JET851993 JOP851993 JYL851993 KIH851993 KSD851993 LBZ851993 LLV851993 LVR851993 MFN851993 MPJ851993 MZF851993 NJB851993 NSX851993 OCT851993 OMP851993 OWL851993 PGH851993 PQD851993 PZZ851993 QJV851993 QTR851993 RDN851993 RNJ851993 RXF851993 SHB851993 SQX851993 TAT851993 TKP851993 TUL851993 UEH851993 UOD851993 UXZ851993 VHV851993 VRR851993 WBN851993 WLJ851993 WVF851993 C917529 IT917529 SP917529 ACL917529 AMH917529 AWD917529 BFZ917529 BPV917529 BZR917529 CJN917529 CTJ917529 DDF917529 DNB917529 DWX917529 EGT917529 EQP917529 FAL917529 FKH917529 FUD917529 GDZ917529 GNV917529 GXR917529 HHN917529 HRJ917529 IBF917529 ILB917529 IUX917529 JET917529 JOP917529 JYL917529 KIH917529 KSD917529 LBZ917529 LLV917529 LVR917529 MFN917529 MPJ917529 MZF917529 NJB917529 NSX917529 OCT917529 OMP917529 OWL917529 PGH917529 PQD917529 PZZ917529 QJV917529 QTR917529 RDN917529 RNJ917529 RXF917529 SHB917529 SQX917529 TAT917529 TKP917529 TUL917529 UEH917529 UOD917529 UXZ917529 VHV917529 VRR917529 WBN917529 WLJ917529 WVF917529 C983065 IT983065 SP983065 ACL983065 AMH983065 AWD983065 BFZ983065 BPV983065 BZR983065 CJN983065 CTJ983065 DDF983065 DNB983065 DWX983065 EGT983065 EQP983065 FAL983065 FKH983065 FUD983065 GDZ983065 GNV983065 GXR983065 HHN983065 HRJ983065 IBF983065 ILB983065 IUX983065 JET983065 JOP983065 JYL983065 KIH983065 KSD983065 LBZ983065 LLV983065 LVR983065 MFN983065 MPJ983065 MZF983065 NJB983065 NSX983065 OCT983065 OMP983065 OWL983065 PGH983065 PQD983065 PZZ983065 QJV983065 QTR983065 RDN983065 RNJ983065 RXF983065 SHB983065 SQX983065 TAT983065 TKP983065 TUL983065 UEH983065 UOD983065 UXZ983065 VHV983065 VRR983065 WBN983065 WLJ983065 WVF983065 WVE983046:WVE983138 IS6:IS98 SO6:SO98 ACK6:ACK98 AMG6:AMG98 AWC6:AWC98 BFY6:BFY98 BPU6:BPU98 BZQ6:BZQ98 CJM6:CJM98 CTI6:CTI98 DDE6:DDE98 DNA6:DNA98 DWW6:DWW98 EGS6:EGS98 EQO6:EQO98 FAK6:FAK98 FKG6:FKG98 FUC6:FUC98 GDY6:GDY98 GNU6:GNU98 GXQ6:GXQ98 HHM6:HHM98 HRI6:HRI98 IBE6:IBE98 ILA6:ILA98 IUW6:IUW98 JES6:JES98 JOO6:JOO98 JYK6:JYK98 KIG6:KIG98 KSC6:KSC98 LBY6:LBY98 LLU6:LLU98 LVQ6:LVQ98 MFM6:MFM98 MPI6:MPI98 MZE6:MZE98 NJA6:NJA98 NSW6:NSW98 OCS6:OCS98 OMO6:OMO98 OWK6:OWK98 PGG6:PGG98 PQC6:PQC98 PZY6:PZY98 QJU6:QJU98 QTQ6:QTQ98 RDM6:RDM98 RNI6:RNI98 RXE6:RXE98 SHA6:SHA98 SQW6:SQW98 TAS6:TAS98 TKO6:TKO98 TUK6:TUK98 UEG6:UEG98 UOC6:UOC98 UXY6:UXY98 VHU6:VHU98 VRQ6:VRQ98 WBM6:WBM98 WLI6:WLI98 WVE6:WVE98 B65542:B65634 IS65542:IS65634 SO65542:SO65634 ACK65542:ACK65634 AMG65542:AMG65634 AWC65542:AWC65634 BFY65542:BFY65634 BPU65542:BPU65634 BZQ65542:BZQ65634 CJM65542:CJM65634 CTI65542:CTI65634 DDE65542:DDE65634 DNA65542:DNA65634 DWW65542:DWW65634 EGS65542:EGS65634 EQO65542:EQO65634 FAK65542:FAK65634 FKG65542:FKG65634 FUC65542:FUC65634 GDY65542:GDY65634 GNU65542:GNU65634 GXQ65542:GXQ65634 HHM65542:HHM65634 HRI65542:HRI65634 IBE65542:IBE65634 ILA65542:ILA65634 IUW65542:IUW65634 JES65542:JES65634 JOO65542:JOO65634 JYK65542:JYK65634 KIG65542:KIG65634 KSC65542:KSC65634 LBY65542:LBY65634 LLU65542:LLU65634 LVQ65542:LVQ65634 MFM65542:MFM65634 MPI65542:MPI65634 MZE65542:MZE65634 NJA65542:NJA65634 NSW65542:NSW65634 OCS65542:OCS65634 OMO65542:OMO65634 OWK65542:OWK65634 PGG65542:PGG65634 PQC65542:PQC65634 PZY65542:PZY65634 QJU65542:QJU65634 QTQ65542:QTQ65634 RDM65542:RDM65634 RNI65542:RNI65634 RXE65542:RXE65634 SHA65542:SHA65634 SQW65542:SQW65634 TAS65542:TAS65634 TKO65542:TKO65634 TUK65542:TUK65634 UEG65542:UEG65634 UOC65542:UOC65634 UXY65542:UXY65634 VHU65542:VHU65634 VRQ65542:VRQ65634 WBM65542:WBM65634 WLI65542:WLI65634 WVE65542:WVE65634 B131078:B131170 IS131078:IS131170 SO131078:SO131170 ACK131078:ACK131170 AMG131078:AMG131170 AWC131078:AWC131170 BFY131078:BFY131170 BPU131078:BPU131170 BZQ131078:BZQ131170 CJM131078:CJM131170 CTI131078:CTI131170 DDE131078:DDE131170 DNA131078:DNA131170 DWW131078:DWW131170 EGS131078:EGS131170 EQO131078:EQO131170 FAK131078:FAK131170 FKG131078:FKG131170 FUC131078:FUC131170 GDY131078:GDY131170 GNU131078:GNU131170 GXQ131078:GXQ131170 HHM131078:HHM131170 HRI131078:HRI131170 IBE131078:IBE131170 ILA131078:ILA131170 IUW131078:IUW131170 JES131078:JES131170 JOO131078:JOO131170 JYK131078:JYK131170 KIG131078:KIG131170 KSC131078:KSC131170 LBY131078:LBY131170 LLU131078:LLU131170 LVQ131078:LVQ131170 MFM131078:MFM131170 MPI131078:MPI131170 MZE131078:MZE131170 NJA131078:NJA131170 NSW131078:NSW131170 OCS131078:OCS131170 OMO131078:OMO131170 OWK131078:OWK131170 PGG131078:PGG131170 PQC131078:PQC131170 PZY131078:PZY131170 QJU131078:QJU131170 QTQ131078:QTQ131170 RDM131078:RDM131170 RNI131078:RNI131170 RXE131078:RXE131170 SHA131078:SHA131170 SQW131078:SQW131170 TAS131078:TAS131170 TKO131078:TKO131170 TUK131078:TUK131170 UEG131078:UEG131170 UOC131078:UOC131170 UXY131078:UXY131170 VHU131078:VHU131170 VRQ131078:VRQ131170 WBM131078:WBM131170 WLI131078:WLI131170 WVE131078:WVE131170 B196614:B196706 IS196614:IS196706 SO196614:SO196706 ACK196614:ACK196706 AMG196614:AMG196706 AWC196614:AWC196706 BFY196614:BFY196706 BPU196614:BPU196706 BZQ196614:BZQ196706 CJM196614:CJM196706 CTI196614:CTI196706 DDE196614:DDE196706 DNA196614:DNA196706 DWW196614:DWW196706 EGS196614:EGS196706 EQO196614:EQO196706 FAK196614:FAK196706 FKG196614:FKG196706 FUC196614:FUC196706 GDY196614:GDY196706 GNU196614:GNU196706 GXQ196614:GXQ196706 HHM196614:HHM196706 HRI196614:HRI196706 IBE196614:IBE196706 ILA196614:ILA196706 IUW196614:IUW196706 JES196614:JES196706 JOO196614:JOO196706 JYK196614:JYK196706 KIG196614:KIG196706 KSC196614:KSC196706 LBY196614:LBY196706 LLU196614:LLU196706 LVQ196614:LVQ196706 MFM196614:MFM196706 MPI196614:MPI196706 MZE196614:MZE196706 NJA196614:NJA196706 NSW196614:NSW196706 OCS196614:OCS196706 OMO196614:OMO196706 OWK196614:OWK196706 PGG196614:PGG196706 PQC196614:PQC196706 PZY196614:PZY196706 QJU196614:QJU196706 QTQ196614:QTQ196706 RDM196614:RDM196706 RNI196614:RNI196706 RXE196614:RXE196706 SHA196614:SHA196706 SQW196614:SQW196706 TAS196614:TAS196706 TKO196614:TKO196706 TUK196614:TUK196706 UEG196614:UEG196706 UOC196614:UOC196706 UXY196614:UXY196706 VHU196614:VHU196706 VRQ196614:VRQ196706 WBM196614:WBM196706 WLI196614:WLI196706 WVE196614:WVE196706 B262150:B262242 IS262150:IS262242 SO262150:SO262242 ACK262150:ACK262242 AMG262150:AMG262242 AWC262150:AWC262242 BFY262150:BFY262242 BPU262150:BPU262242 BZQ262150:BZQ262242 CJM262150:CJM262242 CTI262150:CTI262242 DDE262150:DDE262242 DNA262150:DNA262242 DWW262150:DWW262242 EGS262150:EGS262242 EQO262150:EQO262242 FAK262150:FAK262242 FKG262150:FKG262242 FUC262150:FUC262242 GDY262150:GDY262242 GNU262150:GNU262242 GXQ262150:GXQ262242 HHM262150:HHM262242 HRI262150:HRI262242 IBE262150:IBE262242 ILA262150:ILA262242 IUW262150:IUW262242 JES262150:JES262242 JOO262150:JOO262242 JYK262150:JYK262242 KIG262150:KIG262242 KSC262150:KSC262242 LBY262150:LBY262242 LLU262150:LLU262242 LVQ262150:LVQ262242 MFM262150:MFM262242 MPI262150:MPI262242 MZE262150:MZE262242 NJA262150:NJA262242 NSW262150:NSW262242 OCS262150:OCS262242 OMO262150:OMO262242 OWK262150:OWK262242 PGG262150:PGG262242 PQC262150:PQC262242 PZY262150:PZY262242 QJU262150:QJU262242 QTQ262150:QTQ262242 RDM262150:RDM262242 RNI262150:RNI262242 RXE262150:RXE262242 SHA262150:SHA262242 SQW262150:SQW262242 TAS262150:TAS262242 TKO262150:TKO262242 TUK262150:TUK262242 UEG262150:UEG262242 UOC262150:UOC262242 UXY262150:UXY262242 VHU262150:VHU262242 VRQ262150:VRQ262242 WBM262150:WBM262242 WLI262150:WLI262242 WVE262150:WVE262242 B327686:B327778 IS327686:IS327778 SO327686:SO327778 ACK327686:ACK327778 AMG327686:AMG327778 AWC327686:AWC327778 BFY327686:BFY327778 BPU327686:BPU327778 BZQ327686:BZQ327778 CJM327686:CJM327778 CTI327686:CTI327778 DDE327686:DDE327778 DNA327686:DNA327778 DWW327686:DWW327778 EGS327686:EGS327778 EQO327686:EQO327778 FAK327686:FAK327778 FKG327686:FKG327778 FUC327686:FUC327778 GDY327686:GDY327778 GNU327686:GNU327778 GXQ327686:GXQ327778 HHM327686:HHM327778 HRI327686:HRI327778 IBE327686:IBE327778 ILA327686:ILA327778 IUW327686:IUW327778 JES327686:JES327778 JOO327686:JOO327778 JYK327686:JYK327778 KIG327686:KIG327778 KSC327686:KSC327778 LBY327686:LBY327778 LLU327686:LLU327778 LVQ327686:LVQ327778 MFM327686:MFM327778 MPI327686:MPI327778 MZE327686:MZE327778 NJA327686:NJA327778 NSW327686:NSW327778 OCS327686:OCS327778 OMO327686:OMO327778 OWK327686:OWK327778 PGG327686:PGG327778 PQC327686:PQC327778 PZY327686:PZY327778 QJU327686:QJU327778 QTQ327686:QTQ327778 RDM327686:RDM327778 RNI327686:RNI327778 RXE327686:RXE327778 SHA327686:SHA327778 SQW327686:SQW327778 TAS327686:TAS327778 TKO327686:TKO327778 TUK327686:TUK327778 UEG327686:UEG327778 UOC327686:UOC327778 UXY327686:UXY327778 VHU327686:VHU327778 VRQ327686:VRQ327778 WBM327686:WBM327778 WLI327686:WLI327778 WVE327686:WVE327778 B393222:B393314 IS393222:IS393314 SO393222:SO393314 ACK393222:ACK393314 AMG393222:AMG393314 AWC393222:AWC393314 BFY393222:BFY393314 BPU393222:BPU393314 BZQ393222:BZQ393314 CJM393222:CJM393314 CTI393222:CTI393314 DDE393222:DDE393314 DNA393222:DNA393314 DWW393222:DWW393314 EGS393222:EGS393314 EQO393222:EQO393314 FAK393222:FAK393314 FKG393222:FKG393314 FUC393222:FUC393314 GDY393222:GDY393314 GNU393222:GNU393314 GXQ393222:GXQ393314 HHM393222:HHM393314 HRI393222:HRI393314 IBE393222:IBE393314 ILA393222:ILA393314 IUW393222:IUW393314 JES393222:JES393314 JOO393222:JOO393314 JYK393222:JYK393314 KIG393222:KIG393314 KSC393222:KSC393314 LBY393222:LBY393314 LLU393222:LLU393314 LVQ393222:LVQ393314 MFM393222:MFM393314 MPI393222:MPI393314 MZE393222:MZE393314 NJA393222:NJA393314 NSW393222:NSW393314 OCS393222:OCS393314 OMO393222:OMO393314 OWK393222:OWK393314 PGG393222:PGG393314 PQC393222:PQC393314 PZY393222:PZY393314 QJU393222:QJU393314 QTQ393222:QTQ393314 RDM393222:RDM393314 RNI393222:RNI393314 RXE393222:RXE393314 SHA393222:SHA393314 SQW393222:SQW393314 TAS393222:TAS393314 TKO393222:TKO393314 TUK393222:TUK393314 UEG393222:UEG393314 UOC393222:UOC393314 UXY393222:UXY393314 VHU393222:VHU393314 VRQ393222:VRQ393314 WBM393222:WBM393314 WLI393222:WLI393314 WVE393222:WVE393314 B458758:B458850 IS458758:IS458850 SO458758:SO458850 ACK458758:ACK458850 AMG458758:AMG458850 AWC458758:AWC458850 BFY458758:BFY458850 BPU458758:BPU458850 BZQ458758:BZQ458850 CJM458758:CJM458850 CTI458758:CTI458850 DDE458758:DDE458850 DNA458758:DNA458850 DWW458758:DWW458850 EGS458758:EGS458850 EQO458758:EQO458850 FAK458758:FAK458850 FKG458758:FKG458850 FUC458758:FUC458850 GDY458758:GDY458850 GNU458758:GNU458850 GXQ458758:GXQ458850 HHM458758:HHM458850 HRI458758:HRI458850 IBE458758:IBE458850 ILA458758:ILA458850 IUW458758:IUW458850 JES458758:JES458850 JOO458758:JOO458850 JYK458758:JYK458850 KIG458758:KIG458850 KSC458758:KSC458850 LBY458758:LBY458850 LLU458758:LLU458850 LVQ458758:LVQ458850 MFM458758:MFM458850 MPI458758:MPI458850 MZE458758:MZE458850 NJA458758:NJA458850 NSW458758:NSW458850 OCS458758:OCS458850 OMO458758:OMO458850 OWK458758:OWK458850 PGG458758:PGG458850 PQC458758:PQC458850 PZY458758:PZY458850 QJU458758:QJU458850 QTQ458758:QTQ458850 RDM458758:RDM458850 RNI458758:RNI458850 RXE458758:RXE458850 SHA458758:SHA458850 SQW458758:SQW458850 TAS458758:TAS458850 TKO458758:TKO458850 TUK458758:TUK458850 UEG458758:UEG458850 UOC458758:UOC458850 UXY458758:UXY458850 VHU458758:VHU458850 VRQ458758:VRQ458850 WBM458758:WBM458850 WLI458758:WLI458850 WVE458758:WVE458850 B524294:B524386 IS524294:IS524386 SO524294:SO524386 ACK524294:ACK524386 AMG524294:AMG524386 AWC524294:AWC524386 BFY524294:BFY524386 BPU524294:BPU524386 BZQ524294:BZQ524386 CJM524294:CJM524386 CTI524294:CTI524386 DDE524294:DDE524386 DNA524294:DNA524386 DWW524294:DWW524386 EGS524294:EGS524386 EQO524294:EQO524386 FAK524294:FAK524386 FKG524294:FKG524386 FUC524294:FUC524386 GDY524294:GDY524386 GNU524294:GNU524386 GXQ524294:GXQ524386 HHM524294:HHM524386 HRI524294:HRI524386 IBE524294:IBE524386 ILA524294:ILA524386 IUW524294:IUW524386 JES524294:JES524386 JOO524294:JOO524386 JYK524294:JYK524386 KIG524294:KIG524386 KSC524294:KSC524386 LBY524294:LBY524386 LLU524294:LLU524386 LVQ524294:LVQ524386 MFM524294:MFM524386 MPI524294:MPI524386 MZE524294:MZE524386 NJA524294:NJA524386 NSW524294:NSW524386 OCS524294:OCS524386 OMO524294:OMO524386 OWK524294:OWK524386 PGG524294:PGG524386 PQC524294:PQC524386 PZY524294:PZY524386 QJU524294:QJU524386 QTQ524294:QTQ524386 RDM524294:RDM524386 RNI524294:RNI524386 RXE524294:RXE524386 SHA524294:SHA524386 SQW524294:SQW524386 TAS524294:TAS524386 TKO524294:TKO524386 TUK524294:TUK524386 UEG524294:UEG524386 UOC524294:UOC524386 UXY524294:UXY524386 VHU524294:VHU524386 VRQ524294:VRQ524386 WBM524294:WBM524386 WLI524294:WLI524386 WVE524294:WVE524386 B589830:B589922 IS589830:IS589922 SO589830:SO589922 ACK589830:ACK589922 AMG589830:AMG589922 AWC589830:AWC589922 BFY589830:BFY589922 BPU589830:BPU589922 BZQ589830:BZQ589922 CJM589830:CJM589922 CTI589830:CTI589922 DDE589830:DDE589922 DNA589830:DNA589922 DWW589830:DWW589922 EGS589830:EGS589922 EQO589830:EQO589922 FAK589830:FAK589922 FKG589830:FKG589922 FUC589830:FUC589922 GDY589830:GDY589922 GNU589830:GNU589922 GXQ589830:GXQ589922 HHM589830:HHM589922 HRI589830:HRI589922 IBE589830:IBE589922 ILA589830:ILA589922 IUW589830:IUW589922 JES589830:JES589922 JOO589830:JOO589922 JYK589830:JYK589922 KIG589830:KIG589922 KSC589830:KSC589922 LBY589830:LBY589922 LLU589830:LLU589922 LVQ589830:LVQ589922 MFM589830:MFM589922 MPI589830:MPI589922 MZE589830:MZE589922 NJA589830:NJA589922 NSW589830:NSW589922 OCS589830:OCS589922 OMO589830:OMO589922 OWK589830:OWK589922 PGG589830:PGG589922 PQC589830:PQC589922 PZY589830:PZY589922 QJU589830:QJU589922 QTQ589830:QTQ589922 RDM589830:RDM589922 RNI589830:RNI589922 RXE589830:RXE589922 SHA589830:SHA589922 SQW589830:SQW589922 TAS589830:TAS589922 TKO589830:TKO589922 TUK589830:TUK589922 UEG589830:UEG589922 UOC589830:UOC589922 UXY589830:UXY589922 VHU589830:VHU589922 VRQ589830:VRQ589922 WBM589830:WBM589922 WLI589830:WLI589922 WVE589830:WVE589922 B655366:B655458 IS655366:IS655458 SO655366:SO655458 ACK655366:ACK655458 AMG655366:AMG655458 AWC655366:AWC655458 BFY655366:BFY655458 BPU655366:BPU655458 BZQ655366:BZQ655458 CJM655366:CJM655458 CTI655366:CTI655458 DDE655366:DDE655458 DNA655366:DNA655458 DWW655366:DWW655458 EGS655366:EGS655458 EQO655366:EQO655458 FAK655366:FAK655458 FKG655366:FKG655458 FUC655366:FUC655458 GDY655366:GDY655458 GNU655366:GNU655458 GXQ655366:GXQ655458 HHM655366:HHM655458 HRI655366:HRI655458 IBE655366:IBE655458 ILA655366:ILA655458 IUW655366:IUW655458 JES655366:JES655458 JOO655366:JOO655458 JYK655366:JYK655458 KIG655366:KIG655458 KSC655366:KSC655458 LBY655366:LBY655458 LLU655366:LLU655458 LVQ655366:LVQ655458 MFM655366:MFM655458 MPI655366:MPI655458 MZE655366:MZE655458 NJA655366:NJA655458 NSW655366:NSW655458 OCS655366:OCS655458 OMO655366:OMO655458 OWK655366:OWK655458 PGG655366:PGG655458 PQC655366:PQC655458 PZY655366:PZY655458 QJU655366:QJU655458 QTQ655366:QTQ655458 RDM655366:RDM655458 RNI655366:RNI655458 RXE655366:RXE655458 SHA655366:SHA655458 SQW655366:SQW655458 TAS655366:TAS655458 TKO655366:TKO655458 TUK655366:TUK655458 UEG655366:UEG655458 UOC655366:UOC655458 UXY655366:UXY655458 VHU655366:VHU655458 VRQ655366:VRQ655458 WBM655366:WBM655458 WLI655366:WLI655458 WVE655366:WVE655458 B720902:B720994 IS720902:IS720994 SO720902:SO720994 ACK720902:ACK720994 AMG720902:AMG720994 AWC720902:AWC720994 BFY720902:BFY720994 BPU720902:BPU720994 BZQ720902:BZQ720994 CJM720902:CJM720994 CTI720902:CTI720994 DDE720902:DDE720994 DNA720902:DNA720994 DWW720902:DWW720994 EGS720902:EGS720994 EQO720902:EQO720994 FAK720902:FAK720994 FKG720902:FKG720994 FUC720902:FUC720994 GDY720902:GDY720994 GNU720902:GNU720994 GXQ720902:GXQ720994 HHM720902:HHM720994 HRI720902:HRI720994 IBE720902:IBE720994 ILA720902:ILA720994 IUW720902:IUW720994 JES720902:JES720994 JOO720902:JOO720994 JYK720902:JYK720994 KIG720902:KIG720994 KSC720902:KSC720994 LBY720902:LBY720994 LLU720902:LLU720994 LVQ720902:LVQ720994 MFM720902:MFM720994 MPI720902:MPI720994 MZE720902:MZE720994 NJA720902:NJA720994 NSW720902:NSW720994 OCS720902:OCS720994 OMO720902:OMO720994 OWK720902:OWK720994 PGG720902:PGG720994 PQC720902:PQC720994 PZY720902:PZY720994 QJU720902:QJU720994 QTQ720902:QTQ720994 RDM720902:RDM720994 RNI720902:RNI720994 RXE720902:RXE720994 SHA720902:SHA720994 SQW720902:SQW720994 TAS720902:TAS720994 TKO720902:TKO720994 TUK720902:TUK720994 UEG720902:UEG720994 UOC720902:UOC720994 UXY720902:UXY720994 VHU720902:VHU720994 VRQ720902:VRQ720994 WBM720902:WBM720994 WLI720902:WLI720994 WVE720902:WVE720994 B786438:B786530 IS786438:IS786530 SO786438:SO786530 ACK786438:ACK786530 AMG786438:AMG786530 AWC786438:AWC786530 BFY786438:BFY786530 BPU786438:BPU786530 BZQ786438:BZQ786530 CJM786438:CJM786530 CTI786438:CTI786530 DDE786438:DDE786530 DNA786438:DNA786530 DWW786438:DWW786530 EGS786438:EGS786530 EQO786438:EQO786530 FAK786438:FAK786530 FKG786438:FKG786530 FUC786438:FUC786530 GDY786438:GDY786530 GNU786438:GNU786530 GXQ786438:GXQ786530 HHM786438:HHM786530 HRI786438:HRI786530 IBE786438:IBE786530 ILA786438:ILA786530 IUW786438:IUW786530 JES786438:JES786530 JOO786438:JOO786530 JYK786438:JYK786530 KIG786438:KIG786530 KSC786438:KSC786530 LBY786438:LBY786530 LLU786438:LLU786530 LVQ786438:LVQ786530 MFM786438:MFM786530 MPI786438:MPI786530 MZE786438:MZE786530 NJA786438:NJA786530 NSW786438:NSW786530 OCS786438:OCS786530 OMO786438:OMO786530 OWK786438:OWK786530 PGG786438:PGG786530 PQC786438:PQC786530 PZY786438:PZY786530 QJU786438:QJU786530 QTQ786438:QTQ786530 RDM786438:RDM786530 RNI786438:RNI786530 RXE786438:RXE786530 SHA786438:SHA786530 SQW786438:SQW786530 TAS786438:TAS786530 TKO786438:TKO786530 TUK786438:TUK786530 UEG786438:UEG786530 UOC786438:UOC786530 UXY786438:UXY786530 VHU786438:VHU786530 VRQ786438:VRQ786530 WBM786438:WBM786530 WLI786438:WLI786530 WVE786438:WVE786530 B851974:B852066 IS851974:IS852066 SO851974:SO852066 ACK851974:ACK852066 AMG851974:AMG852066 AWC851974:AWC852066 BFY851974:BFY852066 BPU851974:BPU852066 BZQ851974:BZQ852066 CJM851974:CJM852066 CTI851974:CTI852066 DDE851974:DDE852066 DNA851974:DNA852066 DWW851974:DWW852066 EGS851974:EGS852066 EQO851974:EQO852066 FAK851974:FAK852066 FKG851974:FKG852066 FUC851974:FUC852066 GDY851974:GDY852066 GNU851974:GNU852066 GXQ851974:GXQ852066 HHM851974:HHM852066 HRI851974:HRI852066 IBE851974:IBE852066 ILA851974:ILA852066 IUW851974:IUW852066 JES851974:JES852066 JOO851974:JOO852066 JYK851974:JYK852066 KIG851974:KIG852066 KSC851974:KSC852066 LBY851974:LBY852066 LLU851974:LLU852066 LVQ851974:LVQ852066 MFM851974:MFM852066 MPI851974:MPI852066 MZE851974:MZE852066 NJA851974:NJA852066 NSW851974:NSW852066 OCS851974:OCS852066 OMO851974:OMO852066 OWK851974:OWK852066 PGG851974:PGG852066 PQC851974:PQC852066 PZY851974:PZY852066 QJU851974:QJU852066 QTQ851974:QTQ852066 RDM851974:RDM852066 RNI851974:RNI852066 RXE851974:RXE852066 SHA851974:SHA852066 SQW851974:SQW852066 TAS851974:TAS852066 TKO851974:TKO852066 TUK851974:TUK852066 UEG851974:UEG852066 UOC851974:UOC852066 UXY851974:UXY852066 VHU851974:VHU852066 VRQ851974:VRQ852066 WBM851974:WBM852066 WLI851974:WLI852066 WVE851974:WVE852066 B917510:B917602 IS917510:IS917602 SO917510:SO917602 ACK917510:ACK917602 AMG917510:AMG917602 AWC917510:AWC917602 BFY917510:BFY917602 BPU917510:BPU917602 BZQ917510:BZQ917602 CJM917510:CJM917602 CTI917510:CTI917602 DDE917510:DDE917602 DNA917510:DNA917602 DWW917510:DWW917602 EGS917510:EGS917602 EQO917510:EQO917602 FAK917510:FAK917602 FKG917510:FKG917602 FUC917510:FUC917602 GDY917510:GDY917602 GNU917510:GNU917602 GXQ917510:GXQ917602 HHM917510:HHM917602 HRI917510:HRI917602 IBE917510:IBE917602 ILA917510:ILA917602 IUW917510:IUW917602 JES917510:JES917602 JOO917510:JOO917602 JYK917510:JYK917602 KIG917510:KIG917602 KSC917510:KSC917602 LBY917510:LBY917602 LLU917510:LLU917602 LVQ917510:LVQ917602 MFM917510:MFM917602 MPI917510:MPI917602 MZE917510:MZE917602 NJA917510:NJA917602 NSW917510:NSW917602 OCS917510:OCS917602 OMO917510:OMO917602 OWK917510:OWK917602 PGG917510:PGG917602 PQC917510:PQC917602 PZY917510:PZY917602 QJU917510:QJU917602 QTQ917510:QTQ917602 RDM917510:RDM917602 RNI917510:RNI917602 RXE917510:RXE917602 SHA917510:SHA917602 SQW917510:SQW917602 TAS917510:TAS917602 TKO917510:TKO917602 TUK917510:TUK917602 UEG917510:UEG917602 UOC917510:UOC917602 UXY917510:UXY917602 VHU917510:VHU917602 VRQ917510:VRQ917602 WBM917510:WBM917602 WLI917510:WLI917602 WVE917510:WVE917602 B983046:B983138 IS983046:IS983138 SO983046:SO983138 ACK983046:ACK983138 AMG983046:AMG983138 AWC983046:AWC983138 BFY983046:BFY983138 BPU983046:BPU983138 BZQ983046:BZQ983138 CJM983046:CJM983138 CTI983046:CTI983138 DDE983046:DDE983138 DNA983046:DNA983138 DWW983046:DWW983138 EGS983046:EGS983138 EQO983046:EQO983138 FAK983046:FAK983138 FKG983046:FKG983138 FUC983046:FUC983138 GDY983046:GDY983138 GNU983046:GNU983138 GXQ983046:GXQ983138 HHM983046:HHM983138 HRI983046:HRI983138 IBE983046:IBE983138 ILA983046:ILA983138 IUW983046:IUW983138 JES983046:JES983138 JOO983046:JOO983138 JYK983046:JYK983138 KIG983046:KIG983138 KSC983046:KSC983138 LBY983046:LBY983138 LLU983046:LLU983138 LVQ983046:LVQ983138 MFM983046:MFM983138 MPI983046:MPI983138 MZE983046:MZE983138 NJA983046:NJA983138 NSW983046:NSW983138 OCS983046:OCS983138 OMO983046:OMO983138 OWK983046:OWK983138 PGG983046:PGG983138 PQC983046:PQC983138 PZY983046:PZY983138 QJU983046:QJU983138 QTQ983046:QTQ983138 RDM983046:RDM983138 RNI983046:RNI983138 RXE983046:RXE983138 SHA983046:SHA983138 SQW983046:SQW983138 TAS983046:TAS983138 TKO983046:TKO983138 TUK983046:TUK983138 B88:B98 B26:B36 B38:B45 B47:B53 B55:B68 B70:B75 B77:B86 B7:B24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118"/>
  <sheetViews>
    <sheetView zoomScaleNormal="100" workbookViewId="0">
      <pane xSplit="1" ySplit="5" topLeftCell="B6" activePane="bottomRight" state="frozenSplit"/>
      <selection pane="topRight"/>
      <selection pane="bottomLeft" activeCell="A5" sqref="A5"/>
      <selection pane="bottomRight" activeCell="A3" sqref="A3:A5"/>
    </sheetView>
  </sheetViews>
  <sheetFormatPr baseColWidth="10" defaultColWidth="11.5" defaultRowHeight="12"/>
  <cols>
    <col min="1" max="1" width="24.83203125" style="2" customWidth="1"/>
    <col min="2" max="2" width="33.33203125" style="8" customWidth="1"/>
    <col min="3" max="3" width="5.5" style="8" customWidth="1"/>
    <col min="4" max="5" width="4.5" style="8" customWidth="1"/>
    <col min="6" max="6" width="5.5" style="8" customWidth="1"/>
    <col min="7" max="11" width="12.83203125" style="8" customWidth="1"/>
    <col min="12" max="14" width="15.83203125" style="5" customWidth="1"/>
    <col min="15" max="15" width="11.5" style="121"/>
    <col min="16" max="239" width="11.5" style="2"/>
    <col min="240" max="240" width="28.1640625" style="2" customWidth="1"/>
    <col min="241" max="241" width="39.33203125" style="2" customWidth="1"/>
    <col min="242" max="242" width="5.6640625" style="2" customWidth="1"/>
    <col min="243" max="244" width="4.6640625" style="2" customWidth="1"/>
    <col min="245" max="246" width="5.6640625" style="2" customWidth="1"/>
    <col min="247" max="247" width="8.5" style="2" bestFit="1" customWidth="1"/>
    <col min="248" max="250" width="12.33203125" style="2" customWidth="1"/>
    <col min="251" max="251" width="9.33203125" style="2" customWidth="1"/>
    <col min="252" max="252" width="8.83203125" style="2" customWidth="1"/>
    <col min="253" max="253" width="12" style="2" customWidth="1"/>
    <col min="254" max="254" width="16.1640625" style="2" customWidth="1"/>
    <col min="255" max="255" width="12.83203125" style="2" customWidth="1"/>
    <col min="256" max="256" width="15.6640625" style="2" customWidth="1"/>
    <col min="257" max="257" width="22.1640625" style="2" customWidth="1"/>
    <col min="258" max="258" width="16.5" style="2" customWidth="1"/>
    <col min="259" max="495" width="11.5" style="2"/>
    <col min="496" max="496" width="28.1640625" style="2" customWidth="1"/>
    <col min="497" max="497" width="39.33203125" style="2" customWidth="1"/>
    <col min="498" max="498" width="5.6640625" style="2" customWidth="1"/>
    <col min="499" max="500" width="4.6640625" style="2" customWidth="1"/>
    <col min="501" max="502" width="5.6640625" style="2" customWidth="1"/>
    <col min="503" max="503" width="8.5" style="2" bestFit="1" customWidth="1"/>
    <col min="504" max="506" width="12.33203125" style="2" customWidth="1"/>
    <col min="507" max="507" width="9.33203125" style="2" customWidth="1"/>
    <col min="508" max="508" width="8.83203125" style="2" customWidth="1"/>
    <col min="509" max="509" width="12" style="2" customWidth="1"/>
    <col min="510" max="510" width="16.1640625" style="2" customWidth="1"/>
    <col min="511" max="511" width="12.83203125" style="2" customWidth="1"/>
    <col min="512" max="512" width="15.6640625" style="2" customWidth="1"/>
    <col min="513" max="513" width="22.1640625" style="2" customWidth="1"/>
    <col min="514" max="514" width="16.5" style="2" customWidth="1"/>
    <col min="515" max="751" width="11.5" style="2"/>
    <col min="752" max="752" width="28.1640625" style="2" customWidth="1"/>
    <col min="753" max="753" width="39.33203125" style="2" customWidth="1"/>
    <col min="754" max="754" width="5.6640625" style="2" customWidth="1"/>
    <col min="755" max="756" width="4.6640625" style="2" customWidth="1"/>
    <col min="757" max="758" width="5.6640625" style="2" customWidth="1"/>
    <col min="759" max="759" width="8.5" style="2" bestFit="1" customWidth="1"/>
    <col min="760" max="762" width="12.33203125" style="2" customWidth="1"/>
    <col min="763" max="763" width="9.33203125" style="2" customWidth="1"/>
    <col min="764" max="764" width="8.83203125" style="2" customWidth="1"/>
    <col min="765" max="765" width="12" style="2" customWidth="1"/>
    <col min="766" max="766" width="16.1640625" style="2" customWidth="1"/>
    <col min="767" max="767" width="12.83203125" style="2" customWidth="1"/>
    <col min="768" max="768" width="15.6640625" style="2" customWidth="1"/>
    <col min="769" max="769" width="22.1640625" style="2" customWidth="1"/>
    <col min="770" max="770" width="16.5" style="2" customWidth="1"/>
    <col min="771" max="1007" width="11.5" style="2"/>
    <col min="1008" max="1008" width="28.1640625" style="2" customWidth="1"/>
    <col min="1009" max="1009" width="39.33203125" style="2" customWidth="1"/>
    <col min="1010" max="1010" width="5.6640625" style="2" customWidth="1"/>
    <col min="1011" max="1012" width="4.6640625" style="2" customWidth="1"/>
    <col min="1013" max="1014" width="5.6640625" style="2" customWidth="1"/>
    <col min="1015" max="1015" width="8.5" style="2" bestFit="1" customWidth="1"/>
    <col min="1016" max="1018" width="12.33203125" style="2" customWidth="1"/>
    <col min="1019" max="1019" width="9.33203125" style="2" customWidth="1"/>
    <col min="1020" max="1020" width="8.83203125" style="2" customWidth="1"/>
    <col min="1021" max="1021" width="12" style="2" customWidth="1"/>
    <col min="1022" max="1022" width="16.1640625" style="2" customWidth="1"/>
    <col min="1023" max="1023" width="12.83203125" style="2" customWidth="1"/>
    <col min="1024" max="1024" width="15.6640625" style="2" customWidth="1"/>
    <col min="1025" max="1025" width="22.1640625" style="2" customWidth="1"/>
    <col min="1026" max="1026" width="16.5" style="2" customWidth="1"/>
    <col min="1027" max="1263" width="11.5" style="2"/>
    <col min="1264" max="1264" width="28.1640625" style="2" customWidth="1"/>
    <col min="1265" max="1265" width="39.33203125" style="2" customWidth="1"/>
    <col min="1266" max="1266" width="5.6640625" style="2" customWidth="1"/>
    <col min="1267" max="1268" width="4.6640625" style="2" customWidth="1"/>
    <col min="1269" max="1270" width="5.6640625" style="2" customWidth="1"/>
    <col min="1271" max="1271" width="8.5" style="2" bestFit="1" customWidth="1"/>
    <col min="1272" max="1274" width="12.33203125" style="2" customWidth="1"/>
    <col min="1275" max="1275" width="9.33203125" style="2" customWidth="1"/>
    <col min="1276" max="1276" width="8.83203125" style="2" customWidth="1"/>
    <col min="1277" max="1277" width="12" style="2" customWidth="1"/>
    <col min="1278" max="1278" width="16.1640625" style="2" customWidth="1"/>
    <col min="1279" max="1279" width="12.83203125" style="2" customWidth="1"/>
    <col min="1280" max="1280" width="15.6640625" style="2" customWidth="1"/>
    <col min="1281" max="1281" width="22.1640625" style="2" customWidth="1"/>
    <col min="1282" max="1282" width="16.5" style="2" customWidth="1"/>
    <col min="1283" max="1519" width="11.5" style="2"/>
    <col min="1520" max="1520" width="28.1640625" style="2" customWidth="1"/>
    <col min="1521" max="1521" width="39.33203125" style="2" customWidth="1"/>
    <col min="1522" max="1522" width="5.6640625" style="2" customWidth="1"/>
    <col min="1523" max="1524" width="4.6640625" style="2" customWidth="1"/>
    <col min="1525" max="1526" width="5.6640625" style="2" customWidth="1"/>
    <col min="1527" max="1527" width="8.5" style="2" bestFit="1" customWidth="1"/>
    <col min="1528" max="1530" width="12.33203125" style="2" customWidth="1"/>
    <col min="1531" max="1531" width="9.33203125" style="2" customWidth="1"/>
    <col min="1532" max="1532" width="8.83203125" style="2" customWidth="1"/>
    <col min="1533" max="1533" width="12" style="2" customWidth="1"/>
    <col min="1534" max="1534" width="16.1640625" style="2" customWidth="1"/>
    <col min="1535" max="1535" width="12.83203125" style="2" customWidth="1"/>
    <col min="1536" max="1536" width="15.6640625" style="2" customWidth="1"/>
    <col min="1537" max="1537" width="22.1640625" style="2" customWidth="1"/>
    <col min="1538" max="1538" width="16.5" style="2" customWidth="1"/>
    <col min="1539" max="1775" width="11.5" style="2"/>
    <col min="1776" max="1776" width="28.1640625" style="2" customWidth="1"/>
    <col min="1777" max="1777" width="39.33203125" style="2" customWidth="1"/>
    <col min="1778" max="1778" width="5.6640625" style="2" customWidth="1"/>
    <col min="1779" max="1780" width="4.6640625" style="2" customWidth="1"/>
    <col min="1781" max="1782" width="5.6640625" style="2" customWidth="1"/>
    <col min="1783" max="1783" width="8.5" style="2" bestFit="1" customWidth="1"/>
    <col min="1784" max="1786" width="12.33203125" style="2" customWidth="1"/>
    <col min="1787" max="1787" width="9.33203125" style="2" customWidth="1"/>
    <col min="1788" max="1788" width="8.83203125" style="2" customWidth="1"/>
    <col min="1789" max="1789" width="12" style="2" customWidth="1"/>
    <col min="1790" max="1790" width="16.1640625" style="2" customWidth="1"/>
    <col min="1791" max="1791" width="12.83203125" style="2" customWidth="1"/>
    <col min="1792" max="1792" width="15.6640625" style="2" customWidth="1"/>
    <col min="1793" max="1793" width="22.1640625" style="2" customWidth="1"/>
    <col min="1794" max="1794" width="16.5" style="2" customWidth="1"/>
    <col min="1795" max="2031" width="11.5" style="2"/>
    <col min="2032" max="2032" width="28.1640625" style="2" customWidth="1"/>
    <col min="2033" max="2033" width="39.33203125" style="2" customWidth="1"/>
    <col min="2034" max="2034" width="5.6640625" style="2" customWidth="1"/>
    <col min="2035" max="2036" width="4.6640625" style="2" customWidth="1"/>
    <col min="2037" max="2038" width="5.6640625" style="2" customWidth="1"/>
    <col min="2039" max="2039" width="8.5" style="2" bestFit="1" customWidth="1"/>
    <col min="2040" max="2042" width="12.33203125" style="2" customWidth="1"/>
    <col min="2043" max="2043" width="9.33203125" style="2" customWidth="1"/>
    <col min="2044" max="2044" width="8.83203125" style="2" customWidth="1"/>
    <col min="2045" max="2045" width="12" style="2" customWidth="1"/>
    <col min="2046" max="2046" width="16.1640625" style="2" customWidth="1"/>
    <col min="2047" max="2047" width="12.83203125" style="2" customWidth="1"/>
    <col min="2048" max="2048" width="15.6640625" style="2" customWidth="1"/>
    <col min="2049" max="2049" width="22.1640625" style="2" customWidth="1"/>
    <col min="2050" max="2050" width="16.5" style="2" customWidth="1"/>
    <col min="2051" max="2287" width="11.5" style="2"/>
    <col min="2288" max="2288" width="28.1640625" style="2" customWidth="1"/>
    <col min="2289" max="2289" width="39.33203125" style="2" customWidth="1"/>
    <col min="2290" max="2290" width="5.6640625" style="2" customWidth="1"/>
    <col min="2291" max="2292" width="4.6640625" style="2" customWidth="1"/>
    <col min="2293" max="2294" width="5.6640625" style="2" customWidth="1"/>
    <col min="2295" max="2295" width="8.5" style="2" bestFit="1" customWidth="1"/>
    <col min="2296" max="2298" width="12.33203125" style="2" customWidth="1"/>
    <col min="2299" max="2299" width="9.33203125" style="2" customWidth="1"/>
    <col min="2300" max="2300" width="8.83203125" style="2" customWidth="1"/>
    <col min="2301" max="2301" width="12" style="2" customWidth="1"/>
    <col min="2302" max="2302" width="16.1640625" style="2" customWidth="1"/>
    <col min="2303" max="2303" width="12.83203125" style="2" customWidth="1"/>
    <col min="2304" max="2304" width="15.6640625" style="2" customWidth="1"/>
    <col min="2305" max="2305" width="22.1640625" style="2" customWidth="1"/>
    <col min="2306" max="2306" width="16.5" style="2" customWidth="1"/>
    <col min="2307" max="2543" width="11.5" style="2"/>
    <col min="2544" max="2544" width="28.1640625" style="2" customWidth="1"/>
    <col min="2545" max="2545" width="39.33203125" style="2" customWidth="1"/>
    <col min="2546" max="2546" width="5.6640625" style="2" customWidth="1"/>
    <col min="2547" max="2548" width="4.6640625" style="2" customWidth="1"/>
    <col min="2549" max="2550" width="5.6640625" style="2" customWidth="1"/>
    <col min="2551" max="2551" width="8.5" style="2" bestFit="1" customWidth="1"/>
    <col min="2552" max="2554" width="12.33203125" style="2" customWidth="1"/>
    <col min="2555" max="2555" width="9.33203125" style="2" customWidth="1"/>
    <col min="2556" max="2556" width="8.83203125" style="2" customWidth="1"/>
    <col min="2557" max="2557" width="12" style="2" customWidth="1"/>
    <col min="2558" max="2558" width="16.1640625" style="2" customWidth="1"/>
    <col min="2559" max="2559" width="12.83203125" style="2" customWidth="1"/>
    <col min="2560" max="2560" width="15.6640625" style="2" customWidth="1"/>
    <col min="2561" max="2561" width="22.1640625" style="2" customWidth="1"/>
    <col min="2562" max="2562" width="16.5" style="2" customWidth="1"/>
    <col min="2563" max="2799" width="11.5" style="2"/>
    <col min="2800" max="2800" width="28.1640625" style="2" customWidth="1"/>
    <col min="2801" max="2801" width="39.33203125" style="2" customWidth="1"/>
    <col min="2802" max="2802" width="5.6640625" style="2" customWidth="1"/>
    <col min="2803" max="2804" width="4.6640625" style="2" customWidth="1"/>
    <col min="2805" max="2806" width="5.6640625" style="2" customWidth="1"/>
    <col min="2807" max="2807" width="8.5" style="2" bestFit="1" customWidth="1"/>
    <col min="2808" max="2810" width="12.33203125" style="2" customWidth="1"/>
    <col min="2811" max="2811" width="9.33203125" style="2" customWidth="1"/>
    <col min="2812" max="2812" width="8.83203125" style="2" customWidth="1"/>
    <col min="2813" max="2813" width="12" style="2" customWidth="1"/>
    <col min="2814" max="2814" width="16.1640625" style="2" customWidth="1"/>
    <col min="2815" max="2815" width="12.83203125" style="2" customWidth="1"/>
    <col min="2816" max="2816" width="15.6640625" style="2" customWidth="1"/>
    <col min="2817" max="2817" width="22.1640625" style="2" customWidth="1"/>
    <col min="2818" max="2818" width="16.5" style="2" customWidth="1"/>
    <col min="2819" max="3055" width="11.5" style="2"/>
    <col min="3056" max="3056" width="28.1640625" style="2" customWidth="1"/>
    <col min="3057" max="3057" width="39.33203125" style="2" customWidth="1"/>
    <col min="3058" max="3058" width="5.6640625" style="2" customWidth="1"/>
    <col min="3059" max="3060" width="4.6640625" style="2" customWidth="1"/>
    <col min="3061" max="3062" width="5.6640625" style="2" customWidth="1"/>
    <col min="3063" max="3063" width="8.5" style="2" bestFit="1" customWidth="1"/>
    <col min="3064" max="3066" width="12.33203125" style="2" customWidth="1"/>
    <col min="3067" max="3067" width="9.33203125" style="2" customWidth="1"/>
    <col min="3068" max="3068" width="8.83203125" style="2" customWidth="1"/>
    <col min="3069" max="3069" width="12" style="2" customWidth="1"/>
    <col min="3070" max="3070" width="16.1640625" style="2" customWidth="1"/>
    <col min="3071" max="3071" width="12.83203125" style="2" customWidth="1"/>
    <col min="3072" max="3072" width="15.6640625" style="2" customWidth="1"/>
    <col min="3073" max="3073" width="22.1640625" style="2" customWidth="1"/>
    <col min="3074" max="3074" width="16.5" style="2" customWidth="1"/>
    <col min="3075" max="3311" width="11.5" style="2"/>
    <col min="3312" max="3312" width="28.1640625" style="2" customWidth="1"/>
    <col min="3313" max="3313" width="39.33203125" style="2" customWidth="1"/>
    <col min="3314" max="3314" width="5.6640625" style="2" customWidth="1"/>
    <col min="3315" max="3316" width="4.6640625" style="2" customWidth="1"/>
    <col min="3317" max="3318" width="5.6640625" style="2" customWidth="1"/>
    <col min="3319" max="3319" width="8.5" style="2" bestFit="1" customWidth="1"/>
    <col min="3320" max="3322" width="12.33203125" style="2" customWidth="1"/>
    <col min="3323" max="3323" width="9.33203125" style="2" customWidth="1"/>
    <col min="3324" max="3324" width="8.83203125" style="2" customWidth="1"/>
    <col min="3325" max="3325" width="12" style="2" customWidth="1"/>
    <col min="3326" max="3326" width="16.1640625" style="2" customWidth="1"/>
    <col min="3327" max="3327" width="12.83203125" style="2" customWidth="1"/>
    <col min="3328" max="3328" width="15.6640625" style="2" customWidth="1"/>
    <col min="3329" max="3329" width="22.1640625" style="2" customWidth="1"/>
    <col min="3330" max="3330" width="16.5" style="2" customWidth="1"/>
    <col min="3331" max="3567" width="11.5" style="2"/>
    <col min="3568" max="3568" width="28.1640625" style="2" customWidth="1"/>
    <col min="3569" max="3569" width="39.33203125" style="2" customWidth="1"/>
    <col min="3570" max="3570" width="5.6640625" style="2" customWidth="1"/>
    <col min="3571" max="3572" width="4.6640625" style="2" customWidth="1"/>
    <col min="3573" max="3574" width="5.6640625" style="2" customWidth="1"/>
    <col min="3575" max="3575" width="8.5" style="2" bestFit="1" customWidth="1"/>
    <col min="3576" max="3578" width="12.33203125" style="2" customWidth="1"/>
    <col min="3579" max="3579" width="9.33203125" style="2" customWidth="1"/>
    <col min="3580" max="3580" width="8.83203125" style="2" customWidth="1"/>
    <col min="3581" max="3581" width="12" style="2" customWidth="1"/>
    <col min="3582" max="3582" width="16.1640625" style="2" customWidth="1"/>
    <col min="3583" max="3583" width="12.83203125" style="2" customWidth="1"/>
    <col min="3584" max="3584" width="15.6640625" style="2" customWidth="1"/>
    <col min="3585" max="3585" width="22.1640625" style="2" customWidth="1"/>
    <col min="3586" max="3586" width="16.5" style="2" customWidth="1"/>
    <col min="3587" max="3823" width="11.5" style="2"/>
    <col min="3824" max="3824" width="28.1640625" style="2" customWidth="1"/>
    <col min="3825" max="3825" width="39.33203125" style="2" customWidth="1"/>
    <col min="3826" max="3826" width="5.6640625" style="2" customWidth="1"/>
    <col min="3827" max="3828" width="4.6640625" style="2" customWidth="1"/>
    <col min="3829" max="3830" width="5.6640625" style="2" customWidth="1"/>
    <col min="3831" max="3831" width="8.5" style="2" bestFit="1" customWidth="1"/>
    <col min="3832" max="3834" width="12.33203125" style="2" customWidth="1"/>
    <col min="3835" max="3835" width="9.33203125" style="2" customWidth="1"/>
    <col min="3836" max="3836" width="8.83203125" style="2" customWidth="1"/>
    <col min="3837" max="3837" width="12" style="2" customWidth="1"/>
    <col min="3838" max="3838" width="16.1640625" style="2" customWidth="1"/>
    <col min="3839" max="3839" width="12.83203125" style="2" customWidth="1"/>
    <col min="3840" max="3840" width="15.6640625" style="2" customWidth="1"/>
    <col min="3841" max="3841" width="22.1640625" style="2" customWidth="1"/>
    <col min="3842" max="3842" width="16.5" style="2" customWidth="1"/>
    <col min="3843" max="4079" width="11.5" style="2"/>
    <col min="4080" max="4080" width="28.1640625" style="2" customWidth="1"/>
    <col min="4081" max="4081" width="39.33203125" style="2" customWidth="1"/>
    <col min="4082" max="4082" width="5.6640625" style="2" customWidth="1"/>
    <col min="4083" max="4084" width="4.6640625" style="2" customWidth="1"/>
    <col min="4085" max="4086" width="5.6640625" style="2" customWidth="1"/>
    <col min="4087" max="4087" width="8.5" style="2" bestFit="1" customWidth="1"/>
    <col min="4088" max="4090" width="12.33203125" style="2" customWidth="1"/>
    <col min="4091" max="4091" width="9.33203125" style="2" customWidth="1"/>
    <col min="4092" max="4092" width="8.83203125" style="2" customWidth="1"/>
    <col min="4093" max="4093" width="12" style="2" customWidth="1"/>
    <col min="4094" max="4094" width="16.1640625" style="2" customWidth="1"/>
    <col min="4095" max="4095" width="12.83203125" style="2" customWidth="1"/>
    <col min="4096" max="4096" width="15.6640625" style="2" customWidth="1"/>
    <col min="4097" max="4097" width="22.1640625" style="2" customWidth="1"/>
    <col min="4098" max="4098" width="16.5" style="2" customWidth="1"/>
    <col min="4099" max="4335" width="11.5" style="2"/>
    <col min="4336" max="4336" width="28.1640625" style="2" customWidth="1"/>
    <col min="4337" max="4337" width="39.33203125" style="2" customWidth="1"/>
    <col min="4338" max="4338" width="5.6640625" style="2" customWidth="1"/>
    <col min="4339" max="4340" width="4.6640625" style="2" customWidth="1"/>
    <col min="4341" max="4342" width="5.6640625" style="2" customWidth="1"/>
    <col min="4343" max="4343" width="8.5" style="2" bestFit="1" customWidth="1"/>
    <col min="4344" max="4346" width="12.33203125" style="2" customWidth="1"/>
    <col min="4347" max="4347" width="9.33203125" style="2" customWidth="1"/>
    <col min="4348" max="4348" width="8.83203125" style="2" customWidth="1"/>
    <col min="4349" max="4349" width="12" style="2" customWidth="1"/>
    <col min="4350" max="4350" width="16.1640625" style="2" customWidth="1"/>
    <col min="4351" max="4351" width="12.83203125" style="2" customWidth="1"/>
    <col min="4352" max="4352" width="15.6640625" style="2" customWidth="1"/>
    <col min="4353" max="4353" width="22.1640625" style="2" customWidth="1"/>
    <col min="4354" max="4354" width="16.5" style="2" customWidth="1"/>
    <col min="4355" max="4591" width="11.5" style="2"/>
    <col min="4592" max="4592" width="28.1640625" style="2" customWidth="1"/>
    <col min="4593" max="4593" width="39.33203125" style="2" customWidth="1"/>
    <col min="4594" max="4594" width="5.6640625" style="2" customWidth="1"/>
    <col min="4595" max="4596" width="4.6640625" style="2" customWidth="1"/>
    <col min="4597" max="4598" width="5.6640625" style="2" customWidth="1"/>
    <col min="4599" max="4599" width="8.5" style="2" bestFit="1" customWidth="1"/>
    <col min="4600" max="4602" width="12.33203125" style="2" customWidth="1"/>
    <col min="4603" max="4603" width="9.33203125" style="2" customWidth="1"/>
    <col min="4604" max="4604" width="8.83203125" style="2" customWidth="1"/>
    <col min="4605" max="4605" width="12" style="2" customWidth="1"/>
    <col min="4606" max="4606" width="16.1640625" style="2" customWidth="1"/>
    <col min="4607" max="4607" width="12.83203125" style="2" customWidth="1"/>
    <col min="4608" max="4608" width="15.6640625" style="2" customWidth="1"/>
    <col min="4609" max="4609" width="22.1640625" style="2" customWidth="1"/>
    <col min="4610" max="4610" width="16.5" style="2" customWidth="1"/>
    <col min="4611" max="4847" width="11.5" style="2"/>
    <col min="4848" max="4848" width="28.1640625" style="2" customWidth="1"/>
    <col min="4849" max="4849" width="39.33203125" style="2" customWidth="1"/>
    <col min="4850" max="4850" width="5.6640625" style="2" customWidth="1"/>
    <col min="4851" max="4852" width="4.6640625" style="2" customWidth="1"/>
    <col min="4853" max="4854" width="5.6640625" style="2" customWidth="1"/>
    <col min="4855" max="4855" width="8.5" style="2" bestFit="1" customWidth="1"/>
    <col min="4856" max="4858" width="12.33203125" style="2" customWidth="1"/>
    <col min="4859" max="4859" width="9.33203125" style="2" customWidth="1"/>
    <col min="4860" max="4860" width="8.83203125" style="2" customWidth="1"/>
    <col min="4861" max="4861" width="12" style="2" customWidth="1"/>
    <col min="4862" max="4862" width="16.1640625" style="2" customWidth="1"/>
    <col min="4863" max="4863" width="12.83203125" style="2" customWidth="1"/>
    <col min="4864" max="4864" width="15.6640625" style="2" customWidth="1"/>
    <col min="4865" max="4865" width="22.1640625" style="2" customWidth="1"/>
    <col min="4866" max="4866" width="16.5" style="2" customWidth="1"/>
    <col min="4867" max="5103" width="11.5" style="2"/>
    <col min="5104" max="5104" width="28.1640625" style="2" customWidth="1"/>
    <col min="5105" max="5105" width="39.33203125" style="2" customWidth="1"/>
    <col min="5106" max="5106" width="5.6640625" style="2" customWidth="1"/>
    <col min="5107" max="5108" width="4.6640625" style="2" customWidth="1"/>
    <col min="5109" max="5110" width="5.6640625" style="2" customWidth="1"/>
    <col min="5111" max="5111" width="8.5" style="2" bestFit="1" customWidth="1"/>
    <col min="5112" max="5114" width="12.33203125" style="2" customWidth="1"/>
    <col min="5115" max="5115" width="9.33203125" style="2" customWidth="1"/>
    <col min="5116" max="5116" width="8.83203125" style="2" customWidth="1"/>
    <col min="5117" max="5117" width="12" style="2" customWidth="1"/>
    <col min="5118" max="5118" width="16.1640625" style="2" customWidth="1"/>
    <col min="5119" max="5119" width="12.83203125" style="2" customWidth="1"/>
    <col min="5120" max="5120" width="15.6640625" style="2" customWidth="1"/>
    <col min="5121" max="5121" width="22.1640625" style="2" customWidth="1"/>
    <col min="5122" max="5122" width="16.5" style="2" customWidth="1"/>
    <col min="5123" max="5359" width="11.5" style="2"/>
    <col min="5360" max="5360" width="28.1640625" style="2" customWidth="1"/>
    <col min="5361" max="5361" width="39.33203125" style="2" customWidth="1"/>
    <col min="5362" max="5362" width="5.6640625" style="2" customWidth="1"/>
    <col min="5363" max="5364" width="4.6640625" style="2" customWidth="1"/>
    <col min="5365" max="5366" width="5.6640625" style="2" customWidth="1"/>
    <col min="5367" max="5367" width="8.5" style="2" bestFit="1" customWidth="1"/>
    <col min="5368" max="5370" width="12.33203125" style="2" customWidth="1"/>
    <col min="5371" max="5371" width="9.33203125" style="2" customWidth="1"/>
    <col min="5372" max="5372" width="8.83203125" style="2" customWidth="1"/>
    <col min="5373" max="5373" width="12" style="2" customWidth="1"/>
    <col min="5374" max="5374" width="16.1640625" style="2" customWidth="1"/>
    <col min="5375" max="5375" width="12.83203125" style="2" customWidth="1"/>
    <col min="5376" max="5376" width="15.6640625" style="2" customWidth="1"/>
    <col min="5377" max="5377" width="22.1640625" style="2" customWidth="1"/>
    <col min="5378" max="5378" width="16.5" style="2" customWidth="1"/>
    <col min="5379" max="5615" width="11.5" style="2"/>
    <col min="5616" max="5616" width="28.1640625" style="2" customWidth="1"/>
    <col min="5617" max="5617" width="39.33203125" style="2" customWidth="1"/>
    <col min="5618" max="5618" width="5.6640625" style="2" customWidth="1"/>
    <col min="5619" max="5620" width="4.6640625" style="2" customWidth="1"/>
    <col min="5621" max="5622" width="5.6640625" style="2" customWidth="1"/>
    <col min="5623" max="5623" width="8.5" style="2" bestFit="1" customWidth="1"/>
    <col min="5624" max="5626" width="12.33203125" style="2" customWidth="1"/>
    <col min="5627" max="5627" width="9.33203125" style="2" customWidth="1"/>
    <col min="5628" max="5628" width="8.83203125" style="2" customWidth="1"/>
    <col min="5629" max="5629" width="12" style="2" customWidth="1"/>
    <col min="5630" max="5630" width="16.1640625" style="2" customWidth="1"/>
    <col min="5631" max="5631" width="12.83203125" style="2" customWidth="1"/>
    <col min="5632" max="5632" width="15.6640625" style="2" customWidth="1"/>
    <col min="5633" max="5633" width="22.1640625" style="2" customWidth="1"/>
    <col min="5634" max="5634" width="16.5" style="2" customWidth="1"/>
    <col min="5635" max="5871" width="11.5" style="2"/>
    <col min="5872" max="5872" width="28.1640625" style="2" customWidth="1"/>
    <col min="5873" max="5873" width="39.33203125" style="2" customWidth="1"/>
    <col min="5874" max="5874" width="5.6640625" style="2" customWidth="1"/>
    <col min="5875" max="5876" width="4.6640625" style="2" customWidth="1"/>
    <col min="5877" max="5878" width="5.6640625" style="2" customWidth="1"/>
    <col min="5879" max="5879" width="8.5" style="2" bestFit="1" customWidth="1"/>
    <col min="5880" max="5882" width="12.33203125" style="2" customWidth="1"/>
    <col min="5883" max="5883" width="9.33203125" style="2" customWidth="1"/>
    <col min="5884" max="5884" width="8.83203125" style="2" customWidth="1"/>
    <col min="5885" max="5885" width="12" style="2" customWidth="1"/>
    <col min="5886" max="5886" width="16.1640625" style="2" customWidth="1"/>
    <col min="5887" max="5887" width="12.83203125" style="2" customWidth="1"/>
    <col min="5888" max="5888" width="15.6640625" style="2" customWidth="1"/>
    <col min="5889" max="5889" width="22.1640625" style="2" customWidth="1"/>
    <col min="5890" max="5890" width="16.5" style="2" customWidth="1"/>
    <col min="5891" max="6127" width="11.5" style="2"/>
    <col min="6128" max="6128" width="28.1640625" style="2" customWidth="1"/>
    <col min="6129" max="6129" width="39.33203125" style="2" customWidth="1"/>
    <col min="6130" max="6130" width="5.6640625" style="2" customWidth="1"/>
    <col min="6131" max="6132" width="4.6640625" style="2" customWidth="1"/>
    <col min="6133" max="6134" width="5.6640625" style="2" customWidth="1"/>
    <col min="6135" max="6135" width="8.5" style="2" bestFit="1" customWidth="1"/>
    <col min="6136" max="6138" width="12.33203125" style="2" customWidth="1"/>
    <col min="6139" max="6139" width="9.33203125" style="2" customWidth="1"/>
    <col min="6140" max="6140" width="8.83203125" style="2" customWidth="1"/>
    <col min="6141" max="6141" width="12" style="2" customWidth="1"/>
    <col min="6142" max="6142" width="16.1640625" style="2" customWidth="1"/>
    <col min="6143" max="6143" width="12.83203125" style="2" customWidth="1"/>
    <col min="6144" max="6144" width="15.6640625" style="2" customWidth="1"/>
    <col min="6145" max="6145" width="22.1640625" style="2" customWidth="1"/>
    <col min="6146" max="6146" width="16.5" style="2" customWidth="1"/>
    <col min="6147" max="6383" width="11.5" style="2"/>
    <col min="6384" max="6384" width="28.1640625" style="2" customWidth="1"/>
    <col min="6385" max="6385" width="39.33203125" style="2" customWidth="1"/>
    <col min="6386" max="6386" width="5.6640625" style="2" customWidth="1"/>
    <col min="6387" max="6388" width="4.6640625" style="2" customWidth="1"/>
    <col min="6389" max="6390" width="5.6640625" style="2" customWidth="1"/>
    <col min="6391" max="6391" width="8.5" style="2" bestFit="1" customWidth="1"/>
    <col min="6392" max="6394" width="12.33203125" style="2" customWidth="1"/>
    <col min="6395" max="6395" width="9.33203125" style="2" customWidth="1"/>
    <col min="6396" max="6396" width="8.83203125" style="2" customWidth="1"/>
    <col min="6397" max="6397" width="12" style="2" customWidth="1"/>
    <col min="6398" max="6398" width="16.1640625" style="2" customWidth="1"/>
    <col min="6399" max="6399" width="12.83203125" style="2" customWidth="1"/>
    <col min="6400" max="6400" width="15.6640625" style="2" customWidth="1"/>
    <col min="6401" max="6401" width="22.1640625" style="2" customWidth="1"/>
    <col min="6402" max="6402" width="16.5" style="2" customWidth="1"/>
    <col min="6403" max="6639" width="11.5" style="2"/>
    <col min="6640" max="6640" width="28.1640625" style="2" customWidth="1"/>
    <col min="6641" max="6641" width="39.33203125" style="2" customWidth="1"/>
    <col min="6642" max="6642" width="5.6640625" style="2" customWidth="1"/>
    <col min="6643" max="6644" width="4.6640625" style="2" customWidth="1"/>
    <col min="6645" max="6646" width="5.6640625" style="2" customWidth="1"/>
    <col min="6647" max="6647" width="8.5" style="2" bestFit="1" customWidth="1"/>
    <col min="6648" max="6650" width="12.33203125" style="2" customWidth="1"/>
    <col min="6651" max="6651" width="9.33203125" style="2" customWidth="1"/>
    <col min="6652" max="6652" width="8.83203125" style="2" customWidth="1"/>
    <col min="6653" max="6653" width="12" style="2" customWidth="1"/>
    <col min="6654" max="6654" width="16.1640625" style="2" customWidth="1"/>
    <col min="6655" max="6655" width="12.83203125" style="2" customWidth="1"/>
    <col min="6656" max="6656" width="15.6640625" style="2" customWidth="1"/>
    <col min="6657" max="6657" width="22.1640625" style="2" customWidth="1"/>
    <col min="6658" max="6658" width="16.5" style="2" customWidth="1"/>
    <col min="6659" max="6895" width="11.5" style="2"/>
    <col min="6896" max="6896" width="28.1640625" style="2" customWidth="1"/>
    <col min="6897" max="6897" width="39.33203125" style="2" customWidth="1"/>
    <col min="6898" max="6898" width="5.6640625" style="2" customWidth="1"/>
    <col min="6899" max="6900" width="4.6640625" style="2" customWidth="1"/>
    <col min="6901" max="6902" width="5.6640625" style="2" customWidth="1"/>
    <col min="6903" max="6903" width="8.5" style="2" bestFit="1" customWidth="1"/>
    <col min="6904" max="6906" width="12.33203125" style="2" customWidth="1"/>
    <col min="6907" max="6907" width="9.33203125" style="2" customWidth="1"/>
    <col min="6908" max="6908" width="8.83203125" style="2" customWidth="1"/>
    <col min="6909" max="6909" width="12" style="2" customWidth="1"/>
    <col min="6910" max="6910" width="16.1640625" style="2" customWidth="1"/>
    <col min="6911" max="6911" width="12.83203125" style="2" customWidth="1"/>
    <col min="6912" max="6912" width="15.6640625" style="2" customWidth="1"/>
    <col min="6913" max="6913" width="22.1640625" style="2" customWidth="1"/>
    <col min="6914" max="6914" width="16.5" style="2" customWidth="1"/>
    <col min="6915" max="7151" width="11.5" style="2"/>
    <col min="7152" max="7152" width="28.1640625" style="2" customWidth="1"/>
    <col min="7153" max="7153" width="39.33203125" style="2" customWidth="1"/>
    <col min="7154" max="7154" width="5.6640625" style="2" customWidth="1"/>
    <col min="7155" max="7156" width="4.6640625" style="2" customWidth="1"/>
    <col min="7157" max="7158" width="5.6640625" style="2" customWidth="1"/>
    <col min="7159" max="7159" width="8.5" style="2" bestFit="1" customWidth="1"/>
    <col min="7160" max="7162" width="12.33203125" style="2" customWidth="1"/>
    <col min="7163" max="7163" width="9.33203125" style="2" customWidth="1"/>
    <col min="7164" max="7164" width="8.83203125" style="2" customWidth="1"/>
    <col min="7165" max="7165" width="12" style="2" customWidth="1"/>
    <col min="7166" max="7166" width="16.1640625" style="2" customWidth="1"/>
    <col min="7167" max="7167" width="12.83203125" style="2" customWidth="1"/>
    <col min="7168" max="7168" width="15.6640625" style="2" customWidth="1"/>
    <col min="7169" max="7169" width="22.1640625" style="2" customWidth="1"/>
    <col min="7170" max="7170" width="16.5" style="2" customWidth="1"/>
    <col min="7171" max="7407" width="11.5" style="2"/>
    <col min="7408" max="7408" width="28.1640625" style="2" customWidth="1"/>
    <col min="7409" max="7409" width="39.33203125" style="2" customWidth="1"/>
    <col min="7410" max="7410" width="5.6640625" style="2" customWidth="1"/>
    <col min="7411" max="7412" width="4.6640625" style="2" customWidth="1"/>
    <col min="7413" max="7414" width="5.6640625" style="2" customWidth="1"/>
    <col min="7415" max="7415" width="8.5" style="2" bestFit="1" customWidth="1"/>
    <col min="7416" max="7418" width="12.33203125" style="2" customWidth="1"/>
    <col min="7419" max="7419" width="9.33203125" style="2" customWidth="1"/>
    <col min="7420" max="7420" width="8.83203125" style="2" customWidth="1"/>
    <col min="7421" max="7421" width="12" style="2" customWidth="1"/>
    <col min="7422" max="7422" width="16.1640625" style="2" customWidth="1"/>
    <col min="7423" max="7423" width="12.83203125" style="2" customWidth="1"/>
    <col min="7424" max="7424" width="15.6640625" style="2" customWidth="1"/>
    <col min="7425" max="7425" width="22.1640625" style="2" customWidth="1"/>
    <col min="7426" max="7426" width="16.5" style="2" customWidth="1"/>
    <col min="7427" max="7663" width="11.5" style="2"/>
    <col min="7664" max="7664" width="28.1640625" style="2" customWidth="1"/>
    <col min="7665" max="7665" width="39.33203125" style="2" customWidth="1"/>
    <col min="7666" max="7666" width="5.6640625" style="2" customWidth="1"/>
    <col min="7667" max="7668" width="4.6640625" style="2" customWidth="1"/>
    <col min="7669" max="7670" width="5.6640625" style="2" customWidth="1"/>
    <col min="7671" max="7671" width="8.5" style="2" bestFit="1" customWidth="1"/>
    <col min="7672" max="7674" width="12.33203125" style="2" customWidth="1"/>
    <col min="7675" max="7675" width="9.33203125" style="2" customWidth="1"/>
    <col min="7676" max="7676" width="8.83203125" style="2" customWidth="1"/>
    <col min="7677" max="7677" width="12" style="2" customWidth="1"/>
    <col min="7678" max="7678" width="16.1640625" style="2" customWidth="1"/>
    <col min="7679" max="7679" width="12.83203125" style="2" customWidth="1"/>
    <col min="7680" max="7680" width="15.6640625" style="2" customWidth="1"/>
    <col min="7681" max="7681" width="22.1640625" style="2" customWidth="1"/>
    <col min="7682" max="7682" width="16.5" style="2" customWidth="1"/>
    <col min="7683" max="7919" width="11.5" style="2"/>
    <col min="7920" max="7920" width="28.1640625" style="2" customWidth="1"/>
    <col min="7921" max="7921" width="39.33203125" style="2" customWidth="1"/>
    <col min="7922" max="7922" width="5.6640625" style="2" customWidth="1"/>
    <col min="7923" max="7924" width="4.6640625" style="2" customWidth="1"/>
    <col min="7925" max="7926" width="5.6640625" style="2" customWidth="1"/>
    <col min="7927" max="7927" width="8.5" style="2" bestFit="1" customWidth="1"/>
    <col min="7928" max="7930" width="12.33203125" style="2" customWidth="1"/>
    <col min="7931" max="7931" width="9.33203125" style="2" customWidth="1"/>
    <col min="7932" max="7932" width="8.83203125" style="2" customWidth="1"/>
    <col min="7933" max="7933" width="12" style="2" customWidth="1"/>
    <col min="7934" max="7934" width="16.1640625" style="2" customWidth="1"/>
    <col min="7935" max="7935" width="12.83203125" style="2" customWidth="1"/>
    <col min="7936" max="7936" width="15.6640625" style="2" customWidth="1"/>
    <col min="7937" max="7937" width="22.1640625" style="2" customWidth="1"/>
    <col min="7938" max="7938" width="16.5" style="2" customWidth="1"/>
    <col min="7939" max="8175" width="11.5" style="2"/>
    <col min="8176" max="8176" width="28.1640625" style="2" customWidth="1"/>
    <col min="8177" max="8177" width="39.33203125" style="2" customWidth="1"/>
    <col min="8178" max="8178" width="5.6640625" style="2" customWidth="1"/>
    <col min="8179" max="8180" width="4.6640625" style="2" customWidth="1"/>
    <col min="8181" max="8182" width="5.6640625" style="2" customWidth="1"/>
    <col min="8183" max="8183" width="8.5" style="2" bestFit="1" customWidth="1"/>
    <col min="8184" max="8186" width="12.33203125" style="2" customWidth="1"/>
    <col min="8187" max="8187" width="9.33203125" style="2" customWidth="1"/>
    <col min="8188" max="8188" width="8.83203125" style="2" customWidth="1"/>
    <col min="8189" max="8189" width="12" style="2" customWidth="1"/>
    <col min="8190" max="8190" width="16.1640625" style="2" customWidth="1"/>
    <col min="8191" max="8191" width="12.83203125" style="2" customWidth="1"/>
    <col min="8192" max="8192" width="15.6640625" style="2" customWidth="1"/>
    <col min="8193" max="8193" width="22.1640625" style="2" customWidth="1"/>
    <col min="8194" max="8194" width="16.5" style="2" customWidth="1"/>
    <col min="8195" max="8431" width="11.5" style="2"/>
    <col min="8432" max="8432" width="28.1640625" style="2" customWidth="1"/>
    <col min="8433" max="8433" width="39.33203125" style="2" customWidth="1"/>
    <col min="8434" max="8434" width="5.6640625" style="2" customWidth="1"/>
    <col min="8435" max="8436" width="4.6640625" style="2" customWidth="1"/>
    <col min="8437" max="8438" width="5.6640625" style="2" customWidth="1"/>
    <col min="8439" max="8439" width="8.5" style="2" bestFit="1" customWidth="1"/>
    <col min="8440" max="8442" width="12.33203125" style="2" customWidth="1"/>
    <col min="8443" max="8443" width="9.33203125" style="2" customWidth="1"/>
    <col min="8444" max="8444" width="8.83203125" style="2" customWidth="1"/>
    <col min="8445" max="8445" width="12" style="2" customWidth="1"/>
    <col min="8446" max="8446" width="16.1640625" style="2" customWidth="1"/>
    <col min="8447" max="8447" width="12.83203125" style="2" customWidth="1"/>
    <col min="8448" max="8448" width="15.6640625" style="2" customWidth="1"/>
    <col min="8449" max="8449" width="22.1640625" style="2" customWidth="1"/>
    <col min="8450" max="8450" width="16.5" style="2" customWidth="1"/>
    <col min="8451" max="8687" width="11.5" style="2"/>
    <col min="8688" max="8688" width="28.1640625" style="2" customWidth="1"/>
    <col min="8689" max="8689" width="39.33203125" style="2" customWidth="1"/>
    <col min="8690" max="8690" width="5.6640625" style="2" customWidth="1"/>
    <col min="8691" max="8692" width="4.6640625" style="2" customWidth="1"/>
    <col min="8693" max="8694" width="5.6640625" style="2" customWidth="1"/>
    <col min="8695" max="8695" width="8.5" style="2" bestFit="1" customWidth="1"/>
    <col min="8696" max="8698" width="12.33203125" style="2" customWidth="1"/>
    <col min="8699" max="8699" width="9.33203125" style="2" customWidth="1"/>
    <col min="8700" max="8700" width="8.83203125" style="2" customWidth="1"/>
    <col min="8701" max="8701" width="12" style="2" customWidth="1"/>
    <col min="8702" max="8702" width="16.1640625" style="2" customWidth="1"/>
    <col min="8703" max="8703" width="12.83203125" style="2" customWidth="1"/>
    <col min="8704" max="8704" width="15.6640625" style="2" customWidth="1"/>
    <col min="8705" max="8705" width="22.1640625" style="2" customWidth="1"/>
    <col min="8706" max="8706" width="16.5" style="2" customWidth="1"/>
    <col min="8707" max="8943" width="11.5" style="2"/>
    <col min="8944" max="8944" width="28.1640625" style="2" customWidth="1"/>
    <col min="8945" max="8945" width="39.33203125" style="2" customWidth="1"/>
    <col min="8946" max="8946" width="5.6640625" style="2" customWidth="1"/>
    <col min="8947" max="8948" width="4.6640625" style="2" customWidth="1"/>
    <col min="8949" max="8950" width="5.6640625" style="2" customWidth="1"/>
    <col min="8951" max="8951" width="8.5" style="2" bestFit="1" customWidth="1"/>
    <col min="8952" max="8954" width="12.33203125" style="2" customWidth="1"/>
    <col min="8955" max="8955" width="9.33203125" style="2" customWidth="1"/>
    <col min="8956" max="8956" width="8.83203125" style="2" customWidth="1"/>
    <col min="8957" max="8957" width="12" style="2" customWidth="1"/>
    <col min="8958" max="8958" width="16.1640625" style="2" customWidth="1"/>
    <col min="8959" max="8959" width="12.83203125" style="2" customWidth="1"/>
    <col min="8960" max="8960" width="15.6640625" style="2" customWidth="1"/>
    <col min="8961" max="8961" width="22.1640625" style="2" customWidth="1"/>
    <col min="8962" max="8962" width="16.5" style="2" customWidth="1"/>
    <col min="8963" max="9199" width="11.5" style="2"/>
    <col min="9200" max="9200" width="28.1640625" style="2" customWidth="1"/>
    <col min="9201" max="9201" width="39.33203125" style="2" customWidth="1"/>
    <col min="9202" max="9202" width="5.6640625" style="2" customWidth="1"/>
    <col min="9203" max="9204" width="4.6640625" style="2" customWidth="1"/>
    <col min="9205" max="9206" width="5.6640625" style="2" customWidth="1"/>
    <col min="9207" max="9207" width="8.5" style="2" bestFit="1" customWidth="1"/>
    <col min="9208" max="9210" width="12.33203125" style="2" customWidth="1"/>
    <col min="9211" max="9211" width="9.33203125" style="2" customWidth="1"/>
    <col min="9212" max="9212" width="8.83203125" style="2" customWidth="1"/>
    <col min="9213" max="9213" width="12" style="2" customWidth="1"/>
    <col min="9214" max="9214" width="16.1640625" style="2" customWidth="1"/>
    <col min="9215" max="9215" width="12.83203125" style="2" customWidth="1"/>
    <col min="9216" max="9216" width="15.6640625" style="2" customWidth="1"/>
    <col min="9217" max="9217" width="22.1640625" style="2" customWidth="1"/>
    <col min="9218" max="9218" width="16.5" style="2" customWidth="1"/>
    <col min="9219" max="9455" width="11.5" style="2"/>
    <col min="9456" max="9456" width="28.1640625" style="2" customWidth="1"/>
    <col min="9457" max="9457" width="39.33203125" style="2" customWidth="1"/>
    <col min="9458" max="9458" width="5.6640625" style="2" customWidth="1"/>
    <col min="9459" max="9460" width="4.6640625" style="2" customWidth="1"/>
    <col min="9461" max="9462" width="5.6640625" style="2" customWidth="1"/>
    <col min="9463" max="9463" width="8.5" style="2" bestFit="1" customWidth="1"/>
    <col min="9464" max="9466" width="12.33203125" style="2" customWidth="1"/>
    <col min="9467" max="9467" width="9.33203125" style="2" customWidth="1"/>
    <col min="9468" max="9468" width="8.83203125" style="2" customWidth="1"/>
    <col min="9469" max="9469" width="12" style="2" customWidth="1"/>
    <col min="9470" max="9470" width="16.1640625" style="2" customWidth="1"/>
    <col min="9471" max="9471" width="12.83203125" style="2" customWidth="1"/>
    <col min="9472" max="9472" width="15.6640625" style="2" customWidth="1"/>
    <col min="9473" max="9473" width="22.1640625" style="2" customWidth="1"/>
    <col min="9474" max="9474" width="16.5" style="2" customWidth="1"/>
    <col min="9475" max="9711" width="11.5" style="2"/>
    <col min="9712" max="9712" width="28.1640625" style="2" customWidth="1"/>
    <col min="9713" max="9713" width="39.33203125" style="2" customWidth="1"/>
    <col min="9714" max="9714" width="5.6640625" style="2" customWidth="1"/>
    <col min="9715" max="9716" width="4.6640625" style="2" customWidth="1"/>
    <col min="9717" max="9718" width="5.6640625" style="2" customWidth="1"/>
    <col min="9719" max="9719" width="8.5" style="2" bestFit="1" customWidth="1"/>
    <col min="9720" max="9722" width="12.33203125" style="2" customWidth="1"/>
    <col min="9723" max="9723" width="9.33203125" style="2" customWidth="1"/>
    <col min="9724" max="9724" width="8.83203125" style="2" customWidth="1"/>
    <col min="9725" max="9725" width="12" style="2" customWidth="1"/>
    <col min="9726" max="9726" width="16.1640625" style="2" customWidth="1"/>
    <col min="9727" max="9727" width="12.83203125" style="2" customWidth="1"/>
    <col min="9728" max="9728" width="15.6640625" style="2" customWidth="1"/>
    <col min="9729" max="9729" width="22.1640625" style="2" customWidth="1"/>
    <col min="9730" max="9730" width="16.5" style="2" customWidth="1"/>
    <col min="9731" max="9967" width="11.5" style="2"/>
    <col min="9968" max="9968" width="28.1640625" style="2" customWidth="1"/>
    <col min="9969" max="9969" width="39.33203125" style="2" customWidth="1"/>
    <col min="9970" max="9970" width="5.6640625" style="2" customWidth="1"/>
    <col min="9971" max="9972" width="4.6640625" style="2" customWidth="1"/>
    <col min="9973" max="9974" width="5.6640625" style="2" customWidth="1"/>
    <col min="9975" max="9975" width="8.5" style="2" bestFit="1" customWidth="1"/>
    <col min="9976" max="9978" width="12.33203125" style="2" customWidth="1"/>
    <col min="9979" max="9979" width="9.33203125" style="2" customWidth="1"/>
    <col min="9980" max="9980" width="8.83203125" style="2" customWidth="1"/>
    <col min="9981" max="9981" width="12" style="2" customWidth="1"/>
    <col min="9982" max="9982" width="16.1640625" style="2" customWidth="1"/>
    <col min="9983" max="9983" width="12.83203125" style="2" customWidth="1"/>
    <col min="9984" max="9984" width="15.6640625" style="2" customWidth="1"/>
    <col min="9985" max="9985" width="22.1640625" style="2" customWidth="1"/>
    <col min="9986" max="9986" width="16.5" style="2" customWidth="1"/>
    <col min="9987" max="10223" width="11.5" style="2"/>
    <col min="10224" max="10224" width="28.1640625" style="2" customWidth="1"/>
    <col min="10225" max="10225" width="39.33203125" style="2" customWidth="1"/>
    <col min="10226" max="10226" width="5.6640625" style="2" customWidth="1"/>
    <col min="10227" max="10228" width="4.6640625" style="2" customWidth="1"/>
    <col min="10229" max="10230" width="5.6640625" style="2" customWidth="1"/>
    <col min="10231" max="10231" width="8.5" style="2" bestFit="1" customWidth="1"/>
    <col min="10232" max="10234" width="12.33203125" style="2" customWidth="1"/>
    <col min="10235" max="10235" width="9.33203125" style="2" customWidth="1"/>
    <col min="10236" max="10236" width="8.83203125" style="2" customWidth="1"/>
    <col min="10237" max="10237" width="12" style="2" customWidth="1"/>
    <col min="10238" max="10238" width="16.1640625" style="2" customWidth="1"/>
    <col min="10239" max="10239" width="12.83203125" style="2" customWidth="1"/>
    <col min="10240" max="10240" width="15.6640625" style="2" customWidth="1"/>
    <col min="10241" max="10241" width="22.1640625" style="2" customWidth="1"/>
    <col min="10242" max="10242" width="16.5" style="2" customWidth="1"/>
    <col min="10243" max="10479" width="11.5" style="2"/>
    <col min="10480" max="10480" width="28.1640625" style="2" customWidth="1"/>
    <col min="10481" max="10481" width="39.33203125" style="2" customWidth="1"/>
    <col min="10482" max="10482" width="5.6640625" style="2" customWidth="1"/>
    <col min="10483" max="10484" width="4.6640625" style="2" customWidth="1"/>
    <col min="10485" max="10486" width="5.6640625" style="2" customWidth="1"/>
    <col min="10487" max="10487" width="8.5" style="2" bestFit="1" customWidth="1"/>
    <col min="10488" max="10490" width="12.33203125" style="2" customWidth="1"/>
    <col min="10491" max="10491" width="9.33203125" style="2" customWidth="1"/>
    <col min="10492" max="10492" width="8.83203125" style="2" customWidth="1"/>
    <col min="10493" max="10493" width="12" style="2" customWidth="1"/>
    <col min="10494" max="10494" width="16.1640625" style="2" customWidth="1"/>
    <col min="10495" max="10495" width="12.83203125" style="2" customWidth="1"/>
    <col min="10496" max="10496" width="15.6640625" style="2" customWidth="1"/>
    <col min="10497" max="10497" width="22.1640625" style="2" customWidth="1"/>
    <col min="10498" max="10498" width="16.5" style="2" customWidth="1"/>
    <col min="10499" max="10735" width="11.5" style="2"/>
    <col min="10736" max="10736" width="28.1640625" style="2" customWidth="1"/>
    <col min="10737" max="10737" width="39.33203125" style="2" customWidth="1"/>
    <col min="10738" max="10738" width="5.6640625" style="2" customWidth="1"/>
    <col min="10739" max="10740" width="4.6640625" style="2" customWidth="1"/>
    <col min="10741" max="10742" width="5.6640625" style="2" customWidth="1"/>
    <col min="10743" max="10743" width="8.5" style="2" bestFit="1" customWidth="1"/>
    <col min="10744" max="10746" width="12.33203125" style="2" customWidth="1"/>
    <col min="10747" max="10747" width="9.33203125" style="2" customWidth="1"/>
    <col min="10748" max="10748" width="8.83203125" style="2" customWidth="1"/>
    <col min="10749" max="10749" width="12" style="2" customWidth="1"/>
    <col min="10750" max="10750" width="16.1640625" style="2" customWidth="1"/>
    <col min="10751" max="10751" width="12.83203125" style="2" customWidth="1"/>
    <col min="10752" max="10752" width="15.6640625" style="2" customWidth="1"/>
    <col min="10753" max="10753" width="22.1640625" style="2" customWidth="1"/>
    <col min="10754" max="10754" width="16.5" style="2" customWidth="1"/>
    <col min="10755" max="10991" width="11.5" style="2"/>
    <col min="10992" max="10992" width="28.1640625" style="2" customWidth="1"/>
    <col min="10993" max="10993" width="39.33203125" style="2" customWidth="1"/>
    <col min="10994" max="10994" width="5.6640625" style="2" customWidth="1"/>
    <col min="10995" max="10996" width="4.6640625" style="2" customWidth="1"/>
    <col min="10997" max="10998" width="5.6640625" style="2" customWidth="1"/>
    <col min="10999" max="10999" width="8.5" style="2" bestFit="1" customWidth="1"/>
    <col min="11000" max="11002" width="12.33203125" style="2" customWidth="1"/>
    <col min="11003" max="11003" width="9.33203125" style="2" customWidth="1"/>
    <col min="11004" max="11004" width="8.83203125" style="2" customWidth="1"/>
    <col min="11005" max="11005" width="12" style="2" customWidth="1"/>
    <col min="11006" max="11006" width="16.1640625" style="2" customWidth="1"/>
    <col min="11007" max="11007" width="12.83203125" style="2" customWidth="1"/>
    <col min="11008" max="11008" width="15.6640625" style="2" customWidth="1"/>
    <col min="11009" max="11009" width="22.1640625" style="2" customWidth="1"/>
    <col min="11010" max="11010" width="16.5" style="2" customWidth="1"/>
    <col min="11011" max="11247" width="11.5" style="2"/>
    <col min="11248" max="11248" width="28.1640625" style="2" customWidth="1"/>
    <col min="11249" max="11249" width="39.33203125" style="2" customWidth="1"/>
    <col min="11250" max="11250" width="5.6640625" style="2" customWidth="1"/>
    <col min="11251" max="11252" width="4.6640625" style="2" customWidth="1"/>
    <col min="11253" max="11254" width="5.6640625" style="2" customWidth="1"/>
    <col min="11255" max="11255" width="8.5" style="2" bestFit="1" customWidth="1"/>
    <col min="11256" max="11258" width="12.33203125" style="2" customWidth="1"/>
    <col min="11259" max="11259" width="9.33203125" style="2" customWidth="1"/>
    <col min="11260" max="11260" width="8.83203125" style="2" customWidth="1"/>
    <col min="11261" max="11261" width="12" style="2" customWidth="1"/>
    <col min="11262" max="11262" width="16.1640625" style="2" customWidth="1"/>
    <col min="11263" max="11263" width="12.83203125" style="2" customWidth="1"/>
    <col min="11264" max="11264" width="15.6640625" style="2" customWidth="1"/>
    <col min="11265" max="11265" width="22.1640625" style="2" customWidth="1"/>
    <col min="11266" max="11266" width="16.5" style="2" customWidth="1"/>
    <col min="11267" max="11503" width="11.5" style="2"/>
    <col min="11504" max="11504" width="28.1640625" style="2" customWidth="1"/>
    <col min="11505" max="11505" width="39.33203125" style="2" customWidth="1"/>
    <col min="11506" max="11506" width="5.6640625" style="2" customWidth="1"/>
    <col min="11507" max="11508" width="4.6640625" style="2" customWidth="1"/>
    <col min="11509" max="11510" width="5.6640625" style="2" customWidth="1"/>
    <col min="11511" max="11511" width="8.5" style="2" bestFit="1" customWidth="1"/>
    <col min="11512" max="11514" width="12.33203125" style="2" customWidth="1"/>
    <col min="11515" max="11515" width="9.33203125" style="2" customWidth="1"/>
    <col min="11516" max="11516" width="8.83203125" style="2" customWidth="1"/>
    <col min="11517" max="11517" width="12" style="2" customWidth="1"/>
    <col min="11518" max="11518" width="16.1640625" style="2" customWidth="1"/>
    <col min="11519" max="11519" width="12.83203125" style="2" customWidth="1"/>
    <col min="11520" max="11520" width="15.6640625" style="2" customWidth="1"/>
    <col min="11521" max="11521" width="22.1640625" style="2" customWidth="1"/>
    <col min="11522" max="11522" width="16.5" style="2" customWidth="1"/>
    <col min="11523" max="11759" width="11.5" style="2"/>
    <col min="11760" max="11760" width="28.1640625" style="2" customWidth="1"/>
    <col min="11761" max="11761" width="39.33203125" style="2" customWidth="1"/>
    <col min="11762" max="11762" width="5.6640625" style="2" customWidth="1"/>
    <col min="11763" max="11764" width="4.6640625" style="2" customWidth="1"/>
    <col min="11765" max="11766" width="5.6640625" style="2" customWidth="1"/>
    <col min="11767" max="11767" width="8.5" style="2" bestFit="1" customWidth="1"/>
    <col min="11768" max="11770" width="12.33203125" style="2" customWidth="1"/>
    <col min="11771" max="11771" width="9.33203125" style="2" customWidth="1"/>
    <col min="11772" max="11772" width="8.83203125" style="2" customWidth="1"/>
    <col min="11773" max="11773" width="12" style="2" customWidth="1"/>
    <col min="11774" max="11774" width="16.1640625" style="2" customWidth="1"/>
    <col min="11775" max="11775" width="12.83203125" style="2" customWidth="1"/>
    <col min="11776" max="11776" width="15.6640625" style="2" customWidth="1"/>
    <col min="11777" max="11777" width="22.1640625" style="2" customWidth="1"/>
    <col min="11778" max="11778" width="16.5" style="2" customWidth="1"/>
    <col min="11779" max="12015" width="11.5" style="2"/>
    <col min="12016" max="12016" width="28.1640625" style="2" customWidth="1"/>
    <col min="12017" max="12017" width="39.33203125" style="2" customWidth="1"/>
    <col min="12018" max="12018" width="5.6640625" style="2" customWidth="1"/>
    <col min="12019" max="12020" width="4.6640625" style="2" customWidth="1"/>
    <col min="12021" max="12022" width="5.6640625" style="2" customWidth="1"/>
    <col min="12023" max="12023" width="8.5" style="2" bestFit="1" customWidth="1"/>
    <col min="12024" max="12026" width="12.33203125" style="2" customWidth="1"/>
    <col min="12027" max="12027" width="9.33203125" style="2" customWidth="1"/>
    <col min="12028" max="12028" width="8.83203125" style="2" customWidth="1"/>
    <col min="12029" max="12029" width="12" style="2" customWidth="1"/>
    <col min="12030" max="12030" width="16.1640625" style="2" customWidth="1"/>
    <col min="12031" max="12031" width="12.83203125" style="2" customWidth="1"/>
    <col min="12032" max="12032" width="15.6640625" style="2" customWidth="1"/>
    <col min="12033" max="12033" width="22.1640625" style="2" customWidth="1"/>
    <col min="12034" max="12034" width="16.5" style="2" customWidth="1"/>
    <col min="12035" max="12271" width="11.5" style="2"/>
    <col min="12272" max="12272" width="28.1640625" style="2" customWidth="1"/>
    <col min="12273" max="12273" width="39.33203125" style="2" customWidth="1"/>
    <col min="12274" max="12274" width="5.6640625" style="2" customWidth="1"/>
    <col min="12275" max="12276" width="4.6640625" style="2" customWidth="1"/>
    <col min="12277" max="12278" width="5.6640625" style="2" customWidth="1"/>
    <col min="12279" max="12279" width="8.5" style="2" bestFit="1" customWidth="1"/>
    <col min="12280" max="12282" width="12.33203125" style="2" customWidth="1"/>
    <col min="12283" max="12283" width="9.33203125" style="2" customWidth="1"/>
    <col min="12284" max="12284" width="8.83203125" style="2" customWidth="1"/>
    <col min="12285" max="12285" width="12" style="2" customWidth="1"/>
    <col min="12286" max="12286" width="16.1640625" style="2" customWidth="1"/>
    <col min="12287" max="12287" width="12.83203125" style="2" customWidth="1"/>
    <col min="12288" max="12288" width="15.6640625" style="2" customWidth="1"/>
    <col min="12289" max="12289" width="22.1640625" style="2" customWidth="1"/>
    <col min="12290" max="12290" width="16.5" style="2" customWidth="1"/>
    <col min="12291" max="12527" width="11.5" style="2"/>
    <col min="12528" max="12528" width="28.1640625" style="2" customWidth="1"/>
    <col min="12529" max="12529" width="39.33203125" style="2" customWidth="1"/>
    <col min="12530" max="12530" width="5.6640625" style="2" customWidth="1"/>
    <col min="12531" max="12532" width="4.6640625" style="2" customWidth="1"/>
    <col min="12533" max="12534" width="5.6640625" style="2" customWidth="1"/>
    <col min="12535" max="12535" width="8.5" style="2" bestFit="1" customWidth="1"/>
    <col min="12536" max="12538" width="12.33203125" style="2" customWidth="1"/>
    <col min="12539" max="12539" width="9.33203125" style="2" customWidth="1"/>
    <col min="12540" max="12540" width="8.83203125" style="2" customWidth="1"/>
    <col min="12541" max="12541" width="12" style="2" customWidth="1"/>
    <col min="12542" max="12542" width="16.1640625" style="2" customWidth="1"/>
    <col min="12543" max="12543" width="12.83203125" style="2" customWidth="1"/>
    <col min="12544" max="12544" width="15.6640625" style="2" customWidth="1"/>
    <col min="12545" max="12545" width="22.1640625" style="2" customWidth="1"/>
    <col min="12546" max="12546" width="16.5" style="2" customWidth="1"/>
    <col min="12547" max="12783" width="11.5" style="2"/>
    <col min="12784" max="12784" width="28.1640625" style="2" customWidth="1"/>
    <col min="12785" max="12785" width="39.33203125" style="2" customWidth="1"/>
    <col min="12786" max="12786" width="5.6640625" style="2" customWidth="1"/>
    <col min="12787" max="12788" width="4.6640625" style="2" customWidth="1"/>
    <col min="12789" max="12790" width="5.6640625" style="2" customWidth="1"/>
    <col min="12791" max="12791" width="8.5" style="2" bestFit="1" customWidth="1"/>
    <col min="12792" max="12794" width="12.33203125" style="2" customWidth="1"/>
    <col min="12795" max="12795" width="9.33203125" style="2" customWidth="1"/>
    <col min="12796" max="12796" width="8.83203125" style="2" customWidth="1"/>
    <col min="12797" max="12797" width="12" style="2" customWidth="1"/>
    <col min="12798" max="12798" width="16.1640625" style="2" customWidth="1"/>
    <col min="12799" max="12799" width="12.83203125" style="2" customWidth="1"/>
    <col min="12800" max="12800" width="15.6640625" style="2" customWidth="1"/>
    <col min="12801" max="12801" width="22.1640625" style="2" customWidth="1"/>
    <col min="12802" max="12802" width="16.5" style="2" customWidth="1"/>
    <col min="12803" max="13039" width="11.5" style="2"/>
    <col min="13040" max="13040" width="28.1640625" style="2" customWidth="1"/>
    <col min="13041" max="13041" width="39.33203125" style="2" customWidth="1"/>
    <col min="13042" max="13042" width="5.6640625" style="2" customWidth="1"/>
    <col min="13043" max="13044" width="4.6640625" style="2" customWidth="1"/>
    <col min="13045" max="13046" width="5.6640625" style="2" customWidth="1"/>
    <col min="13047" max="13047" width="8.5" style="2" bestFit="1" customWidth="1"/>
    <col min="13048" max="13050" width="12.33203125" style="2" customWidth="1"/>
    <col min="13051" max="13051" width="9.33203125" style="2" customWidth="1"/>
    <col min="13052" max="13052" width="8.83203125" style="2" customWidth="1"/>
    <col min="13053" max="13053" width="12" style="2" customWidth="1"/>
    <col min="13054" max="13054" width="16.1640625" style="2" customWidth="1"/>
    <col min="13055" max="13055" width="12.83203125" style="2" customWidth="1"/>
    <col min="13056" max="13056" width="15.6640625" style="2" customWidth="1"/>
    <col min="13057" max="13057" width="22.1640625" style="2" customWidth="1"/>
    <col min="13058" max="13058" width="16.5" style="2" customWidth="1"/>
    <col min="13059" max="13295" width="11.5" style="2"/>
    <col min="13296" max="13296" width="28.1640625" style="2" customWidth="1"/>
    <col min="13297" max="13297" width="39.33203125" style="2" customWidth="1"/>
    <col min="13298" max="13298" width="5.6640625" style="2" customWidth="1"/>
    <col min="13299" max="13300" width="4.6640625" style="2" customWidth="1"/>
    <col min="13301" max="13302" width="5.6640625" style="2" customWidth="1"/>
    <col min="13303" max="13303" width="8.5" style="2" bestFit="1" customWidth="1"/>
    <col min="13304" max="13306" width="12.33203125" style="2" customWidth="1"/>
    <col min="13307" max="13307" width="9.33203125" style="2" customWidth="1"/>
    <col min="13308" max="13308" width="8.83203125" style="2" customWidth="1"/>
    <col min="13309" max="13309" width="12" style="2" customWidth="1"/>
    <col min="13310" max="13310" width="16.1640625" style="2" customWidth="1"/>
    <col min="13311" max="13311" width="12.83203125" style="2" customWidth="1"/>
    <col min="13312" max="13312" width="15.6640625" style="2" customWidth="1"/>
    <col min="13313" max="13313" width="22.1640625" style="2" customWidth="1"/>
    <col min="13314" max="13314" width="16.5" style="2" customWidth="1"/>
    <col min="13315" max="13551" width="11.5" style="2"/>
    <col min="13552" max="13552" width="28.1640625" style="2" customWidth="1"/>
    <col min="13553" max="13553" width="39.33203125" style="2" customWidth="1"/>
    <col min="13554" max="13554" width="5.6640625" style="2" customWidth="1"/>
    <col min="13555" max="13556" width="4.6640625" style="2" customWidth="1"/>
    <col min="13557" max="13558" width="5.6640625" style="2" customWidth="1"/>
    <col min="13559" max="13559" width="8.5" style="2" bestFit="1" customWidth="1"/>
    <col min="13560" max="13562" width="12.33203125" style="2" customWidth="1"/>
    <col min="13563" max="13563" width="9.33203125" style="2" customWidth="1"/>
    <col min="13564" max="13564" width="8.83203125" style="2" customWidth="1"/>
    <col min="13565" max="13565" width="12" style="2" customWidth="1"/>
    <col min="13566" max="13566" width="16.1640625" style="2" customWidth="1"/>
    <col min="13567" max="13567" width="12.83203125" style="2" customWidth="1"/>
    <col min="13568" max="13568" width="15.6640625" style="2" customWidth="1"/>
    <col min="13569" max="13569" width="22.1640625" style="2" customWidth="1"/>
    <col min="13570" max="13570" width="16.5" style="2" customWidth="1"/>
    <col min="13571" max="13807" width="11.5" style="2"/>
    <col min="13808" max="13808" width="28.1640625" style="2" customWidth="1"/>
    <col min="13809" max="13809" width="39.33203125" style="2" customWidth="1"/>
    <col min="13810" max="13810" width="5.6640625" style="2" customWidth="1"/>
    <col min="13811" max="13812" width="4.6640625" style="2" customWidth="1"/>
    <col min="13813" max="13814" width="5.6640625" style="2" customWidth="1"/>
    <col min="13815" max="13815" width="8.5" style="2" bestFit="1" customWidth="1"/>
    <col min="13816" max="13818" width="12.33203125" style="2" customWidth="1"/>
    <col min="13819" max="13819" width="9.33203125" style="2" customWidth="1"/>
    <col min="13820" max="13820" width="8.83203125" style="2" customWidth="1"/>
    <col min="13821" max="13821" width="12" style="2" customWidth="1"/>
    <col min="13822" max="13822" width="16.1640625" style="2" customWidth="1"/>
    <col min="13823" max="13823" width="12.83203125" style="2" customWidth="1"/>
    <col min="13824" max="13824" width="15.6640625" style="2" customWidth="1"/>
    <col min="13825" max="13825" width="22.1640625" style="2" customWidth="1"/>
    <col min="13826" max="13826" width="16.5" style="2" customWidth="1"/>
    <col min="13827" max="14063" width="11.5" style="2"/>
    <col min="14064" max="14064" width="28.1640625" style="2" customWidth="1"/>
    <col min="14065" max="14065" width="39.33203125" style="2" customWidth="1"/>
    <col min="14066" max="14066" width="5.6640625" style="2" customWidth="1"/>
    <col min="14067" max="14068" width="4.6640625" style="2" customWidth="1"/>
    <col min="14069" max="14070" width="5.6640625" style="2" customWidth="1"/>
    <col min="14071" max="14071" width="8.5" style="2" bestFit="1" customWidth="1"/>
    <col min="14072" max="14074" width="12.33203125" style="2" customWidth="1"/>
    <col min="14075" max="14075" width="9.33203125" style="2" customWidth="1"/>
    <col min="14076" max="14076" width="8.83203125" style="2" customWidth="1"/>
    <col min="14077" max="14077" width="12" style="2" customWidth="1"/>
    <col min="14078" max="14078" width="16.1640625" style="2" customWidth="1"/>
    <col min="14079" max="14079" width="12.83203125" style="2" customWidth="1"/>
    <col min="14080" max="14080" width="15.6640625" style="2" customWidth="1"/>
    <col min="14081" max="14081" width="22.1640625" style="2" customWidth="1"/>
    <col min="14082" max="14082" width="16.5" style="2" customWidth="1"/>
    <col min="14083" max="14319" width="11.5" style="2"/>
    <col min="14320" max="14320" width="28.1640625" style="2" customWidth="1"/>
    <col min="14321" max="14321" width="39.33203125" style="2" customWidth="1"/>
    <col min="14322" max="14322" width="5.6640625" style="2" customWidth="1"/>
    <col min="14323" max="14324" width="4.6640625" style="2" customWidth="1"/>
    <col min="14325" max="14326" width="5.6640625" style="2" customWidth="1"/>
    <col min="14327" max="14327" width="8.5" style="2" bestFit="1" customWidth="1"/>
    <col min="14328" max="14330" width="12.33203125" style="2" customWidth="1"/>
    <col min="14331" max="14331" width="9.33203125" style="2" customWidth="1"/>
    <col min="14332" max="14332" width="8.83203125" style="2" customWidth="1"/>
    <col min="14333" max="14333" width="12" style="2" customWidth="1"/>
    <col min="14334" max="14334" width="16.1640625" style="2" customWidth="1"/>
    <col min="14335" max="14335" width="12.83203125" style="2" customWidth="1"/>
    <col min="14336" max="14336" width="15.6640625" style="2" customWidth="1"/>
    <col min="14337" max="14337" width="22.1640625" style="2" customWidth="1"/>
    <col min="14338" max="14338" width="16.5" style="2" customWidth="1"/>
    <col min="14339" max="14575" width="11.5" style="2"/>
    <col min="14576" max="14576" width="28.1640625" style="2" customWidth="1"/>
    <col min="14577" max="14577" width="39.33203125" style="2" customWidth="1"/>
    <col min="14578" max="14578" width="5.6640625" style="2" customWidth="1"/>
    <col min="14579" max="14580" width="4.6640625" style="2" customWidth="1"/>
    <col min="14581" max="14582" width="5.6640625" style="2" customWidth="1"/>
    <col min="14583" max="14583" width="8.5" style="2" bestFit="1" customWidth="1"/>
    <col min="14584" max="14586" width="12.33203125" style="2" customWidth="1"/>
    <col min="14587" max="14587" width="9.33203125" style="2" customWidth="1"/>
    <col min="14588" max="14588" width="8.83203125" style="2" customWidth="1"/>
    <col min="14589" max="14589" width="12" style="2" customWidth="1"/>
    <col min="14590" max="14590" width="16.1640625" style="2" customWidth="1"/>
    <col min="14591" max="14591" width="12.83203125" style="2" customWidth="1"/>
    <col min="14592" max="14592" width="15.6640625" style="2" customWidth="1"/>
    <col min="14593" max="14593" width="22.1640625" style="2" customWidth="1"/>
    <col min="14594" max="14594" width="16.5" style="2" customWidth="1"/>
    <col min="14595" max="14831" width="11.5" style="2"/>
    <col min="14832" max="14832" width="28.1640625" style="2" customWidth="1"/>
    <col min="14833" max="14833" width="39.33203125" style="2" customWidth="1"/>
    <col min="14834" max="14834" width="5.6640625" style="2" customWidth="1"/>
    <col min="14835" max="14836" width="4.6640625" style="2" customWidth="1"/>
    <col min="14837" max="14838" width="5.6640625" style="2" customWidth="1"/>
    <col min="14839" max="14839" width="8.5" style="2" bestFit="1" customWidth="1"/>
    <col min="14840" max="14842" width="12.33203125" style="2" customWidth="1"/>
    <col min="14843" max="14843" width="9.33203125" style="2" customWidth="1"/>
    <col min="14844" max="14844" width="8.83203125" style="2" customWidth="1"/>
    <col min="14845" max="14845" width="12" style="2" customWidth="1"/>
    <col min="14846" max="14846" width="16.1640625" style="2" customWidth="1"/>
    <col min="14847" max="14847" width="12.83203125" style="2" customWidth="1"/>
    <col min="14848" max="14848" width="15.6640625" style="2" customWidth="1"/>
    <col min="14849" max="14849" width="22.1640625" style="2" customWidth="1"/>
    <col min="14850" max="14850" width="16.5" style="2" customWidth="1"/>
    <col min="14851" max="15087" width="11.5" style="2"/>
    <col min="15088" max="15088" width="28.1640625" style="2" customWidth="1"/>
    <col min="15089" max="15089" width="39.33203125" style="2" customWidth="1"/>
    <col min="15090" max="15090" width="5.6640625" style="2" customWidth="1"/>
    <col min="15091" max="15092" width="4.6640625" style="2" customWidth="1"/>
    <col min="15093" max="15094" width="5.6640625" style="2" customWidth="1"/>
    <col min="15095" max="15095" width="8.5" style="2" bestFit="1" customWidth="1"/>
    <col min="15096" max="15098" width="12.33203125" style="2" customWidth="1"/>
    <col min="15099" max="15099" width="9.33203125" style="2" customWidth="1"/>
    <col min="15100" max="15100" width="8.83203125" style="2" customWidth="1"/>
    <col min="15101" max="15101" width="12" style="2" customWidth="1"/>
    <col min="15102" max="15102" width="16.1640625" style="2" customWidth="1"/>
    <col min="15103" max="15103" width="12.83203125" style="2" customWidth="1"/>
    <col min="15104" max="15104" width="15.6640625" style="2" customWidth="1"/>
    <col min="15105" max="15105" width="22.1640625" style="2" customWidth="1"/>
    <col min="15106" max="15106" width="16.5" style="2" customWidth="1"/>
    <col min="15107" max="15343" width="11.5" style="2"/>
    <col min="15344" max="15344" width="28.1640625" style="2" customWidth="1"/>
    <col min="15345" max="15345" width="39.33203125" style="2" customWidth="1"/>
    <col min="15346" max="15346" width="5.6640625" style="2" customWidth="1"/>
    <col min="15347" max="15348" width="4.6640625" style="2" customWidth="1"/>
    <col min="15349" max="15350" width="5.6640625" style="2" customWidth="1"/>
    <col min="15351" max="15351" width="8.5" style="2" bestFit="1" customWidth="1"/>
    <col min="15352" max="15354" width="12.33203125" style="2" customWidth="1"/>
    <col min="15355" max="15355" width="9.33203125" style="2" customWidth="1"/>
    <col min="15356" max="15356" width="8.83203125" style="2" customWidth="1"/>
    <col min="15357" max="15357" width="12" style="2" customWidth="1"/>
    <col min="15358" max="15358" width="16.1640625" style="2" customWidth="1"/>
    <col min="15359" max="15359" width="12.83203125" style="2" customWidth="1"/>
    <col min="15360" max="15360" width="15.6640625" style="2" customWidth="1"/>
    <col min="15361" max="15361" width="22.1640625" style="2" customWidth="1"/>
    <col min="15362" max="15362" width="16.5" style="2" customWidth="1"/>
    <col min="15363" max="15599" width="11.5" style="2"/>
    <col min="15600" max="15600" width="28.1640625" style="2" customWidth="1"/>
    <col min="15601" max="15601" width="39.33203125" style="2" customWidth="1"/>
    <col min="15602" max="15602" width="5.6640625" style="2" customWidth="1"/>
    <col min="15603" max="15604" width="4.6640625" style="2" customWidth="1"/>
    <col min="15605" max="15606" width="5.6640625" style="2" customWidth="1"/>
    <col min="15607" max="15607" width="8.5" style="2" bestFit="1" customWidth="1"/>
    <col min="15608" max="15610" width="12.33203125" style="2" customWidth="1"/>
    <col min="15611" max="15611" width="9.33203125" style="2" customWidth="1"/>
    <col min="15612" max="15612" width="8.83203125" style="2" customWidth="1"/>
    <col min="15613" max="15613" width="12" style="2" customWidth="1"/>
    <col min="15614" max="15614" width="16.1640625" style="2" customWidth="1"/>
    <col min="15615" max="15615" width="12.83203125" style="2" customWidth="1"/>
    <col min="15616" max="15616" width="15.6640625" style="2" customWidth="1"/>
    <col min="15617" max="15617" width="22.1640625" style="2" customWidth="1"/>
    <col min="15618" max="15618" width="16.5" style="2" customWidth="1"/>
    <col min="15619" max="15855" width="11.5" style="2"/>
    <col min="15856" max="15856" width="28.1640625" style="2" customWidth="1"/>
    <col min="15857" max="15857" width="39.33203125" style="2" customWidth="1"/>
    <col min="15858" max="15858" width="5.6640625" style="2" customWidth="1"/>
    <col min="15859" max="15860" width="4.6640625" style="2" customWidth="1"/>
    <col min="15861" max="15862" width="5.6640625" style="2" customWidth="1"/>
    <col min="15863" max="15863" width="8.5" style="2" bestFit="1" customWidth="1"/>
    <col min="15864" max="15866" width="12.33203125" style="2" customWidth="1"/>
    <col min="15867" max="15867" width="9.33203125" style="2" customWidth="1"/>
    <col min="15868" max="15868" width="8.83203125" style="2" customWidth="1"/>
    <col min="15869" max="15869" width="12" style="2" customWidth="1"/>
    <col min="15870" max="15870" width="16.1640625" style="2" customWidth="1"/>
    <col min="15871" max="15871" width="12.83203125" style="2" customWidth="1"/>
    <col min="15872" max="15872" width="15.6640625" style="2" customWidth="1"/>
    <col min="15873" max="15873" width="22.1640625" style="2" customWidth="1"/>
    <col min="15874" max="15874" width="16.5" style="2" customWidth="1"/>
    <col min="15875" max="16111" width="11.5" style="2"/>
    <col min="16112" max="16112" width="28.1640625" style="2" customWidth="1"/>
    <col min="16113" max="16113" width="39.33203125" style="2" customWidth="1"/>
    <col min="16114" max="16114" width="5.6640625" style="2" customWidth="1"/>
    <col min="16115" max="16116" width="4.6640625" style="2" customWidth="1"/>
    <col min="16117" max="16118" width="5.6640625" style="2" customWidth="1"/>
    <col min="16119" max="16119" width="8.5" style="2" bestFit="1" customWidth="1"/>
    <col min="16120" max="16122" width="12.33203125" style="2" customWidth="1"/>
    <col min="16123" max="16123" width="9.33203125" style="2" customWidth="1"/>
    <col min="16124" max="16124" width="8.83203125" style="2" customWidth="1"/>
    <col min="16125" max="16125" width="12" style="2" customWidth="1"/>
    <col min="16126" max="16126" width="16.1640625" style="2" customWidth="1"/>
    <col min="16127" max="16127" width="12.83203125" style="2" customWidth="1"/>
    <col min="16128" max="16128" width="15.6640625" style="2" customWidth="1"/>
    <col min="16129" max="16129" width="22.1640625" style="2" customWidth="1"/>
    <col min="16130" max="16130" width="16.5" style="2" customWidth="1"/>
    <col min="16131" max="16384" width="11.5" style="2"/>
  </cols>
  <sheetData>
    <row r="1" spans="1:15" ht="30" customHeight="1">
      <c r="A1" s="198" t="s">
        <v>317</v>
      </c>
      <c r="B1" s="198"/>
      <c r="C1" s="198"/>
      <c r="D1" s="198"/>
      <c r="E1" s="198"/>
      <c r="F1" s="198"/>
      <c r="G1" s="198"/>
      <c r="H1" s="198"/>
      <c r="I1" s="198"/>
      <c r="J1" s="198"/>
      <c r="K1" s="198"/>
      <c r="L1" s="198"/>
      <c r="M1" s="198"/>
      <c r="N1" s="198"/>
    </row>
    <row r="2" spans="1:15" ht="16" customHeight="1">
      <c r="A2" s="202" t="s">
        <v>763</v>
      </c>
      <c r="B2" s="202"/>
      <c r="C2" s="202"/>
      <c r="D2" s="202"/>
      <c r="E2" s="202"/>
      <c r="F2" s="202"/>
      <c r="G2" s="202"/>
      <c r="H2" s="202"/>
      <c r="I2" s="202"/>
      <c r="J2" s="202"/>
      <c r="K2" s="202"/>
      <c r="L2" s="202"/>
      <c r="M2" s="202"/>
      <c r="N2" s="202"/>
    </row>
    <row r="3" spans="1:15" ht="85.5" customHeight="1">
      <c r="A3" s="193" t="s">
        <v>790</v>
      </c>
      <c r="B3" s="95" t="str">
        <f>'Оценка (раздел 5)'!M3</f>
        <v>5.9. Содержатся ли в материалах к проекту бюджета сведения об оценке налоговых льгот (налоговых расходов), предоставляемых в соответствии с решениями, принятыми органами государственной власти субъекта Российской Федерации, на 2023 год и на плановый период 2024 и 2025 годов?</v>
      </c>
      <c r="C3" s="193" t="s">
        <v>112</v>
      </c>
      <c r="D3" s="193"/>
      <c r="E3" s="192"/>
      <c r="F3" s="192"/>
      <c r="G3" s="192" t="s">
        <v>180</v>
      </c>
      <c r="H3" s="192" t="s">
        <v>244</v>
      </c>
      <c r="I3" s="192" t="s">
        <v>188</v>
      </c>
      <c r="J3" s="192" t="s">
        <v>310</v>
      </c>
      <c r="K3" s="192" t="s">
        <v>179</v>
      </c>
      <c r="L3" s="192" t="s">
        <v>142</v>
      </c>
      <c r="M3" s="192" t="s">
        <v>173</v>
      </c>
      <c r="N3" s="192"/>
    </row>
    <row r="4" spans="1:15" ht="16" customHeight="1">
      <c r="A4" s="192"/>
      <c r="B4" s="96" t="s">
        <v>103</v>
      </c>
      <c r="C4" s="192" t="s">
        <v>92</v>
      </c>
      <c r="D4" s="192" t="s">
        <v>140</v>
      </c>
      <c r="E4" s="192" t="s">
        <v>141</v>
      </c>
      <c r="F4" s="203" t="s">
        <v>91</v>
      </c>
      <c r="G4" s="192"/>
      <c r="H4" s="192"/>
      <c r="I4" s="192"/>
      <c r="J4" s="192"/>
      <c r="K4" s="192"/>
      <c r="L4" s="192"/>
      <c r="M4" s="192" t="s">
        <v>222</v>
      </c>
      <c r="N4" s="192" t="s">
        <v>223</v>
      </c>
    </row>
    <row r="5" spans="1:15" ht="28" customHeight="1">
      <c r="A5" s="192"/>
      <c r="B5" s="96" t="s">
        <v>110</v>
      </c>
      <c r="C5" s="192"/>
      <c r="D5" s="204"/>
      <c r="E5" s="204"/>
      <c r="F5" s="203"/>
      <c r="G5" s="192"/>
      <c r="H5" s="192"/>
      <c r="I5" s="192"/>
      <c r="J5" s="192"/>
      <c r="K5" s="192"/>
      <c r="L5" s="192"/>
      <c r="M5" s="192"/>
      <c r="N5" s="192"/>
    </row>
    <row r="6" spans="1:15" s="36" customFormat="1" ht="15" customHeight="1">
      <c r="A6" s="176" t="s">
        <v>0</v>
      </c>
      <c r="B6" s="79"/>
      <c r="C6" s="79"/>
      <c r="D6" s="79"/>
      <c r="E6" s="79"/>
      <c r="F6" s="79"/>
      <c r="G6" s="80"/>
      <c r="H6" s="80"/>
      <c r="I6" s="80"/>
      <c r="J6" s="80"/>
      <c r="K6" s="80"/>
      <c r="L6" s="81"/>
      <c r="M6" s="81"/>
      <c r="N6" s="81"/>
      <c r="O6" s="136"/>
    </row>
    <row r="7" spans="1:15" ht="15" customHeight="1">
      <c r="A7" s="177" t="s">
        <v>1</v>
      </c>
      <c r="B7" s="83" t="s">
        <v>103</v>
      </c>
      <c r="C7" s="84">
        <f t="shared" ref="C7:C60" si="0">IF(B7=$B$4,2,0)</f>
        <v>2</v>
      </c>
      <c r="D7" s="84"/>
      <c r="E7" s="84"/>
      <c r="F7" s="85">
        <f t="shared" ref="F7:F60" si="1">C7*(1-D7)*(1-E7)</f>
        <v>2</v>
      </c>
      <c r="G7" s="86" t="s">
        <v>331</v>
      </c>
      <c r="H7" s="86" t="s">
        <v>331</v>
      </c>
      <c r="I7" s="86" t="s">
        <v>331</v>
      </c>
      <c r="J7" s="86" t="s">
        <v>331</v>
      </c>
      <c r="K7" s="86" t="s">
        <v>331</v>
      </c>
      <c r="L7" s="82" t="s">
        <v>325</v>
      </c>
      <c r="M7" s="83" t="s">
        <v>333</v>
      </c>
      <c r="N7" s="111" t="s">
        <v>535</v>
      </c>
      <c r="O7" s="121" t="s">
        <v>325</v>
      </c>
    </row>
    <row r="8" spans="1:15" ht="15" customHeight="1">
      <c r="A8" s="177" t="s">
        <v>2</v>
      </c>
      <c r="B8" s="83" t="s">
        <v>103</v>
      </c>
      <c r="C8" s="84">
        <f t="shared" si="0"/>
        <v>2</v>
      </c>
      <c r="D8" s="84"/>
      <c r="E8" s="84"/>
      <c r="F8" s="85">
        <f t="shared" si="1"/>
        <v>2</v>
      </c>
      <c r="G8" s="86" t="s">
        <v>331</v>
      </c>
      <c r="H8" s="86" t="s">
        <v>331</v>
      </c>
      <c r="I8" s="86" t="s">
        <v>331</v>
      </c>
      <c r="J8" s="86" t="s">
        <v>331</v>
      </c>
      <c r="K8" s="86" t="s">
        <v>331</v>
      </c>
      <c r="L8" s="82" t="s">
        <v>325</v>
      </c>
      <c r="M8" s="83" t="s">
        <v>372</v>
      </c>
      <c r="N8" s="111" t="s">
        <v>487</v>
      </c>
      <c r="O8" s="121" t="s">
        <v>325</v>
      </c>
    </row>
    <row r="9" spans="1:15" ht="15" customHeight="1">
      <c r="A9" s="177" t="s">
        <v>3</v>
      </c>
      <c r="B9" s="83" t="s">
        <v>103</v>
      </c>
      <c r="C9" s="84">
        <f t="shared" si="0"/>
        <v>2</v>
      </c>
      <c r="D9" s="84"/>
      <c r="E9" s="84"/>
      <c r="F9" s="85">
        <f t="shared" si="1"/>
        <v>2</v>
      </c>
      <c r="G9" s="86" t="s">
        <v>331</v>
      </c>
      <c r="H9" s="86" t="s">
        <v>331</v>
      </c>
      <c r="I9" s="86" t="s">
        <v>331</v>
      </c>
      <c r="J9" s="86" t="s">
        <v>331</v>
      </c>
      <c r="K9" s="86" t="s">
        <v>331</v>
      </c>
      <c r="L9" s="82" t="s">
        <v>325</v>
      </c>
      <c r="M9" s="83" t="s">
        <v>333</v>
      </c>
      <c r="N9" s="111" t="s">
        <v>532</v>
      </c>
      <c r="O9" s="121" t="s">
        <v>325</v>
      </c>
    </row>
    <row r="10" spans="1:15" ht="15" customHeight="1">
      <c r="A10" s="177" t="s">
        <v>4</v>
      </c>
      <c r="B10" s="83" t="s">
        <v>103</v>
      </c>
      <c r="C10" s="84">
        <f t="shared" si="0"/>
        <v>2</v>
      </c>
      <c r="D10" s="84"/>
      <c r="E10" s="84"/>
      <c r="F10" s="85">
        <f t="shared" si="1"/>
        <v>2</v>
      </c>
      <c r="G10" s="86" t="s">
        <v>331</v>
      </c>
      <c r="H10" s="86" t="s">
        <v>331</v>
      </c>
      <c r="I10" s="86" t="s">
        <v>331</v>
      </c>
      <c r="J10" s="86" t="s">
        <v>331</v>
      </c>
      <c r="K10" s="86" t="s">
        <v>331</v>
      </c>
      <c r="L10" s="82" t="s">
        <v>325</v>
      </c>
      <c r="M10" s="83" t="s">
        <v>333</v>
      </c>
      <c r="N10" s="83" t="s">
        <v>471</v>
      </c>
      <c r="O10" s="121" t="s">
        <v>325</v>
      </c>
    </row>
    <row r="11" spans="1:15" ht="15" customHeight="1">
      <c r="A11" s="177" t="s">
        <v>5</v>
      </c>
      <c r="B11" s="83" t="s">
        <v>103</v>
      </c>
      <c r="C11" s="84">
        <f t="shared" si="0"/>
        <v>2</v>
      </c>
      <c r="D11" s="84"/>
      <c r="E11" s="84"/>
      <c r="F11" s="85">
        <f t="shared" si="1"/>
        <v>2</v>
      </c>
      <c r="G11" s="86" t="s">
        <v>331</v>
      </c>
      <c r="H11" s="86" t="s">
        <v>331</v>
      </c>
      <c r="I11" s="86" t="s">
        <v>331</v>
      </c>
      <c r="J11" s="86" t="s">
        <v>331</v>
      </c>
      <c r="K11" s="86" t="s">
        <v>331</v>
      </c>
      <c r="L11" s="82" t="s">
        <v>325</v>
      </c>
      <c r="M11" s="83" t="s">
        <v>333</v>
      </c>
      <c r="N11" s="118" t="s">
        <v>488</v>
      </c>
      <c r="O11" s="121" t="s">
        <v>325</v>
      </c>
    </row>
    <row r="12" spans="1:15" ht="15" customHeight="1">
      <c r="A12" s="177" t="s">
        <v>6</v>
      </c>
      <c r="B12" s="83" t="s">
        <v>103</v>
      </c>
      <c r="C12" s="84">
        <f t="shared" si="0"/>
        <v>2</v>
      </c>
      <c r="D12" s="84"/>
      <c r="E12" s="84"/>
      <c r="F12" s="85">
        <f t="shared" si="1"/>
        <v>2</v>
      </c>
      <c r="G12" s="86" t="s">
        <v>331</v>
      </c>
      <c r="H12" s="86" t="s">
        <v>331</v>
      </c>
      <c r="I12" s="86" t="s">
        <v>331</v>
      </c>
      <c r="J12" s="86" t="s">
        <v>331</v>
      </c>
      <c r="K12" s="86" t="s">
        <v>331</v>
      </c>
      <c r="L12" s="82" t="s">
        <v>325</v>
      </c>
      <c r="M12" s="83" t="s">
        <v>333</v>
      </c>
      <c r="N12" s="118" t="s">
        <v>538</v>
      </c>
      <c r="O12" s="121" t="s">
        <v>325</v>
      </c>
    </row>
    <row r="13" spans="1:15" ht="15" customHeight="1">
      <c r="A13" s="177" t="s">
        <v>7</v>
      </c>
      <c r="B13" s="83" t="s">
        <v>103</v>
      </c>
      <c r="C13" s="84">
        <f t="shared" si="0"/>
        <v>2</v>
      </c>
      <c r="D13" s="84"/>
      <c r="E13" s="84"/>
      <c r="F13" s="85">
        <f t="shared" si="1"/>
        <v>2</v>
      </c>
      <c r="G13" s="86" t="s">
        <v>331</v>
      </c>
      <c r="H13" s="86" t="s">
        <v>331</v>
      </c>
      <c r="I13" s="86" t="s">
        <v>331</v>
      </c>
      <c r="J13" s="86" t="s">
        <v>331</v>
      </c>
      <c r="K13" s="86" t="s">
        <v>331</v>
      </c>
      <c r="L13" s="82" t="s">
        <v>325</v>
      </c>
      <c r="M13" s="83" t="s">
        <v>333</v>
      </c>
      <c r="N13" s="88" t="s">
        <v>539</v>
      </c>
      <c r="O13" s="121" t="s">
        <v>325</v>
      </c>
    </row>
    <row r="14" spans="1:15" ht="15" customHeight="1">
      <c r="A14" s="177" t="s">
        <v>8</v>
      </c>
      <c r="B14" s="83" t="s">
        <v>110</v>
      </c>
      <c r="C14" s="84">
        <f t="shared" si="0"/>
        <v>0</v>
      </c>
      <c r="D14" s="84"/>
      <c r="E14" s="84"/>
      <c r="F14" s="85">
        <f t="shared" si="1"/>
        <v>0</v>
      </c>
      <c r="G14" s="86" t="s">
        <v>336</v>
      </c>
      <c r="H14" s="86" t="s">
        <v>325</v>
      </c>
      <c r="I14" s="86" t="s">
        <v>332</v>
      </c>
      <c r="J14" s="86" t="s">
        <v>325</v>
      </c>
      <c r="K14" s="86" t="s">
        <v>325</v>
      </c>
      <c r="L14" s="86" t="s">
        <v>493</v>
      </c>
      <c r="M14" s="83" t="s">
        <v>333</v>
      </c>
      <c r="N14" s="111" t="s">
        <v>492</v>
      </c>
      <c r="O14" s="121" t="s">
        <v>325</v>
      </c>
    </row>
    <row r="15" spans="1:15" ht="15" customHeight="1">
      <c r="A15" s="177" t="s">
        <v>9</v>
      </c>
      <c r="B15" s="83" t="s">
        <v>110</v>
      </c>
      <c r="C15" s="84">
        <f t="shared" si="0"/>
        <v>0</v>
      </c>
      <c r="D15" s="84"/>
      <c r="E15" s="84"/>
      <c r="F15" s="85">
        <f t="shared" si="1"/>
        <v>0</v>
      </c>
      <c r="G15" s="86" t="s">
        <v>332</v>
      </c>
      <c r="H15" s="86" t="s">
        <v>325</v>
      </c>
      <c r="I15" s="86" t="s">
        <v>325</v>
      </c>
      <c r="J15" s="86" t="s">
        <v>325</v>
      </c>
      <c r="K15" s="86" t="s">
        <v>325</v>
      </c>
      <c r="L15" s="86" t="s">
        <v>337</v>
      </c>
      <c r="M15" s="83" t="s">
        <v>333</v>
      </c>
      <c r="N15" s="111" t="s">
        <v>553</v>
      </c>
      <c r="O15" s="121" t="s">
        <v>325</v>
      </c>
    </row>
    <row r="16" spans="1:15" ht="15" customHeight="1">
      <c r="A16" s="177" t="s">
        <v>10</v>
      </c>
      <c r="B16" s="83" t="s">
        <v>103</v>
      </c>
      <c r="C16" s="84">
        <f t="shared" si="0"/>
        <v>2</v>
      </c>
      <c r="D16" s="84"/>
      <c r="E16" s="84"/>
      <c r="F16" s="85">
        <f t="shared" si="1"/>
        <v>2</v>
      </c>
      <c r="G16" s="86" t="s">
        <v>331</v>
      </c>
      <c r="H16" s="86" t="s">
        <v>331</v>
      </c>
      <c r="I16" s="86" t="s">
        <v>331</v>
      </c>
      <c r="J16" s="86" t="s">
        <v>331</v>
      </c>
      <c r="K16" s="86" t="s">
        <v>331</v>
      </c>
      <c r="L16" s="82" t="s">
        <v>325</v>
      </c>
      <c r="M16" s="83" t="s">
        <v>372</v>
      </c>
      <c r="N16" s="111" t="s">
        <v>411</v>
      </c>
      <c r="O16" s="121" t="s">
        <v>325</v>
      </c>
    </row>
    <row r="17" spans="1:15" ht="15" customHeight="1">
      <c r="A17" s="177" t="s">
        <v>11</v>
      </c>
      <c r="B17" s="83" t="s">
        <v>110</v>
      </c>
      <c r="C17" s="84">
        <f t="shared" si="0"/>
        <v>0</v>
      </c>
      <c r="D17" s="84"/>
      <c r="E17" s="84"/>
      <c r="F17" s="85">
        <f t="shared" si="1"/>
        <v>0</v>
      </c>
      <c r="G17" s="86" t="s">
        <v>332</v>
      </c>
      <c r="H17" s="86" t="s">
        <v>325</v>
      </c>
      <c r="I17" s="86" t="s">
        <v>325</v>
      </c>
      <c r="J17" s="86" t="s">
        <v>325</v>
      </c>
      <c r="K17" s="86" t="s">
        <v>325</v>
      </c>
      <c r="L17" s="86" t="s">
        <v>337</v>
      </c>
      <c r="M17" s="83" t="s">
        <v>333</v>
      </c>
      <c r="N17" s="118" t="s">
        <v>380</v>
      </c>
      <c r="O17" s="121" t="s">
        <v>325</v>
      </c>
    </row>
    <row r="18" spans="1:15" ht="15" customHeight="1">
      <c r="A18" s="177" t="s">
        <v>12</v>
      </c>
      <c r="B18" s="83" t="s">
        <v>110</v>
      </c>
      <c r="C18" s="84">
        <f t="shared" si="0"/>
        <v>0</v>
      </c>
      <c r="D18" s="84"/>
      <c r="E18" s="84"/>
      <c r="F18" s="85">
        <f t="shared" si="1"/>
        <v>0</v>
      </c>
      <c r="G18" s="86" t="s">
        <v>332</v>
      </c>
      <c r="H18" s="86" t="s">
        <v>325</v>
      </c>
      <c r="I18" s="86" t="s">
        <v>325</v>
      </c>
      <c r="J18" s="86" t="s">
        <v>325</v>
      </c>
      <c r="K18" s="86" t="s">
        <v>325</v>
      </c>
      <c r="L18" s="87" t="s">
        <v>337</v>
      </c>
      <c r="M18" s="83" t="s">
        <v>333</v>
      </c>
      <c r="N18" s="111" t="s">
        <v>545</v>
      </c>
      <c r="O18" s="121" t="s">
        <v>325</v>
      </c>
    </row>
    <row r="19" spans="1:15" ht="15" customHeight="1">
      <c r="A19" s="177" t="s">
        <v>13</v>
      </c>
      <c r="B19" s="83" t="s">
        <v>103</v>
      </c>
      <c r="C19" s="84">
        <f t="shared" si="0"/>
        <v>2</v>
      </c>
      <c r="D19" s="84"/>
      <c r="E19" s="84"/>
      <c r="F19" s="85">
        <f t="shared" si="1"/>
        <v>2</v>
      </c>
      <c r="G19" s="86" t="s">
        <v>331</v>
      </c>
      <c r="H19" s="86" t="s">
        <v>331</v>
      </c>
      <c r="I19" s="86" t="s">
        <v>331</v>
      </c>
      <c r="J19" s="86" t="s">
        <v>331</v>
      </c>
      <c r="K19" s="86" t="s">
        <v>331</v>
      </c>
      <c r="L19" s="82" t="s">
        <v>325</v>
      </c>
      <c r="M19" s="83" t="s">
        <v>333</v>
      </c>
      <c r="N19" s="111" t="s">
        <v>547</v>
      </c>
      <c r="O19" s="121" t="s">
        <v>325</v>
      </c>
    </row>
    <row r="20" spans="1:15" ht="15" customHeight="1">
      <c r="A20" s="177" t="s">
        <v>14</v>
      </c>
      <c r="B20" s="83" t="s">
        <v>103</v>
      </c>
      <c r="C20" s="84">
        <f t="shared" si="0"/>
        <v>2</v>
      </c>
      <c r="D20" s="84"/>
      <c r="E20" s="84"/>
      <c r="F20" s="85">
        <f t="shared" si="1"/>
        <v>2</v>
      </c>
      <c r="G20" s="86" t="s">
        <v>331</v>
      </c>
      <c r="H20" s="86" t="s">
        <v>331</v>
      </c>
      <c r="I20" s="86" t="s">
        <v>331</v>
      </c>
      <c r="J20" s="86" t="s">
        <v>331</v>
      </c>
      <c r="K20" s="86" t="s">
        <v>331</v>
      </c>
      <c r="L20" s="82" t="s">
        <v>325</v>
      </c>
      <c r="M20" s="83" t="s">
        <v>333</v>
      </c>
      <c r="N20" s="111" t="s">
        <v>550</v>
      </c>
      <c r="O20" s="121" t="s">
        <v>325</v>
      </c>
    </row>
    <row r="21" spans="1:15" ht="15" customHeight="1">
      <c r="A21" s="177" t="s">
        <v>15</v>
      </c>
      <c r="B21" s="83" t="s">
        <v>110</v>
      </c>
      <c r="C21" s="84">
        <f t="shared" si="0"/>
        <v>0</v>
      </c>
      <c r="D21" s="84"/>
      <c r="E21" s="84"/>
      <c r="F21" s="85">
        <f t="shared" si="1"/>
        <v>0</v>
      </c>
      <c r="G21" s="86" t="s">
        <v>332</v>
      </c>
      <c r="H21" s="86" t="s">
        <v>325</v>
      </c>
      <c r="I21" s="86" t="s">
        <v>325</v>
      </c>
      <c r="J21" s="86" t="s">
        <v>325</v>
      </c>
      <c r="K21" s="86" t="s">
        <v>325</v>
      </c>
      <c r="L21" s="129" t="s">
        <v>698</v>
      </c>
      <c r="M21" s="83" t="s">
        <v>372</v>
      </c>
      <c r="N21" s="73" t="s">
        <v>694</v>
      </c>
      <c r="O21" s="121" t="s">
        <v>325</v>
      </c>
    </row>
    <row r="22" spans="1:15" ht="15" customHeight="1">
      <c r="A22" s="177" t="s">
        <v>16</v>
      </c>
      <c r="B22" s="83" t="s">
        <v>103</v>
      </c>
      <c r="C22" s="84">
        <f t="shared" si="0"/>
        <v>2</v>
      </c>
      <c r="D22" s="84"/>
      <c r="E22" s="84"/>
      <c r="F22" s="85">
        <f t="shared" si="1"/>
        <v>2</v>
      </c>
      <c r="G22" s="86" t="s">
        <v>331</v>
      </c>
      <c r="H22" s="86" t="s">
        <v>331</v>
      </c>
      <c r="I22" s="86" t="s">
        <v>331</v>
      </c>
      <c r="J22" s="86" t="s">
        <v>331</v>
      </c>
      <c r="K22" s="86" t="s">
        <v>331</v>
      </c>
      <c r="L22" s="91" t="s">
        <v>325</v>
      </c>
      <c r="M22" s="83" t="s">
        <v>372</v>
      </c>
      <c r="N22" s="88" t="s">
        <v>478</v>
      </c>
      <c r="O22" s="121" t="s">
        <v>325</v>
      </c>
    </row>
    <row r="23" spans="1:15" ht="15" customHeight="1">
      <c r="A23" s="177" t="s">
        <v>17</v>
      </c>
      <c r="B23" s="83" t="s">
        <v>103</v>
      </c>
      <c r="C23" s="84">
        <f t="shared" si="0"/>
        <v>2</v>
      </c>
      <c r="D23" s="84"/>
      <c r="E23" s="84"/>
      <c r="F23" s="85">
        <f t="shared" si="1"/>
        <v>2</v>
      </c>
      <c r="G23" s="86" t="s">
        <v>331</v>
      </c>
      <c r="H23" s="86" t="s">
        <v>331</v>
      </c>
      <c r="I23" s="86" t="s">
        <v>331</v>
      </c>
      <c r="J23" s="86" t="s">
        <v>331</v>
      </c>
      <c r="K23" s="86" t="s">
        <v>331</v>
      </c>
      <c r="L23" s="91" t="s">
        <v>325</v>
      </c>
      <c r="M23" s="83" t="s">
        <v>333</v>
      </c>
      <c r="N23" s="111" t="s">
        <v>495</v>
      </c>
      <c r="O23" s="121" t="s">
        <v>325</v>
      </c>
    </row>
    <row r="24" spans="1:15" ht="15" customHeight="1">
      <c r="A24" s="177" t="s">
        <v>157</v>
      </c>
      <c r="B24" s="83" t="s">
        <v>103</v>
      </c>
      <c r="C24" s="84">
        <f t="shared" si="0"/>
        <v>2</v>
      </c>
      <c r="D24" s="84"/>
      <c r="E24" s="84"/>
      <c r="F24" s="85">
        <f t="shared" si="1"/>
        <v>2</v>
      </c>
      <c r="G24" s="86" t="s">
        <v>331</v>
      </c>
      <c r="H24" s="86" t="s">
        <v>331</v>
      </c>
      <c r="I24" s="86" t="s">
        <v>331</v>
      </c>
      <c r="J24" s="86" t="s">
        <v>331</v>
      </c>
      <c r="K24" s="86" t="s">
        <v>331</v>
      </c>
      <c r="L24" s="91" t="s">
        <v>325</v>
      </c>
      <c r="M24" s="83" t="s">
        <v>372</v>
      </c>
      <c r="N24" s="111" t="s">
        <v>370</v>
      </c>
      <c r="O24" s="121" t="s">
        <v>325</v>
      </c>
    </row>
    <row r="25" spans="1:15" s="36" customFormat="1" ht="15" customHeight="1">
      <c r="A25" s="176" t="s">
        <v>18</v>
      </c>
      <c r="B25" s="89"/>
      <c r="C25" s="89"/>
      <c r="D25" s="89"/>
      <c r="E25" s="89"/>
      <c r="F25" s="89"/>
      <c r="G25" s="81"/>
      <c r="H25" s="81"/>
      <c r="I25" s="81"/>
      <c r="J25" s="81"/>
      <c r="K25" s="81"/>
      <c r="L25" s="81"/>
      <c r="M25" s="78"/>
      <c r="N25" s="78"/>
      <c r="O25" s="136"/>
    </row>
    <row r="26" spans="1:15" ht="15" customHeight="1">
      <c r="A26" s="177" t="s">
        <v>19</v>
      </c>
      <c r="B26" s="83" t="s">
        <v>103</v>
      </c>
      <c r="C26" s="84">
        <f t="shared" si="0"/>
        <v>2</v>
      </c>
      <c r="D26" s="84"/>
      <c r="E26" s="84"/>
      <c r="F26" s="85">
        <f t="shared" si="1"/>
        <v>2</v>
      </c>
      <c r="G26" s="86" t="s">
        <v>331</v>
      </c>
      <c r="H26" s="86" t="s">
        <v>331</v>
      </c>
      <c r="I26" s="86" t="s">
        <v>331</v>
      </c>
      <c r="J26" s="86" t="s">
        <v>331</v>
      </c>
      <c r="K26" s="86" t="s">
        <v>331</v>
      </c>
      <c r="L26" s="83" t="s">
        <v>325</v>
      </c>
      <c r="M26" s="83" t="s">
        <v>333</v>
      </c>
      <c r="N26" s="118" t="s">
        <v>444</v>
      </c>
      <c r="O26" s="121" t="s">
        <v>325</v>
      </c>
    </row>
    <row r="27" spans="1:15" ht="15" customHeight="1">
      <c r="A27" s="177" t="s">
        <v>20</v>
      </c>
      <c r="B27" s="83" t="s">
        <v>103</v>
      </c>
      <c r="C27" s="84">
        <f t="shared" si="0"/>
        <v>2</v>
      </c>
      <c r="D27" s="84"/>
      <c r="E27" s="84"/>
      <c r="F27" s="85">
        <f t="shared" si="1"/>
        <v>2</v>
      </c>
      <c r="G27" s="86" t="s">
        <v>331</v>
      </c>
      <c r="H27" s="90" t="s">
        <v>331</v>
      </c>
      <c r="I27" s="90" t="s">
        <v>331</v>
      </c>
      <c r="J27" s="90" t="s">
        <v>331</v>
      </c>
      <c r="K27" s="90" t="s">
        <v>331</v>
      </c>
      <c r="L27" s="87" t="s">
        <v>337</v>
      </c>
      <c r="M27" s="83" t="s">
        <v>333</v>
      </c>
      <c r="N27" s="118" t="s">
        <v>346</v>
      </c>
      <c r="O27" s="121" t="s">
        <v>325</v>
      </c>
    </row>
    <row r="28" spans="1:15" ht="15" customHeight="1">
      <c r="A28" s="177" t="s">
        <v>21</v>
      </c>
      <c r="B28" s="83" t="s">
        <v>103</v>
      </c>
      <c r="C28" s="84">
        <f t="shared" si="0"/>
        <v>2</v>
      </c>
      <c r="D28" s="84"/>
      <c r="E28" s="84"/>
      <c r="F28" s="85">
        <f t="shared" si="1"/>
        <v>2</v>
      </c>
      <c r="G28" s="86" t="s">
        <v>331</v>
      </c>
      <c r="H28" s="86" t="s">
        <v>331</v>
      </c>
      <c r="I28" s="86" t="s">
        <v>331</v>
      </c>
      <c r="J28" s="86" t="s">
        <v>331</v>
      </c>
      <c r="K28" s="86" t="s">
        <v>331</v>
      </c>
      <c r="L28" s="91" t="s">
        <v>325</v>
      </c>
      <c r="M28" s="83" t="s">
        <v>333</v>
      </c>
      <c r="N28" s="111" t="s">
        <v>499</v>
      </c>
      <c r="O28" s="121" t="s">
        <v>325</v>
      </c>
    </row>
    <row r="29" spans="1:15" ht="15" customHeight="1">
      <c r="A29" s="177" t="s">
        <v>22</v>
      </c>
      <c r="B29" s="83" t="s">
        <v>103</v>
      </c>
      <c r="C29" s="84">
        <f t="shared" si="0"/>
        <v>2</v>
      </c>
      <c r="D29" s="84"/>
      <c r="E29" s="84"/>
      <c r="F29" s="85">
        <f t="shared" si="1"/>
        <v>2</v>
      </c>
      <c r="G29" s="86" t="s">
        <v>331</v>
      </c>
      <c r="H29" s="86" t="s">
        <v>331</v>
      </c>
      <c r="I29" s="86" t="s">
        <v>331</v>
      </c>
      <c r="J29" s="86" t="s">
        <v>331</v>
      </c>
      <c r="K29" s="86" t="s">
        <v>331</v>
      </c>
      <c r="L29" s="91" t="s">
        <v>325</v>
      </c>
      <c r="M29" s="83" t="s">
        <v>333</v>
      </c>
      <c r="N29" s="111" t="s">
        <v>399</v>
      </c>
      <c r="O29" s="121" t="s">
        <v>325</v>
      </c>
    </row>
    <row r="30" spans="1:15" ht="15" customHeight="1">
      <c r="A30" s="177" t="s">
        <v>23</v>
      </c>
      <c r="B30" s="83" t="s">
        <v>103</v>
      </c>
      <c r="C30" s="84">
        <f t="shared" si="0"/>
        <v>2</v>
      </c>
      <c r="D30" s="84"/>
      <c r="E30" s="84"/>
      <c r="F30" s="85">
        <f t="shared" si="1"/>
        <v>2</v>
      </c>
      <c r="G30" s="86" t="s">
        <v>331</v>
      </c>
      <c r="H30" s="86" t="s">
        <v>331</v>
      </c>
      <c r="I30" s="86" t="s">
        <v>331</v>
      </c>
      <c r="J30" s="86" t="s">
        <v>331</v>
      </c>
      <c r="K30" s="86" t="s">
        <v>331</v>
      </c>
      <c r="L30" s="91" t="s">
        <v>325</v>
      </c>
      <c r="M30" s="83" t="s">
        <v>333</v>
      </c>
      <c r="N30" s="118" t="s">
        <v>446</v>
      </c>
      <c r="O30" s="121" t="s">
        <v>325</v>
      </c>
    </row>
    <row r="31" spans="1:15" ht="15" customHeight="1">
      <c r="A31" s="177" t="s">
        <v>24</v>
      </c>
      <c r="B31" s="83" t="s">
        <v>103</v>
      </c>
      <c r="C31" s="84">
        <f t="shared" si="0"/>
        <v>2</v>
      </c>
      <c r="D31" s="84"/>
      <c r="E31" s="84"/>
      <c r="F31" s="85">
        <f t="shared" si="1"/>
        <v>2</v>
      </c>
      <c r="G31" s="86" t="s">
        <v>331</v>
      </c>
      <c r="H31" s="86" t="s">
        <v>331</v>
      </c>
      <c r="I31" s="86" t="s">
        <v>331</v>
      </c>
      <c r="J31" s="86" t="s">
        <v>331</v>
      </c>
      <c r="K31" s="86" t="s">
        <v>331</v>
      </c>
      <c r="L31" s="86" t="s">
        <v>433</v>
      </c>
      <c r="M31" s="83" t="s">
        <v>372</v>
      </c>
      <c r="N31" s="118" t="s">
        <v>426</v>
      </c>
      <c r="O31" s="121" t="s">
        <v>325</v>
      </c>
    </row>
    <row r="32" spans="1:15" ht="15" customHeight="1">
      <c r="A32" s="177" t="s">
        <v>25</v>
      </c>
      <c r="B32" s="83" t="s">
        <v>103</v>
      </c>
      <c r="C32" s="84">
        <f t="shared" si="0"/>
        <v>2</v>
      </c>
      <c r="D32" s="84"/>
      <c r="E32" s="84"/>
      <c r="F32" s="85">
        <f t="shared" si="1"/>
        <v>2</v>
      </c>
      <c r="G32" s="86" t="s">
        <v>331</v>
      </c>
      <c r="H32" s="86" t="s">
        <v>331</v>
      </c>
      <c r="I32" s="86" t="s">
        <v>331</v>
      </c>
      <c r="J32" s="86" t="s">
        <v>331</v>
      </c>
      <c r="K32" s="86" t="s">
        <v>331</v>
      </c>
      <c r="L32" s="91" t="s">
        <v>325</v>
      </c>
      <c r="M32" s="83" t="s">
        <v>333</v>
      </c>
      <c r="N32" s="111" t="s">
        <v>450</v>
      </c>
      <c r="O32" s="121" t="s">
        <v>325</v>
      </c>
    </row>
    <row r="33" spans="1:15" ht="15" customHeight="1">
      <c r="A33" s="177" t="s">
        <v>26</v>
      </c>
      <c r="B33" s="83" t="s">
        <v>103</v>
      </c>
      <c r="C33" s="84">
        <f t="shared" si="0"/>
        <v>2</v>
      </c>
      <c r="D33" s="84"/>
      <c r="E33" s="84"/>
      <c r="F33" s="85">
        <f t="shared" si="1"/>
        <v>2</v>
      </c>
      <c r="G33" s="86" t="s">
        <v>331</v>
      </c>
      <c r="H33" s="86" t="s">
        <v>331</v>
      </c>
      <c r="I33" s="86" t="s">
        <v>331</v>
      </c>
      <c r="J33" s="86" t="s">
        <v>331</v>
      </c>
      <c r="K33" s="86" t="s">
        <v>331</v>
      </c>
      <c r="L33" s="91" t="s">
        <v>325</v>
      </c>
      <c r="M33" s="83" t="s">
        <v>333</v>
      </c>
      <c r="N33" s="111" t="s">
        <v>555</v>
      </c>
      <c r="O33" s="121" t="s">
        <v>325</v>
      </c>
    </row>
    <row r="34" spans="1:15" ht="15" customHeight="1">
      <c r="A34" s="177" t="s">
        <v>27</v>
      </c>
      <c r="B34" s="83" t="s">
        <v>110</v>
      </c>
      <c r="C34" s="84">
        <f t="shared" si="0"/>
        <v>0</v>
      </c>
      <c r="D34" s="84"/>
      <c r="E34" s="84"/>
      <c r="F34" s="85">
        <f t="shared" si="1"/>
        <v>0</v>
      </c>
      <c r="G34" s="86" t="s">
        <v>332</v>
      </c>
      <c r="H34" s="86" t="s">
        <v>325</v>
      </c>
      <c r="I34" s="86" t="s">
        <v>325</v>
      </c>
      <c r="J34" s="86" t="s">
        <v>325</v>
      </c>
      <c r="K34" s="86" t="s">
        <v>325</v>
      </c>
      <c r="L34" s="87" t="s">
        <v>337</v>
      </c>
      <c r="M34" s="83" t="s">
        <v>333</v>
      </c>
      <c r="N34" s="88" t="s">
        <v>558</v>
      </c>
      <c r="O34" s="121" t="s">
        <v>325</v>
      </c>
    </row>
    <row r="35" spans="1:15" ht="15" customHeight="1">
      <c r="A35" s="177" t="s">
        <v>160</v>
      </c>
      <c r="B35" s="83" t="s">
        <v>103</v>
      </c>
      <c r="C35" s="84">
        <f t="shared" si="0"/>
        <v>2</v>
      </c>
      <c r="D35" s="84"/>
      <c r="E35" s="84"/>
      <c r="F35" s="85">
        <f t="shared" si="1"/>
        <v>2</v>
      </c>
      <c r="G35" s="86" t="s">
        <v>331</v>
      </c>
      <c r="H35" s="86" t="s">
        <v>331</v>
      </c>
      <c r="I35" s="86" t="s">
        <v>331</v>
      </c>
      <c r="J35" s="86" t="s">
        <v>331</v>
      </c>
      <c r="K35" s="86" t="s">
        <v>331</v>
      </c>
      <c r="L35" s="91" t="s">
        <v>325</v>
      </c>
      <c r="M35" s="83" t="s">
        <v>333</v>
      </c>
      <c r="N35" s="111" t="s">
        <v>348</v>
      </c>
      <c r="O35" s="121" t="s">
        <v>325</v>
      </c>
    </row>
    <row r="36" spans="1:15" ht="15" customHeight="1">
      <c r="A36" s="177" t="s">
        <v>28</v>
      </c>
      <c r="B36" s="83" t="s">
        <v>103</v>
      </c>
      <c r="C36" s="84">
        <f t="shared" si="0"/>
        <v>2</v>
      </c>
      <c r="D36" s="84"/>
      <c r="E36" s="84"/>
      <c r="F36" s="85">
        <f t="shared" si="1"/>
        <v>2</v>
      </c>
      <c r="G36" s="86" t="s">
        <v>331</v>
      </c>
      <c r="H36" s="86" t="s">
        <v>331</v>
      </c>
      <c r="I36" s="86" t="s">
        <v>331</v>
      </c>
      <c r="J36" s="86" t="s">
        <v>331</v>
      </c>
      <c r="K36" s="86" t="s">
        <v>331</v>
      </c>
      <c r="L36" s="91" t="s">
        <v>325</v>
      </c>
      <c r="M36" s="83" t="s">
        <v>333</v>
      </c>
      <c r="N36" s="111" t="s">
        <v>385</v>
      </c>
      <c r="O36" s="121" t="s">
        <v>325</v>
      </c>
    </row>
    <row r="37" spans="1:15" s="36" customFormat="1" ht="15" customHeight="1">
      <c r="A37" s="176" t="s">
        <v>29</v>
      </c>
      <c r="B37" s="89"/>
      <c r="C37" s="89"/>
      <c r="D37" s="89"/>
      <c r="E37" s="89"/>
      <c r="F37" s="89"/>
      <c r="G37" s="81"/>
      <c r="H37" s="81"/>
      <c r="I37" s="81"/>
      <c r="J37" s="81"/>
      <c r="K37" s="81"/>
      <c r="L37" s="81"/>
      <c r="M37" s="78"/>
      <c r="N37" s="78"/>
      <c r="O37" s="136"/>
    </row>
    <row r="38" spans="1:15" ht="15" customHeight="1">
      <c r="A38" s="177" t="s">
        <v>30</v>
      </c>
      <c r="B38" s="83" t="s">
        <v>103</v>
      </c>
      <c r="C38" s="84">
        <f t="shared" si="0"/>
        <v>2</v>
      </c>
      <c r="D38" s="84"/>
      <c r="E38" s="84"/>
      <c r="F38" s="85">
        <f t="shared" si="1"/>
        <v>2</v>
      </c>
      <c r="G38" s="86" t="s">
        <v>331</v>
      </c>
      <c r="H38" s="86" t="s">
        <v>331</v>
      </c>
      <c r="I38" s="86" t="s">
        <v>331</v>
      </c>
      <c r="J38" s="86" t="s">
        <v>331</v>
      </c>
      <c r="K38" s="86" t="s">
        <v>331</v>
      </c>
      <c r="L38" s="91" t="s">
        <v>325</v>
      </c>
      <c r="M38" s="83" t="s">
        <v>333</v>
      </c>
      <c r="N38" s="111" t="s">
        <v>502</v>
      </c>
      <c r="O38" s="121" t="s">
        <v>325</v>
      </c>
    </row>
    <row r="39" spans="1:15" ht="15" customHeight="1">
      <c r="A39" s="177" t="s">
        <v>31</v>
      </c>
      <c r="B39" s="83" t="s">
        <v>103</v>
      </c>
      <c r="C39" s="84">
        <f t="shared" si="0"/>
        <v>2</v>
      </c>
      <c r="D39" s="84"/>
      <c r="E39" s="84"/>
      <c r="F39" s="85">
        <f t="shared" si="1"/>
        <v>2</v>
      </c>
      <c r="G39" s="86" t="s">
        <v>331</v>
      </c>
      <c r="H39" s="86" t="s">
        <v>331</v>
      </c>
      <c r="I39" s="86" t="s">
        <v>331</v>
      </c>
      <c r="J39" s="86" t="s">
        <v>331</v>
      </c>
      <c r="K39" s="86" t="s">
        <v>331</v>
      </c>
      <c r="L39" s="91" t="s">
        <v>325</v>
      </c>
      <c r="M39" s="83" t="s">
        <v>333</v>
      </c>
      <c r="N39" s="111" t="s">
        <v>561</v>
      </c>
      <c r="O39" s="121" t="s">
        <v>325</v>
      </c>
    </row>
    <row r="40" spans="1:15" ht="15" customHeight="1">
      <c r="A40" s="177" t="s">
        <v>89</v>
      </c>
      <c r="B40" s="83" t="s">
        <v>103</v>
      </c>
      <c r="C40" s="84">
        <f t="shared" si="0"/>
        <v>2</v>
      </c>
      <c r="D40" s="84"/>
      <c r="E40" s="84"/>
      <c r="F40" s="85">
        <f t="shared" si="1"/>
        <v>2</v>
      </c>
      <c r="G40" s="86" t="s">
        <v>331</v>
      </c>
      <c r="H40" s="86" t="s">
        <v>331</v>
      </c>
      <c r="I40" s="86" t="s">
        <v>331</v>
      </c>
      <c r="J40" s="86" t="s">
        <v>331</v>
      </c>
      <c r="K40" s="86" t="s">
        <v>331</v>
      </c>
      <c r="L40" s="91" t="s">
        <v>325</v>
      </c>
      <c r="M40" s="83" t="s">
        <v>333</v>
      </c>
      <c r="N40" s="111" t="s">
        <v>482</v>
      </c>
      <c r="O40" s="121" t="s">
        <v>325</v>
      </c>
    </row>
    <row r="41" spans="1:15" ht="15" customHeight="1">
      <c r="A41" s="177" t="s">
        <v>32</v>
      </c>
      <c r="B41" s="83" t="s">
        <v>103</v>
      </c>
      <c r="C41" s="84">
        <f t="shared" si="0"/>
        <v>2</v>
      </c>
      <c r="D41" s="84"/>
      <c r="E41" s="84"/>
      <c r="F41" s="85">
        <f t="shared" si="1"/>
        <v>2</v>
      </c>
      <c r="G41" s="86" t="s">
        <v>331</v>
      </c>
      <c r="H41" s="86" t="s">
        <v>331</v>
      </c>
      <c r="I41" s="86" t="s">
        <v>331</v>
      </c>
      <c r="J41" s="86" t="s">
        <v>331</v>
      </c>
      <c r="K41" s="86" t="s">
        <v>331</v>
      </c>
      <c r="L41" s="87" t="s">
        <v>325</v>
      </c>
      <c r="M41" s="83" t="s">
        <v>333</v>
      </c>
      <c r="N41" s="111" t="s">
        <v>504</v>
      </c>
      <c r="O41" s="121" t="s">
        <v>325</v>
      </c>
    </row>
    <row r="42" spans="1:15" ht="15" customHeight="1">
      <c r="A42" s="177" t="s">
        <v>33</v>
      </c>
      <c r="B42" s="83" t="s">
        <v>110</v>
      </c>
      <c r="C42" s="84">
        <f t="shared" si="0"/>
        <v>0</v>
      </c>
      <c r="D42" s="84"/>
      <c r="E42" s="84"/>
      <c r="F42" s="85">
        <f t="shared" si="1"/>
        <v>0</v>
      </c>
      <c r="G42" s="86" t="s">
        <v>332</v>
      </c>
      <c r="H42" s="86" t="s">
        <v>325</v>
      </c>
      <c r="I42" s="86" t="s">
        <v>325</v>
      </c>
      <c r="J42" s="86" t="s">
        <v>325</v>
      </c>
      <c r="K42" s="86" t="s">
        <v>325</v>
      </c>
      <c r="L42" s="87" t="s">
        <v>337</v>
      </c>
      <c r="M42" s="83" t="s">
        <v>333</v>
      </c>
      <c r="N42" s="111" t="s">
        <v>563</v>
      </c>
      <c r="O42" s="121" t="s">
        <v>325</v>
      </c>
    </row>
    <row r="43" spans="1:15" s="6" customFormat="1" ht="15" customHeight="1">
      <c r="A43" s="177" t="s">
        <v>34</v>
      </c>
      <c r="B43" s="83" t="s">
        <v>103</v>
      </c>
      <c r="C43" s="84">
        <f t="shared" si="0"/>
        <v>2</v>
      </c>
      <c r="D43" s="84"/>
      <c r="E43" s="84"/>
      <c r="F43" s="85">
        <f t="shared" si="1"/>
        <v>2</v>
      </c>
      <c r="G43" s="86" t="s">
        <v>331</v>
      </c>
      <c r="H43" s="86" t="s">
        <v>331</v>
      </c>
      <c r="I43" s="86" t="s">
        <v>331</v>
      </c>
      <c r="J43" s="86" t="s">
        <v>331</v>
      </c>
      <c r="K43" s="86" t="s">
        <v>331</v>
      </c>
      <c r="L43" s="87" t="s">
        <v>325</v>
      </c>
      <c r="M43" s="83" t="s">
        <v>333</v>
      </c>
      <c r="N43" s="111" t="s">
        <v>566</v>
      </c>
      <c r="O43" s="121" t="s">
        <v>325</v>
      </c>
    </row>
    <row r="44" spans="1:15" ht="15" customHeight="1">
      <c r="A44" s="177" t="s">
        <v>35</v>
      </c>
      <c r="B44" s="83" t="s">
        <v>103</v>
      </c>
      <c r="C44" s="84">
        <f t="shared" si="0"/>
        <v>2</v>
      </c>
      <c r="D44" s="84"/>
      <c r="E44" s="84"/>
      <c r="F44" s="85">
        <f t="shared" si="1"/>
        <v>2</v>
      </c>
      <c r="G44" s="86" t="s">
        <v>331</v>
      </c>
      <c r="H44" s="86" t="s">
        <v>331</v>
      </c>
      <c r="I44" s="86" t="s">
        <v>331</v>
      </c>
      <c r="J44" s="86" t="s">
        <v>331</v>
      </c>
      <c r="K44" s="86" t="s">
        <v>331</v>
      </c>
      <c r="L44" s="87" t="s">
        <v>325</v>
      </c>
      <c r="M44" s="83" t="s">
        <v>333</v>
      </c>
      <c r="N44" s="88" t="s">
        <v>452</v>
      </c>
      <c r="O44" s="121" t="s">
        <v>325</v>
      </c>
    </row>
    <row r="45" spans="1:15" ht="15" customHeight="1">
      <c r="A45" s="177" t="s">
        <v>143</v>
      </c>
      <c r="B45" s="83" t="s">
        <v>110</v>
      </c>
      <c r="C45" s="84">
        <f t="shared" si="0"/>
        <v>0</v>
      </c>
      <c r="D45" s="84"/>
      <c r="E45" s="84"/>
      <c r="F45" s="85">
        <f t="shared" si="1"/>
        <v>0</v>
      </c>
      <c r="G45" s="91" t="s">
        <v>332</v>
      </c>
      <c r="H45" s="86" t="s">
        <v>325</v>
      </c>
      <c r="I45" s="86" t="s">
        <v>325</v>
      </c>
      <c r="J45" s="86" t="s">
        <v>325</v>
      </c>
      <c r="K45" s="86" t="s">
        <v>325</v>
      </c>
      <c r="L45" s="129" t="s">
        <v>698</v>
      </c>
      <c r="M45" s="83" t="s">
        <v>372</v>
      </c>
      <c r="N45" s="83" t="s">
        <v>569</v>
      </c>
      <c r="O45" s="121" t="s">
        <v>325</v>
      </c>
    </row>
    <row r="46" spans="1:15" s="36" customFormat="1" ht="15" customHeight="1">
      <c r="A46" s="176" t="s">
        <v>36</v>
      </c>
      <c r="B46" s="89"/>
      <c r="C46" s="89"/>
      <c r="D46" s="89"/>
      <c r="E46" s="89"/>
      <c r="F46" s="89"/>
      <c r="G46" s="81"/>
      <c r="H46" s="81"/>
      <c r="I46" s="81"/>
      <c r="J46" s="81"/>
      <c r="K46" s="81"/>
      <c r="L46" s="81"/>
      <c r="M46" s="78"/>
      <c r="N46" s="78"/>
      <c r="O46" s="136"/>
    </row>
    <row r="47" spans="1:15" ht="15" customHeight="1">
      <c r="A47" s="177" t="s">
        <v>37</v>
      </c>
      <c r="B47" s="83" t="s">
        <v>110</v>
      </c>
      <c r="C47" s="84">
        <f t="shared" si="0"/>
        <v>0</v>
      </c>
      <c r="D47" s="84"/>
      <c r="E47" s="84"/>
      <c r="F47" s="85">
        <f t="shared" si="1"/>
        <v>0</v>
      </c>
      <c r="G47" s="91" t="s">
        <v>332</v>
      </c>
      <c r="H47" s="86" t="s">
        <v>325</v>
      </c>
      <c r="I47" s="86" t="s">
        <v>325</v>
      </c>
      <c r="J47" s="86" t="s">
        <v>325</v>
      </c>
      <c r="K47" s="86" t="s">
        <v>325</v>
      </c>
      <c r="L47" s="87" t="s">
        <v>337</v>
      </c>
      <c r="M47" s="83" t="s">
        <v>333</v>
      </c>
      <c r="N47" s="88" t="s">
        <v>572</v>
      </c>
      <c r="O47" s="121" t="s">
        <v>325</v>
      </c>
    </row>
    <row r="48" spans="1:15" ht="15" customHeight="1">
      <c r="A48" s="177" t="s">
        <v>38</v>
      </c>
      <c r="B48" s="83" t="s">
        <v>110</v>
      </c>
      <c r="C48" s="84">
        <f t="shared" si="0"/>
        <v>0</v>
      </c>
      <c r="D48" s="84"/>
      <c r="E48" s="84"/>
      <c r="F48" s="85">
        <f t="shared" si="1"/>
        <v>0</v>
      </c>
      <c r="G48" s="86" t="s">
        <v>332</v>
      </c>
      <c r="H48" s="86" t="s">
        <v>325</v>
      </c>
      <c r="I48" s="86" t="s">
        <v>325</v>
      </c>
      <c r="J48" s="86" t="s">
        <v>325</v>
      </c>
      <c r="K48" s="86" t="s">
        <v>325</v>
      </c>
      <c r="L48" s="87" t="s">
        <v>337</v>
      </c>
      <c r="M48" s="83" t="s">
        <v>340</v>
      </c>
      <c r="N48" s="111" t="s">
        <v>575</v>
      </c>
      <c r="O48" s="121" t="s">
        <v>325</v>
      </c>
    </row>
    <row r="49" spans="1:15" ht="15" customHeight="1">
      <c r="A49" s="177" t="s">
        <v>39</v>
      </c>
      <c r="B49" s="83" t="s">
        <v>103</v>
      </c>
      <c r="C49" s="84">
        <f t="shared" si="0"/>
        <v>2</v>
      </c>
      <c r="D49" s="84"/>
      <c r="E49" s="84"/>
      <c r="F49" s="85">
        <f t="shared" si="1"/>
        <v>2</v>
      </c>
      <c r="G49" s="86" t="s">
        <v>331</v>
      </c>
      <c r="H49" s="86" t="s">
        <v>331</v>
      </c>
      <c r="I49" s="86" t="s">
        <v>331</v>
      </c>
      <c r="J49" s="86" t="s">
        <v>331</v>
      </c>
      <c r="K49" s="86" t="s">
        <v>331</v>
      </c>
      <c r="L49" s="87" t="s">
        <v>325</v>
      </c>
      <c r="M49" s="83" t="s">
        <v>333</v>
      </c>
      <c r="N49" s="111" t="s">
        <v>577</v>
      </c>
      <c r="O49" s="121" t="s">
        <v>325</v>
      </c>
    </row>
    <row r="50" spans="1:15" ht="15" customHeight="1">
      <c r="A50" s="177" t="s">
        <v>40</v>
      </c>
      <c r="B50" s="83" t="s">
        <v>110</v>
      </c>
      <c r="C50" s="84">
        <f t="shared" si="0"/>
        <v>0</v>
      </c>
      <c r="D50" s="84"/>
      <c r="E50" s="84"/>
      <c r="F50" s="85">
        <f t="shared" si="1"/>
        <v>0</v>
      </c>
      <c r="G50" s="86" t="s">
        <v>332</v>
      </c>
      <c r="H50" s="86" t="s">
        <v>325</v>
      </c>
      <c r="I50" s="86" t="s">
        <v>325</v>
      </c>
      <c r="J50" s="86" t="s">
        <v>325</v>
      </c>
      <c r="K50" s="86" t="s">
        <v>325</v>
      </c>
      <c r="L50" s="87" t="s">
        <v>337</v>
      </c>
      <c r="M50" s="83" t="s">
        <v>333</v>
      </c>
      <c r="N50" s="111" t="s">
        <v>581</v>
      </c>
      <c r="O50" s="121" t="s">
        <v>325</v>
      </c>
    </row>
    <row r="51" spans="1:15" ht="15" customHeight="1">
      <c r="A51" s="177" t="s">
        <v>794</v>
      </c>
      <c r="B51" s="83" t="s">
        <v>110</v>
      </c>
      <c r="C51" s="84">
        <f t="shared" si="0"/>
        <v>0</v>
      </c>
      <c r="D51" s="84"/>
      <c r="E51" s="84"/>
      <c r="F51" s="85">
        <f t="shared" si="1"/>
        <v>0</v>
      </c>
      <c r="G51" s="86" t="s">
        <v>332</v>
      </c>
      <c r="H51" s="86" t="s">
        <v>325</v>
      </c>
      <c r="I51" s="86" t="s">
        <v>325</v>
      </c>
      <c r="J51" s="86" t="s">
        <v>325</v>
      </c>
      <c r="K51" s="86" t="s">
        <v>325</v>
      </c>
      <c r="L51" s="87" t="s">
        <v>337</v>
      </c>
      <c r="M51" s="83" t="s">
        <v>333</v>
      </c>
      <c r="N51" s="88" t="s">
        <v>582</v>
      </c>
      <c r="O51" s="121" t="s">
        <v>325</v>
      </c>
    </row>
    <row r="52" spans="1:15" ht="15" customHeight="1">
      <c r="A52" s="177" t="s">
        <v>41</v>
      </c>
      <c r="B52" s="83" t="s">
        <v>110</v>
      </c>
      <c r="C52" s="84">
        <f t="shared" si="0"/>
        <v>0</v>
      </c>
      <c r="D52" s="84"/>
      <c r="E52" s="84"/>
      <c r="F52" s="85">
        <f t="shared" si="1"/>
        <v>0</v>
      </c>
      <c r="G52" s="86" t="s">
        <v>332</v>
      </c>
      <c r="H52" s="86" t="s">
        <v>325</v>
      </c>
      <c r="I52" s="86" t="s">
        <v>325</v>
      </c>
      <c r="J52" s="86" t="s">
        <v>325</v>
      </c>
      <c r="K52" s="86" t="s">
        <v>325</v>
      </c>
      <c r="L52" s="87" t="s">
        <v>337</v>
      </c>
      <c r="M52" s="83" t="s">
        <v>333</v>
      </c>
      <c r="N52" s="111" t="s">
        <v>585</v>
      </c>
      <c r="O52" s="121" t="s">
        <v>325</v>
      </c>
    </row>
    <row r="53" spans="1:15" ht="15" customHeight="1">
      <c r="A53" s="177" t="s">
        <v>42</v>
      </c>
      <c r="B53" s="83" t="s">
        <v>103</v>
      </c>
      <c r="C53" s="84">
        <f t="shared" si="0"/>
        <v>2</v>
      </c>
      <c r="D53" s="84"/>
      <c r="E53" s="84"/>
      <c r="F53" s="85">
        <f t="shared" si="1"/>
        <v>2</v>
      </c>
      <c r="G53" s="86" t="s">
        <v>331</v>
      </c>
      <c r="H53" s="86" t="s">
        <v>331</v>
      </c>
      <c r="I53" s="86" t="s">
        <v>331</v>
      </c>
      <c r="J53" s="86" t="s">
        <v>331</v>
      </c>
      <c r="K53" s="86" t="s">
        <v>331</v>
      </c>
      <c r="L53" s="87" t="s">
        <v>325</v>
      </c>
      <c r="M53" s="83" t="s">
        <v>372</v>
      </c>
      <c r="N53" s="118" t="s">
        <v>474</v>
      </c>
      <c r="O53" s="121" t="s">
        <v>325</v>
      </c>
    </row>
    <row r="54" spans="1:15" s="36" customFormat="1" ht="15" customHeight="1">
      <c r="A54" s="176" t="s">
        <v>43</v>
      </c>
      <c r="B54" s="89"/>
      <c r="C54" s="89"/>
      <c r="D54" s="89"/>
      <c r="E54" s="89"/>
      <c r="F54" s="89"/>
      <c r="G54" s="81"/>
      <c r="H54" s="81"/>
      <c r="I54" s="81"/>
      <c r="J54" s="81"/>
      <c r="K54" s="81"/>
      <c r="L54" s="81"/>
      <c r="M54" s="78"/>
      <c r="N54" s="78"/>
      <c r="O54" s="136"/>
    </row>
    <row r="55" spans="1:15" ht="15" customHeight="1">
      <c r="A55" s="177" t="s">
        <v>44</v>
      </c>
      <c r="B55" s="83" t="s">
        <v>103</v>
      </c>
      <c r="C55" s="84">
        <f t="shared" si="0"/>
        <v>2</v>
      </c>
      <c r="D55" s="84"/>
      <c r="E55" s="84"/>
      <c r="F55" s="85">
        <f t="shared" si="1"/>
        <v>2</v>
      </c>
      <c r="G55" s="86" t="s">
        <v>331</v>
      </c>
      <c r="H55" s="86" t="s">
        <v>331</v>
      </c>
      <c r="I55" s="86" t="s">
        <v>331</v>
      </c>
      <c r="J55" s="86" t="s">
        <v>331</v>
      </c>
      <c r="K55" s="86" t="s">
        <v>331</v>
      </c>
      <c r="L55" s="91" t="s">
        <v>325</v>
      </c>
      <c r="M55" s="83" t="s">
        <v>333</v>
      </c>
      <c r="N55" s="94" t="s">
        <v>457</v>
      </c>
      <c r="O55" s="121" t="s">
        <v>325</v>
      </c>
    </row>
    <row r="56" spans="1:15" ht="15" customHeight="1">
      <c r="A56" s="177" t="s">
        <v>795</v>
      </c>
      <c r="B56" s="83" t="s">
        <v>103</v>
      </c>
      <c r="C56" s="84">
        <f t="shared" si="0"/>
        <v>2</v>
      </c>
      <c r="D56" s="84"/>
      <c r="E56" s="84"/>
      <c r="F56" s="85">
        <f t="shared" si="1"/>
        <v>2</v>
      </c>
      <c r="G56" s="86" t="s">
        <v>331</v>
      </c>
      <c r="H56" s="86" t="s">
        <v>331</v>
      </c>
      <c r="I56" s="86" t="s">
        <v>331</v>
      </c>
      <c r="J56" s="86" t="s">
        <v>331</v>
      </c>
      <c r="K56" s="86" t="s">
        <v>331</v>
      </c>
      <c r="L56" s="91" t="s">
        <v>325</v>
      </c>
      <c r="M56" s="83" t="s">
        <v>333</v>
      </c>
      <c r="N56" s="111" t="s">
        <v>507</v>
      </c>
      <c r="O56" s="121" t="s">
        <v>325</v>
      </c>
    </row>
    <row r="57" spans="1:15" ht="15" customHeight="1">
      <c r="A57" s="177" t="s">
        <v>45</v>
      </c>
      <c r="B57" s="83" t="s">
        <v>110</v>
      </c>
      <c r="C57" s="84">
        <f t="shared" si="0"/>
        <v>0</v>
      </c>
      <c r="D57" s="84"/>
      <c r="E57" s="84"/>
      <c r="F57" s="85">
        <f t="shared" si="1"/>
        <v>0</v>
      </c>
      <c r="G57" s="86" t="s">
        <v>332</v>
      </c>
      <c r="H57" s="86" t="s">
        <v>325</v>
      </c>
      <c r="I57" s="86" t="s">
        <v>325</v>
      </c>
      <c r="J57" s="86" t="s">
        <v>325</v>
      </c>
      <c r="K57" s="86" t="s">
        <v>325</v>
      </c>
      <c r="L57" s="87" t="s">
        <v>337</v>
      </c>
      <c r="M57" s="83" t="s">
        <v>340</v>
      </c>
      <c r="N57" s="88" t="s">
        <v>526</v>
      </c>
      <c r="O57" s="121" t="s">
        <v>325</v>
      </c>
    </row>
    <row r="58" spans="1:15" ht="15" customHeight="1">
      <c r="A58" s="177" t="s">
        <v>46</v>
      </c>
      <c r="B58" s="83" t="s">
        <v>103</v>
      </c>
      <c r="C58" s="84">
        <f t="shared" si="0"/>
        <v>2</v>
      </c>
      <c r="D58" s="84"/>
      <c r="E58" s="84"/>
      <c r="F58" s="85">
        <f t="shared" si="1"/>
        <v>2</v>
      </c>
      <c r="G58" s="86" t="s">
        <v>331</v>
      </c>
      <c r="H58" s="86" t="s">
        <v>331</v>
      </c>
      <c r="I58" s="86" t="s">
        <v>331</v>
      </c>
      <c r="J58" s="86" t="s">
        <v>331</v>
      </c>
      <c r="K58" s="86" t="s">
        <v>331</v>
      </c>
      <c r="L58" s="91" t="s">
        <v>325</v>
      </c>
      <c r="M58" s="83" t="s">
        <v>333</v>
      </c>
      <c r="N58" s="118" t="s">
        <v>342</v>
      </c>
      <c r="O58" s="121" t="s">
        <v>325</v>
      </c>
    </row>
    <row r="59" spans="1:15" ht="15" customHeight="1">
      <c r="A59" s="177" t="s">
        <v>47</v>
      </c>
      <c r="B59" s="83" t="s">
        <v>103</v>
      </c>
      <c r="C59" s="84">
        <f t="shared" si="0"/>
        <v>2</v>
      </c>
      <c r="D59" s="84"/>
      <c r="E59" s="84"/>
      <c r="F59" s="85">
        <f t="shared" si="1"/>
        <v>2</v>
      </c>
      <c r="G59" s="86" t="s">
        <v>331</v>
      </c>
      <c r="H59" s="86" t="s">
        <v>331</v>
      </c>
      <c r="I59" s="86" t="s">
        <v>331</v>
      </c>
      <c r="J59" s="86" t="s">
        <v>331</v>
      </c>
      <c r="K59" s="86" t="s">
        <v>331</v>
      </c>
      <c r="L59" s="91" t="s">
        <v>325</v>
      </c>
      <c r="M59" s="83" t="s">
        <v>333</v>
      </c>
      <c r="N59" s="111" t="s">
        <v>402</v>
      </c>
      <c r="O59" s="121" t="s">
        <v>325</v>
      </c>
    </row>
    <row r="60" spans="1:15" ht="15" customHeight="1">
      <c r="A60" s="177" t="s">
        <v>796</v>
      </c>
      <c r="B60" s="83" t="s">
        <v>103</v>
      </c>
      <c r="C60" s="84">
        <f t="shared" si="0"/>
        <v>2</v>
      </c>
      <c r="D60" s="84"/>
      <c r="E60" s="84"/>
      <c r="F60" s="85">
        <f t="shared" si="1"/>
        <v>2</v>
      </c>
      <c r="G60" s="86" t="s">
        <v>331</v>
      </c>
      <c r="H60" s="86" t="s">
        <v>331</v>
      </c>
      <c r="I60" s="86" t="s">
        <v>331</v>
      </c>
      <c r="J60" s="86" t="s">
        <v>331</v>
      </c>
      <c r="K60" s="86" t="s">
        <v>331</v>
      </c>
      <c r="L60" s="91" t="s">
        <v>325</v>
      </c>
      <c r="M60" s="83" t="s">
        <v>372</v>
      </c>
      <c r="N60" s="111" t="s">
        <v>393</v>
      </c>
      <c r="O60" s="121" t="s">
        <v>325</v>
      </c>
    </row>
    <row r="61" spans="1:15" ht="15" customHeight="1">
      <c r="A61" s="177" t="s">
        <v>48</v>
      </c>
      <c r="B61" s="83" t="s">
        <v>110</v>
      </c>
      <c r="C61" s="84">
        <f t="shared" ref="C61:C98" si="2">IF(B61=$B$4,2,0)</f>
        <v>0</v>
      </c>
      <c r="D61" s="84"/>
      <c r="E61" s="84"/>
      <c r="F61" s="85">
        <f t="shared" ref="F61:F98" si="3">C61*(1-D61)*(1-E61)</f>
        <v>0</v>
      </c>
      <c r="G61" s="86" t="s">
        <v>332</v>
      </c>
      <c r="H61" s="86" t="s">
        <v>325</v>
      </c>
      <c r="I61" s="86" t="s">
        <v>325</v>
      </c>
      <c r="J61" s="86" t="s">
        <v>325</v>
      </c>
      <c r="K61" s="86" t="s">
        <v>325</v>
      </c>
      <c r="L61" s="91" t="s">
        <v>337</v>
      </c>
      <c r="M61" s="83" t="s">
        <v>333</v>
      </c>
      <c r="N61" s="111" t="s">
        <v>330</v>
      </c>
      <c r="O61" s="121" t="s">
        <v>325</v>
      </c>
    </row>
    <row r="62" spans="1:15" ht="15" customHeight="1">
      <c r="A62" s="177" t="s">
        <v>49</v>
      </c>
      <c r="B62" s="83" t="s">
        <v>103</v>
      </c>
      <c r="C62" s="84">
        <f t="shared" si="2"/>
        <v>2</v>
      </c>
      <c r="D62" s="84"/>
      <c r="E62" s="84"/>
      <c r="F62" s="85">
        <f t="shared" si="3"/>
        <v>2</v>
      </c>
      <c r="G62" s="86" t="s">
        <v>331</v>
      </c>
      <c r="H62" s="86" t="s">
        <v>331</v>
      </c>
      <c r="I62" s="86" t="s">
        <v>331</v>
      </c>
      <c r="J62" s="86" t="s">
        <v>331</v>
      </c>
      <c r="K62" s="86" t="s">
        <v>331</v>
      </c>
      <c r="L62" s="91" t="s">
        <v>676</v>
      </c>
      <c r="M62" s="83" t="s">
        <v>333</v>
      </c>
      <c r="N62" s="83" t="s">
        <v>510</v>
      </c>
      <c r="O62" s="121" t="s">
        <v>325</v>
      </c>
    </row>
    <row r="63" spans="1:15" ht="15" customHeight="1">
      <c r="A63" s="177" t="s">
        <v>153</v>
      </c>
      <c r="B63" s="83" t="s">
        <v>103</v>
      </c>
      <c r="C63" s="84">
        <f t="shared" si="2"/>
        <v>2</v>
      </c>
      <c r="D63" s="84"/>
      <c r="E63" s="84"/>
      <c r="F63" s="85">
        <f t="shared" si="3"/>
        <v>2</v>
      </c>
      <c r="G63" s="86" t="s">
        <v>331</v>
      </c>
      <c r="H63" s="86" t="s">
        <v>331</v>
      </c>
      <c r="I63" s="86" t="s">
        <v>331</v>
      </c>
      <c r="J63" s="86" t="s">
        <v>331</v>
      </c>
      <c r="K63" s="86" t="s">
        <v>331</v>
      </c>
      <c r="L63" s="91" t="s">
        <v>325</v>
      </c>
      <c r="M63" s="83" t="s">
        <v>333</v>
      </c>
      <c r="N63" s="111" t="s">
        <v>396</v>
      </c>
      <c r="O63" s="121" t="s">
        <v>325</v>
      </c>
    </row>
    <row r="64" spans="1:15" ht="15" customHeight="1">
      <c r="A64" s="177" t="s">
        <v>51</v>
      </c>
      <c r="B64" s="83" t="s">
        <v>103</v>
      </c>
      <c r="C64" s="84">
        <f t="shared" si="2"/>
        <v>2</v>
      </c>
      <c r="D64" s="84"/>
      <c r="E64" s="84"/>
      <c r="F64" s="85">
        <f t="shared" si="3"/>
        <v>2</v>
      </c>
      <c r="G64" s="86" t="s">
        <v>331</v>
      </c>
      <c r="H64" s="86" t="s">
        <v>331</v>
      </c>
      <c r="I64" s="86" t="s">
        <v>331</v>
      </c>
      <c r="J64" s="86" t="s">
        <v>331</v>
      </c>
      <c r="K64" s="86" t="s">
        <v>331</v>
      </c>
      <c r="L64" s="91" t="s">
        <v>325</v>
      </c>
      <c r="M64" s="83" t="s">
        <v>333</v>
      </c>
      <c r="N64" s="111" t="s">
        <v>514</v>
      </c>
      <c r="O64" s="121" t="s">
        <v>325</v>
      </c>
    </row>
    <row r="65" spans="1:15" ht="15" customHeight="1">
      <c r="A65" s="177" t="s">
        <v>52</v>
      </c>
      <c r="B65" s="83" t="s">
        <v>103</v>
      </c>
      <c r="C65" s="84">
        <f t="shared" si="2"/>
        <v>2</v>
      </c>
      <c r="D65" s="84"/>
      <c r="E65" s="84"/>
      <c r="F65" s="85">
        <f t="shared" si="3"/>
        <v>2</v>
      </c>
      <c r="G65" s="86" t="s">
        <v>331</v>
      </c>
      <c r="H65" s="86" t="s">
        <v>331</v>
      </c>
      <c r="I65" s="86" t="s">
        <v>331</v>
      </c>
      <c r="J65" s="86" t="s">
        <v>331</v>
      </c>
      <c r="K65" s="86" t="s">
        <v>331</v>
      </c>
      <c r="L65" s="91" t="s">
        <v>325</v>
      </c>
      <c r="M65" s="83" t="s">
        <v>333</v>
      </c>
      <c r="N65" s="111" t="s">
        <v>518</v>
      </c>
      <c r="O65" s="121" t="s">
        <v>325</v>
      </c>
    </row>
    <row r="66" spans="1:15" ht="15" customHeight="1">
      <c r="A66" s="177" t="s">
        <v>53</v>
      </c>
      <c r="B66" s="83" t="s">
        <v>103</v>
      </c>
      <c r="C66" s="84">
        <f t="shared" si="2"/>
        <v>2</v>
      </c>
      <c r="D66" s="84"/>
      <c r="E66" s="84"/>
      <c r="F66" s="85">
        <f t="shared" si="3"/>
        <v>2</v>
      </c>
      <c r="G66" s="86" t="s">
        <v>331</v>
      </c>
      <c r="H66" s="86" t="s">
        <v>331</v>
      </c>
      <c r="I66" s="86" t="s">
        <v>331</v>
      </c>
      <c r="J66" s="86" t="s">
        <v>331</v>
      </c>
      <c r="K66" s="86" t="s">
        <v>331</v>
      </c>
      <c r="L66" s="91" t="s">
        <v>325</v>
      </c>
      <c r="M66" s="83" t="s">
        <v>333</v>
      </c>
      <c r="N66" s="88" t="s">
        <v>520</v>
      </c>
      <c r="O66" s="121" t="s">
        <v>325</v>
      </c>
    </row>
    <row r="67" spans="1:15" ht="15" customHeight="1">
      <c r="A67" s="177" t="s">
        <v>54</v>
      </c>
      <c r="B67" s="83" t="s">
        <v>103</v>
      </c>
      <c r="C67" s="84">
        <f t="shared" si="2"/>
        <v>2</v>
      </c>
      <c r="D67" s="84"/>
      <c r="E67" s="84"/>
      <c r="F67" s="85">
        <f t="shared" si="3"/>
        <v>2</v>
      </c>
      <c r="G67" s="86" t="s">
        <v>331</v>
      </c>
      <c r="H67" s="86" t="s">
        <v>331</v>
      </c>
      <c r="I67" s="86" t="s">
        <v>331</v>
      </c>
      <c r="J67" s="86" t="s">
        <v>331</v>
      </c>
      <c r="K67" s="86" t="s">
        <v>331</v>
      </c>
      <c r="L67" s="91" t="s">
        <v>325</v>
      </c>
      <c r="M67" s="83" t="s">
        <v>333</v>
      </c>
      <c r="N67" s="111" t="s">
        <v>389</v>
      </c>
      <c r="O67" s="121" t="s">
        <v>325</v>
      </c>
    </row>
    <row r="68" spans="1:15" ht="15" customHeight="1">
      <c r="A68" s="177" t="s">
        <v>55</v>
      </c>
      <c r="B68" s="83" t="s">
        <v>110</v>
      </c>
      <c r="C68" s="84">
        <f t="shared" si="2"/>
        <v>0</v>
      </c>
      <c r="D68" s="84"/>
      <c r="E68" s="84"/>
      <c r="F68" s="85">
        <f t="shared" si="3"/>
        <v>0</v>
      </c>
      <c r="G68" s="86" t="s">
        <v>332</v>
      </c>
      <c r="H68" s="86" t="s">
        <v>325</v>
      </c>
      <c r="I68" s="86" t="s">
        <v>325</v>
      </c>
      <c r="J68" s="86" t="s">
        <v>325</v>
      </c>
      <c r="K68" s="86" t="s">
        <v>325</v>
      </c>
      <c r="L68" s="91" t="s">
        <v>337</v>
      </c>
      <c r="M68" s="83" t="s">
        <v>333</v>
      </c>
      <c r="N68" s="111" t="s">
        <v>530</v>
      </c>
      <c r="O68" s="121" t="s">
        <v>325</v>
      </c>
    </row>
    <row r="69" spans="1:15" s="36" customFormat="1" ht="15" customHeight="1">
      <c r="A69" s="176" t="s">
        <v>56</v>
      </c>
      <c r="B69" s="89"/>
      <c r="C69" s="89"/>
      <c r="D69" s="89"/>
      <c r="E69" s="89"/>
      <c r="F69" s="89"/>
      <c r="G69" s="81"/>
      <c r="H69" s="81"/>
      <c r="I69" s="81"/>
      <c r="J69" s="81"/>
      <c r="K69" s="81"/>
      <c r="L69" s="81"/>
      <c r="M69" s="78"/>
      <c r="N69" s="78"/>
      <c r="O69" s="136"/>
    </row>
    <row r="70" spans="1:15" ht="15" customHeight="1">
      <c r="A70" s="177" t="s">
        <v>57</v>
      </c>
      <c r="B70" s="83" t="s">
        <v>110</v>
      </c>
      <c r="C70" s="84">
        <f t="shared" si="2"/>
        <v>0</v>
      </c>
      <c r="D70" s="84"/>
      <c r="E70" s="84"/>
      <c r="F70" s="85">
        <f t="shared" si="3"/>
        <v>0</v>
      </c>
      <c r="G70" s="86" t="s">
        <v>332</v>
      </c>
      <c r="H70" s="86" t="s">
        <v>325</v>
      </c>
      <c r="I70" s="86" t="s">
        <v>325</v>
      </c>
      <c r="J70" s="86" t="s">
        <v>325</v>
      </c>
      <c r="K70" s="86" t="s">
        <v>325</v>
      </c>
      <c r="L70" s="91" t="s">
        <v>337</v>
      </c>
      <c r="M70" s="83" t="s">
        <v>333</v>
      </c>
      <c r="N70" s="83" t="s">
        <v>592</v>
      </c>
      <c r="O70" s="121" t="s">
        <v>325</v>
      </c>
    </row>
    <row r="71" spans="1:15" ht="15" customHeight="1">
      <c r="A71" s="177" t="s">
        <v>58</v>
      </c>
      <c r="B71" s="83" t="s">
        <v>103</v>
      </c>
      <c r="C71" s="84">
        <f t="shared" si="2"/>
        <v>2</v>
      </c>
      <c r="D71" s="84"/>
      <c r="E71" s="84"/>
      <c r="F71" s="85">
        <f t="shared" si="3"/>
        <v>2</v>
      </c>
      <c r="G71" s="86" t="s">
        <v>331</v>
      </c>
      <c r="H71" s="86" t="s">
        <v>331</v>
      </c>
      <c r="I71" s="86" t="s">
        <v>331</v>
      </c>
      <c r="J71" s="86" t="s">
        <v>331</v>
      </c>
      <c r="K71" s="86" t="s">
        <v>331</v>
      </c>
      <c r="L71" s="83" t="s">
        <v>325</v>
      </c>
      <c r="M71" s="83" t="s">
        <v>333</v>
      </c>
      <c r="N71" s="88" t="s">
        <v>593</v>
      </c>
      <c r="O71" s="121" t="s">
        <v>325</v>
      </c>
    </row>
    <row r="72" spans="1:15" ht="15" customHeight="1">
      <c r="A72" s="177" t="s">
        <v>59</v>
      </c>
      <c r="B72" s="88" t="s">
        <v>110</v>
      </c>
      <c r="C72" s="84">
        <f t="shared" si="2"/>
        <v>0</v>
      </c>
      <c r="D72" s="84"/>
      <c r="E72" s="84"/>
      <c r="F72" s="85">
        <f t="shared" si="3"/>
        <v>0</v>
      </c>
      <c r="G72" s="86" t="s">
        <v>332</v>
      </c>
      <c r="H72" s="86" t="s">
        <v>325</v>
      </c>
      <c r="I72" s="86" t="s">
        <v>325</v>
      </c>
      <c r="J72" s="86" t="s">
        <v>325</v>
      </c>
      <c r="K72" s="86" t="s">
        <v>325</v>
      </c>
      <c r="L72" s="87" t="s">
        <v>337</v>
      </c>
      <c r="M72" s="83" t="s">
        <v>333</v>
      </c>
      <c r="N72" s="111" t="s">
        <v>459</v>
      </c>
      <c r="O72" s="121" t="s">
        <v>325</v>
      </c>
    </row>
    <row r="73" spans="1:15" ht="15" customHeight="1">
      <c r="A73" s="177" t="s">
        <v>60</v>
      </c>
      <c r="B73" s="88" t="s">
        <v>103</v>
      </c>
      <c r="C73" s="84">
        <f t="shared" si="2"/>
        <v>2</v>
      </c>
      <c r="D73" s="84"/>
      <c r="E73" s="84"/>
      <c r="F73" s="85">
        <f t="shared" si="3"/>
        <v>2</v>
      </c>
      <c r="G73" s="86" t="s">
        <v>331</v>
      </c>
      <c r="H73" s="86" t="s">
        <v>331</v>
      </c>
      <c r="I73" s="86" t="s">
        <v>331</v>
      </c>
      <c r="J73" s="86" t="s">
        <v>331</v>
      </c>
      <c r="K73" s="86" t="s">
        <v>331</v>
      </c>
      <c r="L73" s="83" t="s">
        <v>325</v>
      </c>
      <c r="M73" s="83" t="s">
        <v>333</v>
      </c>
      <c r="N73" s="111" t="s">
        <v>599</v>
      </c>
      <c r="O73" s="121" t="s">
        <v>325</v>
      </c>
    </row>
    <row r="74" spans="1:15" ht="15" customHeight="1">
      <c r="A74" s="177" t="s">
        <v>797</v>
      </c>
      <c r="B74" s="83" t="s">
        <v>103</v>
      </c>
      <c r="C74" s="84">
        <f t="shared" si="2"/>
        <v>2</v>
      </c>
      <c r="D74" s="84"/>
      <c r="E74" s="84"/>
      <c r="F74" s="85">
        <f t="shared" si="3"/>
        <v>2</v>
      </c>
      <c r="G74" s="86" t="s">
        <v>331</v>
      </c>
      <c r="H74" s="86" t="s">
        <v>331</v>
      </c>
      <c r="I74" s="86" t="s">
        <v>331</v>
      </c>
      <c r="J74" s="86" t="s">
        <v>331</v>
      </c>
      <c r="K74" s="86" t="s">
        <v>331</v>
      </c>
      <c r="L74" s="91" t="s">
        <v>325</v>
      </c>
      <c r="M74" s="83" t="s">
        <v>333</v>
      </c>
      <c r="N74" s="88" t="s">
        <v>461</v>
      </c>
      <c r="O74" s="121" t="s">
        <v>325</v>
      </c>
    </row>
    <row r="75" spans="1:15" ht="15" customHeight="1">
      <c r="A75" s="177" t="s">
        <v>61</v>
      </c>
      <c r="B75" s="88" t="s">
        <v>110</v>
      </c>
      <c r="C75" s="84">
        <f t="shared" si="2"/>
        <v>0</v>
      </c>
      <c r="D75" s="84"/>
      <c r="E75" s="84"/>
      <c r="F75" s="85">
        <f t="shared" si="3"/>
        <v>0</v>
      </c>
      <c r="G75" s="86" t="s">
        <v>332</v>
      </c>
      <c r="H75" s="86" t="s">
        <v>325</v>
      </c>
      <c r="I75" s="86" t="s">
        <v>325</v>
      </c>
      <c r="J75" s="86" t="s">
        <v>325</v>
      </c>
      <c r="K75" s="86" t="s">
        <v>325</v>
      </c>
      <c r="L75" s="87" t="s">
        <v>337</v>
      </c>
      <c r="M75" s="83" t="s">
        <v>333</v>
      </c>
      <c r="N75" s="111" t="s">
        <v>604</v>
      </c>
      <c r="O75" s="121" t="s">
        <v>325</v>
      </c>
    </row>
    <row r="76" spans="1:15" ht="15" customHeight="1">
      <c r="A76" s="176" t="s">
        <v>62</v>
      </c>
      <c r="B76" s="89"/>
      <c r="C76" s="89"/>
      <c r="D76" s="89"/>
      <c r="E76" s="89"/>
      <c r="F76" s="89"/>
      <c r="G76" s="81"/>
      <c r="H76" s="81"/>
      <c r="I76" s="81"/>
      <c r="J76" s="81"/>
      <c r="K76" s="81"/>
      <c r="L76" s="78"/>
      <c r="M76" s="78"/>
      <c r="N76" s="78"/>
      <c r="O76" s="136"/>
    </row>
    <row r="77" spans="1:15" ht="15" customHeight="1">
      <c r="A77" s="177" t="s">
        <v>63</v>
      </c>
      <c r="B77" s="83" t="s">
        <v>103</v>
      </c>
      <c r="C77" s="84">
        <f t="shared" si="2"/>
        <v>2</v>
      </c>
      <c r="D77" s="84"/>
      <c r="E77" s="84"/>
      <c r="F77" s="85">
        <f t="shared" si="3"/>
        <v>2</v>
      </c>
      <c r="G77" s="86" t="s">
        <v>331</v>
      </c>
      <c r="H77" s="86" t="s">
        <v>331</v>
      </c>
      <c r="I77" s="86" t="s">
        <v>331</v>
      </c>
      <c r="J77" s="86" t="s">
        <v>331</v>
      </c>
      <c r="K77" s="86" t="s">
        <v>331</v>
      </c>
      <c r="L77" s="91" t="s">
        <v>325</v>
      </c>
      <c r="M77" s="83" t="s">
        <v>333</v>
      </c>
      <c r="N77" s="111" t="s">
        <v>398</v>
      </c>
      <c r="O77" s="121" t="s">
        <v>325</v>
      </c>
    </row>
    <row r="78" spans="1:15" ht="15" customHeight="1">
      <c r="A78" s="177" t="s">
        <v>65</v>
      </c>
      <c r="B78" s="83" t="s">
        <v>110</v>
      </c>
      <c r="C78" s="84">
        <f t="shared" si="2"/>
        <v>0</v>
      </c>
      <c r="D78" s="84"/>
      <c r="E78" s="84"/>
      <c r="F78" s="85">
        <f t="shared" si="3"/>
        <v>0</v>
      </c>
      <c r="G78" s="86" t="s">
        <v>332</v>
      </c>
      <c r="H78" s="86" t="s">
        <v>325</v>
      </c>
      <c r="I78" s="86" t="s">
        <v>325</v>
      </c>
      <c r="J78" s="86" t="s">
        <v>325</v>
      </c>
      <c r="K78" s="86" t="s">
        <v>325</v>
      </c>
      <c r="L78" s="87" t="s">
        <v>337</v>
      </c>
      <c r="M78" s="83" t="s">
        <v>333</v>
      </c>
      <c r="N78" s="94" t="s">
        <v>628</v>
      </c>
      <c r="O78" s="121" t="s">
        <v>325</v>
      </c>
    </row>
    <row r="79" spans="1:15" ht="15" customHeight="1">
      <c r="A79" s="177" t="s">
        <v>66</v>
      </c>
      <c r="B79" s="83" t="s">
        <v>110</v>
      </c>
      <c r="C79" s="84">
        <f t="shared" si="2"/>
        <v>0</v>
      </c>
      <c r="D79" s="84"/>
      <c r="E79" s="84"/>
      <c r="F79" s="85">
        <f t="shared" si="3"/>
        <v>0</v>
      </c>
      <c r="G79" s="86" t="s">
        <v>332</v>
      </c>
      <c r="H79" s="86" t="s">
        <v>325</v>
      </c>
      <c r="I79" s="86" t="s">
        <v>325</v>
      </c>
      <c r="J79" s="86" t="s">
        <v>325</v>
      </c>
      <c r="K79" s="86" t="s">
        <v>325</v>
      </c>
      <c r="L79" s="87" t="s">
        <v>337</v>
      </c>
      <c r="M79" s="83" t="s">
        <v>340</v>
      </c>
      <c r="N79" s="111" t="s">
        <v>608</v>
      </c>
      <c r="O79" s="121" t="s">
        <v>325</v>
      </c>
    </row>
    <row r="80" spans="1:15" ht="15" customHeight="1">
      <c r="A80" s="177" t="s">
        <v>67</v>
      </c>
      <c r="B80" s="83" t="s">
        <v>103</v>
      </c>
      <c r="C80" s="84">
        <f t="shared" si="2"/>
        <v>2</v>
      </c>
      <c r="D80" s="84"/>
      <c r="E80" s="84"/>
      <c r="F80" s="85">
        <f t="shared" si="3"/>
        <v>2</v>
      </c>
      <c r="G80" s="86" t="s">
        <v>331</v>
      </c>
      <c r="H80" s="86" t="s">
        <v>331</v>
      </c>
      <c r="I80" s="86" t="s">
        <v>331</v>
      </c>
      <c r="J80" s="86" t="s">
        <v>331</v>
      </c>
      <c r="K80" s="86" t="s">
        <v>331</v>
      </c>
      <c r="L80" s="91" t="s">
        <v>325</v>
      </c>
      <c r="M80" s="83" t="s">
        <v>333</v>
      </c>
      <c r="N80" s="111" t="s">
        <v>363</v>
      </c>
      <c r="O80" s="121" t="s">
        <v>325</v>
      </c>
    </row>
    <row r="81" spans="1:15" ht="15" customHeight="1">
      <c r="A81" s="177" t="s">
        <v>69</v>
      </c>
      <c r="B81" s="83" t="s">
        <v>103</v>
      </c>
      <c r="C81" s="84">
        <f t="shared" si="2"/>
        <v>2</v>
      </c>
      <c r="D81" s="84"/>
      <c r="E81" s="84"/>
      <c r="F81" s="85">
        <f t="shared" si="3"/>
        <v>2</v>
      </c>
      <c r="G81" s="86" t="s">
        <v>331</v>
      </c>
      <c r="H81" s="86" t="s">
        <v>331</v>
      </c>
      <c r="I81" s="86" t="s">
        <v>331</v>
      </c>
      <c r="J81" s="86" t="s">
        <v>331</v>
      </c>
      <c r="K81" s="86" t="s">
        <v>331</v>
      </c>
      <c r="L81" s="91" t="s">
        <v>325</v>
      </c>
      <c r="M81" s="83" t="s">
        <v>333</v>
      </c>
      <c r="N81" s="111" t="s">
        <v>374</v>
      </c>
      <c r="O81" s="121" t="s">
        <v>325</v>
      </c>
    </row>
    <row r="82" spans="1:15" s="6" customFormat="1" ht="15" customHeight="1">
      <c r="A82" s="177" t="s">
        <v>70</v>
      </c>
      <c r="B82" s="83" t="s">
        <v>103</v>
      </c>
      <c r="C82" s="84">
        <f t="shared" si="2"/>
        <v>2</v>
      </c>
      <c r="D82" s="84"/>
      <c r="E82" s="84"/>
      <c r="F82" s="85">
        <f t="shared" si="3"/>
        <v>2</v>
      </c>
      <c r="G82" s="86" t="s">
        <v>331</v>
      </c>
      <c r="H82" s="86" t="s">
        <v>331</v>
      </c>
      <c r="I82" s="86" t="s">
        <v>331</v>
      </c>
      <c r="J82" s="86" t="s">
        <v>331</v>
      </c>
      <c r="K82" s="86" t="s">
        <v>331</v>
      </c>
      <c r="L82" s="91" t="s">
        <v>325</v>
      </c>
      <c r="M82" s="83" t="s">
        <v>333</v>
      </c>
      <c r="N82" s="111" t="s">
        <v>435</v>
      </c>
      <c r="O82" s="121" t="s">
        <v>325</v>
      </c>
    </row>
    <row r="83" spans="1:15" ht="15" customHeight="1">
      <c r="A83" s="177" t="s">
        <v>171</v>
      </c>
      <c r="B83" s="83" t="s">
        <v>103</v>
      </c>
      <c r="C83" s="84">
        <f t="shared" si="2"/>
        <v>2</v>
      </c>
      <c r="D83" s="84"/>
      <c r="E83" s="84"/>
      <c r="F83" s="85">
        <f t="shared" si="3"/>
        <v>2</v>
      </c>
      <c r="G83" s="86" t="s">
        <v>331</v>
      </c>
      <c r="H83" s="86" t="s">
        <v>331</v>
      </c>
      <c r="I83" s="86" t="s">
        <v>331</v>
      </c>
      <c r="J83" s="86" t="s">
        <v>331</v>
      </c>
      <c r="K83" s="86" t="s">
        <v>331</v>
      </c>
      <c r="L83" s="91" t="s">
        <v>325</v>
      </c>
      <c r="M83" s="83" t="s">
        <v>333</v>
      </c>
      <c r="N83" s="94" t="s">
        <v>462</v>
      </c>
      <c r="O83" s="121" t="s">
        <v>325</v>
      </c>
    </row>
    <row r="84" spans="1:15" ht="15" customHeight="1">
      <c r="A84" s="177" t="s">
        <v>71</v>
      </c>
      <c r="B84" s="83" t="s">
        <v>103</v>
      </c>
      <c r="C84" s="84">
        <f t="shared" si="2"/>
        <v>2</v>
      </c>
      <c r="D84" s="84"/>
      <c r="E84" s="84"/>
      <c r="F84" s="85">
        <f t="shared" si="3"/>
        <v>2</v>
      </c>
      <c r="G84" s="86" t="s">
        <v>331</v>
      </c>
      <c r="H84" s="86" t="s">
        <v>331</v>
      </c>
      <c r="I84" s="86" t="s">
        <v>331</v>
      </c>
      <c r="J84" s="86" t="s">
        <v>331</v>
      </c>
      <c r="K84" s="86" t="s">
        <v>331</v>
      </c>
      <c r="L84" s="93" t="s">
        <v>325</v>
      </c>
      <c r="M84" s="83" t="s">
        <v>333</v>
      </c>
      <c r="N84" s="111" t="s">
        <v>422</v>
      </c>
      <c r="O84" s="121" t="s">
        <v>325</v>
      </c>
    </row>
    <row r="85" spans="1:15" ht="15" customHeight="1">
      <c r="A85" s="177" t="s">
        <v>72</v>
      </c>
      <c r="B85" s="83" t="s">
        <v>103</v>
      </c>
      <c r="C85" s="84">
        <f t="shared" si="2"/>
        <v>2</v>
      </c>
      <c r="D85" s="84"/>
      <c r="E85" s="84"/>
      <c r="F85" s="85">
        <f t="shared" si="3"/>
        <v>2</v>
      </c>
      <c r="G85" s="86" t="s">
        <v>331</v>
      </c>
      <c r="H85" s="86" t="s">
        <v>331</v>
      </c>
      <c r="I85" s="86" t="s">
        <v>331</v>
      </c>
      <c r="J85" s="86" t="s">
        <v>331</v>
      </c>
      <c r="K85" s="86" t="s">
        <v>331</v>
      </c>
      <c r="L85" s="91" t="s">
        <v>325</v>
      </c>
      <c r="M85" s="83" t="s">
        <v>333</v>
      </c>
      <c r="N85" s="111" t="s">
        <v>405</v>
      </c>
      <c r="O85" s="121" t="s">
        <v>325</v>
      </c>
    </row>
    <row r="86" spans="1:15" ht="15" customHeight="1">
      <c r="A86" s="177" t="s">
        <v>73</v>
      </c>
      <c r="B86" s="83" t="s">
        <v>103</v>
      </c>
      <c r="C86" s="84">
        <f t="shared" si="2"/>
        <v>2</v>
      </c>
      <c r="D86" s="84"/>
      <c r="E86" s="84"/>
      <c r="F86" s="85">
        <f t="shared" si="3"/>
        <v>2</v>
      </c>
      <c r="G86" s="86" t="s">
        <v>331</v>
      </c>
      <c r="H86" s="86" t="s">
        <v>331</v>
      </c>
      <c r="I86" s="86" t="s">
        <v>331</v>
      </c>
      <c r="J86" s="86" t="s">
        <v>331</v>
      </c>
      <c r="K86" s="86" t="s">
        <v>331</v>
      </c>
      <c r="L86" s="91" t="s">
        <v>325</v>
      </c>
      <c r="M86" s="83" t="s">
        <v>333</v>
      </c>
      <c r="N86" s="118" t="s">
        <v>376</v>
      </c>
      <c r="O86" s="121" t="s">
        <v>325</v>
      </c>
    </row>
    <row r="87" spans="1:15" ht="15" customHeight="1">
      <c r="A87" s="176" t="s">
        <v>74</v>
      </c>
      <c r="B87" s="89"/>
      <c r="C87" s="89"/>
      <c r="D87" s="89"/>
      <c r="E87" s="89"/>
      <c r="F87" s="89"/>
      <c r="G87" s="81"/>
      <c r="H87" s="81"/>
      <c r="I87" s="81"/>
      <c r="J87" s="81"/>
      <c r="K87" s="81"/>
      <c r="L87" s="78"/>
      <c r="M87" s="78"/>
      <c r="N87" s="78"/>
      <c r="O87" s="136"/>
    </row>
    <row r="88" spans="1:15" ht="15" customHeight="1">
      <c r="A88" s="177" t="s">
        <v>64</v>
      </c>
      <c r="B88" s="83" t="s">
        <v>110</v>
      </c>
      <c r="C88" s="84">
        <f t="shared" si="2"/>
        <v>0</v>
      </c>
      <c r="D88" s="84"/>
      <c r="E88" s="84"/>
      <c r="F88" s="85">
        <f t="shared" si="3"/>
        <v>0</v>
      </c>
      <c r="G88" s="86" t="s">
        <v>332</v>
      </c>
      <c r="H88" s="86" t="s">
        <v>325</v>
      </c>
      <c r="I88" s="86" t="s">
        <v>325</v>
      </c>
      <c r="J88" s="86" t="s">
        <v>325</v>
      </c>
      <c r="K88" s="86" t="s">
        <v>325</v>
      </c>
      <c r="L88" s="87" t="s">
        <v>781</v>
      </c>
      <c r="M88" s="83" t="s">
        <v>333</v>
      </c>
      <c r="N88" s="111" t="s">
        <v>440</v>
      </c>
      <c r="O88" s="121" t="s">
        <v>325</v>
      </c>
    </row>
    <row r="89" spans="1:15" ht="15" customHeight="1">
      <c r="A89" s="177" t="s">
        <v>75</v>
      </c>
      <c r="B89" s="83" t="s">
        <v>110</v>
      </c>
      <c r="C89" s="84">
        <f t="shared" si="2"/>
        <v>0</v>
      </c>
      <c r="D89" s="84"/>
      <c r="E89" s="84"/>
      <c r="F89" s="85">
        <f t="shared" si="3"/>
        <v>0</v>
      </c>
      <c r="G89" s="86" t="s">
        <v>332</v>
      </c>
      <c r="H89" s="86" t="s">
        <v>325</v>
      </c>
      <c r="I89" s="86" t="s">
        <v>325</v>
      </c>
      <c r="J89" s="86" t="s">
        <v>325</v>
      </c>
      <c r="K89" s="86" t="s">
        <v>325</v>
      </c>
      <c r="L89" s="87" t="s">
        <v>337</v>
      </c>
      <c r="M89" s="83" t="s">
        <v>333</v>
      </c>
      <c r="N89" s="111" t="s">
        <v>358</v>
      </c>
      <c r="O89" s="121" t="s">
        <v>325</v>
      </c>
    </row>
    <row r="90" spans="1:15" ht="15" customHeight="1">
      <c r="A90" s="177" t="s">
        <v>68</v>
      </c>
      <c r="B90" s="83" t="s">
        <v>103</v>
      </c>
      <c r="C90" s="84">
        <f t="shared" si="2"/>
        <v>2</v>
      </c>
      <c r="D90" s="84"/>
      <c r="E90" s="84"/>
      <c r="F90" s="85">
        <f t="shared" si="3"/>
        <v>2</v>
      </c>
      <c r="G90" s="86" t="s">
        <v>331</v>
      </c>
      <c r="H90" s="86" t="s">
        <v>331</v>
      </c>
      <c r="I90" s="86" t="s">
        <v>331</v>
      </c>
      <c r="J90" s="86" t="s">
        <v>331</v>
      </c>
      <c r="K90" s="86" t="s">
        <v>331</v>
      </c>
      <c r="L90" s="87" t="s">
        <v>325</v>
      </c>
      <c r="M90" s="83" t="s">
        <v>333</v>
      </c>
      <c r="N90" s="111" t="s">
        <v>418</v>
      </c>
      <c r="O90" s="121" t="s">
        <v>325</v>
      </c>
    </row>
    <row r="91" spans="1:15" ht="15" customHeight="1">
      <c r="A91" s="177" t="s">
        <v>76</v>
      </c>
      <c r="B91" s="83" t="s">
        <v>110</v>
      </c>
      <c r="C91" s="84">
        <f t="shared" si="2"/>
        <v>0</v>
      </c>
      <c r="D91" s="84"/>
      <c r="E91" s="84"/>
      <c r="F91" s="85">
        <f t="shared" si="3"/>
        <v>0</v>
      </c>
      <c r="G91" s="86" t="s">
        <v>332</v>
      </c>
      <c r="H91" s="86" t="s">
        <v>325</v>
      </c>
      <c r="I91" s="86" t="s">
        <v>325</v>
      </c>
      <c r="J91" s="86" t="s">
        <v>325</v>
      </c>
      <c r="K91" s="86" t="s">
        <v>325</v>
      </c>
      <c r="L91" s="87" t="s">
        <v>337</v>
      </c>
      <c r="M91" s="83" t="s">
        <v>333</v>
      </c>
      <c r="N91" s="111" t="s">
        <v>611</v>
      </c>
      <c r="O91" s="121" t="s">
        <v>325</v>
      </c>
    </row>
    <row r="92" spans="1:15" ht="15" customHeight="1">
      <c r="A92" s="177" t="s">
        <v>77</v>
      </c>
      <c r="B92" s="83" t="s">
        <v>103</v>
      </c>
      <c r="C92" s="84">
        <f t="shared" si="2"/>
        <v>2</v>
      </c>
      <c r="D92" s="84"/>
      <c r="E92" s="84"/>
      <c r="F92" s="85">
        <f t="shared" si="3"/>
        <v>2</v>
      </c>
      <c r="G92" s="86" t="s">
        <v>331</v>
      </c>
      <c r="H92" s="86" t="s">
        <v>331</v>
      </c>
      <c r="I92" s="86" t="s">
        <v>331</v>
      </c>
      <c r="J92" s="86" t="s">
        <v>331</v>
      </c>
      <c r="K92" s="86" t="s">
        <v>331</v>
      </c>
      <c r="L92" s="87" t="s">
        <v>325</v>
      </c>
      <c r="M92" s="83" t="s">
        <v>372</v>
      </c>
      <c r="N92" s="94" t="s">
        <v>468</v>
      </c>
      <c r="O92" s="121" t="s">
        <v>325</v>
      </c>
    </row>
    <row r="93" spans="1:15" ht="15" customHeight="1">
      <c r="A93" s="177" t="s">
        <v>78</v>
      </c>
      <c r="B93" s="88" t="s">
        <v>103</v>
      </c>
      <c r="C93" s="84">
        <f t="shared" si="2"/>
        <v>2</v>
      </c>
      <c r="D93" s="84"/>
      <c r="E93" s="84"/>
      <c r="F93" s="85">
        <f t="shared" si="3"/>
        <v>2</v>
      </c>
      <c r="G93" s="86" t="s">
        <v>331</v>
      </c>
      <c r="H93" s="86" t="s">
        <v>331</v>
      </c>
      <c r="I93" s="86" t="s">
        <v>331</v>
      </c>
      <c r="J93" s="86" t="s">
        <v>331</v>
      </c>
      <c r="K93" s="86" t="s">
        <v>331</v>
      </c>
      <c r="L93" s="87" t="s">
        <v>325</v>
      </c>
      <c r="M93" s="83" t="s">
        <v>333</v>
      </c>
      <c r="N93" s="111" t="s">
        <v>366</v>
      </c>
      <c r="O93" s="121" t="s">
        <v>325</v>
      </c>
    </row>
    <row r="94" spans="1:15" ht="15" customHeight="1">
      <c r="A94" s="177" t="s">
        <v>79</v>
      </c>
      <c r="B94" s="83" t="s">
        <v>103</v>
      </c>
      <c r="C94" s="84">
        <f t="shared" si="2"/>
        <v>2</v>
      </c>
      <c r="D94" s="84"/>
      <c r="E94" s="84"/>
      <c r="F94" s="85">
        <f t="shared" si="3"/>
        <v>2</v>
      </c>
      <c r="G94" s="86" t="s">
        <v>331</v>
      </c>
      <c r="H94" s="86" t="s">
        <v>331</v>
      </c>
      <c r="I94" s="86" t="s">
        <v>331</v>
      </c>
      <c r="J94" s="86" t="s">
        <v>331</v>
      </c>
      <c r="K94" s="86" t="s">
        <v>331</v>
      </c>
      <c r="L94" s="87" t="s">
        <v>325</v>
      </c>
      <c r="M94" s="83" t="s">
        <v>372</v>
      </c>
      <c r="N94" s="111" t="s">
        <v>415</v>
      </c>
      <c r="O94" s="121" t="s">
        <v>325</v>
      </c>
    </row>
    <row r="95" spans="1:15" ht="15" customHeight="1">
      <c r="A95" s="177" t="s">
        <v>80</v>
      </c>
      <c r="B95" s="88" t="s">
        <v>103</v>
      </c>
      <c r="C95" s="84">
        <f t="shared" si="2"/>
        <v>2</v>
      </c>
      <c r="D95" s="84"/>
      <c r="E95" s="84"/>
      <c r="F95" s="85">
        <f t="shared" si="3"/>
        <v>2</v>
      </c>
      <c r="G95" s="86" t="s">
        <v>331</v>
      </c>
      <c r="H95" s="86" t="s">
        <v>331</v>
      </c>
      <c r="I95" s="86" t="s">
        <v>331</v>
      </c>
      <c r="J95" s="86" t="s">
        <v>331</v>
      </c>
      <c r="K95" s="86" t="s">
        <v>331</v>
      </c>
      <c r="L95" s="87" t="s">
        <v>325</v>
      </c>
      <c r="M95" s="83" t="s">
        <v>372</v>
      </c>
      <c r="N95" s="111" t="s">
        <v>615</v>
      </c>
      <c r="O95" s="121" t="s">
        <v>325</v>
      </c>
    </row>
    <row r="96" spans="1:15" ht="15" customHeight="1">
      <c r="A96" s="177" t="s">
        <v>81</v>
      </c>
      <c r="B96" s="88" t="s">
        <v>103</v>
      </c>
      <c r="C96" s="84">
        <f t="shared" si="2"/>
        <v>2</v>
      </c>
      <c r="D96" s="84"/>
      <c r="E96" s="84"/>
      <c r="F96" s="85">
        <f t="shared" si="3"/>
        <v>2</v>
      </c>
      <c r="G96" s="86" t="s">
        <v>331</v>
      </c>
      <c r="H96" s="86" t="s">
        <v>331</v>
      </c>
      <c r="I96" s="86" t="s">
        <v>331</v>
      </c>
      <c r="J96" s="86" t="s">
        <v>331</v>
      </c>
      <c r="K96" s="86" t="s">
        <v>331</v>
      </c>
      <c r="L96" s="87" t="s">
        <v>325</v>
      </c>
      <c r="M96" s="83" t="s">
        <v>372</v>
      </c>
      <c r="N96" s="111" t="s">
        <v>409</v>
      </c>
      <c r="O96" s="121" t="s">
        <v>325</v>
      </c>
    </row>
    <row r="97" spans="1:15" ht="15" customHeight="1">
      <c r="A97" s="177" t="s">
        <v>82</v>
      </c>
      <c r="B97" s="88" t="s">
        <v>110</v>
      </c>
      <c r="C97" s="84">
        <f t="shared" si="2"/>
        <v>0</v>
      </c>
      <c r="D97" s="84"/>
      <c r="E97" s="84"/>
      <c r="F97" s="85">
        <f t="shared" si="3"/>
        <v>0</v>
      </c>
      <c r="G97" s="86" t="s">
        <v>332</v>
      </c>
      <c r="H97" s="86" t="s">
        <v>325</v>
      </c>
      <c r="I97" s="86" t="s">
        <v>325</v>
      </c>
      <c r="J97" s="86" t="s">
        <v>325</v>
      </c>
      <c r="K97" s="91" t="s">
        <v>325</v>
      </c>
      <c r="L97" s="83" t="s">
        <v>337</v>
      </c>
      <c r="M97" s="83" t="s">
        <v>340</v>
      </c>
      <c r="N97" s="111" t="s">
        <v>589</v>
      </c>
      <c r="O97" s="121" t="s">
        <v>325</v>
      </c>
    </row>
    <row r="98" spans="1:15" ht="15" customHeight="1">
      <c r="A98" s="177" t="s">
        <v>83</v>
      </c>
      <c r="B98" s="88" t="s">
        <v>110</v>
      </c>
      <c r="C98" s="84">
        <f t="shared" si="2"/>
        <v>0</v>
      </c>
      <c r="D98" s="84"/>
      <c r="E98" s="84"/>
      <c r="F98" s="85">
        <f t="shared" si="3"/>
        <v>0</v>
      </c>
      <c r="G98" s="86" t="s">
        <v>332</v>
      </c>
      <c r="H98" s="86" t="s">
        <v>325</v>
      </c>
      <c r="I98" s="86" t="s">
        <v>325</v>
      </c>
      <c r="J98" s="86" t="s">
        <v>325</v>
      </c>
      <c r="K98" s="91" t="s">
        <v>325</v>
      </c>
      <c r="L98" s="83" t="s">
        <v>337</v>
      </c>
      <c r="M98" s="83" t="s">
        <v>333</v>
      </c>
      <c r="N98" s="94" t="s">
        <v>587</v>
      </c>
      <c r="O98" s="121" t="s">
        <v>325</v>
      </c>
    </row>
    <row r="105" spans="1:15">
      <c r="G105" s="7"/>
      <c r="H105" s="7"/>
      <c r="I105" s="7"/>
      <c r="J105" s="7"/>
    </row>
    <row r="107" spans="1:15">
      <c r="A107" s="3"/>
      <c r="B107" s="7"/>
      <c r="C107" s="7"/>
      <c r="D107" s="7"/>
      <c r="E107" s="7"/>
      <c r="F107" s="7"/>
      <c r="K107" s="7"/>
      <c r="L107" s="4"/>
      <c r="M107" s="4"/>
    </row>
    <row r="109" spans="1:15">
      <c r="G109" s="7"/>
      <c r="H109" s="7"/>
      <c r="I109" s="7"/>
      <c r="J109" s="7"/>
    </row>
    <row r="111" spans="1:15">
      <c r="A111" s="3"/>
      <c r="B111" s="7"/>
      <c r="C111" s="7"/>
      <c r="D111" s="7"/>
      <c r="E111" s="7"/>
      <c r="F111" s="7"/>
      <c r="K111" s="7"/>
      <c r="L111" s="4"/>
      <c r="M111" s="4"/>
    </row>
    <row r="112" spans="1:15">
      <c r="G112" s="7"/>
      <c r="H112" s="7"/>
      <c r="I112" s="7"/>
      <c r="J112" s="7"/>
    </row>
    <row r="114" spans="1:13">
      <c r="A114" s="3"/>
      <c r="B114" s="7"/>
      <c r="C114" s="7"/>
      <c r="D114" s="7"/>
      <c r="E114" s="7"/>
      <c r="F114" s="7"/>
      <c r="K114" s="7"/>
      <c r="L114" s="4"/>
      <c r="M114" s="4"/>
    </row>
    <row r="116" spans="1:13">
      <c r="G116" s="7"/>
      <c r="H116" s="7"/>
      <c r="I116" s="7"/>
      <c r="J116" s="7"/>
    </row>
    <row r="118" spans="1:13">
      <c r="A118" s="3"/>
      <c r="B118" s="7"/>
      <c r="C118" s="7"/>
      <c r="D118" s="7"/>
      <c r="E118" s="7"/>
      <c r="F118" s="7"/>
      <c r="G118" s="7"/>
      <c r="H118" s="7"/>
      <c r="I118" s="7"/>
      <c r="J118" s="7"/>
      <c r="K118" s="7"/>
      <c r="L118" s="4"/>
      <c r="M118" s="4"/>
    </row>
  </sheetData>
  <mergeCells count="17">
    <mergeCell ref="E4:E5"/>
    <mergeCell ref="F4:F5"/>
    <mergeCell ref="M4:M5"/>
    <mergeCell ref="A1:N1"/>
    <mergeCell ref="A2:N2"/>
    <mergeCell ref="A3:A5"/>
    <mergeCell ref="C3:F3"/>
    <mergeCell ref="G3:G5"/>
    <mergeCell ref="I3:I5"/>
    <mergeCell ref="K3:K5"/>
    <mergeCell ref="J3:J5"/>
    <mergeCell ref="N4:N5"/>
    <mergeCell ref="L3:L5"/>
    <mergeCell ref="M3:N3"/>
    <mergeCell ref="C4:C5"/>
    <mergeCell ref="H3:H5"/>
    <mergeCell ref="D4:D5"/>
  </mergeCells>
  <dataValidations count="2">
    <dataValidation type="list" allowBlank="1" showInputMessage="1" showErrorMessage="1" sqref="E6 IJ6 SF6 ACB6 ALX6 AVT6 BFP6 BPL6 BZH6 CJD6 CSZ6 DCV6 DMR6 DWN6 EGJ6 EQF6 FAB6 FJX6 FTT6 GDP6 GNL6 GXH6 HHD6 HQZ6 IAV6 IKR6 IUN6 JEJ6 JOF6 JYB6 KHX6 KRT6 LBP6 LLL6 LVH6 MFD6 MOZ6 MYV6 NIR6 NSN6 OCJ6 OMF6 OWB6 PFX6 PPT6 PZP6 QJL6 QTH6 RDD6 RMZ6 RWV6 SGR6 SQN6 TAJ6 TKF6 TUB6 UDX6 UNT6 UXP6 VHL6 VRH6 WBD6 WKZ6 WUV6 E65542 IJ65542 SF65542 ACB65542 ALX65542 AVT65542 BFP65542 BPL65542 BZH65542 CJD65542 CSZ65542 DCV65542 DMR65542 DWN65542 EGJ65542 EQF65542 FAB65542 FJX65542 FTT65542 GDP65542 GNL65542 GXH65542 HHD65542 HQZ65542 IAV65542 IKR65542 IUN65542 JEJ65542 JOF65542 JYB65542 KHX65542 KRT65542 LBP65542 LLL65542 LVH65542 MFD65542 MOZ65542 MYV65542 NIR65542 NSN65542 OCJ65542 OMF65542 OWB65542 PFX65542 PPT65542 PZP65542 QJL65542 QTH65542 RDD65542 RMZ65542 RWV65542 SGR65542 SQN65542 TAJ65542 TKF65542 TUB65542 UDX65542 UNT65542 UXP65542 VHL65542 VRH65542 WBD65542 WKZ65542 WUV65542 E131078 IJ131078 SF131078 ACB131078 ALX131078 AVT131078 BFP131078 BPL131078 BZH131078 CJD131078 CSZ131078 DCV131078 DMR131078 DWN131078 EGJ131078 EQF131078 FAB131078 FJX131078 FTT131078 GDP131078 GNL131078 GXH131078 HHD131078 HQZ131078 IAV131078 IKR131078 IUN131078 JEJ131078 JOF131078 JYB131078 KHX131078 KRT131078 LBP131078 LLL131078 LVH131078 MFD131078 MOZ131078 MYV131078 NIR131078 NSN131078 OCJ131078 OMF131078 OWB131078 PFX131078 PPT131078 PZP131078 QJL131078 QTH131078 RDD131078 RMZ131078 RWV131078 SGR131078 SQN131078 TAJ131078 TKF131078 TUB131078 UDX131078 UNT131078 UXP131078 VHL131078 VRH131078 WBD131078 WKZ131078 WUV131078 E196614 IJ196614 SF196614 ACB196614 ALX196614 AVT196614 BFP196614 BPL196614 BZH196614 CJD196614 CSZ196614 DCV196614 DMR196614 DWN196614 EGJ196614 EQF196614 FAB196614 FJX196614 FTT196614 GDP196614 GNL196614 GXH196614 HHD196614 HQZ196614 IAV196614 IKR196614 IUN196614 JEJ196614 JOF196614 JYB196614 KHX196614 KRT196614 LBP196614 LLL196614 LVH196614 MFD196614 MOZ196614 MYV196614 NIR196614 NSN196614 OCJ196614 OMF196614 OWB196614 PFX196614 PPT196614 PZP196614 QJL196614 QTH196614 RDD196614 RMZ196614 RWV196614 SGR196614 SQN196614 TAJ196614 TKF196614 TUB196614 UDX196614 UNT196614 UXP196614 VHL196614 VRH196614 WBD196614 WKZ196614 WUV196614 E262150 IJ262150 SF262150 ACB262150 ALX262150 AVT262150 BFP262150 BPL262150 BZH262150 CJD262150 CSZ262150 DCV262150 DMR262150 DWN262150 EGJ262150 EQF262150 FAB262150 FJX262150 FTT262150 GDP262150 GNL262150 GXH262150 HHD262150 HQZ262150 IAV262150 IKR262150 IUN262150 JEJ262150 JOF262150 JYB262150 KHX262150 KRT262150 LBP262150 LLL262150 LVH262150 MFD262150 MOZ262150 MYV262150 NIR262150 NSN262150 OCJ262150 OMF262150 OWB262150 PFX262150 PPT262150 PZP262150 QJL262150 QTH262150 RDD262150 RMZ262150 RWV262150 SGR262150 SQN262150 TAJ262150 TKF262150 TUB262150 UDX262150 UNT262150 UXP262150 VHL262150 VRH262150 WBD262150 WKZ262150 WUV262150 E327686 IJ327686 SF327686 ACB327686 ALX327686 AVT327686 BFP327686 BPL327686 BZH327686 CJD327686 CSZ327686 DCV327686 DMR327686 DWN327686 EGJ327686 EQF327686 FAB327686 FJX327686 FTT327686 GDP327686 GNL327686 GXH327686 HHD327686 HQZ327686 IAV327686 IKR327686 IUN327686 JEJ327686 JOF327686 JYB327686 KHX327686 KRT327686 LBP327686 LLL327686 LVH327686 MFD327686 MOZ327686 MYV327686 NIR327686 NSN327686 OCJ327686 OMF327686 OWB327686 PFX327686 PPT327686 PZP327686 QJL327686 QTH327686 RDD327686 RMZ327686 RWV327686 SGR327686 SQN327686 TAJ327686 TKF327686 TUB327686 UDX327686 UNT327686 UXP327686 VHL327686 VRH327686 WBD327686 WKZ327686 WUV327686 E393222 IJ393222 SF393222 ACB393222 ALX393222 AVT393222 BFP393222 BPL393222 BZH393222 CJD393222 CSZ393222 DCV393222 DMR393222 DWN393222 EGJ393222 EQF393222 FAB393222 FJX393222 FTT393222 GDP393222 GNL393222 GXH393222 HHD393222 HQZ393222 IAV393222 IKR393222 IUN393222 JEJ393222 JOF393222 JYB393222 KHX393222 KRT393222 LBP393222 LLL393222 LVH393222 MFD393222 MOZ393222 MYV393222 NIR393222 NSN393222 OCJ393222 OMF393222 OWB393222 PFX393222 PPT393222 PZP393222 QJL393222 QTH393222 RDD393222 RMZ393222 RWV393222 SGR393222 SQN393222 TAJ393222 TKF393222 TUB393222 UDX393222 UNT393222 UXP393222 VHL393222 VRH393222 WBD393222 WKZ393222 WUV393222 E458758 IJ458758 SF458758 ACB458758 ALX458758 AVT458758 BFP458758 BPL458758 BZH458758 CJD458758 CSZ458758 DCV458758 DMR458758 DWN458758 EGJ458758 EQF458758 FAB458758 FJX458758 FTT458758 GDP458758 GNL458758 GXH458758 HHD458758 HQZ458758 IAV458758 IKR458758 IUN458758 JEJ458758 JOF458758 JYB458758 KHX458758 KRT458758 LBP458758 LLL458758 LVH458758 MFD458758 MOZ458758 MYV458758 NIR458758 NSN458758 OCJ458758 OMF458758 OWB458758 PFX458758 PPT458758 PZP458758 QJL458758 QTH458758 RDD458758 RMZ458758 RWV458758 SGR458758 SQN458758 TAJ458758 TKF458758 TUB458758 UDX458758 UNT458758 UXP458758 VHL458758 VRH458758 WBD458758 WKZ458758 WUV458758 E524294 IJ524294 SF524294 ACB524294 ALX524294 AVT524294 BFP524294 BPL524294 BZH524294 CJD524294 CSZ524294 DCV524294 DMR524294 DWN524294 EGJ524294 EQF524294 FAB524294 FJX524294 FTT524294 GDP524294 GNL524294 GXH524294 HHD524294 HQZ524294 IAV524294 IKR524294 IUN524294 JEJ524294 JOF524294 JYB524294 KHX524294 KRT524294 LBP524294 LLL524294 LVH524294 MFD524294 MOZ524294 MYV524294 NIR524294 NSN524294 OCJ524294 OMF524294 OWB524294 PFX524294 PPT524294 PZP524294 QJL524294 QTH524294 RDD524294 RMZ524294 RWV524294 SGR524294 SQN524294 TAJ524294 TKF524294 TUB524294 UDX524294 UNT524294 UXP524294 VHL524294 VRH524294 WBD524294 WKZ524294 WUV524294 E589830 IJ589830 SF589830 ACB589830 ALX589830 AVT589830 BFP589830 BPL589830 BZH589830 CJD589830 CSZ589830 DCV589830 DMR589830 DWN589830 EGJ589830 EQF589830 FAB589830 FJX589830 FTT589830 GDP589830 GNL589830 GXH589830 HHD589830 HQZ589830 IAV589830 IKR589830 IUN589830 JEJ589830 JOF589830 JYB589830 KHX589830 KRT589830 LBP589830 LLL589830 LVH589830 MFD589830 MOZ589830 MYV589830 NIR589830 NSN589830 OCJ589830 OMF589830 OWB589830 PFX589830 PPT589830 PZP589830 QJL589830 QTH589830 RDD589830 RMZ589830 RWV589830 SGR589830 SQN589830 TAJ589830 TKF589830 TUB589830 UDX589830 UNT589830 UXP589830 VHL589830 VRH589830 WBD589830 WKZ589830 WUV589830 E655366 IJ655366 SF655366 ACB655366 ALX655366 AVT655366 BFP655366 BPL655366 BZH655366 CJD655366 CSZ655366 DCV655366 DMR655366 DWN655366 EGJ655366 EQF655366 FAB655366 FJX655366 FTT655366 GDP655366 GNL655366 GXH655366 HHD655366 HQZ655366 IAV655366 IKR655366 IUN655366 JEJ655366 JOF655366 JYB655366 KHX655366 KRT655366 LBP655366 LLL655366 LVH655366 MFD655366 MOZ655366 MYV655366 NIR655366 NSN655366 OCJ655366 OMF655366 OWB655366 PFX655366 PPT655366 PZP655366 QJL655366 QTH655366 RDD655366 RMZ655366 RWV655366 SGR655366 SQN655366 TAJ655366 TKF655366 TUB655366 UDX655366 UNT655366 UXP655366 VHL655366 VRH655366 WBD655366 WKZ655366 WUV655366 E720902 IJ720902 SF720902 ACB720902 ALX720902 AVT720902 BFP720902 BPL720902 BZH720902 CJD720902 CSZ720902 DCV720902 DMR720902 DWN720902 EGJ720902 EQF720902 FAB720902 FJX720902 FTT720902 GDP720902 GNL720902 GXH720902 HHD720902 HQZ720902 IAV720902 IKR720902 IUN720902 JEJ720902 JOF720902 JYB720902 KHX720902 KRT720902 LBP720902 LLL720902 LVH720902 MFD720902 MOZ720902 MYV720902 NIR720902 NSN720902 OCJ720902 OMF720902 OWB720902 PFX720902 PPT720902 PZP720902 QJL720902 QTH720902 RDD720902 RMZ720902 RWV720902 SGR720902 SQN720902 TAJ720902 TKF720902 TUB720902 UDX720902 UNT720902 UXP720902 VHL720902 VRH720902 WBD720902 WKZ720902 WUV720902 E786438 IJ786438 SF786438 ACB786438 ALX786438 AVT786438 BFP786438 BPL786438 BZH786438 CJD786438 CSZ786438 DCV786438 DMR786438 DWN786438 EGJ786438 EQF786438 FAB786438 FJX786438 FTT786438 GDP786438 GNL786438 GXH786438 HHD786438 HQZ786438 IAV786438 IKR786438 IUN786438 JEJ786438 JOF786438 JYB786438 KHX786438 KRT786438 LBP786438 LLL786438 LVH786438 MFD786438 MOZ786438 MYV786438 NIR786438 NSN786438 OCJ786438 OMF786438 OWB786438 PFX786438 PPT786438 PZP786438 QJL786438 QTH786438 RDD786438 RMZ786438 RWV786438 SGR786438 SQN786438 TAJ786438 TKF786438 TUB786438 UDX786438 UNT786438 UXP786438 VHL786438 VRH786438 WBD786438 WKZ786438 WUV786438 E851974 IJ851974 SF851974 ACB851974 ALX851974 AVT851974 BFP851974 BPL851974 BZH851974 CJD851974 CSZ851974 DCV851974 DMR851974 DWN851974 EGJ851974 EQF851974 FAB851974 FJX851974 FTT851974 GDP851974 GNL851974 GXH851974 HHD851974 HQZ851974 IAV851974 IKR851974 IUN851974 JEJ851974 JOF851974 JYB851974 KHX851974 KRT851974 LBP851974 LLL851974 LVH851974 MFD851974 MOZ851974 MYV851974 NIR851974 NSN851974 OCJ851974 OMF851974 OWB851974 PFX851974 PPT851974 PZP851974 QJL851974 QTH851974 RDD851974 RMZ851974 RWV851974 SGR851974 SQN851974 TAJ851974 TKF851974 TUB851974 UDX851974 UNT851974 UXP851974 VHL851974 VRH851974 WBD851974 WKZ851974 WUV851974 E917510 IJ917510 SF917510 ACB917510 ALX917510 AVT917510 BFP917510 BPL917510 BZH917510 CJD917510 CSZ917510 DCV917510 DMR917510 DWN917510 EGJ917510 EQF917510 FAB917510 FJX917510 FTT917510 GDP917510 GNL917510 GXH917510 HHD917510 HQZ917510 IAV917510 IKR917510 IUN917510 JEJ917510 JOF917510 JYB917510 KHX917510 KRT917510 LBP917510 LLL917510 LVH917510 MFD917510 MOZ917510 MYV917510 NIR917510 NSN917510 OCJ917510 OMF917510 OWB917510 PFX917510 PPT917510 PZP917510 QJL917510 QTH917510 RDD917510 RMZ917510 RWV917510 SGR917510 SQN917510 TAJ917510 TKF917510 TUB917510 UDX917510 UNT917510 UXP917510 VHL917510 VRH917510 WBD917510 WKZ917510 WUV917510 E983046 IJ983046 SF983046 ACB983046 ALX983046 AVT983046 BFP983046 BPL983046 BZH983046 CJD983046 CSZ983046 DCV983046 DMR983046 DWN983046 EGJ983046 EQF983046 FAB983046 FJX983046 FTT983046 GDP983046 GNL983046 GXH983046 HHD983046 HQZ983046 IAV983046 IKR983046 IUN983046 JEJ983046 JOF983046 JYB983046 KHX983046 KRT983046 LBP983046 LLL983046 LVH983046 MFD983046 MOZ983046 MYV983046 NIR983046 NSN983046 OCJ983046 OMF983046 OWB983046 PFX983046 PPT983046 PZP983046 QJL983046 QTH983046 RDD983046 RMZ983046 RWV983046 SGR983046 SQN983046 TAJ983046 TKF983046 TUB983046 UDX983046 UNT983046 UXP983046 VHL983046 VRH983046 WBD983046 WKZ983046 WUV983046" xr:uid="{00000000-0002-0000-0C00-000000000000}">
      <formula1>"0,5"</formula1>
    </dataValidation>
    <dataValidation type="list" allowBlank="1" showInputMessage="1" showErrorMessage="1" sqref="ABY6:ABY98 IH25 SD25 ABZ25 ALV25 AVR25 BFN25 BPJ25 BZF25 CJB25 CSX25 DCT25 DMP25 DWL25 EGH25 EQD25 EZZ25 FJV25 FTR25 GDN25 GNJ25 GXF25 HHB25 HQX25 IAT25 IKP25 IUL25 JEH25 JOD25 JXZ25 KHV25 KRR25 LBN25 LLJ25 LVF25 MFB25 MOX25 MYT25 NIP25 NSL25 OCH25 OMD25 OVZ25 PFV25 PPR25 PZN25 QJJ25 QTF25 RDB25 RMX25 RWT25 SGP25 SQL25 TAH25 TKD25 TTZ25 UDV25 UNR25 UXN25 VHJ25 VRF25 WBB25 WKX25 WUT25 C65561 IH65561 SD65561 ABZ65561 ALV65561 AVR65561 BFN65561 BPJ65561 BZF65561 CJB65561 CSX65561 DCT65561 DMP65561 DWL65561 EGH65561 EQD65561 EZZ65561 FJV65561 FTR65561 GDN65561 GNJ65561 GXF65561 HHB65561 HQX65561 IAT65561 IKP65561 IUL65561 JEH65561 JOD65561 JXZ65561 KHV65561 KRR65561 LBN65561 LLJ65561 LVF65561 MFB65561 MOX65561 MYT65561 NIP65561 NSL65561 OCH65561 OMD65561 OVZ65561 PFV65561 PPR65561 PZN65561 QJJ65561 QTF65561 RDB65561 RMX65561 RWT65561 SGP65561 SQL65561 TAH65561 TKD65561 TTZ65561 UDV65561 UNR65561 UXN65561 VHJ65561 VRF65561 WBB65561 WKX65561 WUT65561 C131097 IH131097 SD131097 ABZ131097 ALV131097 AVR131097 BFN131097 BPJ131097 BZF131097 CJB131097 CSX131097 DCT131097 DMP131097 DWL131097 EGH131097 EQD131097 EZZ131097 FJV131097 FTR131097 GDN131097 GNJ131097 GXF131097 HHB131097 HQX131097 IAT131097 IKP131097 IUL131097 JEH131097 JOD131097 JXZ131097 KHV131097 KRR131097 LBN131097 LLJ131097 LVF131097 MFB131097 MOX131097 MYT131097 NIP131097 NSL131097 OCH131097 OMD131097 OVZ131097 PFV131097 PPR131097 PZN131097 QJJ131097 QTF131097 RDB131097 RMX131097 RWT131097 SGP131097 SQL131097 TAH131097 TKD131097 TTZ131097 UDV131097 UNR131097 UXN131097 VHJ131097 VRF131097 WBB131097 WKX131097 WUT131097 C196633 IH196633 SD196633 ABZ196633 ALV196633 AVR196633 BFN196633 BPJ196633 BZF196633 CJB196633 CSX196633 DCT196633 DMP196633 DWL196633 EGH196633 EQD196633 EZZ196633 FJV196633 FTR196633 GDN196633 GNJ196633 GXF196633 HHB196633 HQX196633 IAT196633 IKP196633 IUL196633 JEH196633 JOD196633 JXZ196633 KHV196633 KRR196633 LBN196633 LLJ196633 LVF196633 MFB196633 MOX196633 MYT196633 NIP196633 NSL196633 OCH196633 OMD196633 OVZ196633 PFV196633 PPR196633 PZN196633 QJJ196633 QTF196633 RDB196633 RMX196633 RWT196633 SGP196633 SQL196633 TAH196633 TKD196633 TTZ196633 UDV196633 UNR196633 UXN196633 VHJ196633 VRF196633 WBB196633 WKX196633 WUT196633 C262169 IH262169 SD262169 ABZ262169 ALV262169 AVR262169 BFN262169 BPJ262169 BZF262169 CJB262169 CSX262169 DCT262169 DMP262169 DWL262169 EGH262169 EQD262169 EZZ262169 FJV262169 FTR262169 GDN262169 GNJ262169 GXF262169 HHB262169 HQX262169 IAT262169 IKP262169 IUL262169 JEH262169 JOD262169 JXZ262169 KHV262169 KRR262169 LBN262169 LLJ262169 LVF262169 MFB262169 MOX262169 MYT262169 NIP262169 NSL262169 OCH262169 OMD262169 OVZ262169 PFV262169 PPR262169 PZN262169 QJJ262169 QTF262169 RDB262169 RMX262169 RWT262169 SGP262169 SQL262169 TAH262169 TKD262169 TTZ262169 UDV262169 UNR262169 UXN262169 VHJ262169 VRF262169 WBB262169 WKX262169 WUT262169 C327705 IH327705 SD327705 ABZ327705 ALV327705 AVR327705 BFN327705 BPJ327705 BZF327705 CJB327705 CSX327705 DCT327705 DMP327705 DWL327705 EGH327705 EQD327705 EZZ327705 FJV327705 FTR327705 GDN327705 GNJ327705 GXF327705 HHB327705 HQX327705 IAT327705 IKP327705 IUL327705 JEH327705 JOD327705 JXZ327705 KHV327705 KRR327705 LBN327705 LLJ327705 LVF327705 MFB327705 MOX327705 MYT327705 NIP327705 NSL327705 OCH327705 OMD327705 OVZ327705 PFV327705 PPR327705 PZN327705 QJJ327705 QTF327705 RDB327705 RMX327705 RWT327705 SGP327705 SQL327705 TAH327705 TKD327705 TTZ327705 UDV327705 UNR327705 UXN327705 VHJ327705 VRF327705 WBB327705 WKX327705 WUT327705 C393241 IH393241 SD393241 ABZ393241 ALV393241 AVR393241 BFN393241 BPJ393241 BZF393241 CJB393241 CSX393241 DCT393241 DMP393241 DWL393241 EGH393241 EQD393241 EZZ393241 FJV393241 FTR393241 GDN393241 GNJ393241 GXF393241 HHB393241 HQX393241 IAT393241 IKP393241 IUL393241 JEH393241 JOD393241 JXZ393241 KHV393241 KRR393241 LBN393241 LLJ393241 LVF393241 MFB393241 MOX393241 MYT393241 NIP393241 NSL393241 OCH393241 OMD393241 OVZ393241 PFV393241 PPR393241 PZN393241 QJJ393241 QTF393241 RDB393241 RMX393241 RWT393241 SGP393241 SQL393241 TAH393241 TKD393241 TTZ393241 UDV393241 UNR393241 UXN393241 VHJ393241 VRF393241 WBB393241 WKX393241 WUT393241 C458777 IH458777 SD458777 ABZ458777 ALV458777 AVR458777 BFN458777 BPJ458777 BZF458777 CJB458777 CSX458777 DCT458777 DMP458777 DWL458777 EGH458777 EQD458777 EZZ458777 FJV458777 FTR458777 GDN458777 GNJ458777 GXF458777 HHB458777 HQX458777 IAT458777 IKP458777 IUL458777 JEH458777 JOD458777 JXZ458777 KHV458777 KRR458777 LBN458777 LLJ458777 LVF458777 MFB458777 MOX458777 MYT458777 NIP458777 NSL458777 OCH458777 OMD458777 OVZ458777 PFV458777 PPR458777 PZN458777 QJJ458777 QTF458777 RDB458777 RMX458777 RWT458777 SGP458777 SQL458777 TAH458777 TKD458777 TTZ458777 UDV458777 UNR458777 UXN458777 VHJ458777 VRF458777 WBB458777 WKX458777 WUT458777 C524313 IH524313 SD524313 ABZ524313 ALV524313 AVR524313 BFN524313 BPJ524313 BZF524313 CJB524313 CSX524313 DCT524313 DMP524313 DWL524313 EGH524313 EQD524313 EZZ524313 FJV524313 FTR524313 GDN524313 GNJ524313 GXF524313 HHB524313 HQX524313 IAT524313 IKP524313 IUL524313 JEH524313 JOD524313 JXZ524313 KHV524313 KRR524313 LBN524313 LLJ524313 LVF524313 MFB524313 MOX524313 MYT524313 NIP524313 NSL524313 OCH524313 OMD524313 OVZ524313 PFV524313 PPR524313 PZN524313 QJJ524313 QTF524313 RDB524313 RMX524313 RWT524313 SGP524313 SQL524313 TAH524313 TKD524313 TTZ524313 UDV524313 UNR524313 UXN524313 VHJ524313 VRF524313 WBB524313 WKX524313 WUT524313 C589849 IH589849 SD589849 ABZ589849 ALV589849 AVR589849 BFN589849 BPJ589849 BZF589849 CJB589849 CSX589849 DCT589849 DMP589849 DWL589849 EGH589849 EQD589849 EZZ589849 FJV589849 FTR589849 GDN589849 GNJ589849 GXF589849 HHB589849 HQX589849 IAT589849 IKP589849 IUL589849 JEH589849 JOD589849 JXZ589849 KHV589849 KRR589849 LBN589849 LLJ589849 LVF589849 MFB589849 MOX589849 MYT589849 NIP589849 NSL589849 OCH589849 OMD589849 OVZ589849 PFV589849 PPR589849 PZN589849 QJJ589849 QTF589849 RDB589849 RMX589849 RWT589849 SGP589849 SQL589849 TAH589849 TKD589849 TTZ589849 UDV589849 UNR589849 UXN589849 VHJ589849 VRF589849 WBB589849 WKX589849 WUT589849 C655385 IH655385 SD655385 ABZ655385 ALV655385 AVR655385 BFN655385 BPJ655385 BZF655385 CJB655385 CSX655385 DCT655385 DMP655385 DWL655385 EGH655385 EQD655385 EZZ655385 FJV655385 FTR655385 GDN655385 GNJ655385 GXF655385 HHB655385 HQX655385 IAT655385 IKP655385 IUL655385 JEH655385 JOD655385 JXZ655385 KHV655385 KRR655385 LBN655385 LLJ655385 LVF655385 MFB655385 MOX655385 MYT655385 NIP655385 NSL655385 OCH655385 OMD655385 OVZ655385 PFV655385 PPR655385 PZN655385 QJJ655385 QTF655385 RDB655385 RMX655385 RWT655385 SGP655385 SQL655385 TAH655385 TKD655385 TTZ655385 UDV655385 UNR655385 UXN655385 VHJ655385 VRF655385 WBB655385 WKX655385 WUT655385 C720921 IH720921 SD720921 ABZ720921 ALV720921 AVR720921 BFN720921 BPJ720921 BZF720921 CJB720921 CSX720921 DCT720921 DMP720921 DWL720921 EGH720921 EQD720921 EZZ720921 FJV720921 FTR720921 GDN720921 GNJ720921 GXF720921 HHB720921 HQX720921 IAT720921 IKP720921 IUL720921 JEH720921 JOD720921 JXZ720921 KHV720921 KRR720921 LBN720921 LLJ720921 LVF720921 MFB720921 MOX720921 MYT720921 NIP720921 NSL720921 OCH720921 OMD720921 OVZ720921 PFV720921 PPR720921 PZN720921 QJJ720921 QTF720921 RDB720921 RMX720921 RWT720921 SGP720921 SQL720921 TAH720921 TKD720921 TTZ720921 UDV720921 UNR720921 UXN720921 VHJ720921 VRF720921 WBB720921 WKX720921 WUT720921 C786457 IH786457 SD786457 ABZ786457 ALV786457 AVR786457 BFN786457 BPJ786457 BZF786457 CJB786457 CSX786457 DCT786457 DMP786457 DWL786457 EGH786457 EQD786457 EZZ786457 FJV786457 FTR786457 GDN786457 GNJ786457 GXF786457 HHB786457 HQX786457 IAT786457 IKP786457 IUL786457 JEH786457 JOD786457 JXZ786457 KHV786457 KRR786457 LBN786457 LLJ786457 LVF786457 MFB786457 MOX786457 MYT786457 NIP786457 NSL786457 OCH786457 OMD786457 OVZ786457 PFV786457 PPR786457 PZN786457 QJJ786457 QTF786457 RDB786457 RMX786457 RWT786457 SGP786457 SQL786457 TAH786457 TKD786457 TTZ786457 UDV786457 UNR786457 UXN786457 VHJ786457 VRF786457 WBB786457 WKX786457 WUT786457 C851993 IH851993 SD851993 ABZ851993 ALV851993 AVR851993 BFN851993 BPJ851993 BZF851993 CJB851993 CSX851993 DCT851993 DMP851993 DWL851993 EGH851993 EQD851993 EZZ851993 FJV851993 FTR851993 GDN851993 GNJ851993 GXF851993 HHB851993 HQX851993 IAT851993 IKP851993 IUL851993 JEH851993 JOD851993 JXZ851993 KHV851993 KRR851993 LBN851993 LLJ851993 LVF851993 MFB851993 MOX851993 MYT851993 NIP851993 NSL851993 OCH851993 OMD851993 OVZ851993 PFV851993 PPR851993 PZN851993 QJJ851993 QTF851993 RDB851993 RMX851993 RWT851993 SGP851993 SQL851993 TAH851993 TKD851993 TTZ851993 UDV851993 UNR851993 UXN851993 VHJ851993 VRF851993 WBB851993 WKX851993 WUT851993 C917529 IH917529 SD917529 ABZ917529 ALV917529 AVR917529 BFN917529 BPJ917529 BZF917529 CJB917529 CSX917529 DCT917529 DMP917529 DWL917529 EGH917529 EQD917529 EZZ917529 FJV917529 FTR917529 GDN917529 GNJ917529 GXF917529 HHB917529 HQX917529 IAT917529 IKP917529 IUL917529 JEH917529 JOD917529 JXZ917529 KHV917529 KRR917529 LBN917529 LLJ917529 LVF917529 MFB917529 MOX917529 MYT917529 NIP917529 NSL917529 OCH917529 OMD917529 OVZ917529 PFV917529 PPR917529 PZN917529 QJJ917529 QTF917529 RDB917529 RMX917529 RWT917529 SGP917529 SQL917529 TAH917529 TKD917529 TTZ917529 UDV917529 UNR917529 UXN917529 VHJ917529 VRF917529 WBB917529 WKX917529 WUT917529 C983065 IH983065 SD983065 ABZ983065 ALV983065 AVR983065 BFN983065 BPJ983065 BZF983065 CJB983065 CSX983065 DCT983065 DMP983065 DWL983065 EGH983065 EQD983065 EZZ983065 FJV983065 FTR983065 GDN983065 GNJ983065 GXF983065 HHB983065 HQX983065 IAT983065 IKP983065 IUL983065 JEH983065 JOD983065 JXZ983065 KHV983065 KRR983065 LBN983065 LLJ983065 LVF983065 MFB983065 MOX983065 MYT983065 NIP983065 NSL983065 OCH983065 OMD983065 OVZ983065 PFV983065 PPR983065 PZN983065 QJJ983065 QTF983065 RDB983065 RMX983065 RWT983065 SGP983065 SQL983065 TAH983065 TKD983065 TTZ983065 UDV983065 UNR983065 UXN983065 VHJ983065 VRF983065 WBB983065 WKX983065 WUT983065 SC6:SC98 IH54 SD54 ABZ54 ALV54 AVR54 BFN54 BPJ54 BZF54 CJB54 CSX54 DCT54 DMP54 DWL54 EGH54 EQD54 EZZ54 FJV54 FTR54 GDN54 GNJ54 GXF54 HHB54 HQX54 IAT54 IKP54 IUL54 JEH54 JOD54 JXZ54 KHV54 KRR54 LBN54 LLJ54 LVF54 MFB54 MOX54 MYT54 NIP54 NSL54 OCH54 OMD54 OVZ54 PFV54 PPR54 PZN54 QJJ54 QTF54 RDB54 RMX54 RWT54 SGP54 SQL54 TAH54 TKD54 TTZ54 UDV54 UNR54 UXN54 VHJ54 VRF54 WBB54 WKX54 WUT54 C65590 IH65590 SD65590 ABZ65590 ALV65590 AVR65590 BFN65590 BPJ65590 BZF65590 CJB65590 CSX65590 DCT65590 DMP65590 DWL65590 EGH65590 EQD65590 EZZ65590 FJV65590 FTR65590 GDN65590 GNJ65590 GXF65590 HHB65590 HQX65590 IAT65590 IKP65590 IUL65590 JEH65590 JOD65590 JXZ65590 KHV65590 KRR65590 LBN65590 LLJ65590 LVF65590 MFB65590 MOX65590 MYT65590 NIP65590 NSL65590 OCH65590 OMD65590 OVZ65590 PFV65590 PPR65590 PZN65590 QJJ65590 QTF65590 RDB65590 RMX65590 RWT65590 SGP65590 SQL65590 TAH65590 TKD65590 TTZ65590 UDV65590 UNR65590 UXN65590 VHJ65590 VRF65590 WBB65590 WKX65590 WUT65590 C131126 IH131126 SD131126 ABZ131126 ALV131126 AVR131126 BFN131126 BPJ131126 BZF131126 CJB131126 CSX131126 DCT131126 DMP131126 DWL131126 EGH131126 EQD131126 EZZ131126 FJV131126 FTR131126 GDN131126 GNJ131126 GXF131126 HHB131126 HQX131126 IAT131126 IKP131126 IUL131126 JEH131126 JOD131126 JXZ131126 KHV131126 KRR131126 LBN131126 LLJ131126 LVF131126 MFB131126 MOX131126 MYT131126 NIP131126 NSL131126 OCH131126 OMD131126 OVZ131126 PFV131126 PPR131126 PZN131126 QJJ131126 QTF131126 RDB131126 RMX131126 RWT131126 SGP131126 SQL131126 TAH131126 TKD131126 TTZ131126 UDV131126 UNR131126 UXN131126 VHJ131126 VRF131126 WBB131126 WKX131126 WUT131126 C196662 IH196662 SD196662 ABZ196662 ALV196662 AVR196662 BFN196662 BPJ196662 BZF196662 CJB196662 CSX196662 DCT196662 DMP196662 DWL196662 EGH196662 EQD196662 EZZ196662 FJV196662 FTR196662 GDN196662 GNJ196662 GXF196662 HHB196662 HQX196662 IAT196662 IKP196662 IUL196662 JEH196662 JOD196662 JXZ196662 KHV196662 KRR196662 LBN196662 LLJ196662 LVF196662 MFB196662 MOX196662 MYT196662 NIP196662 NSL196662 OCH196662 OMD196662 OVZ196662 PFV196662 PPR196662 PZN196662 QJJ196662 QTF196662 RDB196662 RMX196662 RWT196662 SGP196662 SQL196662 TAH196662 TKD196662 TTZ196662 UDV196662 UNR196662 UXN196662 VHJ196662 VRF196662 WBB196662 WKX196662 WUT196662 C262198 IH262198 SD262198 ABZ262198 ALV262198 AVR262198 BFN262198 BPJ262198 BZF262198 CJB262198 CSX262198 DCT262198 DMP262198 DWL262198 EGH262198 EQD262198 EZZ262198 FJV262198 FTR262198 GDN262198 GNJ262198 GXF262198 HHB262198 HQX262198 IAT262198 IKP262198 IUL262198 JEH262198 JOD262198 JXZ262198 KHV262198 KRR262198 LBN262198 LLJ262198 LVF262198 MFB262198 MOX262198 MYT262198 NIP262198 NSL262198 OCH262198 OMD262198 OVZ262198 PFV262198 PPR262198 PZN262198 QJJ262198 QTF262198 RDB262198 RMX262198 RWT262198 SGP262198 SQL262198 TAH262198 TKD262198 TTZ262198 UDV262198 UNR262198 UXN262198 VHJ262198 VRF262198 WBB262198 WKX262198 WUT262198 C327734 IH327734 SD327734 ABZ327734 ALV327734 AVR327734 BFN327734 BPJ327734 BZF327734 CJB327734 CSX327734 DCT327734 DMP327734 DWL327734 EGH327734 EQD327734 EZZ327734 FJV327734 FTR327734 GDN327734 GNJ327734 GXF327734 HHB327734 HQX327734 IAT327734 IKP327734 IUL327734 JEH327734 JOD327734 JXZ327734 KHV327734 KRR327734 LBN327734 LLJ327734 LVF327734 MFB327734 MOX327734 MYT327734 NIP327734 NSL327734 OCH327734 OMD327734 OVZ327734 PFV327734 PPR327734 PZN327734 QJJ327734 QTF327734 RDB327734 RMX327734 RWT327734 SGP327734 SQL327734 TAH327734 TKD327734 TTZ327734 UDV327734 UNR327734 UXN327734 VHJ327734 VRF327734 WBB327734 WKX327734 WUT327734 C393270 IH393270 SD393270 ABZ393270 ALV393270 AVR393270 BFN393270 BPJ393270 BZF393270 CJB393270 CSX393270 DCT393270 DMP393270 DWL393270 EGH393270 EQD393270 EZZ393270 FJV393270 FTR393270 GDN393270 GNJ393270 GXF393270 HHB393270 HQX393270 IAT393270 IKP393270 IUL393270 JEH393270 JOD393270 JXZ393270 KHV393270 KRR393270 LBN393270 LLJ393270 LVF393270 MFB393270 MOX393270 MYT393270 NIP393270 NSL393270 OCH393270 OMD393270 OVZ393270 PFV393270 PPR393270 PZN393270 QJJ393270 QTF393270 RDB393270 RMX393270 RWT393270 SGP393270 SQL393270 TAH393270 TKD393270 TTZ393270 UDV393270 UNR393270 UXN393270 VHJ393270 VRF393270 WBB393270 WKX393270 WUT393270 C458806 IH458806 SD458806 ABZ458806 ALV458806 AVR458806 BFN458806 BPJ458806 BZF458806 CJB458806 CSX458806 DCT458806 DMP458806 DWL458806 EGH458806 EQD458806 EZZ458806 FJV458806 FTR458806 GDN458806 GNJ458806 GXF458806 HHB458806 HQX458806 IAT458806 IKP458806 IUL458806 JEH458806 JOD458806 JXZ458806 KHV458806 KRR458806 LBN458806 LLJ458806 LVF458806 MFB458806 MOX458806 MYT458806 NIP458806 NSL458806 OCH458806 OMD458806 OVZ458806 PFV458806 PPR458806 PZN458806 QJJ458806 QTF458806 RDB458806 RMX458806 RWT458806 SGP458806 SQL458806 TAH458806 TKD458806 TTZ458806 UDV458806 UNR458806 UXN458806 VHJ458806 VRF458806 WBB458806 WKX458806 WUT458806 C524342 IH524342 SD524342 ABZ524342 ALV524342 AVR524342 BFN524342 BPJ524342 BZF524342 CJB524342 CSX524342 DCT524342 DMP524342 DWL524342 EGH524342 EQD524342 EZZ524342 FJV524342 FTR524342 GDN524342 GNJ524342 GXF524342 HHB524342 HQX524342 IAT524342 IKP524342 IUL524342 JEH524342 JOD524342 JXZ524342 KHV524342 KRR524342 LBN524342 LLJ524342 LVF524342 MFB524342 MOX524342 MYT524342 NIP524342 NSL524342 OCH524342 OMD524342 OVZ524342 PFV524342 PPR524342 PZN524342 QJJ524342 QTF524342 RDB524342 RMX524342 RWT524342 SGP524342 SQL524342 TAH524342 TKD524342 TTZ524342 UDV524342 UNR524342 UXN524342 VHJ524342 VRF524342 WBB524342 WKX524342 WUT524342 C589878 IH589878 SD589878 ABZ589878 ALV589878 AVR589878 BFN589878 BPJ589878 BZF589878 CJB589878 CSX589878 DCT589878 DMP589878 DWL589878 EGH589878 EQD589878 EZZ589878 FJV589878 FTR589878 GDN589878 GNJ589878 GXF589878 HHB589878 HQX589878 IAT589878 IKP589878 IUL589878 JEH589878 JOD589878 JXZ589878 KHV589878 KRR589878 LBN589878 LLJ589878 LVF589878 MFB589878 MOX589878 MYT589878 NIP589878 NSL589878 OCH589878 OMD589878 OVZ589878 PFV589878 PPR589878 PZN589878 QJJ589878 QTF589878 RDB589878 RMX589878 RWT589878 SGP589878 SQL589878 TAH589878 TKD589878 TTZ589878 UDV589878 UNR589878 UXN589878 VHJ589878 VRF589878 WBB589878 WKX589878 WUT589878 C655414 IH655414 SD655414 ABZ655414 ALV655414 AVR655414 BFN655414 BPJ655414 BZF655414 CJB655414 CSX655414 DCT655414 DMP655414 DWL655414 EGH655414 EQD655414 EZZ655414 FJV655414 FTR655414 GDN655414 GNJ655414 GXF655414 HHB655414 HQX655414 IAT655414 IKP655414 IUL655414 JEH655414 JOD655414 JXZ655414 KHV655414 KRR655414 LBN655414 LLJ655414 LVF655414 MFB655414 MOX655414 MYT655414 NIP655414 NSL655414 OCH655414 OMD655414 OVZ655414 PFV655414 PPR655414 PZN655414 QJJ655414 QTF655414 RDB655414 RMX655414 RWT655414 SGP655414 SQL655414 TAH655414 TKD655414 TTZ655414 UDV655414 UNR655414 UXN655414 VHJ655414 VRF655414 WBB655414 WKX655414 WUT655414 C720950 IH720950 SD720950 ABZ720950 ALV720950 AVR720950 BFN720950 BPJ720950 BZF720950 CJB720950 CSX720950 DCT720950 DMP720950 DWL720950 EGH720950 EQD720950 EZZ720950 FJV720950 FTR720950 GDN720950 GNJ720950 GXF720950 HHB720950 HQX720950 IAT720950 IKP720950 IUL720950 JEH720950 JOD720950 JXZ720950 KHV720950 KRR720950 LBN720950 LLJ720950 LVF720950 MFB720950 MOX720950 MYT720950 NIP720950 NSL720950 OCH720950 OMD720950 OVZ720950 PFV720950 PPR720950 PZN720950 QJJ720950 QTF720950 RDB720950 RMX720950 RWT720950 SGP720950 SQL720950 TAH720950 TKD720950 TTZ720950 UDV720950 UNR720950 UXN720950 VHJ720950 VRF720950 WBB720950 WKX720950 WUT720950 C786486 IH786486 SD786486 ABZ786486 ALV786486 AVR786486 BFN786486 BPJ786486 BZF786486 CJB786486 CSX786486 DCT786486 DMP786486 DWL786486 EGH786486 EQD786486 EZZ786486 FJV786486 FTR786486 GDN786486 GNJ786486 GXF786486 HHB786486 HQX786486 IAT786486 IKP786486 IUL786486 JEH786486 JOD786486 JXZ786486 KHV786486 KRR786486 LBN786486 LLJ786486 LVF786486 MFB786486 MOX786486 MYT786486 NIP786486 NSL786486 OCH786486 OMD786486 OVZ786486 PFV786486 PPR786486 PZN786486 QJJ786486 QTF786486 RDB786486 RMX786486 RWT786486 SGP786486 SQL786486 TAH786486 TKD786486 TTZ786486 UDV786486 UNR786486 UXN786486 VHJ786486 VRF786486 WBB786486 WKX786486 WUT786486 C852022 IH852022 SD852022 ABZ852022 ALV852022 AVR852022 BFN852022 BPJ852022 BZF852022 CJB852022 CSX852022 DCT852022 DMP852022 DWL852022 EGH852022 EQD852022 EZZ852022 FJV852022 FTR852022 GDN852022 GNJ852022 GXF852022 HHB852022 HQX852022 IAT852022 IKP852022 IUL852022 JEH852022 JOD852022 JXZ852022 KHV852022 KRR852022 LBN852022 LLJ852022 LVF852022 MFB852022 MOX852022 MYT852022 NIP852022 NSL852022 OCH852022 OMD852022 OVZ852022 PFV852022 PPR852022 PZN852022 QJJ852022 QTF852022 RDB852022 RMX852022 RWT852022 SGP852022 SQL852022 TAH852022 TKD852022 TTZ852022 UDV852022 UNR852022 UXN852022 VHJ852022 VRF852022 WBB852022 WKX852022 WUT852022 C917558 IH917558 SD917558 ABZ917558 ALV917558 AVR917558 BFN917558 BPJ917558 BZF917558 CJB917558 CSX917558 DCT917558 DMP917558 DWL917558 EGH917558 EQD917558 EZZ917558 FJV917558 FTR917558 GDN917558 GNJ917558 GXF917558 HHB917558 HQX917558 IAT917558 IKP917558 IUL917558 JEH917558 JOD917558 JXZ917558 KHV917558 KRR917558 LBN917558 LLJ917558 LVF917558 MFB917558 MOX917558 MYT917558 NIP917558 NSL917558 OCH917558 OMD917558 OVZ917558 PFV917558 PPR917558 PZN917558 QJJ917558 QTF917558 RDB917558 RMX917558 RWT917558 SGP917558 SQL917558 TAH917558 TKD917558 TTZ917558 UDV917558 UNR917558 UXN917558 VHJ917558 VRF917558 WBB917558 WKX917558 WUT917558 C983094 IH983094 SD983094 ABZ983094 ALV983094 AVR983094 BFN983094 BPJ983094 BZF983094 CJB983094 CSX983094 DCT983094 DMP983094 DWL983094 EGH983094 EQD983094 EZZ983094 FJV983094 FTR983094 GDN983094 GNJ983094 GXF983094 HHB983094 HQX983094 IAT983094 IKP983094 IUL983094 JEH983094 JOD983094 JXZ983094 KHV983094 KRR983094 LBN983094 LLJ983094 LVF983094 MFB983094 MOX983094 MYT983094 NIP983094 NSL983094 OCH983094 OMD983094 OVZ983094 PFV983094 PPR983094 PZN983094 QJJ983094 QTF983094 RDB983094 RMX983094 RWT983094 SGP983094 SQL983094 TAH983094 TKD983094 TTZ983094 UDV983094 UNR983094 UXN983094 VHJ983094 VRF983094 WBB983094 WKX983094 WUT983094 B65542:B65634 IG65542:IG65634 SC65542:SC65634 ABY65542:ABY65634 ALU65542:ALU65634 AVQ65542:AVQ65634 BFM65542:BFM65634 BPI65542:BPI65634 BZE65542:BZE65634 CJA65542:CJA65634 CSW65542:CSW65634 DCS65542:DCS65634 DMO65542:DMO65634 DWK65542:DWK65634 EGG65542:EGG65634 EQC65542:EQC65634 EZY65542:EZY65634 FJU65542:FJU65634 FTQ65542:FTQ65634 GDM65542:GDM65634 GNI65542:GNI65634 GXE65542:GXE65634 HHA65542:HHA65634 HQW65542:HQW65634 IAS65542:IAS65634 IKO65542:IKO65634 IUK65542:IUK65634 JEG65542:JEG65634 JOC65542:JOC65634 JXY65542:JXY65634 KHU65542:KHU65634 KRQ65542:KRQ65634 LBM65542:LBM65634 LLI65542:LLI65634 LVE65542:LVE65634 MFA65542:MFA65634 MOW65542:MOW65634 MYS65542:MYS65634 NIO65542:NIO65634 NSK65542:NSK65634 OCG65542:OCG65634 OMC65542:OMC65634 OVY65542:OVY65634 PFU65542:PFU65634 PPQ65542:PPQ65634 PZM65542:PZM65634 QJI65542:QJI65634 QTE65542:QTE65634 RDA65542:RDA65634 RMW65542:RMW65634 RWS65542:RWS65634 SGO65542:SGO65634 SQK65542:SQK65634 TAG65542:TAG65634 TKC65542:TKC65634 TTY65542:TTY65634 UDU65542:UDU65634 UNQ65542:UNQ65634 UXM65542:UXM65634 VHI65542:VHI65634 VRE65542:VRE65634 WBA65542:WBA65634 WKW65542:WKW65634 WUS65542:WUS65634 B131078:B131170 IG131078:IG131170 SC131078:SC131170 ABY131078:ABY131170 ALU131078:ALU131170 AVQ131078:AVQ131170 BFM131078:BFM131170 BPI131078:BPI131170 BZE131078:BZE131170 CJA131078:CJA131170 CSW131078:CSW131170 DCS131078:DCS131170 DMO131078:DMO131170 DWK131078:DWK131170 EGG131078:EGG131170 EQC131078:EQC131170 EZY131078:EZY131170 FJU131078:FJU131170 FTQ131078:FTQ131170 GDM131078:GDM131170 GNI131078:GNI131170 GXE131078:GXE131170 HHA131078:HHA131170 HQW131078:HQW131170 IAS131078:IAS131170 IKO131078:IKO131170 IUK131078:IUK131170 JEG131078:JEG131170 JOC131078:JOC131170 JXY131078:JXY131170 KHU131078:KHU131170 KRQ131078:KRQ131170 LBM131078:LBM131170 LLI131078:LLI131170 LVE131078:LVE131170 MFA131078:MFA131170 MOW131078:MOW131170 MYS131078:MYS131170 NIO131078:NIO131170 NSK131078:NSK131170 OCG131078:OCG131170 OMC131078:OMC131170 OVY131078:OVY131170 PFU131078:PFU131170 PPQ131078:PPQ131170 PZM131078:PZM131170 QJI131078:QJI131170 QTE131078:QTE131170 RDA131078:RDA131170 RMW131078:RMW131170 RWS131078:RWS131170 SGO131078:SGO131170 SQK131078:SQK131170 TAG131078:TAG131170 TKC131078:TKC131170 TTY131078:TTY131170 UDU131078:UDU131170 UNQ131078:UNQ131170 UXM131078:UXM131170 VHI131078:VHI131170 VRE131078:VRE131170 WBA131078:WBA131170 WKW131078:WKW131170 WUS131078:WUS131170 B196614:B196706 IG196614:IG196706 SC196614:SC196706 ABY196614:ABY196706 ALU196614:ALU196706 AVQ196614:AVQ196706 BFM196614:BFM196706 BPI196614:BPI196706 BZE196614:BZE196706 CJA196614:CJA196706 CSW196614:CSW196706 DCS196614:DCS196706 DMO196614:DMO196706 DWK196614:DWK196706 EGG196614:EGG196706 EQC196614:EQC196706 EZY196614:EZY196706 FJU196614:FJU196706 FTQ196614:FTQ196706 GDM196614:GDM196706 GNI196614:GNI196706 GXE196614:GXE196706 HHA196614:HHA196706 HQW196614:HQW196706 IAS196614:IAS196706 IKO196614:IKO196706 IUK196614:IUK196706 JEG196614:JEG196706 JOC196614:JOC196706 JXY196614:JXY196706 KHU196614:KHU196706 KRQ196614:KRQ196706 LBM196614:LBM196706 LLI196614:LLI196706 LVE196614:LVE196706 MFA196614:MFA196706 MOW196614:MOW196706 MYS196614:MYS196706 NIO196614:NIO196706 NSK196614:NSK196706 OCG196614:OCG196706 OMC196614:OMC196706 OVY196614:OVY196706 PFU196614:PFU196706 PPQ196614:PPQ196706 PZM196614:PZM196706 QJI196614:QJI196706 QTE196614:QTE196706 RDA196614:RDA196706 RMW196614:RMW196706 RWS196614:RWS196706 SGO196614:SGO196706 SQK196614:SQK196706 TAG196614:TAG196706 TKC196614:TKC196706 TTY196614:TTY196706 UDU196614:UDU196706 UNQ196614:UNQ196706 UXM196614:UXM196706 VHI196614:VHI196706 VRE196614:VRE196706 WBA196614:WBA196706 WKW196614:WKW196706 WUS196614:WUS196706 B262150:B262242 IG262150:IG262242 SC262150:SC262242 ABY262150:ABY262242 ALU262150:ALU262242 AVQ262150:AVQ262242 BFM262150:BFM262242 BPI262150:BPI262242 BZE262150:BZE262242 CJA262150:CJA262242 CSW262150:CSW262242 DCS262150:DCS262242 DMO262150:DMO262242 DWK262150:DWK262242 EGG262150:EGG262242 EQC262150:EQC262242 EZY262150:EZY262242 FJU262150:FJU262242 FTQ262150:FTQ262242 GDM262150:GDM262242 GNI262150:GNI262242 GXE262150:GXE262242 HHA262150:HHA262242 HQW262150:HQW262242 IAS262150:IAS262242 IKO262150:IKO262242 IUK262150:IUK262242 JEG262150:JEG262242 JOC262150:JOC262242 JXY262150:JXY262242 KHU262150:KHU262242 KRQ262150:KRQ262242 LBM262150:LBM262242 LLI262150:LLI262242 LVE262150:LVE262242 MFA262150:MFA262242 MOW262150:MOW262242 MYS262150:MYS262242 NIO262150:NIO262242 NSK262150:NSK262242 OCG262150:OCG262242 OMC262150:OMC262242 OVY262150:OVY262242 PFU262150:PFU262242 PPQ262150:PPQ262242 PZM262150:PZM262242 QJI262150:QJI262242 QTE262150:QTE262242 RDA262150:RDA262242 RMW262150:RMW262242 RWS262150:RWS262242 SGO262150:SGO262242 SQK262150:SQK262242 TAG262150:TAG262242 TKC262150:TKC262242 TTY262150:TTY262242 UDU262150:UDU262242 UNQ262150:UNQ262242 UXM262150:UXM262242 VHI262150:VHI262242 VRE262150:VRE262242 WBA262150:WBA262242 WKW262150:WKW262242 WUS262150:WUS262242 B327686:B327778 IG327686:IG327778 SC327686:SC327778 ABY327686:ABY327778 ALU327686:ALU327778 AVQ327686:AVQ327778 BFM327686:BFM327778 BPI327686:BPI327778 BZE327686:BZE327778 CJA327686:CJA327778 CSW327686:CSW327778 DCS327686:DCS327778 DMO327686:DMO327778 DWK327686:DWK327778 EGG327686:EGG327778 EQC327686:EQC327778 EZY327686:EZY327778 FJU327686:FJU327778 FTQ327686:FTQ327778 GDM327686:GDM327778 GNI327686:GNI327778 GXE327686:GXE327778 HHA327686:HHA327778 HQW327686:HQW327778 IAS327686:IAS327778 IKO327686:IKO327778 IUK327686:IUK327778 JEG327686:JEG327778 JOC327686:JOC327778 JXY327686:JXY327778 KHU327686:KHU327778 KRQ327686:KRQ327778 LBM327686:LBM327778 LLI327686:LLI327778 LVE327686:LVE327778 MFA327686:MFA327778 MOW327686:MOW327778 MYS327686:MYS327778 NIO327686:NIO327778 NSK327686:NSK327778 OCG327686:OCG327778 OMC327686:OMC327778 OVY327686:OVY327778 PFU327686:PFU327778 PPQ327686:PPQ327778 PZM327686:PZM327778 QJI327686:QJI327778 QTE327686:QTE327778 RDA327686:RDA327778 RMW327686:RMW327778 RWS327686:RWS327778 SGO327686:SGO327778 SQK327686:SQK327778 TAG327686:TAG327778 TKC327686:TKC327778 TTY327686:TTY327778 UDU327686:UDU327778 UNQ327686:UNQ327778 UXM327686:UXM327778 VHI327686:VHI327778 VRE327686:VRE327778 WBA327686:WBA327778 WKW327686:WKW327778 WUS327686:WUS327778 B393222:B393314 IG393222:IG393314 SC393222:SC393314 ABY393222:ABY393314 ALU393222:ALU393314 AVQ393222:AVQ393314 BFM393222:BFM393314 BPI393222:BPI393314 BZE393222:BZE393314 CJA393222:CJA393314 CSW393222:CSW393314 DCS393222:DCS393314 DMO393222:DMO393314 DWK393222:DWK393314 EGG393222:EGG393314 EQC393222:EQC393314 EZY393222:EZY393314 FJU393222:FJU393314 FTQ393222:FTQ393314 GDM393222:GDM393314 GNI393222:GNI393314 GXE393222:GXE393314 HHA393222:HHA393314 HQW393222:HQW393314 IAS393222:IAS393314 IKO393222:IKO393314 IUK393222:IUK393314 JEG393222:JEG393314 JOC393222:JOC393314 JXY393222:JXY393314 KHU393222:KHU393314 KRQ393222:KRQ393314 LBM393222:LBM393314 LLI393222:LLI393314 LVE393222:LVE393314 MFA393222:MFA393314 MOW393222:MOW393314 MYS393222:MYS393314 NIO393222:NIO393314 NSK393222:NSK393314 OCG393222:OCG393314 OMC393222:OMC393314 OVY393222:OVY393314 PFU393222:PFU393314 PPQ393222:PPQ393314 PZM393222:PZM393314 QJI393222:QJI393314 QTE393222:QTE393314 RDA393222:RDA393314 RMW393222:RMW393314 RWS393222:RWS393314 SGO393222:SGO393314 SQK393222:SQK393314 TAG393222:TAG393314 TKC393222:TKC393314 TTY393222:TTY393314 UDU393222:UDU393314 UNQ393222:UNQ393314 UXM393222:UXM393314 VHI393222:VHI393314 VRE393222:VRE393314 WBA393222:WBA393314 WKW393222:WKW393314 WUS393222:WUS393314 B458758:B458850 IG458758:IG458850 SC458758:SC458850 ABY458758:ABY458850 ALU458758:ALU458850 AVQ458758:AVQ458850 BFM458758:BFM458850 BPI458758:BPI458850 BZE458758:BZE458850 CJA458758:CJA458850 CSW458758:CSW458850 DCS458758:DCS458850 DMO458758:DMO458850 DWK458758:DWK458850 EGG458758:EGG458850 EQC458758:EQC458850 EZY458758:EZY458850 FJU458758:FJU458850 FTQ458758:FTQ458850 GDM458758:GDM458850 GNI458758:GNI458850 GXE458758:GXE458850 HHA458758:HHA458850 HQW458758:HQW458850 IAS458758:IAS458850 IKO458758:IKO458850 IUK458758:IUK458850 JEG458758:JEG458850 JOC458758:JOC458850 JXY458758:JXY458850 KHU458758:KHU458850 KRQ458758:KRQ458850 LBM458758:LBM458850 LLI458758:LLI458850 LVE458758:LVE458850 MFA458758:MFA458850 MOW458758:MOW458850 MYS458758:MYS458850 NIO458758:NIO458850 NSK458758:NSK458850 OCG458758:OCG458850 OMC458758:OMC458850 OVY458758:OVY458850 PFU458758:PFU458850 PPQ458758:PPQ458850 PZM458758:PZM458850 QJI458758:QJI458850 QTE458758:QTE458850 RDA458758:RDA458850 RMW458758:RMW458850 RWS458758:RWS458850 SGO458758:SGO458850 SQK458758:SQK458850 TAG458758:TAG458850 TKC458758:TKC458850 TTY458758:TTY458850 UDU458758:UDU458850 UNQ458758:UNQ458850 UXM458758:UXM458850 VHI458758:VHI458850 VRE458758:VRE458850 WBA458758:WBA458850 WKW458758:WKW458850 WUS458758:WUS458850 B524294:B524386 IG524294:IG524386 SC524294:SC524386 ABY524294:ABY524386 ALU524294:ALU524386 AVQ524294:AVQ524386 BFM524294:BFM524386 BPI524294:BPI524386 BZE524294:BZE524386 CJA524294:CJA524386 CSW524294:CSW524386 DCS524294:DCS524386 DMO524294:DMO524386 DWK524294:DWK524386 EGG524294:EGG524386 EQC524294:EQC524386 EZY524294:EZY524386 FJU524294:FJU524386 FTQ524294:FTQ524386 GDM524294:GDM524386 GNI524294:GNI524386 GXE524294:GXE524386 HHA524294:HHA524386 HQW524294:HQW524386 IAS524294:IAS524386 IKO524294:IKO524386 IUK524294:IUK524386 JEG524294:JEG524386 JOC524294:JOC524386 JXY524294:JXY524386 KHU524294:KHU524386 KRQ524294:KRQ524386 LBM524294:LBM524386 LLI524294:LLI524386 LVE524294:LVE524386 MFA524294:MFA524386 MOW524294:MOW524386 MYS524294:MYS524386 NIO524294:NIO524386 NSK524294:NSK524386 OCG524294:OCG524386 OMC524294:OMC524386 OVY524294:OVY524386 PFU524294:PFU524386 PPQ524294:PPQ524386 PZM524294:PZM524386 QJI524294:QJI524386 QTE524294:QTE524386 RDA524294:RDA524386 RMW524294:RMW524386 RWS524294:RWS524386 SGO524294:SGO524386 SQK524294:SQK524386 TAG524294:TAG524386 TKC524294:TKC524386 TTY524294:TTY524386 UDU524294:UDU524386 UNQ524294:UNQ524386 UXM524294:UXM524386 VHI524294:VHI524386 VRE524294:VRE524386 WBA524294:WBA524386 WKW524294:WKW524386 WUS524294:WUS524386 B589830:B589922 IG589830:IG589922 SC589830:SC589922 ABY589830:ABY589922 ALU589830:ALU589922 AVQ589830:AVQ589922 BFM589830:BFM589922 BPI589830:BPI589922 BZE589830:BZE589922 CJA589830:CJA589922 CSW589830:CSW589922 DCS589830:DCS589922 DMO589830:DMO589922 DWK589830:DWK589922 EGG589830:EGG589922 EQC589830:EQC589922 EZY589830:EZY589922 FJU589830:FJU589922 FTQ589830:FTQ589922 GDM589830:GDM589922 GNI589830:GNI589922 GXE589830:GXE589922 HHA589830:HHA589922 HQW589830:HQW589922 IAS589830:IAS589922 IKO589830:IKO589922 IUK589830:IUK589922 JEG589830:JEG589922 JOC589830:JOC589922 JXY589830:JXY589922 KHU589830:KHU589922 KRQ589830:KRQ589922 LBM589830:LBM589922 LLI589830:LLI589922 LVE589830:LVE589922 MFA589830:MFA589922 MOW589830:MOW589922 MYS589830:MYS589922 NIO589830:NIO589922 NSK589830:NSK589922 OCG589830:OCG589922 OMC589830:OMC589922 OVY589830:OVY589922 PFU589830:PFU589922 PPQ589830:PPQ589922 PZM589830:PZM589922 QJI589830:QJI589922 QTE589830:QTE589922 RDA589830:RDA589922 RMW589830:RMW589922 RWS589830:RWS589922 SGO589830:SGO589922 SQK589830:SQK589922 TAG589830:TAG589922 TKC589830:TKC589922 TTY589830:TTY589922 UDU589830:UDU589922 UNQ589830:UNQ589922 UXM589830:UXM589922 VHI589830:VHI589922 VRE589830:VRE589922 WBA589830:WBA589922 WKW589830:WKW589922 WUS589830:WUS589922 B655366:B655458 IG655366:IG655458 SC655366:SC655458 ABY655366:ABY655458 ALU655366:ALU655458 AVQ655366:AVQ655458 BFM655366:BFM655458 BPI655366:BPI655458 BZE655366:BZE655458 CJA655366:CJA655458 CSW655366:CSW655458 DCS655366:DCS655458 DMO655366:DMO655458 DWK655366:DWK655458 EGG655366:EGG655458 EQC655366:EQC655458 EZY655366:EZY655458 FJU655366:FJU655458 FTQ655366:FTQ655458 GDM655366:GDM655458 GNI655366:GNI655458 GXE655366:GXE655458 HHA655366:HHA655458 HQW655366:HQW655458 IAS655366:IAS655458 IKO655366:IKO655458 IUK655366:IUK655458 JEG655366:JEG655458 JOC655366:JOC655458 JXY655366:JXY655458 KHU655366:KHU655458 KRQ655366:KRQ655458 LBM655366:LBM655458 LLI655366:LLI655458 LVE655366:LVE655458 MFA655366:MFA655458 MOW655366:MOW655458 MYS655366:MYS655458 NIO655366:NIO655458 NSK655366:NSK655458 OCG655366:OCG655458 OMC655366:OMC655458 OVY655366:OVY655458 PFU655366:PFU655458 PPQ655366:PPQ655458 PZM655366:PZM655458 QJI655366:QJI655458 QTE655366:QTE655458 RDA655366:RDA655458 RMW655366:RMW655458 RWS655366:RWS655458 SGO655366:SGO655458 SQK655366:SQK655458 TAG655366:TAG655458 TKC655366:TKC655458 TTY655366:TTY655458 UDU655366:UDU655458 UNQ655366:UNQ655458 UXM655366:UXM655458 VHI655366:VHI655458 VRE655366:VRE655458 WBA655366:WBA655458 WKW655366:WKW655458 WUS655366:WUS655458 B720902:B720994 IG720902:IG720994 SC720902:SC720994 ABY720902:ABY720994 ALU720902:ALU720994 AVQ720902:AVQ720994 BFM720902:BFM720994 BPI720902:BPI720994 BZE720902:BZE720994 CJA720902:CJA720994 CSW720902:CSW720994 DCS720902:DCS720994 DMO720902:DMO720994 DWK720902:DWK720994 EGG720902:EGG720994 EQC720902:EQC720994 EZY720902:EZY720994 FJU720902:FJU720994 FTQ720902:FTQ720994 GDM720902:GDM720994 GNI720902:GNI720994 GXE720902:GXE720994 HHA720902:HHA720994 HQW720902:HQW720994 IAS720902:IAS720994 IKO720902:IKO720994 IUK720902:IUK720994 JEG720902:JEG720994 JOC720902:JOC720994 JXY720902:JXY720994 KHU720902:KHU720994 KRQ720902:KRQ720994 LBM720902:LBM720994 LLI720902:LLI720994 LVE720902:LVE720994 MFA720902:MFA720994 MOW720902:MOW720994 MYS720902:MYS720994 NIO720902:NIO720994 NSK720902:NSK720994 OCG720902:OCG720994 OMC720902:OMC720994 OVY720902:OVY720994 PFU720902:PFU720994 PPQ720902:PPQ720994 PZM720902:PZM720994 QJI720902:QJI720994 QTE720902:QTE720994 RDA720902:RDA720994 RMW720902:RMW720994 RWS720902:RWS720994 SGO720902:SGO720994 SQK720902:SQK720994 TAG720902:TAG720994 TKC720902:TKC720994 TTY720902:TTY720994 UDU720902:UDU720994 UNQ720902:UNQ720994 UXM720902:UXM720994 VHI720902:VHI720994 VRE720902:VRE720994 WBA720902:WBA720994 WKW720902:WKW720994 WUS720902:WUS720994 B786438:B786530 IG786438:IG786530 SC786438:SC786530 ABY786438:ABY786530 ALU786438:ALU786530 AVQ786438:AVQ786530 BFM786438:BFM786530 BPI786438:BPI786530 BZE786438:BZE786530 CJA786438:CJA786530 CSW786438:CSW786530 DCS786438:DCS786530 DMO786438:DMO786530 DWK786438:DWK786530 EGG786438:EGG786530 EQC786438:EQC786530 EZY786438:EZY786530 FJU786438:FJU786530 FTQ786438:FTQ786530 GDM786438:GDM786530 GNI786438:GNI786530 GXE786438:GXE786530 HHA786438:HHA786530 HQW786438:HQW786530 IAS786438:IAS786530 IKO786438:IKO786530 IUK786438:IUK786530 JEG786438:JEG786530 JOC786438:JOC786530 JXY786438:JXY786530 KHU786438:KHU786530 KRQ786438:KRQ786530 LBM786438:LBM786530 LLI786438:LLI786530 LVE786438:LVE786530 MFA786438:MFA786530 MOW786438:MOW786530 MYS786438:MYS786530 NIO786438:NIO786530 NSK786438:NSK786530 OCG786438:OCG786530 OMC786438:OMC786530 OVY786438:OVY786530 PFU786438:PFU786530 PPQ786438:PPQ786530 PZM786438:PZM786530 QJI786438:QJI786530 QTE786438:QTE786530 RDA786438:RDA786530 RMW786438:RMW786530 RWS786438:RWS786530 SGO786438:SGO786530 SQK786438:SQK786530 TAG786438:TAG786530 TKC786438:TKC786530 TTY786438:TTY786530 UDU786438:UDU786530 UNQ786438:UNQ786530 UXM786438:UXM786530 VHI786438:VHI786530 VRE786438:VRE786530 WBA786438:WBA786530 WKW786438:WKW786530 WUS786438:WUS786530 B851974:B852066 IG851974:IG852066 SC851974:SC852066 ABY851974:ABY852066 ALU851974:ALU852066 AVQ851974:AVQ852066 BFM851974:BFM852066 BPI851974:BPI852066 BZE851974:BZE852066 CJA851974:CJA852066 CSW851974:CSW852066 DCS851974:DCS852066 DMO851974:DMO852066 DWK851974:DWK852066 EGG851974:EGG852066 EQC851974:EQC852066 EZY851974:EZY852066 FJU851974:FJU852066 FTQ851974:FTQ852066 GDM851974:GDM852066 GNI851974:GNI852066 GXE851974:GXE852066 HHA851974:HHA852066 HQW851974:HQW852066 IAS851974:IAS852066 IKO851974:IKO852066 IUK851974:IUK852066 JEG851974:JEG852066 JOC851974:JOC852066 JXY851974:JXY852066 KHU851974:KHU852066 KRQ851974:KRQ852066 LBM851974:LBM852066 LLI851974:LLI852066 LVE851974:LVE852066 MFA851974:MFA852066 MOW851974:MOW852066 MYS851974:MYS852066 NIO851974:NIO852066 NSK851974:NSK852066 OCG851974:OCG852066 OMC851974:OMC852066 OVY851974:OVY852066 PFU851974:PFU852066 PPQ851974:PPQ852066 PZM851974:PZM852066 QJI851974:QJI852066 QTE851974:QTE852066 RDA851974:RDA852066 RMW851974:RMW852066 RWS851974:RWS852066 SGO851974:SGO852066 SQK851974:SQK852066 TAG851974:TAG852066 TKC851974:TKC852066 TTY851974:TTY852066 UDU851974:UDU852066 UNQ851974:UNQ852066 UXM851974:UXM852066 VHI851974:VHI852066 VRE851974:VRE852066 WBA851974:WBA852066 WKW851974:WKW852066 WUS851974:WUS852066 B917510:B917602 IG917510:IG917602 SC917510:SC917602 ABY917510:ABY917602 ALU917510:ALU917602 AVQ917510:AVQ917602 BFM917510:BFM917602 BPI917510:BPI917602 BZE917510:BZE917602 CJA917510:CJA917602 CSW917510:CSW917602 DCS917510:DCS917602 DMO917510:DMO917602 DWK917510:DWK917602 EGG917510:EGG917602 EQC917510:EQC917602 EZY917510:EZY917602 FJU917510:FJU917602 FTQ917510:FTQ917602 GDM917510:GDM917602 GNI917510:GNI917602 GXE917510:GXE917602 HHA917510:HHA917602 HQW917510:HQW917602 IAS917510:IAS917602 IKO917510:IKO917602 IUK917510:IUK917602 JEG917510:JEG917602 JOC917510:JOC917602 JXY917510:JXY917602 KHU917510:KHU917602 KRQ917510:KRQ917602 LBM917510:LBM917602 LLI917510:LLI917602 LVE917510:LVE917602 MFA917510:MFA917602 MOW917510:MOW917602 MYS917510:MYS917602 NIO917510:NIO917602 NSK917510:NSK917602 OCG917510:OCG917602 OMC917510:OMC917602 OVY917510:OVY917602 PFU917510:PFU917602 PPQ917510:PPQ917602 PZM917510:PZM917602 QJI917510:QJI917602 QTE917510:QTE917602 RDA917510:RDA917602 RMW917510:RMW917602 RWS917510:RWS917602 SGO917510:SGO917602 SQK917510:SQK917602 TAG917510:TAG917602 TKC917510:TKC917602 TTY917510:TTY917602 UDU917510:UDU917602 UNQ917510:UNQ917602 UXM917510:UXM917602 VHI917510:VHI917602 VRE917510:VRE917602 WBA917510:WBA917602 WKW917510:WKW917602 WUS917510:WUS917602 B983046:B983138 IG983046:IG983138 SC983046:SC983138 ABY983046:ABY983138 ALU983046:ALU983138 AVQ983046:AVQ983138 BFM983046:BFM983138 BPI983046:BPI983138 BZE983046:BZE983138 CJA983046:CJA983138 CSW983046:CSW983138 DCS983046:DCS983138 DMO983046:DMO983138 DWK983046:DWK983138 EGG983046:EGG983138 EQC983046:EQC983138 EZY983046:EZY983138 FJU983046:FJU983138 FTQ983046:FTQ983138 GDM983046:GDM983138 GNI983046:GNI983138 GXE983046:GXE983138 HHA983046:HHA983138 HQW983046:HQW983138 IAS983046:IAS983138 IKO983046:IKO983138 IUK983046:IUK983138 JEG983046:JEG983138 JOC983046:JOC983138 JXY983046:JXY983138 KHU983046:KHU983138 KRQ983046:KRQ983138 LBM983046:LBM983138 LLI983046:LLI983138 LVE983046:LVE983138 MFA983046:MFA983138 MOW983046:MOW983138 MYS983046:MYS983138 NIO983046:NIO983138 NSK983046:NSK983138 OCG983046:OCG983138 OMC983046:OMC983138 OVY983046:OVY983138 PFU983046:PFU983138 PPQ983046:PPQ983138 PZM983046:PZM983138 QJI983046:QJI983138 QTE983046:QTE983138 RDA983046:RDA983138 RMW983046:RMW983138 RWS983046:RWS983138 SGO983046:SGO983138 SQK983046:SQK983138 TAG983046:TAG983138 TKC983046:TKC983138 TTY983046:TTY983138 UDU983046:UDU983138 UNQ983046:UNQ983138 UXM983046:UXM983138 VHI983046:VHI983138 VRE983046:VRE983138 WBA983046:WBA983138 WKW983046:WKW983138 WUS983046:WUS983138 ALU6:ALU98 IH69 SD69 ABZ69 ALV69 AVR69 BFN69 BPJ69 BZF69 CJB69 CSX69 DCT69 DMP69 DWL69 EGH69 EQD69 EZZ69 FJV69 FTR69 GDN69 GNJ69 GXF69 HHB69 HQX69 IAT69 IKP69 IUL69 JEH69 JOD69 JXZ69 KHV69 KRR69 LBN69 LLJ69 LVF69 MFB69 MOX69 MYT69 NIP69 NSL69 OCH69 OMD69 OVZ69 PFV69 PPR69 PZN69 QJJ69 QTF69 RDB69 RMX69 RWT69 SGP69 SQL69 TAH69 TKD69 TTZ69 UDV69 UNR69 UXN69 VHJ69 VRF69 WBB69 WKX69 WUT69 C65605 IH65605 SD65605 ABZ65605 ALV65605 AVR65605 BFN65605 BPJ65605 BZF65605 CJB65605 CSX65605 DCT65605 DMP65605 DWL65605 EGH65605 EQD65605 EZZ65605 FJV65605 FTR65605 GDN65605 GNJ65605 GXF65605 HHB65605 HQX65605 IAT65605 IKP65605 IUL65605 JEH65605 JOD65605 JXZ65605 KHV65605 KRR65605 LBN65605 LLJ65605 LVF65605 MFB65605 MOX65605 MYT65605 NIP65605 NSL65605 OCH65605 OMD65605 OVZ65605 PFV65605 PPR65605 PZN65605 QJJ65605 QTF65605 RDB65605 RMX65605 RWT65605 SGP65605 SQL65605 TAH65605 TKD65605 TTZ65605 UDV65605 UNR65605 UXN65605 VHJ65605 VRF65605 WBB65605 WKX65605 WUT65605 C131141 IH131141 SD131141 ABZ131141 ALV131141 AVR131141 BFN131141 BPJ131141 BZF131141 CJB131141 CSX131141 DCT131141 DMP131141 DWL131141 EGH131141 EQD131141 EZZ131141 FJV131141 FTR131141 GDN131141 GNJ131141 GXF131141 HHB131141 HQX131141 IAT131141 IKP131141 IUL131141 JEH131141 JOD131141 JXZ131141 KHV131141 KRR131141 LBN131141 LLJ131141 LVF131141 MFB131141 MOX131141 MYT131141 NIP131141 NSL131141 OCH131141 OMD131141 OVZ131141 PFV131141 PPR131141 PZN131141 QJJ131141 QTF131141 RDB131141 RMX131141 RWT131141 SGP131141 SQL131141 TAH131141 TKD131141 TTZ131141 UDV131141 UNR131141 UXN131141 VHJ131141 VRF131141 WBB131141 WKX131141 WUT131141 C196677 IH196677 SD196677 ABZ196677 ALV196677 AVR196677 BFN196677 BPJ196677 BZF196677 CJB196677 CSX196677 DCT196677 DMP196677 DWL196677 EGH196677 EQD196677 EZZ196677 FJV196677 FTR196677 GDN196677 GNJ196677 GXF196677 HHB196677 HQX196677 IAT196677 IKP196677 IUL196677 JEH196677 JOD196677 JXZ196677 KHV196677 KRR196677 LBN196677 LLJ196677 LVF196677 MFB196677 MOX196677 MYT196677 NIP196677 NSL196677 OCH196677 OMD196677 OVZ196677 PFV196677 PPR196677 PZN196677 QJJ196677 QTF196677 RDB196677 RMX196677 RWT196677 SGP196677 SQL196677 TAH196677 TKD196677 TTZ196677 UDV196677 UNR196677 UXN196677 VHJ196677 VRF196677 WBB196677 WKX196677 WUT196677 C262213 IH262213 SD262213 ABZ262213 ALV262213 AVR262213 BFN262213 BPJ262213 BZF262213 CJB262213 CSX262213 DCT262213 DMP262213 DWL262213 EGH262213 EQD262213 EZZ262213 FJV262213 FTR262213 GDN262213 GNJ262213 GXF262213 HHB262213 HQX262213 IAT262213 IKP262213 IUL262213 JEH262213 JOD262213 JXZ262213 KHV262213 KRR262213 LBN262213 LLJ262213 LVF262213 MFB262213 MOX262213 MYT262213 NIP262213 NSL262213 OCH262213 OMD262213 OVZ262213 PFV262213 PPR262213 PZN262213 QJJ262213 QTF262213 RDB262213 RMX262213 RWT262213 SGP262213 SQL262213 TAH262213 TKD262213 TTZ262213 UDV262213 UNR262213 UXN262213 VHJ262213 VRF262213 WBB262213 WKX262213 WUT262213 C327749 IH327749 SD327749 ABZ327749 ALV327749 AVR327749 BFN327749 BPJ327749 BZF327749 CJB327749 CSX327749 DCT327749 DMP327749 DWL327749 EGH327749 EQD327749 EZZ327749 FJV327749 FTR327749 GDN327749 GNJ327749 GXF327749 HHB327749 HQX327749 IAT327749 IKP327749 IUL327749 JEH327749 JOD327749 JXZ327749 KHV327749 KRR327749 LBN327749 LLJ327749 LVF327749 MFB327749 MOX327749 MYT327749 NIP327749 NSL327749 OCH327749 OMD327749 OVZ327749 PFV327749 PPR327749 PZN327749 QJJ327749 QTF327749 RDB327749 RMX327749 RWT327749 SGP327749 SQL327749 TAH327749 TKD327749 TTZ327749 UDV327749 UNR327749 UXN327749 VHJ327749 VRF327749 WBB327749 WKX327749 WUT327749 C393285 IH393285 SD393285 ABZ393285 ALV393285 AVR393285 BFN393285 BPJ393285 BZF393285 CJB393285 CSX393285 DCT393285 DMP393285 DWL393285 EGH393285 EQD393285 EZZ393285 FJV393285 FTR393285 GDN393285 GNJ393285 GXF393285 HHB393285 HQX393285 IAT393285 IKP393285 IUL393285 JEH393285 JOD393285 JXZ393285 KHV393285 KRR393285 LBN393285 LLJ393285 LVF393285 MFB393285 MOX393285 MYT393285 NIP393285 NSL393285 OCH393285 OMD393285 OVZ393285 PFV393285 PPR393285 PZN393285 QJJ393285 QTF393285 RDB393285 RMX393285 RWT393285 SGP393285 SQL393285 TAH393285 TKD393285 TTZ393285 UDV393285 UNR393285 UXN393285 VHJ393285 VRF393285 WBB393285 WKX393285 WUT393285 C458821 IH458821 SD458821 ABZ458821 ALV458821 AVR458821 BFN458821 BPJ458821 BZF458821 CJB458821 CSX458821 DCT458821 DMP458821 DWL458821 EGH458821 EQD458821 EZZ458821 FJV458821 FTR458821 GDN458821 GNJ458821 GXF458821 HHB458821 HQX458821 IAT458821 IKP458821 IUL458821 JEH458821 JOD458821 JXZ458821 KHV458821 KRR458821 LBN458821 LLJ458821 LVF458821 MFB458821 MOX458821 MYT458821 NIP458821 NSL458821 OCH458821 OMD458821 OVZ458821 PFV458821 PPR458821 PZN458821 QJJ458821 QTF458821 RDB458821 RMX458821 RWT458821 SGP458821 SQL458821 TAH458821 TKD458821 TTZ458821 UDV458821 UNR458821 UXN458821 VHJ458821 VRF458821 WBB458821 WKX458821 WUT458821 C524357 IH524357 SD524357 ABZ524357 ALV524357 AVR524357 BFN524357 BPJ524357 BZF524357 CJB524357 CSX524357 DCT524357 DMP524357 DWL524357 EGH524357 EQD524357 EZZ524357 FJV524357 FTR524357 GDN524357 GNJ524357 GXF524357 HHB524357 HQX524357 IAT524357 IKP524357 IUL524357 JEH524357 JOD524357 JXZ524357 KHV524357 KRR524357 LBN524357 LLJ524357 LVF524357 MFB524357 MOX524357 MYT524357 NIP524357 NSL524357 OCH524357 OMD524357 OVZ524357 PFV524357 PPR524357 PZN524357 QJJ524357 QTF524357 RDB524357 RMX524357 RWT524357 SGP524357 SQL524357 TAH524357 TKD524357 TTZ524357 UDV524357 UNR524357 UXN524357 VHJ524357 VRF524357 WBB524357 WKX524357 WUT524357 C589893 IH589893 SD589893 ABZ589893 ALV589893 AVR589893 BFN589893 BPJ589893 BZF589893 CJB589893 CSX589893 DCT589893 DMP589893 DWL589893 EGH589893 EQD589893 EZZ589893 FJV589893 FTR589893 GDN589893 GNJ589893 GXF589893 HHB589893 HQX589893 IAT589893 IKP589893 IUL589893 JEH589893 JOD589893 JXZ589893 KHV589893 KRR589893 LBN589893 LLJ589893 LVF589893 MFB589893 MOX589893 MYT589893 NIP589893 NSL589893 OCH589893 OMD589893 OVZ589893 PFV589893 PPR589893 PZN589893 QJJ589893 QTF589893 RDB589893 RMX589893 RWT589893 SGP589893 SQL589893 TAH589893 TKD589893 TTZ589893 UDV589893 UNR589893 UXN589893 VHJ589893 VRF589893 WBB589893 WKX589893 WUT589893 C655429 IH655429 SD655429 ABZ655429 ALV655429 AVR655429 BFN655429 BPJ655429 BZF655429 CJB655429 CSX655429 DCT655429 DMP655429 DWL655429 EGH655429 EQD655429 EZZ655429 FJV655429 FTR655429 GDN655429 GNJ655429 GXF655429 HHB655429 HQX655429 IAT655429 IKP655429 IUL655429 JEH655429 JOD655429 JXZ655429 KHV655429 KRR655429 LBN655429 LLJ655429 LVF655429 MFB655429 MOX655429 MYT655429 NIP655429 NSL655429 OCH655429 OMD655429 OVZ655429 PFV655429 PPR655429 PZN655429 QJJ655429 QTF655429 RDB655429 RMX655429 RWT655429 SGP655429 SQL655429 TAH655429 TKD655429 TTZ655429 UDV655429 UNR655429 UXN655429 VHJ655429 VRF655429 WBB655429 WKX655429 WUT655429 C720965 IH720965 SD720965 ABZ720965 ALV720965 AVR720965 BFN720965 BPJ720965 BZF720965 CJB720965 CSX720965 DCT720965 DMP720965 DWL720965 EGH720965 EQD720965 EZZ720965 FJV720965 FTR720965 GDN720965 GNJ720965 GXF720965 HHB720965 HQX720965 IAT720965 IKP720965 IUL720965 JEH720965 JOD720965 JXZ720965 KHV720965 KRR720965 LBN720965 LLJ720965 LVF720965 MFB720965 MOX720965 MYT720965 NIP720965 NSL720965 OCH720965 OMD720965 OVZ720965 PFV720965 PPR720965 PZN720965 QJJ720965 QTF720965 RDB720965 RMX720965 RWT720965 SGP720965 SQL720965 TAH720965 TKD720965 TTZ720965 UDV720965 UNR720965 UXN720965 VHJ720965 VRF720965 WBB720965 WKX720965 WUT720965 C786501 IH786501 SD786501 ABZ786501 ALV786501 AVR786501 BFN786501 BPJ786501 BZF786501 CJB786501 CSX786501 DCT786501 DMP786501 DWL786501 EGH786501 EQD786501 EZZ786501 FJV786501 FTR786501 GDN786501 GNJ786501 GXF786501 HHB786501 HQX786501 IAT786501 IKP786501 IUL786501 JEH786501 JOD786501 JXZ786501 KHV786501 KRR786501 LBN786501 LLJ786501 LVF786501 MFB786501 MOX786501 MYT786501 NIP786501 NSL786501 OCH786501 OMD786501 OVZ786501 PFV786501 PPR786501 PZN786501 QJJ786501 QTF786501 RDB786501 RMX786501 RWT786501 SGP786501 SQL786501 TAH786501 TKD786501 TTZ786501 UDV786501 UNR786501 UXN786501 VHJ786501 VRF786501 WBB786501 WKX786501 WUT786501 C852037 IH852037 SD852037 ABZ852037 ALV852037 AVR852037 BFN852037 BPJ852037 BZF852037 CJB852037 CSX852037 DCT852037 DMP852037 DWL852037 EGH852037 EQD852037 EZZ852037 FJV852037 FTR852037 GDN852037 GNJ852037 GXF852037 HHB852037 HQX852037 IAT852037 IKP852037 IUL852037 JEH852037 JOD852037 JXZ852037 KHV852037 KRR852037 LBN852037 LLJ852037 LVF852037 MFB852037 MOX852037 MYT852037 NIP852037 NSL852037 OCH852037 OMD852037 OVZ852037 PFV852037 PPR852037 PZN852037 QJJ852037 QTF852037 RDB852037 RMX852037 RWT852037 SGP852037 SQL852037 TAH852037 TKD852037 TTZ852037 UDV852037 UNR852037 UXN852037 VHJ852037 VRF852037 WBB852037 WKX852037 WUT852037 C917573 IH917573 SD917573 ABZ917573 ALV917573 AVR917573 BFN917573 BPJ917573 BZF917573 CJB917573 CSX917573 DCT917573 DMP917573 DWL917573 EGH917573 EQD917573 EZZ917573 FJV917573 FTR917573 GDN917573 GNJ917573 GXF917573 HHB917573 HQX917573 IAT917573 IKP917573 IUL917573 JEH917573 JOD917573 JXZ917573 KHV917573 KRR917573 LBN917573 LLJ917573 LVF917573 MFB917573 MOX917573 MYT917573 NIP917573 NSL917573 OCH917573 OMD917573 OVZ917573 PFV917573 PPR917573 PZN917573 QJJ917573 QTF917573 RDB917573 RMX917573 RWT917573 SGP917573 SQL917573 TAH917573 TKD917573 TTZ917573 UDV917573 UNR917573 UXN917573 VHJ917573 VRF917573 WBB917573 WKX917573 WUT917573 C983109 IH983109 SD983109 ABZ983109 ALV983109 AVR983109 BFN983109 BPJ983109 BZF983109 CJB983109 CSX983109 DCT983109 DMP983109 DWL983109 EGH983109 EQD983109 EZZ983109 FJV983109 FTR983109 GDN983109 GNJ983109 GXF983109 HHB983109 HQX983109 IAT983109 IKP983109 IUL983109 JEH983109 JOD983109 JXZ983109 KHV983109 KRR983109 LBN983109 LLJ983109 LVF983109 MFB983109 MOX983109 MYT983109 NIP983109 NSL983109 OCH983109 OMD983109 OVZ983109 PFV983109 PPR983109 PZN983109 QJJ983109 QTF983109 RDB983109 RMX983109 RWT983109 SGP983109 SQL983109 TAH983109 TKD983109 TTZ983109 UDV983109 UNR983109 UXN983109 VHJ983109 VRF983109 WBB983109 WKX983109 WUT983109 IG6:IG98 IH46 SD46 ABZ46 ALV46 AVR46 BFN46 BPJ46 BZF46 CJB46 CSX46 DCT46 DMP46 DWL46 EGH46 EQD46 EZZ46 FJV46 FTR46 GDN46 GNJ46 GXF46 HHB46 HQX46 IAT46 IKP46 IUL46 JEH46 JOD46 JXZ46 KHV46 KRR46 LBN46 LLJ46 LVF46 MFB46 MOX46 MYT46 NIP46 NSL46 OCH46 OMD46 OVZ46 PFV46 PPR46 PZN46 QJJ46 QTF46 RDB46 RMX46 RWT46 SGP46 SQL46 TAH46 TKD46 TTZ46 UDV46 UNR46 UXN46 VHJ46 VRF46 WBB46 WKX46 WUT46 C65582 IH65582 SD65582 ABZ65582 ALV65582 AVR65582 BFN65582 BPJ65582 BZF65582 CJB65582 CSX65582 DCT65582 DMP65582 DWL65582 EGH65582 EQD65582 EZZ65582 FJV65582 FTR65582 GDN65582 GNJ65582 GXF65582 HHB65582 HQX65582 IAT65582 IKP65582 IUL65582 JEH65582 JOD65582 JXZ65582 KHV65582 KRR65582 LBN65582 LLJ65582 LVF65582 MFB65582 MOX65582 MYT65582 NIP65582 NSL65582 OCH65582 OMD65582 OVZ65582 PFV65582 PPR65582 PZN65582 QJJ65582 QTF65582 RDB65582 RMX65582 RWT65582 SGP65582 SQL65582 TAH65582 TKD65582 TTZ65582 UDV65582 UNR65582 UXN65582 VHJ65582 VRF65582 WBB65582 WKX65582 WUT65582 C131118 IH131118 SD131118 ABZ131118 ALV131118 AVR131118 BFN131118 BPJ131118 BZF131118 CJB131118 CSX131118 DCT131118 DMP131118 DWL131118 EGH131118 EQD131118 EZZ131118 FJV131118 FTR131118 GDN131118 GNJ131118 GXF131118 HHB131118 HQX131118 IAT131118 IKP131118 IUL131118 JEH131118 JOD131118 JXZ131118 KHV131118 KRR131118 LBN131118 LLJ131118 LVF131118 MFB131118 MOX131118 MYT131118 NIP131118 NSL131118 OCH131118 OMD131118 OVZ131118 PFV131118 PPR131118 PZN131118 QJJ131118 QTF131118 RDB131118 RMX131118 RWT131118 SGP131118 SQL131118 TAH131118 TKD131118 TTZ131118 UDV131118 UNR131118 UXN131118 VHJ131118 VRF131118 WBB131118 WKX131118 WUT131118 C196654 IH196654 SD196654 ABZ196654 ALV196654 AVR196654 BFN196654 BPJ196654 BZF196654 CJB196654 CSX196654 DCT196654 DMP196654 DWL196654 EGH196654 EQD196654 EZZ196654 FJV196654 FTR196654 GDN196654 GNJ196654 GXF196654 HHB196654 HQX196654 IAT196654 IKP196654 IUL196654 JEH196654 JOD196654 JXZ196654 KHV196654 KRR196654 LBN196654 LLJ196654 LVF196654 MFB196654 MOX196654 MYT196654 NIP196654 NSL196654 OCH196654 OMD196654 OVZ196654 PFV196654 PPR196654 PZN196654 QJJ196654 QTF196654 RDB196654 RMX196654 RWT196654 SGP196654 SQL196654 TAH196654 TKD196654 TTZ196654 UDV196654 UNR196654 UXN196654 VHJ196654 VRF196654 WBB196654 WKX196654 WUT196654 C262190 IH262190 SD262190 ABZ262190 ALV262190 AVR262190 BFN262190 BPJ262190 BZF262190 CJB262190 CSX262190 DCT262190 DMP262190 DWL262190 EGH262190 EQD262190 EZZ262190 FJV262190 FTR262190 GDN262190 GNJ262190 GXF262190 HHB262190 HQX262190 IAT262190 IKP262190 IUL262190 JEH262190 JOD262190 JXZ262190 KHV262190 KRR262190 LBN262190 LLJ262190 LVF262190 MFB262190 MOX262190 MYT262190 NIP262190 NSL262190 OCH262190 OMD262190 OVZ262190 PFV262190 PPR262190 PZN262190 QJJ262190 QTF262190 RDB262190 RMX262190 RWT262190 SGP262190 SQL262190 TAH262190 TKD262190 TTZ262190 UDV262190 UNR262190 UXN262190 VHJ262190 VRF262190 WBB262190 WKX262190 WUT262190 C327726 IH327726 SD327726 ABZ327726 ALV327726 AVR327726 BFN327726 BPJ327726 BZF327726 CJB327726 CSX327726 DCT327726 DMP327726 DWL327726 EGH327726 EQD327726 EZZ327726 FJV327726 FTR327726 GDN327726 GNJ327726 GXF327726 HHB327726 HQX327726 IAT327726 IKP327726 IUL327726 JEH327726 JOD327726 JXZ327726 KHV327726 KRR327726 LBN327726 LLJ327726 LVF327726 MFB327726 MOX327726 MYT327726 NIP327726 NSL327726 OCH327726 OMD327726 OVZ327726 PFV327726 PPR327726 PZN327726 QJJ327726 QTF327726 RDB327726 RMX327726 RWT327726 SGP327726 SQL327726 TAH327726 TKD327726 TTZ327726 UDV327726 UNR327726 UXN327726 VHJ327726 VRF327726 WBB327726 WKX327726 WUT327726 C393262 IH393262 SD393262 ABZ393262 ALV393262 AVR393262 BFN393262 BPJ393262 BZF393262 CJB393262 CSX393262 DCT393262 DMP393262 DWL393262 EGH393262 EQD393262 EZZ393262 FJV393262 FTR393262 GDN393262 GNJ393262 GXF393262 HHB393262 HQX393262 IAT393262 IKP393262 IUL393262 JEH393262 JOD393262 JXZ393262 KHV393262 KRR393262 LBN393262 LLJ393262 LVF393262 MFB393262 MOX393262 MYT393262 NIP393262 NSL393262 OCH393262 OMD393262 OVZ393262 PFV393262 PPR393262 PZN393262 QJJ393262 QTF393262 RDB393262 RMX393262 RWT393262 SGP393262 SQL393262 TAH393262 TKD393262 TTZ393262 UDV393262 UNR393262 UXN393262 VHJ393262 VRF393262 WBB393262 WKX393262 WUT393262 C458798 IH458798 SD458798 ABZ458798 ALV458798 AVR458798 BFN458798 BPJ458798 BZF458798 CJB458798 CSX458798 DCT458798 DMP458798 DWL458798 EGH458798 EQD458798 EZZ458798 FJV458798 FTR458798 GDN458798 GNJ458798 GXF458798 HHB458798 HQX458798 IAT458798 IKP458798 IUL458798 JEH458798 JOD458798 JXZ458798 KHV458798 KRR458798 LBN458798 LLJ458798 LVF458798 MFB458798 MOX458798 MYT458798 NIP458798 NSL458798 OCH458798 OMD458798 OVZ458798 PFV458798 PPR458798 PZN458798 QJJ458798 QTF458798 RDB458798 RMX458798 RWT458798 SGP458798 SQL458798 TAH458798 TKD458798 TTZ458798 UDV458798 UNR458798 UXN458798 VHJ458798 VRF458798 WBB458798 WKX458798 WUT458798 C524334 IH524334 SD524334 ABZ524334 ALV524334 AVR524334 BFN524334 BPJ524334 BZF524334 CJB524334 CSX524334 DCT524334 DMP524334 DWL524334 EGH524334 EQD524334 EZZ524334 FJV524334 FTR524334 GDN524334 GNJ524334 GXF524334 HHB524334 HQX524334 IAT524334 IKP524334 IUL524334 JEH524334 JOD524334 JXZ524334 KHV524334 KRR524334 LBN524334 LLJ524334 LVF524334 MFB524334 MOX524334 MYT524334 NIP524334 NSL524334 OCH524334 OMD524334 OVZ524334 PFV524334 PPR524334 PZN524334 QJJ524334 QTF524334 RDB524334 RMX524334 RWT524334 SGP524334 SQL524334 TAH524334 TKD524334 TTZ524334 UDV524334 UNR524334 UXN524334 VHJ524334 VRF524334 WBB524334 WKX524334 WUT524334 C589870 IH589870 SD589870 ABZ589870 ALV589870 AVR589870 BFN589870 BPJ589870 BZF589870 CJB589870 CSX589870 DCT589870 DMP589870 DWL589870 EGH589870 EQD589870 EZZ589870 FJV589870 FTR589870 GDN589870 GNJ589870 GXF589870 HHB589870 HQX589870 IAT589870 IKP589870 IUL589870 JEH589870 JOD589870 JXZ589870 KHV589870 KRR589870 LBN589870 LLJ589870 LVF589870 MFB589870 MOX589870 MYT589870 NIP589870 NSL589870 OCH589870 OMD589870 OVZ589870 PFV589870 PPR589870 PZN589870 QJJ589870 QTF589870 RDB589870 RMX589870 RWT589870 SGP589870 SQL589870 TAH589870 TKD589870 TTZ589870 UDV589870 UNR589870 UXN589870 VHJ589870 VRF589870 WBB589870 WKX589870 WUT589870 C655406 IH655406 SD655406 ABZ655406 ALV655406 AVR655406 BFN655406 BPJ655406 BZF655406 CJB655406 CSX655406 DCT655406 DMP655406 DWL655406 EGH655406 EQD655406 EZZ655406 FJV655406 FTR655406 GDN655406 GNJ655406 GXF655406 HHB655406 HQX655406 IAT655406 IKP655406 IUL655406 JEH655406 JOD655406 JXZ655406 KHV655406 KRR655406 LBN655406 LLJ655406 LVF655406 MFB655406 MOX655406 MYT655406 NIP655406 NSL655406 OCH655406 OMD655406 OVZ655406 PFV655406 PPR655406 PZN655406 QJJ655406 QTF655406 RDB655406 RMX655406 RWT655406 SGP655406 SQL655406 TAH655406 TKD655406 TTZ655406 UDV655406 UNR655406 UXN655406 VHJ655406 VRF655406 WBB655406 WKX655406 WUT655406 C720942 IH720942 SD720942 ABZ720942 ALV720942 AVR720942 BFN720942 BPJ720942 BZF720942 CJB720942 CSX720942 DCT720942 DMP720942 DWL720942 EGH720942 EQD720942 EZZ720942 FJV720942 FTR720942 GDN720942 GNJ720942 GXF720942 HHB720942 HQX720942 IAT720942 IKP720942 IUL720942 JEH720942 JOD720942 JXZ720942 KHV720942 KRR720942 LBN720942 LLJ720942 LVF720942 MFB720942 MOX720942 MYT720942 NIP720942 NSL720942 OCH720942 OMD720942 OVZ720942 PFV720942 PPR720942 PZN720942 QJJ720942 QTF720942 RDB720942 RMX720942 RWT720942 SGP720942 SQL720942 TAH720942 TKD720942 TTZ720942 UDV720942 UNR720942 UXN720942 VHJ720942 VRF720942 WBB720942 WKX720942 WUT720942 C786478 IH786478 SD786478 ABZ786478 ALV786478 AVR786478 BFN786478 BPJ786478 BZF786478 CJB786478 CSX786478 DCT786478 DMP786478 DWL786478 EGH786478 EQD786478 EZZ786478 FJV786478 FTR786478 GDN786478 GNJ786478 GXF786478 HHB786478 HQX786478 IAT786478 IKP786478 IUL786478 JEH786478 JOD786478 JXZ786478 KHV786478 KRR786478 LBN786478 LLJ786478 LVF786478 MFB786478 MOX786478 MYT786478 NIP786478 NSL786478 OCH786478 OMD786478 OVZ786478 PFV786478 PPR786478 PZN786478 QJJ786478 QTF786478 RDB786478 RMX786478 RWT786478 SGP786478 SQL786478 TAH786478 TKD786478 TTZ786478 UDV786478 UNR786478 UXN786478 VHJ786478 VRF786478 WBB786478 WKX786478 WUT786478 C852014 IH852014 SD852014 ABZ852014 ALV852014 AVR852014 BFN852014 BPJ852014 BZF852014 CJB852014 CSX852014 DCT852014 DMP852014 DWL852014 EGH852014 EQD852014 EZZ852014 FJV852014 FTR852014 GDN852014 GNJ852014 GXF852014 HHB852014 HQX852014 IAT852014 IKP852014 IUL852014 JEH852014 JOD852014 JXZ852014 KHV852014 KRR852014 LBN852014 LLJ852014 LVF852014 MFB852014 MOX852014 MYT852014 NIP852014 NSL852014 OCH852014 OMD852014 OVZ852014 PFV852014 PPR852014 PZN852014 QJJ852014 QTF852014 RDB852014 RMX852014 RWT852014 SGP852014 SQL852014 TAH852014 TKD852014 TTZ852014 UDV852014 UNR852014 UXN852014 VHJ852014 VRF852014 WBB852014 WKX852014 WUT852014 C917550 IH917550 SD917550 ABZ917550 ALV917550 AVR917550 BFN917550 BPJ917550 BZF917550 CJB917550 CSX917550 DCT917550 DMP917550 DWL917550 EGH917550 EQD917550 EZZ917550 FJV917550 FTR917550 GDN917550 GNJ917550 GXF917550 HHB917550 HQX917550 IAT917550 IKP917550 IUL917550 JEH917550 JOD917550 JXZ917550 KHV917550 KRR917550 LBN917550 LLJ917550 LVF917550 MFB917550 MOX917550 MYT917550 NIP917550 NSL917550 OCH917550 OMD917550 OVZ917550 PFV917550 PPR917550 PZN917550 QJJ917550 QTF917550 RDB917550 RMX917550 RWT917550 SGP917550 SQL917550 TAH917550 TKD917550 TTZ917550 UDV917550 UNR917550 UXN917550 VHJ917550 VRF917550 WBB917550 WKX917550 WUT917550 C983086 IH983086 SD983086 ABZ983086 ALV983086 AVR983086 BFN983086 BPJ983086 BZF983086 CJB983086 CSX983086 DCT983086 DMP983086 DWL983086 EGH983086 EQD983086 EZZ983086 FJV983086 FTR983086 GDN983086 GNJ983086 GXF983086 HHB983086 HQX983086 IAT983086 IKP983086 IUL983086 JEH983086 JOD983086 JXZ983086 KHV983086 KRR983086 LBN983086 LLJ983086 LVF983086 MFB983086 MOX983086 MYT983086 NIP983086 NSL983086 OCH983086 OMD983086 OVZ983086 PFV983086 PPR983086 PZN983086 QJJ983086 QTF983086 RDB983086 RMX983086 RWT983086 SGP983086 SQL983086 TAH983086 TKD983086 TTZ983086 UDV983086 UNR983086 UXN983086 VHJ983086 VRF983086 WBB983086 WKX983086 WUT983086 AVQ6:AVQ98 IH37 SD37 ABZ37 ALV37 AVR37 BFN37 BPJ37 BZF37 CJB37 CSX37 DCT37 DMP37 DWL37 EGH37 EQD37 EZZ37 FJV37 FTR37 GDN37 GNJ37 GXF37 HHB37 HQX37 IAT37 IKP37 IUL37 JEH37 JOD37 JXZ37 KHV37 KRR37 LBN37 LLJ37 LVF37 MFB37 MOX37 MYT37 NIP37 NSL37 OCH37 OMD37 OVZ37 PFV37 PPR37 PZN37 QJJ37 QTF37 RDB37 RMX37 RWT37 SGP37 SQL37 TAH37 TKD37 TTZ37 UDV37 UNR37 UXN37 VHJ37 VRF37 WBB37 WKX37 WUT37 C65573 IH65573 SD65573 ABZ65573 ALV65573 AVR65573 BFN65573 BPJ65573 BZF65573 CJB65573 CSX65573 DCT65573 DMP65573 DWL65573 EGH65573 EQD65573 EZZ65573 FJV65573 FTR65573 GDN65573 GNJ65573 GXF65573 HHB65573 HQX65573 IAT65573 IKP65573 IUL65573 JEH65573 JOD65573 JXZ65573 KHV65573 KRR65573 LBN65573 LLJ65573 LVF65573 MFB65573 MOX65573 MYT65573 NIP65573 NSL65573 OCH65573 OMD65573 OVZ65573 PFV65573 PPR65573 PZN65573 QJJ65573 QTF65573 RDB65573 RMX65573 RWT65573 SGP65573 SQL65573 TAH65573 TKD65573 TTZ65573 UDV65573 UNR65573 UXN65573 VHJ65573 VRF65573 WBB65573 WKX65573 WUT65573 C131109 IH131109 SD131109 ABZ131109 ALV131109 AVR131109 BFN131109 BPJ131109 BZF131109 CJB131109 CSX131109 DCT131109 DMP131109 DWL131109 EGH131109 EQD131109 EZZ131109 FJV131109 FTR131109 GDN131109 GNJ131109 GXF131109 HHB131109 HQX131109 IAT131109 IKP131109 IUL131109 JEH131109 JOD131109 JXZ131109 KHV131109 KRR131109 LBN131109 LLJ131109 LVF131109 MFB131109 MOX131109 MYT131109 NIP131109 NSL131109 OCH131109 OMD131109 OVZ131109 PFV131109 PPR131109 PZN131109 QJJ131109 QTF131109 RDB131109 RMX131109 RWT131109 SGP131109 SQL131109 TAH131109 TKD131109 TTZ131109 UDV131109 UNR131109 UXN131109 VHJ131109 VRF131109 WBB131109 WKX131109 WUT131109 C196645 IH196645 SD196645 ABZ196645 ALV196645 AVR196645 BFN196645 BPJ196645 BZF196645 CJB196645 CSX196645 DCT196645 DMP196645 DWL196645 EGH196645 EQD196645 EZZ196645 FJV196645 FTR196645 GDN196645 GNJ196645 GXF196645 HHB196645 HQX196645 IAT196645 IKP196645 IUL196645 JEH196645 JOD196645 JXZ196645 KHV196645 KRR196645 LBN196645 LLJ196645 LVF196645 MFB196645 MOX196645 MYT196645 NIP196645 NSL196645 OCH196645 OMD196645 OVZ196645 PFV196645 PPR196645 PZN196645 QJJ196645 QTF196645 RDB196645 RMX196645 RWT196645 SGP196645 SQL196645 TAH196645 TKD196645 TTZ196645 UDV196645 UNR196645 UXN196645 VHJ196645 VRF196645 WBB196645 WKX196645 WUT196645 C262181 IH262181 SD262181 ABZ262181 ALV262181 AVR262181 BFN262181 BPJ262181 BZF262181 CJB262181 CSX262181 DCT262181 DMP262181 DWL262181 EGH262181 EQD262181 EZZ262181 FJV262181 FTR262181 GDN262181 GNJ262181 GXF262181 HHB262181 HQX262181 IAT262181 IKP262181 IUL262181 JEH262181 JOD262181 JXZ262181 KHV262181 KRR262181 LBN262181 LLJ262181 LVF262181 MFB262181 MOX262181 MYT262181 NIP262181 NSL262181 OCH262181 OMD262181 OVZ262181 PFV262181 PPR262181 PZN262181 QJJ262181 QTF262181 RDB262181 RMX262181 RWT262181 SGP262181 SQL262181 TAH262181 TKD262181 TTZ262181 UDV262181 UNR262181 UXN262181 VHJ262181 VRF262181 WBB262181 WKX262181 WUT262181 C327717 IH327717 SD327717 ABZ327717 ALV327717 AVR327717 BFN327717 BPJ327717 BZF327717 CJB327717 CSX327717 DCT327717 DMP327717 DWL327717 EGH327717 EQD327717 EZZ327717 FJV327717 FTR327717 GDN327717 GNJ327717 GXF327717 HHB327717 HQX327717 IAT327717 IKP327717 IUL327717 JEH327717 JOD327717 JXZ327717 KHV327717 KRR327717 LBN327717 LLJ327717 LVF327717 MFB327717 MOX327717 MYT327717 NIP327717 NSL327717 OCH327717 OMD327717 OVZ327717 PFV327717 PPR327717 PZN327717 QJJ327717 QTF327717 RDB327717 RMX327717 RWT327717 SGP327717 SQL327717 TAH327717 TKD327717 TTZ327717 UDV327717 UNR327717 UXN327717 VHJ327717 VRF327717 WBB327717 WKX327717 WUT327717 C393253 IH393253 SD393253 ABZ393253 ALV393253 AVR393253 BFN393253 BPJ393253 BZF393253 CJB393253 CSX393253 DCT393253 DMP393253 DWL393253 EGH393253 EQD393253 EZZ393253 FJV393253 FTR393253 GDN393253 GNJ393253 GXF393253 HHB393253 HQX393253 IAT393253 IKP393253 IUL393253 JEH393253 JOD393253 JXZ393253 KHV393253 KRR393253 LBN393253 LLJ393253 LVF393253 MFB393253 MOX393253 MYT393253 NIP393253 NSL393253 OCH393253 OMD393253 OVZ393253 PFV393253 PPR393253 PZN393253 QJJ393253 QTF393253 RDB393253 RMX393253 RWT393253 SGP393253 SQL393253 TAH393253 TKD393253 TTZ393253 UDV393253 UNR393253 UXN393253 VHJ393253 VRF393253 WBB393253 WKX393253 WUT393253 C458789 IH458789 SD458789 ABZ458789 ALV458789 AVR458789 BFN458789 BPJ458789 BZF458789 CJB458789 CSX458789 DCT458789 DMP458789 DWL458789 EGH458789 EQD458789 EZZ458789 FJV458789 FTR458789 GDN458789 GNJ458789 GXF458789 HHB458789 HQX458789 IAT458789 IKP458789 IUL458789 JEH458789 JOD458789 JXZ458789 KHV458789 KRR458789 LBN458789 LLJ458789 LVF458789 MFB458789 MOX458789 MYT458789 NIP458789 NSL458789 OCH458789 OMD458789 OVZ458789 PFV458789 PPR458789 PZN458789 QJJ458789 QTF458789 RDB458789 RMX458789 RWT458789 SGP458789 SQL458789 TAH458789 TKD458789 TTZ458789 UDV458789 UNR458789 UXN458789 VHJ458789 VRF458789 WBB458789 WKX458789 WUT458789 C524325 IH524325 SD524325 ABZ524325 ALV524325 AVR524325 BFN524325 BPJ524325 BZF524325 CJB524325 CSX524325 DCT524325 DMP524325 DWL524325 EGH524325 EQD524325 EZZ524325 FJV524325 FTR524325 GDN524325 GNJ524325 GXF524325 HHB524325 HQX524325 IAT524325 IKP524325 IUL524325 JEH524325 JOD524325 JXZ524325 KHV524325 KRR524325 LBN524325 LLJ524325 LVF524325 MFB524325 MOX524325 MYT524325 NIP524325 NSL524325 OCH524325 OMD524325 OVZ524325 PFV524325 PPR524325 PZN524325 QJJ524325 QTF524325 RDB524325 RMX524325 RWT524325 SGP524325 SQL524325 TAH524325 TKD524325 TTZ524325 UDV524325 UNR524325 UXN524325 VHJ524325 VRF524325 WBB524325 WKX524325 WUT524325 C589861 IH589861 SD589861 ABZ589861 ALV589861 AVR589861 BFN589861 BPJ589861 BZF589861 CJB589861 CSX589861 DCT589861 DMP589861 DWL589861 EGH589861 EQD589861 EZZ589861 FJV589861 FTR589861 GDN589861 GNJ589861 GXF589861 HHB589861 HQX589861 IAT589861 IKP589861 IUL589861 JEH589861 JOD589861 JXZ589861 KHV589861 KRR589861 LBN589861 LLJ589861 LVF589861 MFB589861 MOX589861 MYT589861 NIP589861 NSL589861 OCH589861 OMD589861 OVZ589861 PFV589861 PPR589861 PZN589861 QJJ589861 QTF589861 RDB589861 RMX589861 RWT589861 SGP589861 SQL589861 TAH589861 TKD589861 TTZ589861 UDV589861 UNR589861 UXN589861 VHJ589861 VRF589861 WBB589861 WKX589861 WUT589861 C655397 IH655397 SD655397 ABZ655397 ALV655397 AVR655397 BFN655397 BPJ655397 BZF655397 CJB655397 CSX655397 DCT655397 DMP655397 DWL655397 EGH655397 EQD655397 EZZ655397 FJV655397 FTR655397 GDN655397 GNJ655397 GXF655397 HHB655397 HQX655397 IAT655397 IKP655397 IUL655397 JEH655397 JOD655397 JXZ655397 KHV655397 KRR655397 LBN655397 LLJ655397 LVF655397 MFB655397 MOX655397 MYT655397 NIP655397 NSL655397 OCH655397 OMD655397 OVZ655397 PFV655397 PPR655397 PZN655397 QJJ655397 QTF655397 RDB655397 RMX655397 RWT655397 SGP655397 SQL655397 TAH655397 TKD655397 TTZ655397 UDV655397 UNR655397 UXN655397 VHJ655397 VRF655397 WBB655397 WKX655397 WUT655397 C720933 IH720933 SD720933 ABZ720933 ALV720933 AVR720933 BFN720933 BPJ720933 BZF720933 CJB720933 CSX720933 DCT720933 DMP720933 DWL720933 EGH720933 EQD720933 EZZ720933 FJV720933 FTR720933 GDN720933 GNJ720933 GXF720933 HHB720933 HQX720933 IAT720933 IKP720933 IUL720933 JEH720933 JOD720933 JXZ720933 KHV720933 KRR720933 LBN720933 LLJ720933 LVF720933 MFB720933 MOX720933 MYT720933 NIP720933 NSL720933 OCH720933 OMD720933 OVZ720933 PFV720933 PPR720933 PZN720933 QJJ720933 QTF720933 RDB720933 RMX720933 RWT720933 SGP720933 SQL720933 TAH720933 TKD720933 TTZ720933 UDV720933 UNR720933 UXN720933 VHJ720933 VRF720933 WBB720933 WKX720933 WUT720933 C786469 IH786469 SD786469 ABZ786469 ALV786469 AVR786469 BFN786469 BPJ786469 BZF786469 CJB786469 CSX786469 DCT786469 DMP786469 DWL786469 EGH786469 EQD786469 EZZ786469 FJV786469 FTR786469 GDN786469 GNJ786469 GXF786469 HHB786469 HQX786469 IAT786469 IKP786469 IUL786469 JEH786469 JOD786469 JXZ786469 KHV786469 KRR786469 LBN786469 LLJ786469 LVF786469 MFB786469 MOX786469 MYT786469 NIP786469 NSL786469 OCH786469 OMD786469 OVZ786469 PFV786469 PPR786469 PZN786469 QJJ786469 QTF786469 RDB786469 RMX786469 RWT786469 SGP786469 SQL786469 TAH786469 TKD786469 TTZ786469 UDV786469 UNR786469 UXN786469 VHJ786469 VRF786469 WBB786469 WKX786469 WUT786469 C852005 IH852005 SD852005 ABZ852005 ALV852005 AVR852005 BFN852005 BPJ852005 BZF852005 CJB852005 CSX852005 DCT852005 DMP852005 DWL852005 EGH852005 EQD852005 EZZ852005 FJV852005 FTR852005 GDN852005 GNJ852005 GXF852005 HHB852005 HQX852005 IAT852005 IKP852005 IUL852005 JEH852005 JOD852005 JXZ852005 KHV852005 KRR852005 LBN852005 LLJ852005 LVF852005 MFB852005 MOX852005 MYT852005 NIP852005 NSL852005 OCH852005 OMD852005 OVZ852005 PFV852005 PPR852005 PZN852005 QJJ852005 QTF852005 RDB852005 RMX852005 RWT852005 SGP852005 SQL852005 TAH852005 TKD852005 TTZ852005 UDV852005 UNR852005 UXN852005 VHJ852005 VRF852005 WBB852005 WKX852005 WUT852005 C917541 IH917541 SD917541 ABZ917541 ALV917541 AVR917541 BFN917541 BPJ917541 BZF917541 CJB917541 CSX917541 DCT917541 DMP917541 DWL917541 EGH917541 EQD917541 EZZ917541 FJV917541 FTR917541 GDN917541 GNJ917541 GXF917541 HHB917541 HQX917541 IAT917541 IKP917541 IUL917541 JEH917541 JOD917541 JXZ917541 KHV917541 KRR917541 LBN917541 LLJ917541 LVF917541 MFB917541 MOX917541 MYT917541 NIP917541 NSL917541 OCH917541 OMD917541 OVZ917541 PFV917541 PPR917541 PZN917541 QJJ917541 QTF917541 RDB917541 RMX917541 RWT917541 SGP917541 SQL917541 TAH917541 TKD917541 TTZ917541 UDV917541 UNR917541 UXN917541 VHJ917541 VRF917541 WBB917541 WKX917541 WUT917541 C983077 IH983077 SD983077 ABZ983077 ALV983077 AVR983077 BFN983077 BPJ983077 BZF983077 CJB983077 CSX983077 DCT983077 DMP983077 DWL983077 EGH983077 EQD983077 EZZ983077 FJV983077 FTR983077 GDN983077 GNJ983077 GXF983077 HHB983077 HQX983077 IAT983077 IKP983077 IUL983077 JEH983077 JOD983077 JXZ983077 KHV983077 KRR983077 LBN983077 LLJ983077 LVF983077 MFB983077 MOX983077 MYT983077 NIP983077 NSL983077 OCH983077 OMD983077 OVZ983077 PFV983077 PPR983077 PZN983077 QJJ983077 QTF983077 RDB983077 RMX983077 RWT983077 SGP983077 SQL983077 TAH983077 TKD983077 TTZ983077 UDV983077 UNR983077 UXN983077 VHJ983077 VRF983077 WBB983077 WKX983077 WUT983077 WUS6:WUS98 WKW6:WKW98 WBA6:WBA98 VRE6:VRE98 VHI6:VHI98 UXM6:UXM98 UNQ6:UNQ98 UDU6:UDU98 TTY6:TTY98 TKC6:TKC98 TAG6:TAG98 SQK6:SQK98 SGO6:SGO98 RWS6:RWS98 RMW6:RMW98 RDA6:RDA98 QTE6:QTE98 QJI6:QJI98 PZM6:PZM98 PPQ6:PPQ98 PFU6:PFU98 OVY6:OVY98 OMC6:OMC98 OCG6:OCG98 NSK6:NSK98 NIO6:NIO98 MYS6:MYS98 MOW6:MOW98 MFA6:MFA98 LVE6:LVE98 LLI6:LLI98 LBM6:LBM98 KRQ6:KRQ98 KHU6:KHU98 JXY6:JXY98 JOC6:JOC98 JEG6:JEG98 IUK6:IUK98 IKO6:IKO98 IAS6:IAS98 HQW6:HQW98 HHA6:HHA98 GXE6:GXE98 GNI6:GNI98 GDM6:GDM98 FTQ6:FTQ98 FJU6:FJU98 EZY6:EZY98 EQC6:EQC98 EGG6:EGG98 DWK6:DWK98 DMO6:DMO98 DCS6:DCS98 CSW6:CSW98 CJA6:CJA98 BZE6:BZE98 BPI6:BPI98 BFM6:BFM98 B88:B98 B26:B36 B38:B45 B47:B53 B55:B68 B70:B75 B77:B86 B7:B24" xr:uid="{00000000-0002-0000-0C00-000001000000}">
      <formula1>$B$4:$B$5</formula1>
    </dataValidation>
  </dataValidations>
  <hyperlinks>
    <hyperlink ref="N61" r:id="rId1" xr:uid="{00000000-0004-0000-0C00-000000000000}"/>
    <hyperlink ref="N58" r:id="rId2" xr:uid="{00000000-0004-0000-0C00-000001000000}"/>
    <hyperlink ref="N27" r:id="rId3" xr:uid="{00000000-0004-0000-0C00-000002000000}"/>
    <hyperlink ref="N35" r:id="rId4" location="3963" xr:uid="{00000000-0004-0000-0C00-000003000000}"/>
    <hyperlink ref="N89" r:id="rId5" xr:uid="{00000000-0004-0000-0C00-000004000000}"/>
    <hyperlink ref="N80" r:id="rId6" xr:uid="{00000000-0004-0000-0C00-000005000000}"/>
    <hyperlink ref="N93" r:id="rId7" xr:uid="{00000000-0004-0000-0C00-000006000000}"/>
    <hyperlink ref="N24" r:id="rId8" xr:uid="{00000000-0004-0000-0C00-000007000000}"/>
    <hyperlink ref="N86" r:id="rId9" xr:uid="{00000000-0004-0000-0C00-000008000000}"/>
    <hyperlink ref="N17" r:id="rId10" xr:uid="{00000000-0004-0000-0C00-000009000000}"/>
    <hyperlink ref="N36" r:id="rId11" xr:uid="{00000000-0004-0000-0C00-00000A000000}"/>
    <hyperlink ref="N67" r:id="rId12" xr:uid="{00000000-0004-0000-0C00-00000B000000}"/>
    <hyperlink ref="N60" r:id="rId13" xr:uid="{00000000-0004-0000-0C00-00000C000000}"/>
    <hyperlink ref="N63" r:id="rId14" xr:uid="{00000000-0004-0000-0C00-00000D000000}"/>
    <hyperlink ref="N77" r:id="rId15" xr:uid="{00000000-0004-0000-0C00-00000E000000}"/>
    <hyperlink ref="N29" r:id="rId16" xr:uid="{00000000-0004-0000-0C00-00000F000000}"/>
    <hyperlink ref="N59" r:id="rId17" xr:uid="{00000000-0004-0000-0C00-000010000000}"/>
    <hyperlink ref="N85" r:id="rId18" xr:uid="{00000000-0004-0000-0C00-000011000000}"/>
    <hyperlink ref="N96" r:id="rId19" xr:uid="{00000000-0004-0000-0C00-000012000000}"/>
    <hyperlink ref="N16" r:id="rId20" xr:uid="{00000000-0004-0000-0C00-000013000000}"/>
    <hyperlink ref="N94" r:id="rId21" xr:uid="{00000000-0004-0000-0C00-000014000000}"/>
    <hyperlink ref="N90" r:id="rId22" xr:uid="{00000000-0004-0000-0C00-000015000000}"/>
    <hyperlink ref="N84" r:id="rId23" xr:uid="{00000000-0004-0000-0C00-000016000000}"/>
    <hyperlink ref="N31" r:id="rId24" xr:uid="{00000000-0004-0000-0C00-000017000000}"/>
    <hyperlink ref="N82" r:id="rId25" xr:uid="{00000000-0004-0000-0C00-000018000000}"/>
    <hyperlink ref="N88" r:id="rId26" xr:uid="{00000000-0004-0000-0C00-000019000000}"/>
    <hyperlink ref="N26" r:id="rId27" xr:uid="{00000000-0004-0000-0C00-00001A000000}"/>
    <hyperlink ref="N30" r:id="rId28" xr:uid="{00000000-0004-0000-0C00-00001B000000}"/>
    <hyperlink ref="N55" r:id="rId29" xr:uid="{00000000-0004-0000-0C00-00001C000000}"/>
    <hyperlink ref="N72" r:id="rId30" xr:uid="{00000000-0004-0000-0C00-00001D000000}"/>
    <hyperlink ref="N74" r:id="rId31" xr:uid="{00000000-0004-0000-0C00-00001E000000}"/>
    <hyperlink ref="N83" r:id="rId32" xr:uid="{00000000-0004-0000-0C00-00001F000000}"/>
    <hyperlink ref="N53" r:id="rId33" xr:uid="{00000000-0004-0000-0C00-000020000000}"/>
    <hyperlink ref="N22" r:id="rId34" xr:uid="{00000000-0004-0000-0C00-000021000000}"/>
    <hyperlink ref="N44" r:id="rId35" xr:uid="{00000000-0004-0000-0C00-000022000000}"/>
    <hyperlink ref="N92" r:id="rId36" xr:uid="{00000000-0004-0000-0C00-000023000000}"/>
    <hyperlink ref="N32" r:id="rId37" xr:uid="{00000000-0004-0000-0C00-000024000000}"/>
    <hyperlink ref="N40" r:id="rId38" xr:uid="{00000000-0004-0000-0C00-000025000000}"/>
    <hyperlink ref="N8" r:id="rId39" xr:uid="{00000000-0004-0000-0C00-000026000000}"/>
    <hyperlink ref="N11" r:id="rId40" xr:uid="{00000000-0004-0000-0C00-000027000000}"/>
    <hyperlink ref="N14" r:id="rId41" xr:uid="{00000000-0004-0000-0C00-000028000000}"/>
    <hyperlink ref="N23" r:id="rId42" xr:uid="{00000000-0004-0000-0C00-000029000000}"/>
    <hyperlink ref="N28" r:id="rId43" xr:uid="{00000000-0004-0000-0C00-00002A000000}"/>
    <hyperlink ref="N41" r:id="rId44" xr:uid="{00000000-0004-0000-0C00-00002B000000}"/>
    <hyperlink ref="N56" r:id="rId45" xr:uid="{00000000-0004-0000-0C00-00002C000000}"/>
    <hyperlink ref="N62" r:id="rId46" xr:uid="{00000000-0004-0000-0C00-00002D000000}"/>
    <hyperlink ref="N64" r:id="rId47" xr:uid="{00000000-0004-0000-0C00-00002E000000}"/>
    <hyperlink ref="N65" r:id="rId48" xr:uid="{00000000-0004-0000-0C00-00002F000000}"/>
    <hyperlink ref="N66" r:id="rId49" xr:uid="{00000000-0004-0000-0C00-000030000000}"/>
    <hyperlink ref="N68" r:id="rId50" xr:uid="{00000000-0004-0000-0C00-000031000000}"/>
    <hyperlink ref="N9" r:id="rId51" xr:uid="{00000000-0004-0000-0C00-000032000000}"/>
    <hyperlink ref="N7" r:id="rId52" xr:uid="{00000000-0004-0000-0C00-000033000000}"/>
    <hyperlink ref="N12" r:id="rId53" xr:uid="{00000000-0004-0000-0C00-000034000000}"/>
    <hyperlink ref="N13" r:id="rId54" xr:uid="{00000000-0004-0000-0C00-000035000000}"/>
    <hyperlink ref="N10" r:id="rId55" xr:uid="{00000000-0004-0000-0C00-000036000000}"/>
    <hyperlink ref="N18" r:id="rId56" xr:uid="{00000000-0004-0000-0C00-000037000000}"/>
    <hyperlink ref="N19" r:id="rId57" xr:uid="{00000000-0004-0000-0C00-000038000000}"/>
    <hyperlink ref="N20" r:id="rId58" xr:uid="{00000000-0004-0000-0C00-000039000000}"/>
    <hyperlink ref="N33" r:id="rId59" xr:uid="{00000000-0004-0000-0C00-00003B000000}"/>
    <hyperlink ref="N34" r:id="rId60" xr:uid="{00000000-0004-0000-0C00-00003C000000}"/>
    <hyperlink ref="N39" r:id="rId61" xr:uid="{00000000-0004-0000-0C00-00003D000000}"/>
    <hyperlink ref="N42" r:id="rId62" xr:uid="{00000000-0004-0000-0C00-00003E000000}"/>
    <hyperlink ref="N43" r:id="rId63" xr:uid="{00000000-0004-0000-0C00-00003F000000}"/>
    <hyperlink ref="N45" r:id="rId64" xr:uid="{00000000-0004-0000-0C00-000040000000}"/>
    <hyperlink ref="N47" r:id="rId65" xr:uid="{00000000-0004-0000-0C00-000041000000}"/>
    <hyperlink ref="N48" r:id="rId66" xr:uid="{00000000-0004-0000-0C00-000042000000}"/>
    <hyperlink ref="N49" r:id="rId67" xr:uid="{00000000-0004-0000-0C00-000043000000}"/>
    <hyperlink ref="N50" r:id="rId68" xr:uid="{00000000-0004-0000-0C00-000044000000}"/>
    <hyperlink ref="N51" r:id="rId69" xr:uid="{00000000-0004-0000-0C00-000045000000}"/>
    <hyperlink ref="N52" r:id="rId70" xr:uid="{00000000-0004-0000-0C00-000046000000}"/>
    <hyperlink ref="N98" r:id="rId71" xr:uid="{00000000-0004-0000-0C00-000047000000}"/>
    <hyperlink ref="N97" r:id="rId72" xr:uid="{00000000-0004-0000-0C00-000048000000}"/>
    <hyperlink ref="N71" r:id="rId73" location="document_list" display="https://minfin.midural.ru/document/category/23#document_list" xr:uid="{00000000-0004-0000-0C00-000049000000}"/>
    <hyperlink ref="N73" r:id="rId74" xr:uid="{00000000-0004-0000-0C00-00004A000000}"/>
    <hyperlink ref="N75" r:id="rId75" xr:uid="{00000000-0004-0000-0C00-00004B000000}"/>
    <hyperlink ref="N79" r:id="rId76" xr:uid="{00000000-0004-0000-0C00-00004D000000}"/>
    <hyperlink ref="N91" r:id="rId77" xr:uid="{00000000-0004-0000-0C00-00004E000000}"/>
    <hyperlink ref="N95" r:id="rId78" location="198-2023-god-i-planovyj-period-2024-i-2025-godov" xr:uid="{00000000-0004-0000-0C00-00004F000000}"/>
    <hyperlink ref="N70" r:id="rId79" xr:uid="{00000000-0004-0000-0C00-000050000000}"/>
    <hyperlink ref="N15" r:id="rId80" xr:uid="{00000000-0004-0000-0C00-000051000000}"/>
  </hyperlinks>
  <pageMargins left="0.70866141732283472" right="0.70866141732283472" top="0.74803149606299213" bottom="0.74803149606299213" header="0.31496062992125984" footer="0.31496062992125984"/>
  <pageSetup paperSize="9" scale="72" fitToWidth="2" fitToHeight="3" orientation="landscape" r:id="rId81"/>
  <headerFooter>
    <oddFooter>&amp;C&amp;"Times New Roman,обычный"&amp;8&amp;A&amp;R&amp;9&amp;P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B586B-8677-6744-8DE7-D34CF73B16A5}">
  <sheetPr>
    <pageSetUpPr fitToPage="1"/>
  </sheetPr>
  <dimension ref="A1:S125"/>
  <sheetViews>
    <sheetView zoomScaleNormal="100" workbookViewId="0">
      <pane ySplit="5" topLeftCell="A6" activePane="bottomLeft" state="frozen"/>
      <selection pane="bottomLeft" activeCell="A3" sqref="A3:A5"/>
    </sheetView>
  </sheetViews>
  <sheetFormatPr baseColWidth="10" defaultColWidth="11.5" defaultRowHeight="12"/>
  <cols>
    <col min="1" max="1" width="24.5" style="2" customWidth="1"/>
    <col min="2" max="2" width="33.6640625" style="8" customWidth="1"/>
    <col min="3" max="3" width="5.5" style="8" customWidth="1"/>
    <col min="4" max="5" width="4.5" style="8" customWidth="1"/>
    <col min="6" max="6" width="5.5" style="8" customWidth="1"/>
    <col min="7" max="7" width="12.5" style="8" customWidth="1"/>
    <col min="8" max="8" width="12.1640625" style="8" customWidth="1"/>
    <col min="9" max="9" width="12.5" style="8" customWidth="1"/>
    <col min="10" max="10" width="11.5" style="8" customWidth="1"/>
    <col min="11" max="11" width="12.33203125" style="8" customWidth="1"/>
    <col min="12" max="12" width="11.6640625" style="8" customWidth="1"/>
    <col min="13" max="13" width="11.5" style="8" customWidth="1"/>
    <col min="14" max="14" width="14.6640625" style="8" customWidth="1"/>
    <col min="15" max="15" width="11.5" style="8" customWidth="1"/>
    <col min="16" max="18" width="15.6640625" style="5" customWidth="1"/>
    <col min="19" max="19" width="11.5" style="119"/>
    <col min="20" max="251" width="11.5" style="2"/>
    <col min="252" max="252" width="27.83203125" style="2" customWidth="1"/>
    <col min="253" max="253" width="33.5" style="2" customWidth="1"/>
    <col min="254" max="254" width="5.6640625" style="2" customWidth="1"/>
    <col min="255" max="256" width="4.6640625" style="2" customWidth="1"/>
    <col min="257" max="258" width="5.33203125" style="2" customWidth="1"/>
    <col min="259" max="259" width="8.83203125" style="2" customWidth="1"/>
    <col min="260" max="260" width="11.6640625" style="2" customWidth="1"/>
    <col min="261" max="261" width="11.33203125" style="2" customWidth="1"/>
    <col min="262" max="262" width="12.6640625" style="2" customWidth="1"/>
    <col min="263" max="263" width="10.6640625" style="2" customWidth="1"/>
    <col min="264" max="264" width="13" style="2" customWidth="1"/>
    <col min="265" max="269" width="13.83203125" style="2" customWidth="1"/>
    <col min="270" max="271" width="15.6640625" style="2" customWidth="1"/>
    <col min="272" max="272" width="18.83203125" style="2" customWidth="1"/>
    <col min="273" max="273" width="20.5" style="2" customWidth="1"/>
    <col min="274" max="507" width="11.5" style="2"/>
    <col min="508" max="508" width="27.83203125" style="2" customWidth="1"/>
    <col min="509" max="509" width="33.5" style="2" customWidth="1"/>
    <col min="510" max="510" width="5.6640625" style="2" customWidth="1"/>
    <col min="511" max="512" width="4.6640625" style="2" customWidth="1"/>
    <col min="513" max="514" width="5.33203125" style="2" customWidth="1"/>
    <col min="515" max="515" width="8.83203125" style="2" customWidth="1"/>
    <col min="516" max="516" width="11.6640625" style="2" customWidth="1"/>
    <col min="517" max="517" width="11.33203125" style="2" customWidth="1"/>
    <col min="518" max="518" width="12.6640625" style="2" customWidth="1"/>
    <col min="519" max="519" width="10.6640625" style="2" customWidth="1"/>
    <col min="520" max="520" width="13" style="2" customWidth="1"/>
    <col min="521" max="525" width="13.83203125" style="2" customWidth="1"/>
    <col min="526" max="527" width="15.6640625" style="2" customWidth="1"/>
    <col min="528" max="528" width="18.83203125" style="2" customWidth="1"/>
    <col min="529" max="529" width="20.5" style="2" customWidth="1"/>
    <col min="530" max="763" width="11.5" style="2"/>
    <col min="764" max="764" width="27.83203125" style="2" customWidth="1"/>
    <col min="765" max="765" width="33.5" style="2" customWidth="1"/>
    <col min="766" max="766" width="5.6640625" style="2" customWidth="1"/>
    <col min="767" max="768" width="4.6640625" style="2" customWidth="1"/>
    <col min="769" max="770" width="5.33203125" style="2" customWidth="1"/>
    <col min="771" max="771" width="8.83203125" style="2" customWidth="1"/>
    <col min="772" max="772" width="11.6640625" style="2" customWidth="1"/>
    <col min="773" max="773" width="11.33203125" style="2" customWidth="1"/>
    <col min="774" max="774" width="12.6640625" style="2" customWidth="1"/>
    <col min="775" max="775" width="10.6640625" style="2" customWidth="1"/>
    <col min="776" max="776" width="13" style="2" customWidth="1"/>
    <col min="777" max="781" width="13.83203125" style="2" customWidth="1"/>
    <col min="782" max="783" width="15.6640625" style="2" customWidth="1"/>
    <col min="784" max="784" width="18.83203125" style="2" customWidth="1"/>
    <col min="785" max="785" width="20.5" style="2" customWidth="1"/>
    <col min="786" max="1019" width="11.5" style="2"/>
    <col min="1020" max="1020" width="27.83203125" style="2" customWidth="1"/>
    <col min="1021" max="1021" width="33.5" style="2" customWidth="1"/>
    <col min="1022" max="1022" width="5.6640625" style="2" customWidth="1"/>
    <col min="1023" max="1024" width="4.6640625" style="2" customWidth="1"/>
    <col min="1025" max="1026" width="5.33203125" style="2" customWidth="1"/>
    <col min="1027" max="1027" width="8.83203125" style="2" customWidth="1"/>
    <col min="1028" max="1028" width="11.6640625" style="2" customWidth="1"/>
    <col min="1029" max="1029" width="11.33203125" style="2" customWidth="1"/>
    <col min="1030" max="1030" width="12.6640625" style="2" customWidth="1"/>
    <col min="1031" max="1031" width="10.6640625" style="2" customWidth="1"/>
    <col min="1032" max="1032" width="13" style="2" customWidth="1"/>
    <col min="1033" max="1037" width="13.83203125" style="2" customWidth="1"/>
    <col min="1038" max="1039" width="15.6640625" style="2" customWidth="1"/>
    <col min="1040" max="1040" width="18.83203125" style="2" customWidth="1"/>
    <col min="1041" max="1041" width="20.5" style="2" customWidth="1"/>
    <col min="1042" max="1275" width="11.5" style="2"/>
    <col min="1276" max="1276" width="27.83203125" style="2" customWidth="1"/>
    <col min="1277" max="1277" width="33.5" style="2" customWidth="1"/>
    <col min="1278" max="1278" width="5.6640625" style="2" customWidth="1"/>
    <col min="1279" max="1280" width="4.6640625" style="2" customWidth="1"/>
    <col min="1281" max="1282" width="5.33203125" style="2" customWidth="1"/>
    <col min="1283" max="1283" width="8.83203125" style="2" customWidth="1"/>
    <col min="1284" max="1284" width="11.6640625" style="2" customWidth="1"/>
    <col min="1285" max="1285" width="11.33203125" style="2" customWidth="1"/>
    <col min="1286" max="1286" width="12.6640625" style="2" customWidth="1"/>
    <col min="1287" max="1287" width="10.6640625" style="2" customWidth="1"/>
    <col min="1288" max="1288" width="13" style="2" customWidth="1"/>
    <col min="1289" max="1293" width="13.83203125" style="2" customWidth="1"/>
    <col min="1294" max="1295" width="15.6640625" style="2" customWidth="1"/>
    <col min="1296" max="1296" width="18.83203125" style="2" customWidth="1"/>
    <col min="1297" max="1297" width="20.5" style="2" customWidth="1"/>
    <col min="1298" max="1531" width="11.5" style="2"/>
    <col min="1532" max="1532" width="27.83203125" style="2" customWidth="1"/>
    <col min="1533" max="1533" width="33.5" style="2" customWidth="1"/>
    <col min="1534" max="1534" width="5.6640625" style="2" customWidth="1"/>
    <col min="1535" max="1536" width="4.6640625" style="2" customWidth="1"/>
    <col min="1537" max="1538" width="5.33203125" style="2" customWidth="1"/>
    <col min="1539" max="1539" width="8.83203125" style="2" customWidth="1"/>
    <col min="1540" max="1540" width="11.6640625" style="2" customWidth="1"/>
    <col min="1541" max="1541" width="11.33203125" style="2" customWidth="1"/>
    <col min="1542" max="1542" width="12.6640625" style="2" customWidth="1"/>
    <col min="1543" max="1543" width="10.6640625" style="2" customWidth="1"/>
    <col min="1544" max="1544" width="13" style="2" customWidth="1"/>
    <col min="1545" max="1549" width="13.83203125" style="2" customWidth="1"/>
    <col min="1550" max="1551" width="15.6640625" style="2" customWidth="1"/>
    <col min="1552" max="1552" width="18.83203125" style="2" customWidth="1"/>
    <col min="1553" max="1553" width="20.5" style="2" customWidth="1"/>
    <col min="1554" max="1787" width="11.5" style="2"/>
    <col min="1788" max="1788" width="27.83203125" style="2" customWidth="1"/>
    <col min="1789" max="1789" width="33.5" style="2" customWidth="1"/>
    <col min="1790" max="1790" width="5.6640625" style="2" customWidth="1"/>
    <col min="1791" max="1792" width="4.6640625" style="2" customWidth="1"/>
    <col min="1793" max="1794" width="5.33203125" style="2" customWidth="1"/>
    <col min="1795" max="1795" width="8.83203125" style="2" customWidth="1"/>
    <col min="1796" max="1796" width="11.6640625" style="2" customWidth="1"/>
    <col min="1797" max="1797" width="11.33203125" style="2" customWidth="1"/>
    <col min="1798" max="1798" width="12.6640625" style="2" customWidth="1"/>
    <col min="1799" max="1799" width="10.6640625" style="2" customWidth="1"/>
    <col min="1800" max="1800" width="13" style="2" customWidth="1"/>
    <col min="1801" max="1805" width="13.83203125" style="2" customWidth="1"/>
    <col min="1806" max="1807" width="15.6640625" style="2" customWidth="1"/>
    <col min="1808" max="1808" width="18.83203125" style="2" customWidth="1"/>
    <col min="1809" max="1809" width="20.5" style="2" customWidth="1"/>
    <col min="1810" max="2043" width="11.5" style="2"/>
    <col min="2044" max="2044" width="27.83203125" style="2" customWidth="1"/>
    <col min="2045" max="2045" width="33.5" style="2" customWidth="1"/>
    <col min="2046" max="2046" width="5.6640625" style="2" customWidth="1"/>
    <col min="2047" max="2048" width="4.6640625" style="2" customWidth="1"/>
    <col min="2049" max="2050" width="5.33203125" style="2" customWidth="1"/>
    <col min="2051" max="2051" width="8.83203125" style="2" customWidth="1"/>
    <col min="2052" max="2052" width="11.6640625" style="2" customWidth="1"/>
    <col min="2053" max="2053" width="11.33203125" style="2" customWidth="1"/>
    <col min="2054" max="2054" width="12.6640625" style="2" customWidth="1"/>
    <col min="2055" max="2055" width="10.6640625" style="2" customWidth="1"/>
    <col min="2056" max="2056" width="13" style="2" customWidth="1"/>
    <col min="2057" max="2061" width="13.83203125" style="2" customWidth="1"/>
    <col min="2062" max="2063" width="15.6640625" style="2" customWidth="1"/>
    <col min="2064" max="2064" width="18.83203125" style="2" customWidth="1"/>
    <col min="2065" max="2065" width="20.5" style="2" customWidth="1"/>
    <col min="2066" max="2299" width="11.5" style="2"/>
    <col min="2300" max="2300" width="27.83203125" style="2" customWidth="1"/>
    <col min="2301" max="2301" width="33.5" style="2" customWidth="1"/>
    <col min="2302" max="2302" width="5.6640625" style="2" customWidth="1"/>
    <col min="2303" max="2304" width="4.6640625" style="2" customWidth="1"/>
    <col min="2305" max="2306" width="5.33203125" style="2" customWidth="1"/>
    <col min="2307" max="2307" width="8.83203125" style="2" customWidth="1"/>
    <col min="2308" max="2308" width="11.6640625" style="2" customWidth="1"/>
    <col min="2309" max="2309" width="11.33203125" style="2" customWidth="1"/>
    <col min="2310" max="2310" width="12.6640625" style="2" customWidth="1"/>
    <col min="2311" max="2311" width="10.6640625" style="2" customWidth="1"/>
    <col min="2312" max="2312" width="13" style="2" customWidth="1"/>
    <col min="2313" max="2317" width="13.83203125" style="2" customWidth="1"/>
    <col min="2318" max="2319" width="15.6640625" style="2" customWidth="1"/>
    <col min="2320" max="2320" width="18.83203125" style="2" customWidth="1"/>
    <col min="2321" max="2321" width="20.5" style="2" customWidth="1"/>
    <col min="2322" max="2555" width="11.5" style="2"/>
    <col min="2556" max="2556" width="27.83203125" style="2" customWidth="1"/>
    <col min="2557" max="2557" width="33.5" style="2" customWidth="1"/>
    <col min="2558" max="2558" width="5.6640625" style="2" customWidth="1"/>
    <col min="2559" max="2560" width="4.6640625" style="2" customWidth="1"/>
    <col min="2561" max="2562" width="5.33203125" style="2" customWidth="1"/>
    <col min="2563" max="2563" width="8.83203125" style="2" customWidth="1"/>
    <col min="2564" max="2564" width="11.6640625" style="2" customWidth="1"/>
    <col min="2565" max="2565" width="11.33203125" style="2" customWidth="1"/>
    <col min="2566" max="2566" width="12.6640625" style="2" customWidth="1"/>
    <col min="2567" max="2567" width="10.6640625" style="2" customWidth="1"/>
    <col min="2568" max="2568" width="13" style="2" customWidth="1"/>
    <col min="2569" max="2573" width="13.83203125" style="2" customWidth="1"/>
    <col min="2574" max="2575" width="15.6640625" style="2" customWidth="1"/>
    <col min="2576" max="2576" width="18.83203125" style="2" customWidth="1"/>
    <col min="2577" max="2577" width="20.5" style="2" customWidth="1"/>
    <col min="2578" max="2811" width="11.5" style="2"/>
    <col min="2812" max="2812" width="27.83203125" style="2" customWidth="1"/>
    <col min="2813" max="2813" width="33.5" style="2" customWidth="1"/>
    <col min="2814" max="2814" width="5.6640625" style="2" customWidth="1"/>
    <col min="2815" max="2816" width="4.6640625" style="2" customWidth="1"/>
    <col min="2817" max="2818" width="5.33203125" style="2" customWidth="1"/>
    <col min="2819" max="2819" width="8.83203125" style="2" customWidth="1"/>
    <col min="2820" max="2820" width="11.6640625" style="2" customWidth="1"/>
    <col min="2821" max="2821" width="11.33203125" style="2" customWidth="1"/>
    <col min="2822" max="2822" width="12.6640625" style="2" customWidth="1"/>
    <col min="2823" max="2823" width="10.6640625" style="2" customWidth="1"/>
    <col min="2824" max="2824" width="13" style="2" customWidth="1"/>
    <col min="2825" max="2829" width="13.83203125" style="2" customWidth="1"/>
    <col min="2830" max="2831" width="15.6640625" style="2" customWidth="1"/>
    <col min="2832" max="2832" width="18.83203125" style="2" customWidth="1"/>
    <col min="2833" max="2833" width="20.5" style="2" customWidth="1"/>
    <col min="2834" max="3067" width="11.5" style="2"/>
    <col min="3068" max="3068" width="27.83203125" style="2" customWidth="1"/>
    <col min="3069" max="3069" width="33.5" style="2" customWidth="1"/>
    <col min="3070" max="3070" width="5.6640625" style="2" customWidth="1"/>
    <col min="3071" max="3072" width="4.6640625" style="2" customWidth="1"/>
    <col min="3073" max="3074" width="5.33203125" style="2" customWidth="1"/>
    <col min="3075" max="3075" width="8.83203125" style="2" customWidth="1"/>
    <col min="3076" max="3076" width="11.6640625" style="2" customWidth="1"/>
    <col min="3077" max="3077" width="11.33203125" style="2" customWidth="1"/>
    <col min="3078" max="3078" width="12.6640625" style="2" customWidth="1"/>
    <col min="3079" max="3079" width="10.6640625" style="2" customWidth="1"/>
    <col min="3080" max="3080" width="13" style="2" customWidth="1"/>
    <col min="3081" max="3085" width="13.83203125" style="2" customWidth="1"/>
    <col min="3086" max="3087" width="15.6640625" style="2" customWidth="1"/>
    <col min="3088" max="3088" width="18.83203125" style="2" customWidth="1"/>
    <col min="3089" max="3089" width="20.5" style="2" customWidth="1"/>
    <col min="3090" max="3323" width="11.5" style="2"/>
    <col min="3324" max="3324" width="27.83203125" style="2" customWidth="1"/>
    <col min="3325" max="3325" width="33.5" style="2" customWidth="1"/>
    <col min="3326" max="3326" width="5.6640625" style="2" customWidth="1"/>
    <col min="3327" max="3328" width="4.6640625" style="2" customWidth="1"/>
    <col min="3329" max="3330" width="5.33203125" style="2" customWidth="1"/>
    <col min="3331" max="3331" width="8.83203125" style="2" customWidth="1"/>
    <col min="3332" max="3332" width="11.6640625" style="2" customWidth="1"/>
    <col min="3333" max="3333" width="11.33203125" style="2" customWidth="1"/>
    <col min="3334" max="3334" width="12.6640625" style="2" customWidth="1"/>
    <col min="3335" max="3335" width="10.6640625" style="2" customWidth="1"/>
    <col min="3336" max="3336" width="13" style="2" customWidth="1"/>
    <col min="3337" max="3341" width="13.83203125" style="2" customWidth="1"/>
    <col min="3342" max="3343" width="15.6640625" style="2" customWidth="1"/>
    <col min="3344" max="3344" width="18.83203125" style="2" customWidth="1"/>
    <col min="3345" max="3345" width="20.5" style="2" customWidth="1"/>
    <col min="3346" max="3579" width="11.5" style="2"/>
    <col min="3580" max="3580" width="27.83203125" style="2" customWidth="1"/>
    <col min="3581" max="3581" width="33.5" style="2" customWidth="1"/>
    <col min="3582" max="3582" width="5.6640625" style="2" customWidth="1"/>
    <col min="3583" max="3584" width="4.6640625" style="2" customWidth="1"/>
    <col min="3585" max="3586" width="5.33203125" style="2" customWidth="1"/>
    <col min="3587" max="3587" width="8.83203125" style="2" customWidth="1"/>
    <col min="3588" max="3588" width="11.6640625" style="2" customWidth="1"/>
    <col min="3589" max="3589" width="11.33203125" style="2" customWidth="1"/>
    <col min="3590" max="3590" width="12.6640625" style="2" customWidth="1"/>
    <col min="3591" max="3591" width="10.6640625" style="2" customWidth="1"/>
    <col min="3592" max="3592" width="13" style="2" customWidth="1"/>
    <col min="3593" max="3597" width="13.83203125" style="2" customWidth="1"/>
    <col min="3598" max="3599" width="15.6640625" style="2" customWidth="1"/>
    <col min="3600" max="3600" width="18.83203125" style="2" customWidth="1"/>
    <col min="3601" max="3601" width="20.5" style="2" customWidth="1"/>
    <col min="3602" max="3835" width="11.5" style="2"/>
    <col min="3836" max="3836" width="27.83203125" style="2" customWidth="1"/>
    <col min="3837" max="3837" width="33.5" style="2" customWidth="1"/>
    <col min="3838" max="3838" width="5.6640625" style="2" customWidth="1"/>
    <col min="3839" max="3840" width="4.6640625" style="2" customWidth="1"/>
    <col min="3841" max="3842" width="5.33203125" style="2" customWidth="1"/>
    <col min="3843" max="3843" width="8.83203125" style="2" customWidth="1"/>
    <col min="3844" max="3844" width="11.6640625" style="2" customWidth="1"/>
    <col min="3845" max="3845" width="11.33203125" style="2" customWidth="1"/>
    <col min="3846" max="3846" width="12.6640625" style="2" customWidth="1"/>
    <col min="3847" max="3847" width="10.6640625" style="2" customWidth="1"/>
    <col min="3848" max="3848" width="13" style="2" customWidth="1"/>
    <col min="3849" max="3853" width="13.83203125" style="2" customWidth="1"/>
    <col min="3854" max="3855" width="15.6640625" style="2" customWidth="1"/>
    <col min="3856" max="3856" width="18.83203125" style="2" customWidth="1"/>
    <col min="3857" max="3857" width="20.5" style="2" customWidth="1"/>
    <col min="3858" max="4091" width="11.5" style="2"/>
    <col min="4092" max="4092" width="27.83203125" style="2" customWidth="1"/>
    <col min="4093" max="4093" width="33.5" style="2" customWidth="1"/>
    <col min="4094" max="4094" width="5.6640625" style="2" customWidth="1"/>
    <col min="4095" max="4096" width="4.6640625" style="2" customWidth="1"/>
    <col min="4097" max="4098" width="5.33203125" style="2" customWidth="1"/>
    <col min="4099" max="4099" width="8.83203125" style="2" customWidth="1"/>
    <col min="4100" max="4100" width="11.6640625" style="2" customWidth="1"/>
    <col min="4101" max="4101" width="11.33203125" style="2" customWidth="1"/>
    <col min="4102" max="4102" width="12.6640625" style="2" customWidth="1"/>
    <col min="4103" max="4103" width="10.6640625" style="2" customWidth="1"/>
    <col min="4104" max="4104" width="13" style="2" customWidth="1"/>
    <col min="4105" max="4109" width="13.83203125" style="2" customWidth="1"/>
    <col min="4110" max="4111" width="15.6640625" style="2" customWidth="1"/>
    <col min="4112" max="4112" width="18.83203125" style="2" customWidth="1"/>
    <col min="4113" max="4113" width="20.5" style="2" customWidth="1"/>
    <col min="4114" max="4347" width="11.5" style="2"/>
    <col min="4348" max="4348" width="27.83203125" style="2" customWidth="1"/>
    <col min="4349" max="4349" width="33.5" style="2" customWidth="1"/>
    <col min="4350" max="4350" width="5.6640625" style="2" customWidth="1"/>
    <col min="4351" max="4352" width="4.6640625" style="2" customWidth="1"/>
    <col min="4353" max="4354" width="5.33203125" style="2" customWidth="1"/>
    <col min="4355" max="4355" width="8.83203125" style="2" customWidth="1"/>
    <col min="4356" max="4356" width="11.6640625" style="2" customWidth="1"/>
    <col min="4357" max="4357" width="11.33203125" style="2" customWidth="1"/>
    <col min="4358" max="4358" width="12.6640625" style="2" customWidth="1"/>
    <col min="4359" max="4359" width="10.6640625" style="2" customWidth="1"/>
    <col min="4360" max="4360" width="13" style="2" customWidth="1"/>
    <col min="4361" max="4365" width="13.83203125" style="2" customWidth="1"/>
    <col min="4366" max="4367" width="15.6640625" style="2" customWidth="1"/>
    <col min="4368" max="4368" width="18.83203125" style="2" customWidth="1"/>
    <col min="4369" max="4369" width="20.5" style="2" customWidth="1"/>
    <col min="4370" max="4603" width="11.5" style="2"/>
    <col min="4604" max="4604" width="27.83203125" style="2" customWidth="1"/>
    <col min="4605" max="4605" width="33.5" style="2" customWidth="1"/>
    <col min="4606" max="4606" width="5.6640625" style="2" customWidth="1"/>
    <col min="4607" max="4608" width="4.6640625" style="2" customWidth="1"/>
    <col min="4609" max="4610" width="5.33203125" style="2" customWidth="1"/>
    <col min="4611" max="4611" width="8.83203125" style="2" customWidth="1"/>
    <col min="4612" max="4612" width="11.6640625" style="2" customWidth="1"/>
    <col min="4613" max="4613" width="11.33203125" style="2" customWidth="1"/>
    <col min="4614" max="4614" width="12.6640625" style="2" customWidth="1"/>
    <col min="4615" max="4615" width="10.6640625" style="2" customWidth="1"/>
    <col min="4616" max="4616" width="13" style="2" customWidth="1"/>
    <col min="4617" max="4621" width="13.83203125" style="2" customWidth="1"/>
    <col min="4622" max="4623" width="15.6640625" style="2" customWidth="1"/>
    <col min="4624" max="4624" width="18.83203125" style="2" customWidth="1"/>
    <col min="4625" max="4625" width="20.5" style="2" customWidth="1"/>
    <col min="4626" max="4859" width="11.5" style="2"/>
    <col min="4860" max="4860" width="27.83203125" style="2" customWidth="1"/>
    <col min="4861" max="4861" width="33.5" style="2" customWidth="1"/>
    <col min="4862" max="4862" width="5.6640625" style="2" customWidth="1"/>
    <col min="4863" max="4864" width="4.6640625" style="2" customWidth="1"/>
    <col min="4865" max="4866" width="5.33203125" style="2" customWidth="1"/>
    <col min="4867" max="4867" width="8.83203125" style="2" customWidth="1"/>
    <col min="4868" max="4868" width="11.6640625" style="2" customWidth="1"/>
    <col min="4869" max="4869" width="11.33203125" style="2" customWidth="1"/>
    <col min="4870" max="4870" width="12.6640625" style="2" customWidth="1"/>
    <col min="4871" max="4871" width="10.6640625" style="2" customWidth="1"/>
    <col min="4872" max="4872" width="13" style="2" customWidth="1"/>
    <col min="4873" max="4877" width="13.83203125" style="2" customWidth="1"/>
    <col min="4878" max="4879" width="15.6640625" style="2" customWidth="1"/>
    <col min="4880" max="4880" width="18.83203125" style="2" customWidth="1"/>
    <col min="4881" max="4881" width="20.5" style="2" customWidth="1"/>
    <col min="4882" max="5115" width="11.5" style="2"/>
    <col min="5116" max="5116" width="27.83203125" style="2" customWidth="1"/>
    <col min="5117" max="5117" width="33.5" style="2" customWidth="1"/>
    <col min="5118" max="5118" width="5.6640625" style="2" customWidth="1"/>
    <col min="5119" max="5120" width="4.6640625" style="2" customWidth="1"/>
    <col min="5121" max="5122" width="5.33203125" style="2" customWidth="1"/>
    <col min="5123" max="5123" width="8.83203125" style="2" customWidth="1"/>
    <col min="5124" max="5124" width="11.6640625" style="2" customWidth="1"/>
    <col min="5125" max="5125" width="11.33203125" style="2" customWidth="1"/>
    <col min="5126" max="5126" width="12.6640625" style="2" customWidth="1"/>
    <col min="5127" max="5127" width="10.6640625" style="2" customWidth="1"/>
    <col min="5128" max="5128" width="13" style="2" customWidth="1"/>
    <col min="5129" max="5133" width="13.83203125" style="2" customWidth="1"/>
    <col min="5134" max="5135" width="15.6640625" style="2" customWidth="1"/>
    <col min="5136" max="5136" width="18.83203125" style="2" customWidth="1"/>
    <col min="5137" max="5137" width="20.5" style="2" customWidth="1"/>
    <col min="5138" max="5371" width="11.5" style="2"/>
    <col min="5372" max="5372" width="27.83203125" style="2" customWidth="1"/>
    <col min="5373" max="5373" width="33.5" style="2" customWidth="1"/>
    <col min="5374" max="5374" width="5.6640625" style="2" customWidth="1"/>
    <col min="5375" max="5376" width="4.6640625" style="2" customWidth="1"/>
    <col min="5377" max="5378" width="5.33203125" style="2" customWidth="1"/>
    <col min="5379" max="5379" width="8.83203125" style="2" customWidth="1"/>
    <col min="5380" max="5380" width="11.6640625" style="2" customWidth="1"/>
    <col min="5381" max="5381" width="11.33203125" style="2" customWidth="1"/>
    <col min="5382" max="5382" width="12.6640625" style="2" customWidth="1"/>
    <col min="5383" max="5383" width="10.6640625" style="2" customWidth="1"/>
    <col min="5384" max="5384" width="13" style="2" customWidth="1"/>
    <col min="5385" max="5389" width="13.83203125" style="2" customWidth="1"/>
    <col min="5390" max="5391" width="15.6640625" style="2" customWidth="1"/>
    <col min="5392" max="5392" width="18.83203125" style="2" customWidth="1"/>
    <col min="5393" max="5393" width="20.5" style="2" customWidth="1"/>
    <col min="5394" max="5627" width="11.5" style="2"/>
    <col min="5628" max="5628" width="27.83203125" style="2" customWidth="1"/>
    <col min="5629" max="5629" width="33.5" style="2" customWidth="1"/>
    <col min="5630" max="5630" width="5.6640625" style="2" customWidth="1"/>
    <col min="5631" max="5632" width="4.6640625" style="2" customWidth="1"/>
    <col min="5633" max="5634" width="5.33203125" style="2" customWidth="1"/>
    <col min="5635" max="5635" width="8.83203125" style="2" customWidth="1"/>
    <col min="5636" max="5636" width="11.6640625" style="2" customWidth="1"/>
    <col min="5637" max="5637" width="11.33203125" style="2" customWidth="1"/>
    <col min="5638" max="5638" width="12.6640625" style="2" customWidth="1"/>
    <col min="5639" max="5639" width="10.6640625" style="2" customWidth="1"/>
    <col min="5640" max="5640" width="13" style="2" customWidth="1"/>
    <col min="5641" max="5645" width="13.83203125" style="2" customWidth="1"/>
    <col min="5646" max="5647" width="15.6640625" style="2" customWidth="1"/>
    <col min="5648" max="5648" width="18.83203125" style="2" customWidth="1"/>
    <col min="5649" max="5649" width="20.5" style="2" customWidth="1"/>
    <col min="5650" max="5883" width="11.5" style="2"/>
    <col min="5884" max="5884" width="27.83203125" style="2" customWidth="1"/>
    <col min="5885" max="5885" width="33.5" style="2" customWidth="1"/>
    <col min="5886" max="5886" width="5.6640625" style="2" customWidth="1"/>
    <col min="5887" max="5888" width="4.6640625" style="2" customWidth="1"/>
    <col min="5889" max="5890" width="5.33203125" style="2" customWidth="1"/>
    <col min="5891" max="5891" width="8.83203125" style="2" customWidth="1"/>
    <col min="5892" max="5892" width="11.6640625" style="2" customWidth="1"/>
    <col min="5893" max="5893" width="11.33203125" style="2" customWidth="1"/>
    <col min="5894" max="5894" width="12.6640625" style="2" customWidth="1"/>
    <col min="5895" max="5895" width="10.6640625" style="2" customWidth="1"/>
    <col min="5896" max="5896" width="13" style="2" customWidth="1"/>
    <col min="5897" max="5901" width="13.83203125" style="2" customWidth="1"/>
    <col min="5902" max="5903" width="15.6640625" style="2" customWidth="1"/>
    <col min="5904" max="5904" width="18.83203125" style="2" customWidth="1"/>
    <col min="5905" max="5905" width="20.5" style="2" customWidth="1"/>
    <col min="5906" max="6139" width="11.5" style="2"/>
    <col min="6140" max="6140" width="27.83203125" style="2" customWidth="1"/>
    <col min="6141" max="6141" width="33.5" style="2" customWidth="1"/>
    <col min="6142" max="6142" width="5.6640625" style="2" customWidth="1"/>
    <col min="6143" max="6144" width="4.6640625" style="2" customWidth="1"/>
    <col min="6145" max="6146" width="5.33203125" style="2" customWidth="1"/>
    <col min="6147" max="6147" width="8.83203125" style="2" customWidth="1"/>
    <col min="6148" max="6148" width="11.6640625" style="2" customWidth="1"/>
    <col min="6149" max="6149" width="11.33203125" style="2" customWidth="1"/>
    <col min="6150" max="6150" width="12.6640625" style="2" customWidth="1"/>
    <col min="6151" max="6151" width="10.6640625" style="2" customWidth="1"/>
    <col min="6152" max="6152" width="13" style="2" customWidth="1"/>
    <col min="6153" max="6157" width="13.83203125" style="2" customWidth="1"/>
    <col min="6158" max="6159" width="15.6640625" style="2" customWidth="1"/>
    <col min="6160" max="6160" width="18.83203125" style="2" customWidth="1"/>
    <col min="6161" max="6161" width="20.5" style="2" customWidth="1"/>
    <col min="6162" max="6395" width="11.5" style="2"/>
    <col min="6396" max="6396" width="27.83203125" style="2" customWidth="1"/>
    <col min="6397" max="6397" width="33.5" style="2" customWidth="1"/>
    <col min="6398" max="6398" width="5.6640625" style="2" customWidth="1"/>
    <col min="6399" max="6400" width="4.6640625" style="2" customWidth="1"/>
    <col min="6401" max="6402" width="5.33203125" style="2" customWidth="1"/>
    <col min="6403" max="6403" width="8.83203125" style="2" customWidth="1"/>
    <col min="6404" max="6404" width="11.6640625" style="2" customWidth="1"/>
    <col min="6405" max="6405" width="11.33203125" style="2" customWidth="1"/>
    <col min="6406" max="6406" width="12.6640625" style="2" customWidth="1"/>
    <col min="6407" max="6407" width="10.6640625" style="2" customWidth="1"/>
    <col min="6408" max="6408" width="13" style="2" customWidth="1"/>
    <col min="6409" max="6413" width="13.83203125" style="2" customWidth="1"/>
    <col min="6414" max="6415" width="15.6640625" style="2" customWidth="1"/>
    <col min="6416" max="6416" width="18.83203125" style="2" customWidth="1"/>
    <col min="6417" max="6417" width="20.5" style="2" customWidth="1"/>
    <col min="6418" max="6651" width="11.5" style="2"/>
    <col min="6652" max="6652" width="27.83203125" style="2" customWidth="1"/>
    <col min="6653" max="6653" width="33.5" style="2" customWidth="1"/>
    <col min="6654" max="6654" width="5.6640625" style="2" customWidth="1"/>
    <col min="6655" max="6656" width="4.6640625" style="2" customWidth="1"/>
    <col min="6657" max="6658" width="5.33203125" style="2" customWidth="1"/>
    <col min="6659" max="6659" width="8.83203125" style="2" customWidth="1"/>
    <col min="6660" max="6660" width="11.6640625" style="2" customWidth="1"/>
    <col min="6661" max="6661" width="11.33203125" style="2" customWidth="1"/>
    <col min="6662" max="6662" width="12.6640625" style="2" customWidth="1"/>
    <col min="6663" max="6663" width="10.6640625" style="2" customWidth="1"/>
    <col min="6664" max="6664" width="13" style="2" customWidth="1"/>
    <col min="6665" max="6669" width="13.83203125" style="2" customWidth="1"/>
    <col min="6670" max="6671" width="15.6640625" style="2" customWidth="1"/>
    <col min="6672" max="6672" width="18.83203125" style="2" customWidth="1"/>
    <col min="6673" max="6673" width="20.5" style="2" customWidth="1"/>
    <col min="6674" max="6907" width="11.5" style="2"/>
    <col min="6908" max="6908" width="27.83203125" style="2" customWidth="1"/>
    <col min="6909" max="6909" width="33.5" style="2" customWidth="1"/>
    <col min="6910" max="6910" width="5.6640625" style="2" customWidth="1"/>
    <col min="6911" max="6912" width="4.6640625" style="2" customWidth="1"/>
    <col min="6913" max="6914" width="5.33203125" style="2" customWidth="1"/>
    <col min="6915" max="6915" width="8.83203125" style="2" customWidth="1"/>
    <col min="6916" max="6916" width="11.6640625" style="2" customWidth="1"/>
    <col min="6917" max="6917" width="11.33203125" style="2" customWidth="1"/>
    <col min="6918" max="6918" width="12.6640625" style="2" customWidth="1"/>
    <col min="6919" max="6919" width="10.6640625" style="2" customWidth="1"/>
    <col min="6920" max="6920" width="13" style="2" customWidth="1"/>
    <col min="6921" max="6925" width="13.83203125" style="2" customWidth="1"/>
    <col min="6926" max="6927" width="15.6640625" style="2" customWidth="1"/>
    <col min="6928" max="6928" width="18.83203125" style="2" customWidth="1"/>
    <col min="6929" max="6929" width="20.5" style="2" customWidth="1"/>
    <col min="6930" max="7163" width="11.5" style="2"/>
    <col min="7164" max="7164" width="27.83203125" style="2" customWidth="1"/>
    <col min="7165" max="7165" width="33.5" style="2" customWidth="1"/>
    <col min="7166" max="7166" width="5.6640625" style="2" customWidth="1"/>
    <col min="7167" max="7168" width="4.6640625" style="2" customWidth="1"/>
    <col min="7169" max="7170" width="5.33203125" style="2" customWidth="1"/>
    <col min="7171" max="7171" width="8.83203125" style="2" customWidth="1"/>
    <col min="7172" max="7172" width="11.6640625" style="2" customWidth="1"/>
    <col min="7173" max="7173" width="11.33203125" style="2" customWidth="1"/>
    <col min="7174" max="7174" width="12.6640625" style="2" customWidth="1"/>
    <col min="7175" max="7175" width="10.6640625" style="2" customWidth="1"/>
    <col min="7176" max="7176" width="13" style="2" customWidth="1"/>
    <col min="7177" max="7181" width="13.83203125" style="2" customWidth="1"/>
    <col min="7182" max="7183" width="15.6640625" style="2" customWidth="1"/>
    <col min="7184" max="7184" width="18.83203125" style="2" customWidth="1"/>
    <col min="7185" max="7185" width="20.5" style="2" customWidth="1"/>
    <col min="7186" max="7419" width="11.5" style="2"/>
    <col min="7420" max="7420" width="27.83203125" style="2" customWidth="1"/>
    <col min="7421" max="7421" width="33.5" style="2" customWidth="1"/>
    <col min="7422" max="7422" width="5.6640625" style="2" customWidth="1"/>
    <col min="7423" max="7424" width="4.6640625" style="2" customWidth="1"/>
    <col min="7425" max="7426" width="5.33203125" style="2" customWidth="1"/>
    <col min="7427" max="7427" width="8.83203125" style="2" customWidth="1"/>
    <col min="7428" max="7428" width="11.6640625" style="2" customWidth="1"/>
    <col min="7429" max="7429" width="11.33203125" style="2" customWidth="1"/>
    <col min="7430" max="7430" width="12.6640625" style="2" customWidth="1"/>
    <col min="7431" max="7431" width="10.6640625" style="2" customWidth="1"/>
    <col min="7432" max="7432" width="13" style="2" customWidth="1"/>
    <col min="7433" max="7437" width="13.83203125" style="2" customWidth="1"/>
    <col min="7438" max="7439" width="15.6640625" style="2" customWidth="1"/>
    <col min="7440" max="7440" width="18.83203125" style="2" customWidth="1"/>
    <col min="7441" max="7441" width="20.5" style="2" customWidth="1"/>
    <col min="7442" max="7675" width="11.5" style="2"/>
    <col min="7676" max="7676" width="27.83203125" style="2" customWidth="1"/>
    <col min="7677" max="7677" width="33.5" style="2" customWidth="1"/>
    <col min="7678" max="7678" width="5.6640625" style="2" customWidth="1"/>
    <col min="7679" max="7680" width="4.6640625" style="2" customWidth="1"/>
    <col min="7681" max="7682" width="5.33203125" style="2" customWidth="1"/>
    <col min="7683" max="7683" width="8.83203125" style="2" customWidth="1"/>
    <col min="7684" max="7684" width="11.6640625" style="2" customWidth="1"/>
    <col min="7685" max="7685" width="11.33203125" style="2" customWidth="1"/>
    <col min="7686" max="7686" width="12.6640625" style="2" customWidth="1"/>
    <col min="7687" max="7687" width="10.6640625" style="2" customWidth="1"/>
    <col min="7688" max="7688" width="13" style="2" customWidth="1"/>
    <col min="7689" max="7693" width="13.83203125" style="2" customWidth="1"/>
    <col min="7694" max="7695" width="15.6640625" style="2" customWidth="1"/>
    <col min="7696" max="7696" width="18.83203125" style="2" customWidth="1"/>
    <col min="7697" max="7697" width="20.5" style="2" customWidth="1"/>
    <col min="7698" max="7931" width="11.5" style="2"/>
    <col min="7932" max="7932" width="27.83203125" style="2" customWidth="1"/>
    <col min="7933" max="7933" width="33.5" style="2" customWidth="1"/>
    <col min="7934" max="7934" width="5.6640625" style="2" customWidth="1"/>
    <col min="7935" max="7936" width="4.6640625" style="2" customWidth="1"/>
    <col min="7937" max="7938" width="5.33203125" style="2" customWidth="1"/>
    <col min="7939" max="7939" width="8.83203125" style="2" customWidth="1"/>
    <col min="7940" max="7940" width="11.6640625" style="2" customWidth="1"/>
    <col min="7941" max="7941" width="11.33203125" style="2" customWidth="1"/>
    <col min="7942" max="7942" width="12.6640625" style="2" customWidth="1"/>
    <col min="7943" max="7943" width="10.6640625" style="2" customWidth="1"/>
    <col min="7944" max="7944" width="13" style="2" customWidth="1"/>
    <col min="7945" max="7949" width="13.83203125" style="2" customWidth="1"/>
    <col min="7950" max="7951" width="15.6640625" style="2" customWidth="1"/>
    <col min="7952" max="7952" width="18.83203125" style="2" customWidth="1"/>
    <col min="7953" max="7953" width="20.5" style="2" customWidth="1"/>
    <col min="7954" max="8187" width="11.5" style="2"/>
    <col min="8188" max="8188" width="27.83203125" style="2" customWidth="1"/>
    <col min="8189" max="8189" width="33.5" style="2" customWidth="1"/>
    <col min="8190" max="8190" width="5.6640625" style="2" customWidth="1"/>
    <col min="8191" max="8192" width="4.6640625" style="2" customWidth="1"/>
    <col min="8193" max="8194" width="5.33203125" style="2" customWidth="1"/>
    <col min="8195" max="8195" width="8.83203125" style="2" customWidth="1"/>
    <col min="8196" max="8196" width="11.6640625" style="2" customWidth="1"/>
    <col min="8197" max="8197" width="11.33203125" style="2" customWidth="1"/>
    <col min="8198" max="8198" width="12.6640625" style="2" customWidth="1"/>
    <col min="8199" max="8199" width="10.6640625" style="2" customWidth="1"/>
    <col min="8200" max="8200" width="13" style="2" customWidth="1"/>
    <col min="8201" max="8205" width="13.83203125" style="2" customWidth="1"/>
    <col min="8206" max="8207" width="15.6640625" style="2" customWidth="1"/>
    <col min="8208" max="8208" width="18.83203125" style="2" customWidth="1"/>
    <col min="8209" max="8209" width="20.5" style="2" customWidth="1"/>
    <col min="8210" max="8443" width="11.5" style="2"/>
    <col min="8444" max="8444" width="27.83203125" style="2" customWidth="1"/>
    <col min="8445" max="8445" width="33.5" style="2" customWidth="1"/>
    <col min="8446" max="8446" width="5.6640625" style="2" customWidth="1"/>
    <col min="8447" max="8448" width="4.6640625" style="2" customWidth="1"/>
    <col min="8449" max="8450" width="5.33203125" style="2" customWidth="1"/>
    <col min="8451" max="8451" width="8.83203125" style="2" customWidth="1"/>
    <col min="8452" max="8452" width="11.6640625" style="2" customWidth="1"/>
    <col min="8453" max="8453" width="11.33203125" style="2" customWidth="1"/>
    <col min="8454" max="8454" width="12.6640625" style="2" customWidth="1"/>
    <col min="8455" max="8455" width="10.6640625" style="2" customWidth="1"/>
    <col min="8456" max="8456" width="13" style="2" customWidth="1"/>
    <col min="8457" max="8461" width="13.83203125" style="2" customWidth="1"/>
    <col min="8462" max="8463" width="15.6640625" style="2" customWidth="1"/>
    <col min="8464" max="8464" width="18.83203125" style="2" customWidth="1"/>
    <col min="8465" max="8465" width="20.5" style="2" customWidth="1"/>
    <col min="8466" max="8699" width="11.5" style="2"/>
    <col min="8700" max="8700" width="27.83203125" style="2" customWidth="1"/>
    <col min="8701" max="8701" width="33.5" style="2" customWidth="1"/>
    <col min="8702" max="8702" width="5.6640625" style="2" customWidth="1"/>
    <col min="8703" max="8704" width="4.6640625" style="2" customWidth="1"/>
    <col min="8705" max="8706" width="5.33203125" style="2" customWidth="1"/>
    <col min="8707" max="8707" width="8.83203125" style="2" customWidth="1"/>
    <col min="8708" max="8708" width="11.6640625" style="2" customWidth="1"/>
    <col min="8709" max="8709" width="11.33203125" style="2" customWidth="1"/>
    <col min="8710" max="8710" width="12.6640625" style="2" customWidth="1"/>
    <col min="8711" max="8711" width="10.6640625" style="2" customWidth="1"/>
    <col min="8712" max="8712" width="13" style="2" customWidth="1"/>
    <col min="8713" max="8717" width="13.83203125" style="2" customWidth="1"/>
    <col min="8718" max="8719" width="15.6640625" style="2" customWidth="1"/>
    <col min="8720" max="8720" width="18.83203125" style="2" customWidth="1"/>
    <col min="8721" max="8721" width="20.5" style="2" customWidth="1"/>
    <col min="8722" max="8955" width="11.5" style="2"/>
    <col min="8956" max="8956" width="27.83203125" style="2" customWidth="1"/>
    <col min="8957" max="8957" width="33.5" style="2" customWidth="1"/>
    <col min="8958" max="8958" width="5.6640625" style="2" customWidth="1"/>
    <col min="8959" max="8960" width="4.6640625" style="2" customWidth="1"/>
    <col min="8961" max="8962" width="5.33203125" style="2" customWidth="1"/>
    <col min="8963" max="8963" width="8.83203125" style="2" customWidth="1"/>
    <col min="8964" max="8964" width="11.6640625" style="2" customWidth="1"/>
    <col min="8965" max="8965" width="11.33203125" style="2" customWidth="1"/>
    <col min="8966" max="8966" width="12.6640625" style="2" customWidth="1"/>
    <col min="8967" max="8967" width="10.6640625" style="2" customWidth="1"/>
    <col min="8968" max="8968" width="13" style="2" customWidth="1"/>
    <col min="8969" max="8973" width="13.83203125" style="2" customWidth="1"/>
    <col min="8974" max="8975" width="15.6640625" style="2" customWidth="1"/>
    <col min="8976" max="8976" width="18.83203125" style="2" customWidth="1"/>
    <col min="8977" max="8977" width="20.5" style="2" customWidth="1"/>
    <col min="8978" max="9211" width="11.5" style="2"/>
    <col min="9212" max="9212" width="27.83203125" style="2" customWidth="1"/>
    <col min="9213" max="9213" width="33.5" style="2" customWidth="1"/>
    <col min="9214" max="9214" width="5.6640625" style="2" customWidth="1"/>
    <col min="9215" max="9216" width="4.6640625" style="2" customWidth="1"/>
    <col min="9217" max="9218" width="5.33203125" style="2" customWidth="1"/>
    <col min="9219" max="9219" width="8.83203125" style="2" customWidth="1"/>
    <col min="9220" max="9220" width="11.6640625" style="2" customWidth="1"/>
    <col min="9221" max="9221" width="11.33203125" style="2" customWidth="1"/>
    <col min="9222" max="9222" width="12.6640625" style="2" customWidth="1"/>
    <col min="9223" max="9223" width="10.6640625" style="2" customWidth="1"/>
    <col min="9224" max="9224" width="13" style="2" customWidth="1"/>
    <col min="9225" max="9229" width="13.83203125" style="2" customWidth="1"/>
    <col min="9230" max="9231" width="15.6640625" style="2" customWidth="1"/>
    <col min="9232" max="9232" width="18.83203125" style="2" customWidth="1"/>
    <col min="9233" max="9233" width="20.5" style="2" customWidth="1"/>
    <col min="9234" max="9467" width="11.5" style="2"/>
    <col min="9468" max="9468" width="27.83203125" style="2" customWidth="1"/>
    <col min="9469" max="9469" width="33.5" style="2" customWidth="1"/>
    <col min="9470" max="9470" width="5.6640625" style="2" customWidth="1"/>
    <col min="9471" max="9472" width="4.6640625" style="2" customWidth="1"/>
    <col min="9473" max="9474" width="5.33203125" style="2" customWidth="1"/>
    <col min="9475" max="9475" width="8.83203125" style="2" customWidth="1"/>
    <col min="9476" max="9476" width="11.6640625" style="2" customWidth="1"/>
    <col min="9477" max="9477" width="11.33203125" style="2" customWidth="1"/>
    <col min="9478" max="9478" width="12.6640625" style="2" customWidth="1"/>
    <col min="9479" max="9479" width="10.6640625" style="2" customWidth="1"/>
    <col min="9480" max="9480" width="13" style="2" customWidth="1"/>
    <col min="9481" max="9485" width="13.83203125" style="2" customWidth="1"/>
    <col min="9486" max="9487" width="15.6640625" style="2" customWidth="1"/>
    <col min="9488" max="9488" width="18.83203125" style="2" customWidth="1"/>
    <col min="9489" max="9489" width="20.5" style="2" customWidth="1"/>
    <col min="9490" max="9723" width="11.5" style="2"/>
    <col min="9724" max="9724" width="27.83203125" style="2" customWidth="1"/>
    <col min="9725" max="9725" width="33.5" style="2" customWidth="1"/>
    <col min="9726" max="9726" width="5.6640625" style="2" customWidth="1"/>
    <col min="9727" max="9728" width="4.6640625" style="2" customWidth="1"/>
    <col min="9729" max="9730" width="5.33203125" style="2" customWidth="1"/>
    <col min="9731" max="9731" width="8.83203125" style="2" customWidth="1"/>
    <col min="9732" max="9732" width="11.6640625" style="2" customWidth="1"/>
    <col min="9733" max="9733" width="11.33203125" style="2" customWidth="1"/>
    <col min="9734" max="9734" width="12.6640625" style="2" customWidth="1"/>
    <col min="9735" max="9735" width="10.6640625" style="2" customWidth="1"/>
    <col min="9736" max="9736" width="13" style="2" customWidth="1"/>
    <col min="9737" max="9741" width="13.83203125" style="2" customWidth="1"/>
    <col min="9742" max="9743" width="15.6640625" style="2" customWidth="1"/>
    <col min="9744" max="9744" width="18.83203125" style="2" customWidth="1"/>
    <col min="9745" max="9745" width="20.5" style="2" customWidth="1"/>
    <col min="9746" max="9979" width="11.5" style="2"/>
    <col min="9980" max="9980" width="27.83203125" style="2" customWidth="1"/>
    <col min="9981" max="9981" width="33.5" style="2" customWidth="1"/>
    <col min="9982" max="9982" width="5.6640625" style="2" customWidth="1"/>
    <col min="9983" max="9984" width="4.6640625" style="2" customWidth="1"/>
    <col min="9985" max="9986" width="5.33203125" style="2" customWidth="1"/>
    <col min="9987" max="9987" width="8.83203125" style="2" customWidth="1"/>
    <col min="9988" max="9988" width="11.6640625" style="2" customWidth="1"/>
    <col min="9989" max="9989" width="11.33203125" style="2" customWidth="1"/>
    <col min="9990" max="9990" width="12.6640625" style="2" customWidth="1"/>
    <col min="9991" max="9991" width="10.6640625" style="2" customWidth="1"/>
    <col min="9992" max="9992" width="13" style="2" customWidth="1"/>
    <col min="9993" max="9997" width="13.83203125" style="2" customWidth="1"/>
    <col min="9998" max="9999" width="15.6640625" style="2" customWidth="1"/>
    <col min="10000" max="10000" width="18.83203125" style="2" customWidth="1"/>
    <col min="10001" max="10001" width="20.5" style="2" customWidth="1"/>
    <col min="10002" max="10235" width="11.5" style="2"/>
    <col min="10236" max="10236" width="27.83203125" style="2" customWidth="1"/>
    <col min="10237" max="10237" width="33.5" style="2" customWidth="1"/>
    <col min="10238" max="10238" width="5.6640625" style="2" customWidth="1"/>
    <col min="10239" max="10240" width="4.6640625" style="2" customWidth="1"/>
    <col min="10241" max="10242" width="5.33203125" style="2" customWidth="1"/>
    <col min="10243" max="10243" width="8.83203125" style="2" customWidth="1"/>
    <col min="10244" max="10244" width="11.6640625" style="2" customWidth="1"/>
    <col min="10245" max="10245" width="11.33203125" style="2" customWidth="1"/>
    <col min="10246" max="10246" width="12.6640625" style="2" customWidth="1"/>
    <col min="10247" max="10247" width="10.6640625" style="2" customWidth="1"/>
    <col min="10248" max="10248" width="13" style="2" customWidth="1"/>
    <col min="10249" max="10253" width="13.83203125" style="2" customWidth="1"/>
    <col min="10254" max="10255" width="15.6640625" style="2" customWidth="1"/>
    <col min="10256" max="10256" width="18.83203125" style="2" customWidth="1"/>
    <col min="10257" max="10257" width="20.5" style="2" customWidth="1"/>
    <col min="10258" max="10491" width="11.5" style="2"/>
    <col min="10492" max="10492" width="27.83203125" style="2" customWidth="1"/>
    <col min="10493" max="10493" width="33.5" style="2" customWidth="1"/>
    <col min="10494" max="10494" width="5.6640625" style="2" customWidth="1"/>
    <col min="10495" max="10496" width="4.6640625" style="2" customWidth="1"/>
    <col min="10497" max="10498" width="5.33203125" style="2" customWidth="1"/>
    <col min="10499" max="10499" width="8.83203125" style="2" customWidth="1"/>
    <col min="10500" max="10500" width="11.6640625" style="2" customWidth="1"/>
    <col min="10501" max="10501" width="11.33203125" style="2" customWidth="1"/>
    <col min="10502" max="10502" width="12.6640625" style="2" customWidth="1"/>
    <col min="10503" max="10503" width="10.6640625" style="2" customWidth="1"/>
    <col min="10504" max="10504" width="13" style="2" customWidth="1"/>
    <col min="10505" max="10509" width="13.83203125" style="2" customWidth="1"/>
    <col min="10510" max="10511" width="15.6640625" style="2" customWidth="1"/>
    <col min="10512" max="10512" width="18.83203125" style="2" customWidth="1"/>
    <col min="10513" max="10513" width="20.5" style="2" customWidth="1"/>
    <col min="10514" max="10747" width="11.5" style="2"/>
    <col min="10748" max="10748" width="27.83203125" style="2" customWidth="1"/>
    <col min="10749" max="10749" width="33.5" style="2" customWidth="1"/>
    <col min="10750" max="10750" width="5.6640625" style="2" customWidth="1"/>
    <col min="10751" max="10752" width="4.6640625" style="2" customWidth="1"/>
    <col min="10753" max="10754" width="5.33203125" style="2" customWidth="1"/>
    <col min="10755" max="10755" width="8.83203125" style="2" customWidth="1"/>
    <col min="10756" max="10756" width="11.6640625" style="2" customWidth="1"/>
    <col min="10757" max="10757" width="11.33203125" style="2" customWidth="1"/>
    <col min="10758" max="10758" width="12.6640625" style="2" customWidth="1"/>
    <col min="10759" max="10759" width="10.6640625" style="2" customWidth="1"/>
    <col min="10760" max="10760" width="13" style="2" customWidth="1"/>
    <col min="10761" max="10765" width="13.83203125" style="2" customWidth="1"/>
    <col min="10766" max="10767" width="15.6640625" style="2" customWidth="1"/>
    <col min="10768" max="10768" width="18.83203125" style="2" customWidth="1"/>
    <col min="10769" max="10769" width="20.5" style="2" customWidth="1"/>
    <col min="10770" max="11003" width="11.5" style="2"/>
    <col min="11004" max="11004" width="27.83203125" style="2" customWidth="1"/>
    <col min="11005" max="11005" width="33.5" style="2" customWidth="1"/>
    <col min="11006" max="11006" width="5.6640625" style="2" customWidth="1"/>
    <col min="11007" max="11008" width="4.6640625" style="2" customWidth="1"/>
    <col min="11009" max="11010" width="5.33203125" style="2" customWidth="1"/>
    <col min="11011" max="11011" width="8.83203125" style="2" customWidth="1"/>
    <col min="11012" max="11012" width="11.6640625" style="2" customWidth="1"/>
    <col min="11013" max="11013" width="11.33203125" style="2" customWidth="1"/>
    <col min="11014" max="11014" width="12.6640625" style="2" customWidth="1"/>
    <col min="11015" max="11015" width="10.6640625" style="2" customWidth="1"/>
    <col min="11016" max="11016" width="13" style="2" customWidth="1"/>
    <col min="11017" max="11021" width="13.83203125" style="2" customWidth="1"/>
    <col min="11022" max="11023" width="15.6640625" style="2" customWidth="1"/>
    <col min="11024" max="11024" width="18.83203125" style="2" customWidth="1"/>
    <col min="11025" max="11025" width="20.5" style="2" customWidth="1"/>
    <col min="11026" max="11259" width="11.5" style="2"/>
    <col min="11260" max="11260" width="27.83203125" style="2" customWidth="1"/>
    <col min="11261" max="11261" width="33.5" style="2" customWidth="1"/>
    <col min="11262" max="11262" width="5.6640625" style="2" customWidth="1"/>
    <col min="11263" max="11264" width="4.6640625" style="2" customWidth="1"/>
    <col min="11265" max="11266" width="5.33203125" style="2" customWidth="1"/>
    <col min="11267" max="11267" width="8.83203125" style="2" customWidth="1"/>
    <col min="11268" max="11268" width="11.6640625" style="2" customWidth="1"/>
    <col min="11269" max="11269" width="11.33203125" style="2" customWidth="1"/>
    <col min="11270" max="11270" width="12.6640625" style="2" customWidth="1"/>
    <col min="11271" max="11271" width="10.6640625" style="2" customWidth="1"/>
    <col min="11272" max="11272" width="13" style="2" customWidth="1"/>
    <col min="11273" max="11277" width="13.83203125" style="2" customWidth="1"/>
    <col min="11278" max="11279" width="15.6640625" style="2" customWidth="1"/>
    <col min="11280" max="11280" width="18.83203125" style="2" customWidth="1"/>
    <col min="11281" max="11281" width="20.5" style="2" customWidth="1"/>
    <col min="11282" max="11515" width="11.5" style="2"/>
    <col min="11516" max="11516" width="27.83203125" style="2" customWidth="1"/>
    <col min="11517" max="11517" width="33.5" style="2" customWidth="1"/>
    <col min="11518" max="11518" width="5.6640625" style="2" customWidth="1"/>
    <col min="11519" max="11520" width="4.6640625" style="2" customWidth="1"/>
    <col min="11521" max="11522" width="5.33203125" style="2" customWidth="1"/>
    <col min="11523" max="11523" width="8.83203125" style="2" customWidth="1"/>
    <col min="11524" max="11524" width="11.6640625" style="2" customWidth="1"/>
    <col min="11525" max="11525" width="11.33203125" style="2" customWidth="1"/>
    <col min="11526" max="11526" width="12.6640625" style="2" customWidth="1"/>
    <col min="11527" max="11527" width="10.6640625" style="2" customWidth="1"/>
    <col min="11528" max="11528" width="13" style="2" customWidth="1"/>
    <col min="11529" max="11533" width="13.83203125" style="2" customWidth="1"/>
    <col min="11534" max="11535" width="15.6640625" style="2" customWidth="1"/>
    <col min="11536" max="11536" width="18.83203125" style="2" customWidth="1"/>
    <col min="11537" max="11537" width="20.5" style="2" customWidth="1"/>
    <col min="11538" max="11771" width="11.5" style="2"/>
    <col min="11772" max="11772" width="27.83203125" style="2" customWidth="1"/>
    <col min="11773" max="11773" width="33.5" style="2" customWidth="1"/>
    <col min="11774" max="11774" width="5.6640625" style="2" customWidth="1"/>
    <col min="11775" max="11776" width="4.6640625" style="2" customWidth="1"/>
    <col min="11777" max="11778" width="5.33203125" style="2" customWidth="1"/>
    <col min="11779" max="11779" width="8.83203125" style="2" customWidth="1"/>
    <col min="11780" max="11780" width="11.6640625" style="2" customWidth="1"/>
    <col min="11781" max="11781" width="11.33203125" style="2" customWidth="1"/>
    <col min="11782" max="11782" width="12.6640625" style="2" customWidth="1"/>
    <col min="11783" max="11783" width="10.6640625" style="2" customWidth="1"/>
    <col min="11784" max="11784" width="13" style="2" customWidth="1"/>
    <col min="11785" max="11789" width="13.83203125" style="2" customWidth="1"/>
    <col min="11790" max="11791" width="15.6640625" style="2" customWidth="1"/>
    <col min="11792" max="11792" width="18.83203125" style="2" customWidth="1"/>
    <col min="11793" max="11793" width="20.5" style="2" customWidth="1"/>
    <col min="11794" max="12027" width="11.5" style="2"/>
    <col min="12028" max="12028" width="27.83203125" style="2" customWidth="1"/>
    <col min="12029" max="12029" width="33.5" style="2" customWidth="1"/>
    <col min="12030" max="12030" width="5.6640625" style="2" customWidth="1"/>
    <col min="12031" max="12032" width="4.6640625" style="2" customWidth="1"/>
    <col min="12033" max="12034" width="5.33203125" style="2" customWidth="1"/>
    <col min="12035" max="12035" width="8.83203125" style="2" customWidth="1"/>
    <col min="12036" max="12036" width="11.6640625" style="2" customWidth="1"/>
    <col min="12037" max="12037" width="11.33203125" style="2" customWidth="1"/>
    <col min="12038" max="12038" width="12.6640625" style="2" customWidth="1"/>
    <col min="12039" max="12039" width="10.6640625" style="2" customWidth="1"/>
    <col min="12040" max="12040" width="13" style="2" customWidth="1"/>
    <col min="12041" max="12045" width="13.83203125" style="2" customWidth="1"/>
    <col min="12046" max="12047" width="15.6640625" style="2" customWidth="1"/>
    <col min="12048" max="12048" width="18.83203125" style="2" customWidth="1"/>
    <col min="12049" max="12049" width="20.5" style="2" customWidth="1"/>
    <col min="12050" max="12283" width="11.5" style="2"/>
    <col min="12284" max="12284" width="27.83203125" style="2" customWidth="1"/>
    <col min="12285" max="12285" width="33.5" style="2" customWidth="1"/>
    <col min="12286" max="12286" width="5.6640625" style="2" customWidth="1"/>
    <col min="12287" max="12288" width="4.6640625" style="2" customWidth="1"/>
    <col min="12289" max="12290" width="5.33203125" style="2" customWidth="1"/>
    <col min="12291" max="12291" width="8.83203125" style="2" customWidth="1"/>
    <col min="12292" max="12292" width="11.6640625" style="2" customWidth="1"/>
    <col min="12293" max="12293" width="11.33203125" style="2" customWidth="1"/>
    <col min="12294" max="12294" width="12.6640625" style="2" customWidth="1"/>
    <col min="12295" max="12295" width="10.6640625" style="2" customWidth="1"/>
    <col min="12296" max="12296" width="13" style="2" customWidth="1"/>
    <col min="12297" max="12301" width="13.83203125" style="2" customWidth="1"/>
    <col min="12302" max="12303" width="15.6640625" style="2" customWidth="1"/>
    <col min="12304" max="12304" width="18.83203125" style="2" customWidth="1"/>
    <col min="12305" max="12305" width="20.5" style="2" customWidth="1"/>
    <col min="12306" max="12539" width="11.5" style="2"/>
    <col min="12540" max="12540" width="27.83203125" style="2" customWidth="1"/>
    <col min="12541" max="12541" width="33.5" style="2" customWidth="1"/>
    <col min="12542" max="12542" width="5.6640625" style="2" customWidth="1"/>
    <col min="12543" max="12544" width="4.6640625" style="2" customWidth="1"/>
    <col min="12545" max="12546" width="5.33203125" style="2" customWidth="1"/>
    <col min="12547" max="12547" width="8.83203125" style="2" customWidth="1"/>
    <col min="12548" max="12548" width="11.6640625" style="2" customWidth="1"/>
    <col min="12549" max="12549" width="11.33203125" style="2" customWidth="1"/>
    <col min="12550" max="12550" width="12.6640625" style="2" customWidth="1"/>
    <col min="12551" max="12551" width="10.6640625" style="2" customWidth="1"/>
    <col min="12552" max="12552" width="13" style="2" customWidth="1"/>
    <col min="12553" max="12557" width="13.83203125" style="2" customWidth="1"/>
    <col min="12558" max="12559" width="15.6640625" style="2" customWidth="1"/>
    <col min="12560" max="12560" width="18.83203125" style="2" customWidth="1"/>
    <col min="12561" max="12561" width="20.5" style="2" customWidth="1"/>
    <col min="12562" max="12795" width="11.5" style="2"/>
    <col min="12796" max="12796" width="27.83203125" style="2" customWidth="1"/>
    <col min="12797" max="12797" width="33.5" style="2" customWidth="1"/>
    <col min="12798" max="12798" width="5.6640625" style="2" customWidth="1"/>
    <col min="12799" max="12800" width="4.6640625" style="2" customWidth="1"/>
    <col min="12801" max="12802" width="5.33203125" style="2" customWidth="1"/>
    <col min="12803" max="12803" width="8.83203125" style="2" customWidth="1"/>
    <col min="12804" max="12804" width="11.6640625" style="2" customWidth="1"/>
    <col min="12805" max="12805" width="11.33203125" style="2" customWidth="1"/>
    <col min="12806" max="12806" width="12.6640625" style="2" customWidth="1"/>
    <col min="12807" max="12807" width="10.6640625" style="2" customWidth="1"/>
    <col min="12808" max="12808" width="13" style="2" customWidth="1"/>
    <col min="12809" max="12813" width="13.83203125" style="2" customWidth="1"/>
    <col min="12814" max="12815" width="15.6640625" style="2" customWidth="1"/>
    <col min="12816" max="12816" width="18.83203125" style="2" customWidth="1"/>
    <col min="12817" max="12817" width="20.5" style="2" customWidth="1"/>
    <col min="12818" max="13051" width="11.5" style="2"/>
    <col min="13052" max="13052" width="27.83203125" style="2" customWidth="1"/>
    <col min="13053" max="13053" width="33.5" style="2" customWidth="1"/>
    <col min="13054" max="13054" width="5.6640625" style="2" customWidth="1"/>
    <col min="13055" max="13056" width="4.6640625" style="2" customWidth="1"/>
    <col min="13057" max="13058" width="5.33203125" style="2" customWidth="1"/>
    <col min="13059" max="13059" width="8.83203125" style="2" customWidth="1"/>
    <col min="13060" max="13060" width="11.6640625" style="2" customWidth="1"/>
    <col min="13061" max="13061" width="11.33203125" style="2" customWidth="1"/>
    <col min="13062" max="13062" width="12.6640625" style="2" customWidth="1"/>
    <col min="13063" max="13063" width="10.6640625" style="2" customWidth="1"/>
    <col min="13064" max="13064" width="13" style="2" customWidth="1"/>
    <col min="13065" max="13069" width="13.83203125" style="2" customWidth="1"/>
    <col min="13070" max="13071" width="15.6640625" style="2" customWidth="1"/>
    <col min="13072" max="13072" width="18.83203125" style="2" customWidth="1"/>
    <col min="13073" max="13073" width="20.5" style="2" customWidth="1"/>
    <col min="13074" max="13307" width="11.5" style="2"/>
    <col min="13308" max="13308" width="27.83203125" style="2" customWidth="1"/>
    <col min="13309" max="13309" width="33.5" style="2" customWidth="1"/>
    <col min="13310" max="13310" width="5.6640625" style="2" customWidth="1"/>
    <col min="13311" max="13312" width="4.6640625" style="2" customWidth="1"/>
    <col min="13313" max="13314" width="5.33203125" style="2" customWidth="1"/>
    <col min="13315" max="13315" width="8.83203125" style="2" customWidth="1"/>
    <col min="13316" max="13316" width="11.6640625" style="2" customWidth="1"/>
    <col min="13317" max="13317" width="11.33203125" style="2" customWidth="1"/>
    <col min="13318" max="13318" width="12.6640625" style="2" customWidth="1"/>
    <col min="13319" max="13319" width="10.6640625" style="2" customWidth="1"/>
    <col min="13320" max="13320" width="13" style="2" customWidth="1"/>
    <col min="13321" max="13325" width="13.83203125" style="2" customWidth="1"/>
    <col min="13326" max="13327" width="15.6640625" style="2" customWidth="1"/>
    <col min="13328" max="13328" width="18.83203125" style="2" customWidth="1"/>
    <col min="13329" max="13329" width="20.5" style="2" customWidth="1"/>
    <col min="13330" max="13563" width="11.5" style="2"/>
    <col min="13564" max="13564" width="27.83203125" style="2" customWidth="1"/>
    <col min="13565" max="13565" width="33.5" style="2" customWidth="1"/>
    <col min="13566" max="13566" width="5.6640625" style="2" customWidth="1"/>
    <col min="13567" max="13568" width="4.6640625" style="2" customWidth="1"/>
    <col min="13569" max="13570" width="5.33203125" style="2" customWidth="1"/>
    <col min="13571" max="13571" width="8.83203125" style="2" customWidth="1"/>
    <col min="13572" max="13572" width="11.6640625" style="2" customWidth="1"/>
    <col min="13573" max="13573" width="11.33203125" style="2" customWidth="1"/>
    <col min="13574" max="13574" width="12.6640625" style="2" customWidth="1"/>
    <col min="13575" max="13575" width="10.6640625" style="2" customWidth="1"/>
    <col min="13576" max="13576" width="13" style="2" customWidth="1"/>
    <col min="13577" max="13581" width="13.83203125" style="2" customWidth="1"/>
    <col min="13582" max="13583" width="15.6640625" style="2" customWidth="1"/>
    <col min="13584" max="13584" width="18.83203125" style="2" customWidth="1"/>
    <col min="13585" max="13585" width="20.5" style="2" customWidth="1"/>
    <col min="13586" max="13819" width="11.5" style="2"/>
    <col min="13820" max="13820" width="27.83203125" style="2" customWidth="1"/>
    <col min="13821" max="13821" width="33.5" style="2" customWidth="1"/>
    <col min="13822" max="13822" width="5.6640625" style="2" customWidth="1"/>
    <col min="13823" max="13824" width="4.6640625" style="2" customWidth="1"/>
    <col min="13825" max="13826" width="5.33203125" style="2" customWidth="1"/>
    <col min="13827" max="13827" width="8.83203125" style="2" customWidth="1"/>
    <col min="13828" max="13828" width="11.6640625" style="2" customWidth="1"/>
    <col min="13829" max="13829" width="11.33203125" style="2" customWidth="1"/>
    <col min="13830" max="13830" width="12.6640625" style="2" customWidth="1"/>
    <col min="13831" max="13831" width="10.6640625" style="2" customWidth="1"/>
    <col min="13832" max="13832" width="13" style="2" customWidth="1"/>
    <col min="13833" max="13837" width="13.83203125" style="2" customWidth="1"/>
    <col min="13838" max="13839" width="15.6640625" style="2" customWidth="1"/>
    <col min="13840" max="13840" width="18.83203125" style="2" customWidth="1"/>
    <col min="13841" max="13841" width="20.5" style="2" customWidth="1"/>
    <col min="13842" max="14075" width="11.5" style="2"/>
    <col min="14076" max="14076" width="27.83203125" style="2" customWidth="1"/>
    <col min="14077" max="14077" width="33.5" style="2" customWidth="1"/>
    <col min="14078" max="14078" width="5.6640625" style="2" customWidth="1"/>
    <col min="14079" max="14080" width="4.6640625" style="2" customWidth="1"/>
    <col min="14081" max="14082" width="5.33203125" style="2" customWidth="1"/>
    <col min="14083" max="14083" width="8.83203125" style="2" customWidth="1"/>
    <col min="14084" max="14084" width="11.6640625" style="2" customWidth="1"/>
    <col min="14085" max="14085" width="11.33203125" style="2" customWidth="1"/>
    <col min="14086" max="14086" width="12.6640625" style="2" customWidth="1"/>
    <col min="14087" max="14087" width="10.6640625" style="2" customWidth="1"/>
    <col min="14088" max="14088" width="13" style="2" customWidth="1"/>
    <col min="14089" max="14093" width="13.83203125" style="2" customWidth="1"/>
    <col min="14094" max="14095" width="15.6640625" style="2" customWidth="1"/>
    <col min="14096" max="14096" width="18.83203125" style="2" customWidth="1"/>
    <col min="14097" max="14097" width="20.5" style="2" customWidth="1"/>
    <col min="14098" max="14331" width="11.5" style="2"/>
    <col min="14332" max="14332" width="27.83203125" style="2" customWidth="1"/>
    <col min="14333" max="14333" width="33.5" style="2" customWidth="1"/>
    <col min="14334" max="14334" width="5.6640625" style="2" customWidth="1"/>
    <col min="14335" max="14336" width="4.6640625" style="2" customWidth="1"/>
    <col min="14337" max="14338" width="5.33203125" style="2" customWidth="1"/>
    <col min="14339" max="14339" width="8.83203125" style="2" customWidth="1"/>
    <col min="14340" max="14340" width="11.6640625" style="2" customWidth="1"/>
    <col min="14341" max="14341" width="11.33203125" style="2" customWidth="1"/>
    <col min="14342" max="14342" width="12.6640625" style="2" customWidth="1"/>
    <col min="14343" max="14343" width="10.6640625" style="2" customWidth="1"/>
    <col min="14344" max="14344" width="13" style="2" customWidth="1"/>
    <col min="14345" max="14349" width="13.83203125" style="2" customWidth="1"/>
    <col min="14350" max="14351" width="15.6640625" style="2" customWidth="1"/>
    <col min="14352" max="14352" width="18.83203125" style="2" customWidth="1"/>
    <col min="14353" max="14353" width="20.5" style="2" customWidth="1"/>
    <col min="14354" max="14587" width="11.5" style="2"/>
    <col min="14588" max="14588" width="27.83203125" style="2" customWidth="1"/>
    <col min="14589" max="14589" width="33.5" style="2" customWidth="1"/>
    <col min="14590" max="14590" width="5.6640625" style="2" customWidth="1"/>
    <col min="14591" max="14592" width="4.6640625" style="2" customWidth="1"/>
    <col min="14593" max="14594" width="5.33203125" style="2" customWidth="1"/>
    <col min="14595" max="14595" width="8.83203125" style="2" customWidth="1"/>
    <col min="14596" max="14596" width="11.6640625" style="2" customWidth="1"/>
    <col min="14597" max="14597" width="11.33203125" style="2" customWidth="1"/>
    <col min="14598" max="14598" width="12.6640625" style="2" customWidth="1"/>
    <col min="14599" max="14599" width="10.6640625" style="2" customWidth="1"/>
    <col min="14600" max="14600" width="13" style="2" customWidth="1"/>
    <col min="14601" max="14605" width="13.83203125" style="2" customWidth="1"/>
    <col min="14606" max="14607" width="15.6640625" style="2" customWidth="1"/>
    <col min="14608" max="14608" width="18.83203125" style="2" customWidth="1"/>
    <col min="14609" max="14609" width="20.5" style="2" customWidth="1"/>
    <col min="14610" max="14843" width="11.5" style="2"/>
    <col min="14844" max="14844" width="27.83203125" style="2" customWidth="1"/>
    <col min="14845" max="14845" width="33.5" style="2" customWidth="1"/>
    <col min="14846" max="14846" width="5.6640625" style="2" customWidth="1"/>
    <col min="14847" max="14848" width="4.6640625" style="2" customWidth="1"/>
    <col min="14849" max="14850" width="5.33203125" style="2" customWidth="1"/>
    <col min="14851" max="14851" width="8.83203125" style="2" customWidth="1"/>
    <col min="14852" max="14852" width="11.6640625" style="2" customWidth="1"/>
    <col min="14853" max="14853" width="11.33203125" style="2" customWidth="1"/>
    <col min="14854" max="14854" width="12.6640625" style="2" customWidth="1"/>
    <col min="14855" max="14855" width="10.6640625" style="2" customWidth="1"/>
    <col min="14856" max="14856" width="13" style="2" customWidth="1"/>
    <col min="14857" max="14861" width="13.83203125" style="2" customWidth="1"/>
    <col min="14862" max="14863" width="15.6640625" style="2" customWidth="1"/>
    <col min="14864" max="14864" width="18.83203125" style="2" customWidth="1"/>
    <col min="14865" max="14865" width="20.5" style="2" customWidth="1"/>
    <col min="14866" max="15099" width="11.5" style="2"/>
    <col min="15100" max="15100" width="27.83203125" style="2" customWidth="1"/>
    <col min="15101" max="15101" width="33.5" style="2" customWidth="1"/>
    <col min="15102" max="15102" width="5.6640625" style="2" customWidth="1"/>
    <col min="15103" max="15104" width="4.6640625" style="2" customWidth="1"/>
    <col min="15105" max="15106" width="5.33203125" style="2" customWidth="1"/>
    <col min="15107" max="15107" width="8.83203125" style="2" customWidth="1"/>
    <col min="15108" max="15108" width="11.6640625" style="2" customWidth="1"/>
    <col min="15109" max="15109" width="11.33203125" style="2" customWidth="1"/>
    <col min="15110" max="15110" width="12.6640625" style="2" customWidth="1"/>
    <col min="15111" max="15111" width="10.6640625" style="2" customWidth="1"/>
    <col min="15112" max="15112" width="13" style="2" customWidth="1"/>
    <col min="15113" max="15117" width="13.83203125" style="2" customWidth="1"/>
    <col min="15118" max="15119" width="15.6640625" style="2" customWidth="1"/>
    <col min="15120" max="15120" width="18.83203125" style="2" customWidth="1"/>
    <col min="15121" max="15121" width="20.5" style="2" customWidth="1"/>
    <col min="15122" max="15355" width="11.5" style="2"/>
    <col min="15356" max="15356" width="27.83203125" style="2" customWidth="1"/>
    <col min="15357" max="15357" width="33.5" style="2" customWidth="1"/>
    <col min="15358" max="15358" width="5.6640625" style="2" customWidth="1"/>
    <col min="15359" max="15360" width="4.6640625" style="2" customWidth="1"/>
    <col min="15361" max="15362" width="5.33203125" style="2" customWidth="1"/>
    <col min="15363" max="15363" width="8.83203125" style="2" customWidth="1"/>
    <col min="15364" max="15364" width="11.6640625" style="2" customWidth="1"/>
    <col min="15365" max="15365" width="11.33203125" style="2" customWidth="1"/>
    <col min="15366" max="15366" width="12.6640625" style="2" customWidth="1"/>
    <col min="15367" max="15367" width="10.6640625" style="2" customWidth="1"/>
    <col min="15368" max="15368" width="13" style="2" customWidth="1"/>
    <col min="15369" max="15373" width="13.83203125" style="2" customWidth="1"/>
    <col min="15374" max="15375" width="15.6640625" style="2" customWidth="1"/>
    <col min="15376" max="15376" width="18.83203125" style="2" customWidth="1"/>
    <col min="15377" max="15377" width="20.5" style="2" customWidth="1"/>
    <col min="15378" max="15611" width="11.5" style="2"/>
    <col min="15612" max="15612" width="27.83203125" style="2" customWidth="1"/>
    <col min="15613" max="15613" width="33.5" style="2" customWidth="1"/>
    <col min="15614" max="15614" width="5.6640625" style="2" customWidth="1"/>
    <col min="15615" max="15616" width="4.6640625" style="2" customWidth="1"/>
    <col min="15617" max="15618" width="5.33203125" style="2" customWidth="1"/>
    <col min="15619" max="15619" width="8.83203125" style="2" customWidth="1"/>
    <col min="15620" max="15620" width="11.6640625" style="2" customWidth="1"/>
    <col min="15621" max="15621" width="11.33203125" style="2" customWidth="1"/>
    <col min="15622" max="15622" width="12.6640625" style="2" customWidth="1"/>
    <col min="15623" max="15623" width="10.6640625" style="2" customWidth="1"/>
    <col min="15624" max="15624" width="13" style="2" customWidth="1"/>
    <col min="15625" max="15629" width="13.83203125" style="2" customWidth="1"/>
    <col min="15630" max="15631" width="15.6640625" style="2" customWidth="1"/>
    <col min="15632" max="15632" width="18.83203125" style="2" customWidth="1"/>
    <col min="15633" max="15633" width="20.5" style="2" customWidth="1"/>
    <col min="15634" max="15867" width="11.5" style="2"/>
    <col min="15868" max="15868" width="27.83203125" style="2" customWidth="1"/>
    <col min="15869" max="15869" width="33.5" style="2" customWidth="1"/>
    <col min="15870" max="15870" width="5.6640625" style="2" customWidth="1"/>
    <col min="15871" max="15872" width="4.6640625" style="2" customWidth="1"/>
    <col min="15873" max="15874" width="5.33203125" style="2" customWidth="1"/>
    <col min="15875" max="15875" width="8.83203125" style="2" customWidth="1"/>
    <col min="15876" max="15876" width="11.6640625" style="2" customWidth="1"/>
    <col min="15877" max="15877" width="11.33203125" style="2" customWidth="1"/>
    <col min="15878" max="15878" width="12.6640625" style="2" customWidth="1"/>
    <col min="15879" max="15879" width="10.6640625" style="2" customWidth="1"/>
    <col min="15880" max="15880" width="13" style="2" customWidth="1"/>
    <col min="15881" max="15885" width="13.83203125" style="2" customWidth="1"/>
    <col min="15886" max="15887" width="15.6640625" style="2" customWidth="1"/>
    <col min="15888" max="15888" width="18.83203125" style="2" customWidth="1"/>
    <col min="15889" max="15889" width="20.5" style="2" customWidth="1"/>
    <col min="15890" max="16123" width="11.5" style="2"/>
    <col min="16124" max="16124" width="27.83203125" style="2" customWidth="1"/>
    <col min="16125" max="16125" width="33.5" style="2" customWidth="1"/>
    <col min="16126" max="16126" width="5.6640625" style="2" customWidth="1"/>
    <col min="16127" max="16128" width="4.6640625" style="2" customWidth="1"/>
    <col min="16129" max="16130" width="5.33203125" style="2" customWidth="1"/>
    <col min="16131" max="16131" width="8.83203125" style="2" customWidth="1"/>
    <col min="16132" max="16132" width="11.6640625" style="2" customWidth="1"/>
    <col min="16133" max="16133" width="11.33203125" style="2" customWidth="1"/>
    <col min="16134" max="16134" width="12.6640625" style="2" customWidth="1"/>
    <col min="16135" max="16135" width="10.6640625" style="2" customWidth="1"/>
    <col min="16136" max="16136" width="13" style="2" customWidth="1"/>
    <col min="16137" max="16141" width="13.83203125" style="2" customWidth="1"/>
    <col min="16142" max="16143" width="15.6640625" style="2" customWidth="1"/>
    <col min="16144" max="16144" width="18.83203125" style="2" customWidth="1"/>
    <col min="16145" max="16145" width="20.5" style="2" customWidth="1"/>
    <col min="16146" max="16384" width="11.5" style="2"/>
  </cols>
  <sheetData>
    <row r="1" spans="1:19" ht="20" customHeight="1">
      <c r="A1" s="180" t="s">
        <v>318</v>
      </c>
      <c r="B1" s="180"/>
      <c r="C1" s="180"/>
      <c r="D1" s="180"/>
      <c r="E1" s="180"/>
      <c r="F1" s="180"/>
      <c r="G1" s="202"/>
      <c r="H1" s="202"/>
      <c r="I1" s="180"/>
      <c r="J1" s="180"/>
      <c r="K1" s="180"/>
      <c r="L1" s="180"/>
      <c r="M1" s="180"/>
      <c r="N1" s="180"/>
      <c r="O1" s="180"/>
      <c r="P1" s="180"/>
      <c r="Q1" s="180"/>
      <c r="R1" s="180"/>
    </row>
    <row r="2" spans="1:19" ht="16" customHeight="1">
      <c r="A2" s="202" t="s">
        <v>712</v>
      </c>
      <c r="B2" s="202"/>
      <c r="C2" s="202"/>
      <c r="D2" s="202"/>
      <c r="E2" s="202"/>
      <c r="F2" s="202"/>
      <c r="G2" s="202"/>
      <c r="H2" s="202"/>
      <c r="I2" s="202"/>
      <c r="J2" s="202"/>
      <c r="K2" s="202"/>
      <c r="L2" s="202"/>
      <c r="M2" s="202"/>
      <c r="N2" s="202"/>
      <c r="O2" s="202"/>
      <c r="P2" s="202"/>
      <c r="Q2" s="202"/>
      <c r="R2" s="202"/>
    </row>
    <row r="3" spans="1:19" ht="85.5" customHeight="1">
      <c r="A3" s="193" t="s">
        <v>771</v>
      </c>
      <c r="B3" s="95" t="s">
        <v>199</v>
      </c>
      <c r="C3" s="193" t="s">
        <v>114</v>
      </c>
      <c r="D3" s="193"/>
      <c r="E3" s="192"/>
      <c r="F3" s="192"/>
      <c r="G3" s="192" t="s">
        <v>226</v>
      </c>
      <c r="H3" s="192" t="s">
        <v>189</v>
      </c>
      <c r="I3" s="192" t="s">
        <v>195</v>
      </c>
      <c r="J3" s="192" t="s">
        <v>764</v>
      </c>
      <c r="K3" s="192" t="s">
        <v>717</v>
      </c>
      <c r="L3" s="192"/>
      <c r="M3" s="192"/>
      <c r="N3" s="192" t="s">
        <v>194</v>
      </c>
      <c r="O3" s="192" t="s">
        <v>765</v>
      </c>
      <c r="P3" s="193" t="s">
        <v>142</v>
      </c>
      <c r="Q3" s="192" t="s">
        <v>173</v>
      </c>
      <c r="R3" s="192"/>
    </row>
    <row r="4" spans="1:19" ht="30" customHeight="1">
      <c r="A4" s="192"/>
      <c r="B4" s="96" t="s">
        <v>163</v>
      </c>
      <c r="C4" s="192" t="s">
        <v>92</v>
      </c>
      <c r="D4" s="192" t="s">
        <v>140</v>
      </c>
      <c r="E4" s="192" t="s">
        <v>141</v>
      </c>
      <c r="F4" s="203" t="s">
        <v>91</v>
      </c>
      <c r="G4" s="192"/>
      <c r="H4" s="192"/>
      <c r="I4" s="192"/>
      <c r="J4" s="192"/>
      <c r="K4" s="192" t="s">
        <v>247</v>
      </c>
      <c r="L4" s="192" t="s">
        <v>192</v>
      </c>
      <c r="M4" s="192" t="s">
        <v>193</v>
      </c>
      <c r="N4" s="192"/>
      <c r="O4" s="192"/>
      <c r="P4" s="193"/>
      <c r="Q4" s="192" t="s">
        <v>222</v>
      </c>
      <c r="R4" s="192" t="s">
        <v>223</v>
      </c>
    </row>
    <row r="5" spans="1:19" ht="30" customHeight="1">
      <c r="A5" s="192"/>
      <c r="B5" s="96" t="s">
        <v>113</v>
      </c>
      <c r="C5" s="192"/>
      <c r="D5" s="192"/>
      <c r="E5" s="192"/>
      <c r="F5" s="203"/>
      <c r="G5" s="192"/>
      <c r="H5" s="192"/>
      <c r="I5" s="192"/>
      <c r="J5" s="192"/>
      <c r="K5" s="192"/>
      <c r="L5" s="192"/>
      <c r="M5" s="192"/>
      <c r="N5" s="192"/>
      <c r="O5" s="192"/>
      <c r="P5" s="193"/>
      <c r="Q5" s="192"/>
      <c r="R5" s="192"/>
    </row>
    <row r="6" spans="1:19" s="36" customFormat="1" ht="15" customHeight="1">
      <c r="A6" s="176" t="s">
        <v>0</v>
      </c>
      <c r="B6" s="79"/>
      <c r="C6" s="79"/>
      <c r="D6" s="79"/>
      <c r="E6" s="79"/>
      <c r="F6" s="79"/>
      <c r="G6" s="80"/>
      <c r="H6" s="80"/>
      <c r="I6" s="80"/>
      <c r="J6" s="79"/>
      <c r="K6" s="79"/>
      <c r="L6" s="79"/>
      <c r="M6" s="79"/>
      <c r="N6" s="79"/>
      <c r="O6" s="79"/>
      <c r="P6" s="78"/>
      <c r="Q6" s="78"/>
      <c r="R6" s="78"/>
      <c r="S6" s="136"/>
    </row>
    <row r="7" spans="1:19" ht="15" customHeight="1">
      <c r="A7" s="177" t="s">
        <v>1</v>
      </c>
      <c r="B7" s="82" t="s">
        <v>113</v>
      </c>
      <c r="C7" s="84">
        <f t="shared" ref="C7:C70" si="0">IF(B7=$B$4, 2,0)</f>
        <v>0</v>
      </c>
      <c r="D7" s="84"/>
      <c r="E7" s="84"/>
      <c r="F7" s="85">
        <f t="shared" ref="F7:F70" si="1">C7*(1-D7)*(1-E7)</f>
        <v>0</v>
      </c>
      <c r="G7" s="90" t="s">
        <v>622</v>
      </c>
      <c r="H7" s="90" t="s">
        <v>331</v>
      </c>
      <c r="I7" s="90" t="s">
        <v>331</v>
      </c>
      <c r="J7" s="90" t="s">
        <v>332</v>
      </c>
      <c r="K7" s="90" t="s">
        <v>338</v>
      </c>
      <c r="L7" s="90" t="s">
        <v>331</v>
      </c>
      <c r="M7" s="90" t="s">
        <v>331</v>
      </c>
      <c r="N7" s="90" t="s">
        <v>325</v>
      </c>
      <c r="O7" s="90" t="s">
        <v>325</v>
      </c>
      <c r="P7" s="82" t="s">
        <v>703</v>
      </c>
      <c r="Q7" s="83" t="s">
        <v>333</v>
      </c>
      <c r="R7" s="73" t="s">
        <v>535</v>
      </c>
      <c r="S7" s="119" t="s">
        <v>325</v>
      </c>
    </row>
    <row r="8" spans="1:19" ht="15" customHeight="1">
      <c r="A8" s="177" t="s">
        <v>2</v>
      </c>
      <c r="B8" s="82" t="s">
        <v>163</v>
      </c>
      <c r="C8" s="84">
        <f t="shared" si="0"/>
        <v>2</v>
      </c>
      <c r="D8" s="84"/>
      <c r="E8" s="84"/>
      <c r="F8" s="85">
        <f t="shared" si="1"/>
        <v>2</v>
      </c>
      <c r="G8" s="90" t="s">
        <v>331</v>
      </c>
      <c r="H8" s="90" t="s">
        <v>331</v>
      </c>
      <c r="I8" s="90" t="s">
        <v>331</v>
      </c>
      <c r="J8" s="90" t="s">
        <v>331</v>
      </c>
      <c r="K8" s="90" t="s">
        <v>331</v>
      </c>
      <c r="L8" s="90" t="s">
        <v>331</v>
      </c>
      <c r="M8" s="90" t="s">
        <v>331</v>
      </c>
      <c r="N8" s="90" t="s">
        <v>331</v>
      </c>
      <c r="O8" s="90" t="s">
        <v>331</v>
      </c>
      <c r="P8" s="82" t="s">
        <v>325</v>
      </c>
      <c r="Q8" s="83" t="s">
        <v>372</v>
      </c>
      <c r="R8" s="73" t="s">
        <v>487</v>
      </c>
      <c r="S8" s="119" t="s">
        <v>325</v>
      </c>
    </row>
    <row r="9" spans="1:19" ht="15" customHeight="1">
      <c r="A9" s="177" t="s">
        <v>3</v>
      </c>
      <c r="B9" s="82" t="s">
        <v>113</v>
      </c>
      <c r="C9" s="84">
        <f t="shared" si="0"/>
        <v>0</v>
      </c>
      <c r="D9" s="84"/>
      <c r="E9" s="84"/>
      <c r="F9" s="85">
        <f t="shared" si="1"/>
        <v>0</v>
      </c>
      <c r="G9" s="90" t="s">
        <v>622</v>
      </c>
      <c r="H9" s="90" t="s">
        <v>331</v>
      </c>
      <c r="I9" s="90" t="s">
        <v>331</v>
      </c>
      <c r="J9" s="90" t="s">
        <v>331</v>
      </c>
      <c r="K9" s="90" t="s">
        <v>332</v>
      </c>
      <c r="L9" s="90" t="s">
        <v>331</v>
      </c>
      <c r="M9" s="90" t="s">
        <v>331</v>
      </c>
      <c r="N9" s="90" t="s">
        <v>325</v>
      </c>
      <c r="O9" s="90" t="s">
        <v>331</v>
      </c>
      <c r="P9" s="82" t="s">
        <v>704</v>
      </c>
      <c r="Q9" s="83" t="s">
        <v>333</v>
      </c>
      <c r="R9" s="73" t="s">
        <v>532</v>
      </c>
      <c r="S9" s="119" t="s">
        <v>325</v>
      </c>
    </row>
    <row r="10" spans="1:19" ht="15" customHeight="1">
      <c r="A10" s="177" t="s">
        <v>4</v>
      </c>
      <c r="B10" s="82" t="s">
        <v>113</v>
      </c>
      <c r="C10" s="84">
        <f t="shared" si="0"/>
        <v>0</v>
      </c>
      <c r="D10" s="84"/>
      <c r="E10" s="84"/>
      <c r="F10" s="85">
        <f t="shared" si="1"/>
        <v>0</v>
      </c>
      <c r="G10" s="90" t="s">
        <v>622</v>
      </c>
      <c r="H10" s="90" t="s">
        <v>331</v>
      </c>
      <c r="I10" s="90" t="s">
        <v>706</v>
      </c>
      <c r="J10" s="90" t="s">
        <v>325</v>
      </c>
      <c r="K10" s="90" t="s">
        <v>325</v>
      </c>
      <c r="L10" s="90" t="s">
        <v>325</v>
      </c>
      <c r="M10" s="90" t="s">
        <v>325</v>
      </c>
      <c r="N10" s="90" t="s">
        <v>325</v>
      </c>
      <c r="O10" s="90" t="s">
        <v>325</v>
      </c>
      <c r="P10" s="82" t="s">
        <v>707</v>
      </c>
      <c r="Q10" s="83" t="s">
        <v>333</v>
      </c>
      <c r="R10" s="83" t="s">
        <v>471</v>
      </c>
      <c r="S10" s="119" t="s">
        <v>325</v>
      </c>
    </row>
    <row r="11" spans="1:19" ht="15" customHeight="1">
      <c r="A11" s="177" t="s">
        <v>5</v>
      </c>
      <c r="B11" s="82" t="s">
        <v>113</v>
      </c>
      <c r="C11" s="84">
        <f t="shared" si="0"/>
        <v>0</v>
      </c>
      <c r="D11" s="84"/>
      <c r="E11" s="84"/>
      <c r="F11" s="85">
        <f t="shared" si="1"/>
        <v>0</v>
      </c>
      <c r="G11" s="90" t="s">
        <v>622</v>
      </c>
      <c r="H11" s="90" t="s">
        <v>331</v>
      </c>
      <c r="I11" s="90" t="s">
        <v>331</v>
      </c>
      <c r="J11" s="90" t="s">
        <v>331</v>
      </c>
      <c r="K11" s="90" t="s">
        <v>332</v>
      </c>
      <c r="L11" s="90" t="s">
        <v>331</v>
      </c>
      <c r="M11" s="90" t="s">
        <v>331</v>
      </c>
      <c r="N11" s="90" t="s">
        <v>325</v>
      </c>
      <c r="O11" s="90" t="s">
        <v>331</v>
      </c>
      <c r="P11" s="82" t="s">
        <v>704</v>
      </c>
      <c r="Q11" s="86" t="s">
        <v>333</v>
      </c>
      <c r="R11" s="86" t="s">
        <v>705</v>
      </c>
      <c r="S11" s="119" t="s">
        <v>325</v>
      </c>
    </row>
    <row r="12" spans="1:19" ht="15" customHeight="1">
      <c r="A12" s="177" t="s">
        <v>6</v>
      </c>
      <c r="B12" s="82" t="s">
        <v>113</v>
      </c>
      <c r="C12" s="84">
        <f t="shared" si="0"/>
        <v>0</v>
      </c>
      <c r="D12" s="84"/>
      <c r="E12" s="84"/>
      <c r="F12" s="85">
        <f t="shared" si="1"/>
        <v>0</v>
      </c>
      <c r="G12" s="90" t="s">
        <v>622</v>
      </c>
      <c r="H12" s="90" t="s">
        <v>331</v>
      </c>
      <c r="I12" s="90" t="s">
        <v>706</v>
      </c>
      <c r="J12" s="90" t="s">
        <v>332</v>
      </c>
      <c r="K12" s="90" t="s">
        <v>325</v>
      </c>
      <c r="L12" s="90" t="s">
        <v>325</v>
      </c>
      <c r="M12" s="90" t="s">
        <v>325</v>
      </c>
      <c r="N12" s="90" t="s">
        <v>325</v>
      </c>
      <c r="O12" s="90" t="s">
        <v>331</v>
      </c>
      <c r="P12" s="82" t="s">
        <v>708</v>
      </c>
      <c r="Q12" s="83" t="s">
        <v>333</v>
      </c>
      <c r="R12" s="118" t="s">
        <v>538</v>
      </c>
      <c r="S12" s="119" t="s">
        <v>325</v>
      </c>
    </row>
    <row r="13" spans="1:19" s="32" customFormat="1" ht="15" customHeight="1">
      <c r="A13" s="177" t="s">
        <v>7</v>
      </c>
      <c r="B13" s="99" t="s">
        <v>163</v>
      </c>
      <c r="C13" s="92">
        <f t="shared" si="0"/>
        <v>2</v>
      </c>
      <c r="D13" s="92"/>
      <c r="E13" s="92"/>
      <c r="F13" s="140">
        <f t="shared" si="1"/>
        <v>2</v>
      </c>
      <c r="G13" s="135" t="s">
        <v>331</v>
      </c>
      <c r="H13" s="135" t="s">
        <v>331</v>
      </c>
      <c r="I13" s="135" t="s">
        <v>331</v>
      </c>
      <c r="J13" s="135" t="s">
        <v>331</v>
      </c>
      <c r="K13" s="135" t="s">
        <v>331</v>
      </c>
      <c r="L13" s="135" t="s">
        <v>331</v>
      </c>
      <c r="M13" s="135" t="s">
        <v>331</v>
      </c>
      <c r="N13" s="135" t="s">
        <v>331</v>
      </c>
      <c r="O13" s="135" t="s">
        <v>331</v>
      </c>
      <c r="P13" s="99" t="s">
        <v>325</v>
      </c>
      <c r="Q13" s="88" t="s">
        <v>333</v>
      </c>
      <c r="R13" s="71" t="s">
        <v>539</v>
      </c>
      <c r="S13" s="139" t="s">
        <v>325</v>
      </c>
    </row>
    <row r="14" spans="1:19" ht="15" customHeight="1">
      <c r="A14" s="177" t="s">
        <v>8</v>
      </c>
      <c r="B14" s="82" t="s">
        <v>113</v>
      </c>
      <c r="C14" s="84">
        <f t="shared" si="0"/>
        <v>0</v>
      </c>
      <c r="D14" s="84"/>
      <c r="E14" s="84"/>
      <c r="F14" s="85">
        <f t="shared" si="1"/>
        <v>0</v>
      </c>
      <c r="G14" s="90" t="s">
        <v>622</v>
      </c>
      <c r="H14" s="90" t="s">
        <v>332</v>
      </c>
      <c r="I14" s="90" t="s">
        <v>334</v>
      </c>
      <c r="J14" s="90" t="s">
        <v>331</v>
      </c>
      <c r="K14" s="90" t="s">
        <v>332</v>
      </c>
      <c r="L14" s="90" t="s">
        <v>332</v>
      </c>
      <c r="M14" s="90" t="s">
        <v>331</v>
      </c>
      <c r="N14" s="90" t="s">
        <v>325</v>
      </c>
      <c r="O14" s="90" t="s">
        <v>331</v>
      </c>
      <c r="P14" s="82" t="s">
        <v>766</v>
      </c>
      <c r="Q14" s="83" t="s">
        <v>333</v>
      </c>
      <c r="R14" s="73" t="s">
        <v>492</v>
      </c>
      <c r="S14" s="119" t="s">
        <v>325</v>
      </c>
    </row>
    <row r="15" spans="1:19" ht="15" customHeight="1">
      <c r="A15" s="177" t="s">
        <v>9</v>
      </c>
      <c r="B15" s="82" t="s">
        <v>113</v>
      </c>
      <c r="C15" s="84">
        <f t="shared" si="0"/>
        <v>0</v>
      </c>
      <c r="D15" s="84"/>
      <c r="E15" s="84"/>
      <c r="F15" s="85">
        <f t="shared" si="1"/>
        <v>0</v>
      </c>
      <c r="G15" s="90" t="s">
        <v>332</v>
      </c>
      <c r="H15" s="90" t="s">
        <v>325</v>
      </c>
      <c r="I15" s="90" t="s">
        <v>325</v>
      </c>
      <c r="J15" s="90" t="s">
        <v>325</v>
      </c>
      <c r="K15" s="90" t="s">
        <v>325</v>
      </c>
      <c r="L15" s="90" t="s">
        <v>325</v>
      </c>
      <c r="M15" s="90" t="s">
        <v>325</v>
      </c>
      <c r="N15" s="90" t="s">
        <v>325</v>
      </c>
      <c r="O15" s="90" t="s">
        <v>325</v>
      </c>
      <c r="P15" s="86" t="s">
        <v>337</v>
      </c>
      <c r="Q15" s="83" t="s">
        <v>333</v>
      </c>
      <c r="R15" s="73" t="s">
        <v>553</v>
      </c>
      <c r="S15" s="119" t="s">
        <v>325</v>
      </c>
    </row>
    <row r="16" spans="1:19" ht="15.5" customHeight="1">
      <c r="A16" s="177" t="s">
        <v>10</v>
      </c>
      <c r="B16" s="82" t="s">
        <v>113</v>
      </c>
      <c r="C16" s="84">
        <f t="shared" si="0"/>
        <v>0</v>
      </c>
      <c r="D16" s="84"/>
      <c r="E16" s="84"/>
      <c r="F16" s="85">
        <f t="shared" si="1"/>
        <v>0</v>
      </c>
      <c r="G16" s="90" t="s">
        <v>622</v>
      </c>
      <c r="H16" s="90" t="s">
        <v>331</v>
      </c>
      <c r="I16" s="90" t="s">
        <v>332</v>
      </c>
      <c r="J16" s="90" t="s">
        <v>325</v>
      </c>
      <c r="K16" s="90" t="s">
        <v>325</v>
      </c>
      <c r="L16" s="90" t="s">
        <v>325</v>
      </c>
      <c r="M16" s="90" t="s">
        <v>325</v>
      </c>
      <c r="N16" s="90" t="s">
        <v>325</v>
      </c>
      <c r="O16" s="90" t="s">
        <v>325</v>
      </c>
      <c r="P16" s="82" t="s">
        <v>713</v>
      </c>
      <c r="Q16" s="83" t="s">
        <v>372</v>
      </c>
      <c r="R16" s="73" t="s">
        <v>411</v>
      </c>
      <c r="S16" s="119" t="s">
        <v>325</v>
      </c>
    </row>
    <row r="17" spans="1:19" ht="15" customHeight="1">
      <c r="A17" s="177" t="s">
        <v>11</v>
      </c>
      <c r="B17" s="82" t="s">
        <v>113</v>
      </c>
      <c r="C17" s="84">
        <f t="shared" si="0"/>
        <v>0</v>
      </c>
      <c r="D17" s="84"/>
      <c r="E17" s="84"/>
      <c r="F17" s="85">
        <f t="shared" si="1"/>
        <v>0</v>
      </c>
      <c r="G17" s="90" t="s">
        <v>332</v>
      </c>
      <c r="H17" s="90" t="s">
        <v>325</v>
      </c>
      <c r="I17" s="90" t="s">
        <v>325</v>
      </c>
      <c r="J17" s="90" t="s">
        <v>325</v>
      </c>
      <c r="K17" s="90" t="s">
        <v>325</v>
      </c>
      <c r="L17" s="90" t="s">
        <v>325</v>
      </c>
      <c r="M17" s="90" t="s">
        <v>325</v>
      </c>
      <c r="N17" s="90" t="s">
        <v>325</v>
      </c>
      <c r="O17" s="90" t="s">
        <v>325</v>
      </c>
      <c r="P17" s="86" t="s">
        <v>337</v>
      </c>
      <c r="Q17" s="83" t="s">
        <v>333</v>
      </c>
      <c r="R17" s="118" t="s">
        <v>380</v>
      </c>
      <c r="S17" s="119" t="s">
        <v>325</v>
      </c>
    </row>
    <row r="18" spans="1:19" ht="15" customHeight="1">
      <c r="A18" s="177" t="s">
        <v>12</v>
      </c>
      <c r="B18" s="82" t="s">
        <v>113</v>
      </c>
      <c r="C18" s="84">
        <f t="shared" si="0"/>
        <v>0</v>
      </c>
      <c r="D18" s="84"/>
      <c r="E18" s="84"/>
      <c r="F18" s="85">
        <f t="shared" si="1"/>
        <v>0</v>
      </c>
      <c r="G18" s="90" t="s">
        <v>622</v>
      </c>
      <c r="H18" s="90" t="s">
        <v>331</v>
      </c>
      <c r="I18" s="90" t="s">
        <v>332</v>
      </c>
      <c r="J18" s="90" t="s">
        <v>325</v>
      </c>
      <c r="K18" s="90" t="s">
        <v>325</v>
      </c>
      <c r="L18" s="90" t="s">
        <v>325</v>
      </c>
      <c r="M18" s="90" t="s">
        <v>325</v>
      </c>
      <c r="N18" s="90" t="s">
        <v>325</v>
      </c>
      <c r="O18" s="90" t="s">
        <v>325</v>
      </c>
      <c r="P18" s="82" t="s">
        <v>714</v>
      </c>
      <c r="Q18" s="83" t="s">
        <v>333</v>
      </c>
      <c r="R18" s="73" t="s">
        <v>545</v>
      </c>
      <c r="S18" s="119" t="s">
        <v>325</v>
      </c>
    </row>
    <row r="19" spans="1:19" ht="15" customHeight="1">
      <c r="A19" s="177" t="s">
        <v>13</v>
      </c>
      <c r="B19" s="82" t="s">
        <v>163</v>
      </c>
      <c r="C19" s="84">
        <f t="shared" si="0"/>
        <v>2</v>
      </c>
      <c r="D19" s="84">
        <v>0.5</v>
      </c>
      <c r="E19" s="84"/>
      <c r="F19" s="85">
        <f t="shared" si="1"/>
        <v>1</v>
      </c>
      <c r="G19" s="90" t="s">
        <v>331</v>
      </c>
      <c r="H19" s="90" t="s">
        <v>331</v>
      </c>
      <c r="I19" s="90" t="s">
        <v>331</v>
      </c>
      <c r="J19" s="90" t="s">
        <v>331</v>
      </c>
      <c r="K19" s="90" t="s">
        <v>331</v>
      </c>
      <c r="L19" s="90" t="s">
        <v>331</v>
      </c>
      <c r="M19" s="90" t="s">
        <v>331</v>
      </c>
      <c r="N19" s="90" t="s">
        <v>331</v>
      </c>
      <c r="O19" s="90" t="s">
        <v>331</v>
      </c>
      <c r="P19" s="82" t="s">
        <v>789</v>
      </c>
      <c r="Q19" s="83" t="s">
        <v>333</v>
      </c>
      <c r="R19" s="73" t="s">
        <v>547</v>
      </c>
      <c r="S19" s="119" t="s">
        <v>325</v>
      </c>
    </row>
    <row r="20" spans="1:19" ht="15" customHeight="1">
      <c r="A20" s="177" t="s">
        <v>14</v>
      </c>
      <c r="B20" s="82" t="s">
        <v>113</v>
      </c>
      <c r="C20" s="84">
        <f t="shared" si="0"/>
        <v>0</v>
      </c>
      <c r="D20" s="84"/>
      <c r="E20" s="84"/>
      <c r="F20" s="85">
        <f t="shared" si="1"/>
        <v>0</v>
      </c>
      <c r="G20" s="90" t="s">
        <v>332</v>
      </c>
      <c r="H20" s="90" t="s">
        <v>325</v>
      </c>
      <c r="I20" s="90" t="s">
        <v>325</v>
      </c>
      <c r="J20" s="90" t="s">
        <v>325</v>
      </c>
      <c r="K20" s="90" t="s">
        <v>325</v>
      </c>
      <c r="L20" s="90" t="s">
        <v>325</v>
      </c>
      <c r="M20" s="90" t="s">
        <v>325</v>
      </c>
      <c r="N20" s="90" t="s">
        <v>325</v>
      </c>
      <c r="O20" s="90" t="s">
        <v>325</v>
      </c>
      <c r="P20" s="129" t="s">
        <v>698</v>
      </c>
      <c r="Q20" s="83" t="s">
        <v>333</v>
      </c>
      <c r="R20" s="73" t="s">
        <v>550</v>
      </c>
      <c r="S20" s="119" t="s">
        <v>325</v>
      </c>
    </row>
    <row r="21" spans="1:19" ht="15" customHeight="1">
      <c r="A21" s="177" t="s">
        <v>15</v>
      </c>
      <c r="B21" s="82" t="s">
        <v>113</v>
      </c>
      <c r="C21" s="84">
        <f t="shared" si="0"/>
        <v>0</v>
      </c>
      <c r="D21" s="84"/>
      <c r="E21" s="84"/>
      <c r="F21" s="85">
        <f t="shared" si="1"/>
        <v>0</v>
      </c>
      <c r="G21" s="90" t="s">
        <v>332</v>
      </c>
      <c r="H21" s="90" t="s">
        <v>325</v>
      </c>
      <c r="I21" s="90" t="s">
        <v>325</v>
      </c>
      <c r="J21" s="90" t="s">
        <v>325</v>
      </c>
      <c r="K21" s="90" t="s">
        <v>325</v>
      </c>
      <c r="L21" s="90" t="s">
        <v>325</v>
      </c>
      <c r="M21" s="90" t="s">
        <v>325</v>
      </c>
      <c r="N21" s="90" t="s">
        <v>325</v>
      </c>
      <c r="O21" s="90" t="s">
        <v>325</v>
      </c>
      <c r="P21" s="129" t="s">
        <v>715</v>
      </c>
      <c r="Q21" s="83" t="s">
        <v>372</v>
      </c>
      <c r="R21" s="73" t="s">
        <v>694</v>
      </c>
      <c r="S21" s="119" t="s">
        <v>325</v>
      </c>
    </row>
    <row r="22" spans="1:19" ht="15" customHeight="1">
      <c r="A22" s="177" t="s">
        <v>16</v>
      </c>
      <c r="B22" s="82" t="s">
        <v>113</v>
      </c>
      <c r="C22" s="84">
        <f t="shared" si="0"/>
        <v>0</v>
      </c>
      <c r="D22" s="84"/>
      <c r="E22" s="84"/>
      <c r="F22" s="85">
        <f t="shared" si="1"/>
        <v>0</v>
      </c>
      <c r="G22" s="90" t="s">
        <v>622</v>
      </c>
      <c r="H22" s="90" t="s">
        <v>331</v>
      </c>
      <c r="I22" s="90" t="s">
        <v>334</v>
      </c>
      <c r="J22" s="90" t="s">
        <v>331</v>
      </c>
      <c r="K22" s="90" t="s">
        <v>338</v>
      </c>
      <c r="L22" s="90" t="s">
        <v>332</v>
      </c>
      <c r="M22" s="90" t="s">
        <v>331</v>
      </c>
      <c r="N22" s="90" t="s">
        <v>325</v>
      </c>
      <c r="O22" s="90" t="s">
        <v>331</v>
      </c>
      <c r="P22" s="82" t="s">
        <v>716</v>
      </c>
      <c r="Q22" s="83" t="s">
        <v>372</v>
      </c>
      <c r="R22" s="71" t="s">
        <v>478</v>
      </c>
      <c r="S22" s="119" t="s">
        <v>325</v>
      </c>
    </row>
    <row r="23" spans="1:19" ht="15" customHeight="1">
      <c r="A23" s="177" t="s">
        <v>17</v>
      </c>
      <c r="B23" s="82" t="s">
        <v>113</v>
      </c>
      <c r="C23" s="84">
        <f t="shared" si="0"/>
        <v>0</v>
      </c>
      <c r="D23" s="84"/>
      <c r="E23" s="84"/>
      <c r="F23" s="85">
        <f t="shared" si="1"/>
        <v>0</v>
      </c>
      <c r="G23" s="90" t="s">
        <v>622</v>
      </c>
      <c r="H23" s="90" t="s">
        <v>331</v>
      </c>
      <c r="I23" s="90" t="s">
        <v>334</v>
      </c>
      <c r="J23" s="90" t="s">
        <v>331</v>
      </c>
      <c r="K23" s="90" t="s">
        <v>332</v>
      </c>
      <c r="L23" s="90" t="s">
        <v>332</v>
      </c>
      <c r="M23" s="90" t="s">
        <v>325</v>
      </c>
      <c r="N23" s="90" t="s">
        <v>325</v>
      </c>
      <c r="O23" s="90" t="s">
        <v>331</v>
      </c>
      <c r="P23" s="82" t="s">
        <v>718</v>
      </c>
      <c r="Q23" s="83" t="s">
        <v>333</v>
      </c>
      <c r="R23" s="73" t="s">
        <v>495</v>
      </c>
      <c r="S23" s="119" t="s">
        <v>325</v>
      </c>
    </row>
    <row r="24" spans="1:19" ht="15" customHeight="1">
      <c r="A24" s="177" t="s">
        <v>157</v>
      </c>
      <c r="B24" s="82" t="s">
        <v>325</v>
      </c>
      <c r="C24" s="105" t="s">
        <v>719</v>
      </c>
      <c r="D24" s="84"/>
      <c r="E24" s="84"/>
      <c r="F24" s="141" t="s">
        <v>719</v>
      </c>
      <c r="G24" s="90" t="s">
        <v>325</v>
      </c>
      <c r="H24" s="90" t="s">
        <v>325</v>
      </c>
      <c r="I24" s="90" t="s">
        <v>325</v>
      </c>
      <c r="J24" s="90" t="s">
        <v>325</v>
      </c>
      <c r="K24" s="90" t="s">
        <v>325</v>
      </c>
      <c r="L24" s="90" t="s">
        <v>325</v>
      </c>
      <c r="M24" s="90" t="s">
        <v>325</v>
      </c>
      <c r="N24" s="90" t="s">
        <v>325</v>
      </c>
      <c r="O24" s="90" t="s">
        <v>325</v>
      </c>
      <c r="P24" s="90" t="s">
        <v>325</v>
      </c>
      <c r="Q24" s="86" t="s">
        <v>325</v>
      </c>
      <c r="R24" s="86" t="s">
        <v>325</v>
      </c>
      <c r="S24" s="119" t="s">
        <v>325</v>
      </c>
    </row>
    <row r="25" spans="1:19" s="9" customFormat="1" ht="15" customHeight="1">
      <c r="A25" s="176" t="s">
        <v>18</v>
      </c>
      <c r="B25" s="89"/>
      <c r="C25" s="89"/>
      <c r="D25" s="89"/>
      <c r="E25" s="89"/>
      <c r="F25" s="89"/>
      <c r="G25" s="102"/>
      <c r="H25" s="102"/>
      <c r="I25" s="102"/>
      <c r="J25" s="102"/>
      <c r="K25" s="102"/>
      <c r="L25" s="102"/>
      <c r="M25" s="102"/>
      <c r="N25" s="102"/>
      <c r="O25" s="102"/>
      <c r="P25" s="102"/>
      <c r="Q25" s="102"/>
      <c r="R25" s="102"/>
      <c r="S25" s="136"/>
    </row>
    <row r="26" spans="1:19" ht="15" customHeight="1">
      <c r="A26" s="177" t="s">
        <v>19</v>
      </c>
      <c r="B26" s="82" t="s">
        <v>113</v>
      </c>
      <c r="C26" s="84">
        <f t="shared" si="0"/>
        <v>0</v>
      </c>
      <c r="D26" s="84"/>
      <c r="E26" s="84"/>
      <c r="F26" s="85">
        <f t="shared" si="1"/>
        <v>0</v>
      </c>
      <c r="G26" s="90" t="s">
        <v>622</v>
      </c>
      <c r="H26" s="90" t="s">
        <v>331</v>
      </c>
      <c r="I26" s="90" t="s">
        <v>332</v>
      </c>
      <c r="J26" s="90" t="s">
        <v>325</v>
      </c>
      <c r="K26" s="90" t="s">
        <v>325</v>
      </c>
      <c r="L26" s="90" t="s">
        <v>325</v>
      </c>
      <c r="M26" s="90" t="s">
        <v>325</v>
      </c>
      <c r="N26" s="90" t="s">
        <v>325</v>
      </c>
      <c r="O26" s="90" t="s">
        <v>325</v>
      </c>
      <c r="P26" s="83" t="s">
        <v>720</v>
      </c>
      <c r="Q26" s="83" t="s">
        <v>333</v>
      </c>
      <c r="R26" s="118" t="s">
        <v>444</v>
      </c>
      <c r="S26" s="119" t="s">
        <v>325</v>
      </c>
    </row>
    <row r="27" spans="1:19" ht="15" customHeight="1">
      <c r="A27" s="177" t="s">
        <v>20</v>
      </c>
      <c r="B27" s="82" t="s">
        <v>163</v>
      </c>
      <c r="C27" s="84">
        <f t="shared" si="0"/>
        <v>2</v>
      </c>
      <c r="D27" s="84"/>
      <c r="E27" s="84"/>
      <c r="F27" s="85">
        <f t="shared" si="1"/>
        <v>2</v>
      </c>
      <c r="G27" s="90" t="s">
        <v>331</v>
      </c>
      <c r="H27" s="90" t="s">
        <v>331</v>
      </c>
      <c r="I27" s="90" t="s">
        <v>331</v>
      </c>
      <c r="J27" s="90" t="s">
        <v>331</v>
      </c>
      <c r="K27" s="90" t="s">
        <v>331</v>
      </c>
      <c r="L27" s="90" t="s">
        <v>331</v>
      </c>
      <c r="M27" s="90" t="s">
        <v>331</v>
      </c>
      <c r="N27" s="90" t="s">
        <v>331</v>
      </c>
      <c r="O27" s="90" t="s">
        <v>331</v>
      </c>
      <c r="P27" s="87" t="s">
        <v>723</v>
      </c>
      <c r="Q27" s="83" t="s">
        <v>333</v>
      </c>
      <c r="R27" s="118" t="s">
        <v>346</v>
      </c>
      <c r="S27" s="119" t="s">
        <v>325</v>
      </c>
    </row>
    <row r="28" spans="1:19" ht="15" customHeight="1">
      <c r="A28" s="177" t="s">
        <v>21</v>
      </c>
      <c r="B28" s="82" t="s">
        <v>113</v>
      </c>
      <c r="C28" s="84">
        <f t="shared" si="0"/>
        <v>0</v>
      </c>
      <c r="D28" s="84"/>
      <c r="E28" s="84"/>
      <c r="F28" s="85">
        <f t="shared" si="1"/>
        <v>0</v>
      </c>
      <c r="G28" s="90" t="s">
        <v>622</v>
      </c>
      <c r="H28" s="90" t="s">
        <v>332</v>
      </c>
      <c r="I28" s="90" t="s">
        <v>334</v>
      </c>
      <c r="J28" s="90" t="s">
        <v>331</v>
      </c>
      <c r="K28" s="90" t="s">
        <v>338</v>
      </c>
      <c r="L28" s="90" t="s">
        <v>331</v>
      </c>
      <c r="M28" s="90" t="s">
        <v>331</v>
      </c>
      <c r="N28" s="90" t="s">
        <v>325</v>
      </c>
      <c r="O28" s="90" t="s">
        <v>331</v>
      </c>
      <c r="P28" s="82" t="s">
        <v>722</v>
      </c>
      <c r="Q28" s="86" t="s">
        <v>333</v>
      </c>
      <c r="R28" s="86" t="s">
        <v>499</v>
      </c>
      <c r="S28" s="119" t="s">
        <v>325</v>
      </c>
    </row>
    <row r="29" spans="1:19" ht="15" customHeight="1">
      <c r="A29" s="177" t="s">
        <v>22</v>
      </c>
      <c r="B29" s="82" t="s">
        <v>113</v>
      </c>
      <c r="C29" s="84">
        <f t="shared" si="0"/>
        <v>0</v>
      </c>
      <c r="D29" s="84"/>
      <c r="E29" s="84"/>
      <c r="F29" s="85">
        <f t="shared" si="1"/>
        <v>0</v>
      </c>
      <c r="G29" s="90" t="s">
        <v>622</v>
      </c>
      <c r="H29" s="90" t="s">
        <v>331</v>
      </c>
      <c r="I29" s="90" t="s">
        <v>334</v>
      </c>
      <c r="J29" s="90" t="s">
        <v>331</v>
      </c>
      <c r="K29" s="90" t="s">
        <v>332</v>
      </c>
      <c r="L29" s="90" t="s">
        <v>331</v>
      </c>
      <c r="M29" s="90" t="s">
        <v>338</v>
      </c>
      <c r="N29" s="90" t="s">
        <v>331</v>
      </c>
      <c r="O29" s="90" t="s">
        <v>331</v>
      </c>
      <c r="P29" s="87" t="s">
        <v>721</v>
      </c>
      <c r="Q29" s="83" t="s">
        <v>333</v>
      </c>
      <c r="R29" s="73" t="s">
        <v>399</v>
      </c>
      <c r="S29" s="119" t="s">
        <v>325</v>
      </c>
    </row>
    <row r="30" spans="1:19" ht="15" customHeight="1">
      <c r="A30" s="177" t="s">
        <v>23</v>
      </c>
      <c r="B30" s="82" t="s">
        <v>113</v>
      </c>
      <c r="C30" s="84">
        <f t="shared" si="0"/>
        <v>0</v>
      </c>
      <c r="D30" s="84"/>
      <c r="E30" s="84"/>
      <c r="F30" s="85">
        <f t="shared" si="1"/>
        <v>0</v>
      </c>
      <c r="G30" s="90" t="s">
        <v>622</v>
      </c>
      <c r="H30" s="90" t="s">
        <v>331</v>
      </c>
      <c r="I30" s="90" t="s">
        <v>332</v>
      </c>
      <c r="J30" s="90" t="s">
        <v>325</v>
      </c>
      <c r="K30" s="90" t="s">
        <v>325</v>
      </c>
      <c r="L30" s="90" t="s">
        <v>325</v>
      </c>
      <c r="M30" s="90" t="s">
        <v>325</v>
      </c>
      <c r="N30" s="90" t="s">
        <v>325</v>
      </c>
      <c r="O30" s="90" t="s">
        <v>325</v>
      </c>
      <c r="P30" s="82" t="s">
        <v>724</v>
      </c>
      <c r="Q30" s="83" t="s">
        <v>333</v>
      </c>
      <c r="R30" s="118" t="s">
        <v>446</v>
      </c>
      <c r="S30" s="119" t="s">
        <v>325</v>
      </c>
    </row>
    <row r="31" spans="1:19" ht="15" customHeight="1">
      <c r="A31" s="177" t="s">
        <v>24</v>
      </c>
      <c r="B31" s="82" t="s">
        <v>113</v>
      </c>
      <c r="C31" s="84">
        <f t="shared" si="0"/>
        <v>0</v>
      </c>
      <c r="D31" s="84"/>
      <c r="E31" s="84"/>
      <c r="F31" s="85">
        <f t="shared" si="1"/>
        <v>0</v>
      </c>
      <c r="G31" s="90" t="s">
        <v>332</v>
      </c>
      <c r="H31" s="90" t="s">
        <v>325</v>
      </c>
      <c r="I31" s="90" t="s">
        <v>325</v>
      </c>
      <c r="J31" s="90" t="s">
        <v>325</v>
      </c>
      <c r="K31" s="90" t="s">
        <v>325</v>
      </c>
      <c r="L31" s="90" t="s">
        <v>325</v>
      </c>
      <c r="M31" s="90" t="s">
        <v>325</v>
      </c>
      <c r="N31" s="90" t="s">
        <v>325</v>
      </c>
      <c r="O31" s="90" t="s">
        <v>325</v>
      </c>
      <c r="P31" s="86" t="s">
        <v>337</v>
      </c>
      <c r="Q31" s="83" t="s">
        <v>372</v>
      </c>
      <c r="R31" s="118" t="s">
        <v>426</v>
      </c>
      <c r="S31" s="119" t="s">
        <v>325</v>
      </c>
    </row>
    <row r="32" spans="1:19" ht="15" customHeight="1">
      <c r="A32" s="177" t="s">
        <v>25</v>
      </c>
      <c r="B32" s="82" t="s">
        <v>113</v>
      </c>
      <c r="C32" s="84">
        <f t="shared" si="0"/>
        <v>0</v>
      </c>
      <c r="D32" s="84"/>
      <c r="E32" s="84"/>
      <c r="F32" s="85">
        <f t="shared" si="1"/>
        <v>0</v>
      </c>
      <c r="G32" s="90" t="s">
        <v>622</v>
      </c>
      <c r="H32" s="90" t="s">
        <v>331</v>
      </c>
      <c r="I32" s="90" t="s">
        <v>334</v>
      </c>
      <c r="J32" s="90" t="s">
        <v>331</v>
      </c>
      <c r="K32" s="90" t="s">
        <v>332</v>
      </c>
      <c r="L32" s="90" t="s">
        <v>338</v>
      </c>
      <c r="M32" s="90" t="s">
        <v>331</v>
      </c>
      <c r="N32" s="90" t="s">
        <v>331</v>
      </c>
      <c r="O32" s="90" t="s">
        <v>331</v>
      </c>
      <c r="P32" s="82" t="s">
        <v>725</v>
      </c>
      <c r="Q32" s="83" t="s">
        <v>333</v>
      </c>
      <c r="R32" s="73" t="s">
        <v>450</v>
      </c>
      <c r="S32" s="119" t="s">
        <v>325</v>
      </c>
    </row>
    <row r="33" spans="1:19" ht="15" customHeight="1">
      <c r="A33" s="177" t="s">
        <v>26</v>
      </c>
      <c r="B33" s="82" t="s">
        <v>113</v>
      </c>
      <c r="C33" s="84">
        <f t="shared" si="0"/>
        <v>0</v>
      </c>
      <c r="D33" s="84"/>
      <c r="E33" s="84"/>
      <c r="F33" s="85">
        <f t="shared" si="1"/>
        <v>0</v>
      </c>
      <c r="G33" s="90" t="s">
        <v>622</v>
      </c>
      <c r="H33" s="90" t="s">
        <v>331</v>
      </c>
      <c r="I33" s="90" t="s">
        <v>332</v>
      </c>
      <c r="J33" s="90" t="s">
        <v>331</v>
      </c>
      <c r="K33" s="90" t="s">
        <v>331</v>
      </c>
      <c r="L33" s="90" t="s">
        <v>331</v>
      </c>
      <c r="M33" s="90" t="s">
        <v>331</v>
      </c>
      <c r="N33" s="90" t="s">
        <v>332</v>
      </c>
      <c r="O33" s="90" t="s">
        <v>331</v>
      </c>
      <c r="P33" s="91" t="s">
        <v>727</v>
      </c>
      <c r="Q33" s="83" t="s">
        <v>333</v>
      </c>
      <c r="R33" s="73" t="s">
        <v>726</v>
      </c>
      <c r="S33" s="119" t="s">
        <v>325</v>
      </c>
    </row>
    <row r="34" spans="1:19" ht="15" customHeight="1">
      <c r="A34" s="177" t="s">
        <v>27</v>
      </c>
      <c r="B34" s="82" t="s">
        <v>113</v>
      </c>
      <c r="C34" s="84">
        <f t="shared" si="0"/>
        <v>0</v>
      </c>
      <c r="D34" s="84"/>
      <c r="E34" s="84"/>
      <c r="F34" s="85">
        <f t="shared" si="1"/>
        <v>0</v>
      </c>
      <c r="G34" s="90" t="s">
        <v>622</v>
      </c>
      <c r="H34" s="90" t="s">
        <v>332</v>
      </c>
      <c r="I34" s="90" t="s">
        <v>332</v>
      </c>
      <c r="J34" s="90" t="s">
        <v>325</v>
      </c>
      <c r="K34" s="90" t="s">
        <v>325</v>
      </c>
      <c r="L34" s="90" t="s">
        <v>325</v>
      </c>
      <c r="M34" s="90" t="s">
        <v>325</v>
      </c>
      <c r="N34" s="90" t="s">
        <v>325</v>
      </c>
      <c r="O34" s="90" t="s">
        <v>325</v>
      </c>
      <c r="P34" s="82" t="s">
        <v>728</v>
      </c>
      <c r="Q34" s="83" t="s">
        <v>333</v>
      </c>
      <c r="R34" s="71" t="s">
        <v>558</v>
      </c>
      <c r="S34" s="119" t="s">
        <v>325</v>
      </c>
    </row>
    <row r="35" spans="1:19" ht="15" customHeight="1">
      <c r="A35" s="177" t="s">
        <v>160</v>
      </c>
      <c r="B35" s="82" t="s">
        <v>325</v>
      </c>
      <c r="C35" s="105" t="s">
        <v>719</v>
      </c>
      <c r="D35" s="84"/>
      <c r="E35" s="84"/>
      <c r="F35" s="141" t="s">
        <v>719</v>
      </c>
      <c r="G35" s="90" t="s">
        <v>325</v>
      </c>
      <c r="H35" s="90" t="s">
        <v>325</v>
      </c>
      <c r="I35" s="90" t="s">
        <v>325</v>
      </c>
      <c r="J35" s="90" t="s">
        <v>325</v>
      </c>
      <c r="K35" s="90" t="s">
        <v>325</v>
      </c>
      <c r="L35" s="90" t="s">
        <v>325</v>
      </c>
      <c r="M35" s="90" t="s">
        <v>325</v>
      </c>
      <c r="N35" s="90" t="s">
        <v>325</v>
      </c>
      <c r="O35" s="90" t="s">
        <v>325</v>
      </c>
      <c r="P35" s="90" t="s">
        <v>325</v>
      </c>
      <c r="Q35" s="86" t="s">
        <v>325</v>
      </c>
      <c r="R35" s="86" t="s">
        <v>325</v>
      </c>
      <c r="S35" s="119" t="s">
        <v>325</v>
      </c>
    </row>
    <row r="36" spans="1:19" ht="15" customHeight="1">
      <c r="A36" s="177" t="s">
        <v>28</v>
      </c>
      <c r="B36" s="82" t="s">
        <v>113</v>
      </c>
      <c r="C36" s="84">
        <f t="shared" si="0"/>
        <v>0</v>
      </c>
      <c r="D36" s="84"/>
      <c r="E36" s="84"/>
      <c r="F36" s="85">
        <f t="shared" si="1"/>
        <v>0</v>
      </c>
      <c r="G36" s="90" t="s">
        <v>622</v>
      </c>
      <c r="H36" s="90" t="s">
        <v>331</v>
      </c>
      <c r="I36" s="90" t="s">
        <v>332</v>
      </c>
      <c r="J36" s="90" t="s">
        <v>332</v>
      </c>
      <c r="K36" s="90" t="s">
        <v>325</v>
      </c>
      <c r="L36" s="90" t="s">
        <v>325</v>
      </c>
      <c r="M36" s="90" t="s">
        <v>325</v>
      </c>
      <c r="N36" s="90" t="s">
        <v>332</v>
      </c>
      <c r="O36" s="90" t="s">
        <v>325</v>
      </c>
      <c r="P36" s="82" t="s">
        <v>767</v>
      </c>
      <c r="Q36" s="83" t="s">
        <v>333</v>
      </c>
      <c r="R36" s="73" t="s">
        <v>385</v>
      </c>
      <c r="S36" s="119" t="s">
        <v>325</v>
      </c>
    </row>
    <row r="37" spans="1:19" s="9" customFormat="1" ht="15" customHeight="1">
      <c r="A37" s="176" t="s">
        <v>29</v>
      </c>
      <c r="B37" s="89"/>
      <c r="C37" s="89"/>
      <c r="D37" s="89"/>
      <c r="E37" s="89"/>
      <c r="F37" s="89"/>
      <c r="G37" s="102"/>
      <c r="H37" s="102"/>
      <c r="I37" s="102"/>
      <c r="J37" s="102"/>
      <c r="K37" s="102"/>
      <c r="L37" s="102"/>
      <c r="M37" s="102"/>
      <c r="N37" s="102"/>
      <c r="O37" s="102"/>
      <c r="P37" s="102"/>
      <c r="Q37" s="102"/>
      <c r="R37" s="102"/>
      <c r="S37" s="136"/>
    </row>
    <row r="38" spans="1:19" ht="15" customHeight="1">
      <c r="A38" s="177" t="s">
        <v>30</v>
      </c>
      <c r="B38" s="82" t="s">
        <v>163</v>
      </c>
      <c r="C38" s="84">
        <f t="shared" si="0"/>
        <v>2</v>
      </c>
      <c r="D38" s="84"/>
      <c r="E38" s="84"/>
      <c r="F38" s="85">
        <f t="shared" si="1"/>
        <v>2</v>
      </c>
      <c r="G38" s="90" t="s">
        <v>331</v>
      </c>
      <c r="H38" s="90" t="s">
        <v>331</v>
      </c>
      <c r="I38" s="90" t="s">
        <v>331</v>
      </c>
      <c r="J38" s="90" t="s">
        <v>331</v>
      </c>
      <c r="K38" s="90" t="s">
        <v>331</v>
      </c>
      <c r="L38" s="90" t="s">
        <v>331</v>
      </c>
      <c r="M38" s="90" t="s">
        <v>331</v>
      </c>
      <c r="N38" s="90" t="s">
        <v>331</v>
      </c>
      <c r="O38" s="90" t="s">
        <v>331</v>
      </c>
      <c r="P38" s="91" t="s">
        <v>325</v>
      </c>
      <c r="Q38" s="83" t="s">
        <v>333</v>
      </c>
      <c r="R38" s="73" t="s">
        <v>502</v>
      </c>
      <c r="S38" s="119" t="s">
        <v>325</v>
      </c>
    </row>
    <row r="39" spans="1:19" ht="15" customHeight="1">
      <c r="A39" s="177" t="s">
        <v>31</v>
      </c>
      <c r="B39" s="82" t="s">
        <v>113</v>
      </c>
      <c r="C39" s="84">
        <f t="shared" si="0"/>
        <v>0</v>
      </c>
      <c r="D39" s="84"/>
      <c r="E39" s="84"/>
      <c r="F39" s="85">
        <f t="shared" si="1"/>
        <v>0</v>
      </c>
      <c r="G39" s="90" t="s">
        <v>332</v>
      </c>
      <c r="H39" s="90" t="s">
        <v>325</v>
      </c>
      <c r="I39" s="90" t="s">
        <v>325</v>
      </c>
      <c r="J39" s="90" t="s">
        <v>325</v>
      </c>
      <c r="K39" s="90" t="s">
        <v>325</v>
      </c>
      <c r="L39" s="90" t="s">
        <v>325</v>
      </c>
      <c r="M39" s="90" t="s">
        <v>325</v>
      </c>
      <c r="N39" s="90" t="s">
        <v>325</v>
      </c>
      <c r="O39" s="90" t="s">
        <v>325</v>
      </c>
      <c r="P39" s="90" t="s">
        <v>337</v>
      </c>
      <c r="Q39" s="83" t="s">
        <v>333</v>
      </c>
      <c r="R39" s="73" t="s">
        <v>561</v>
      </c>
      <c r="S39" s="119" t="s">
        <v>325</v>
      </c>
    </row>
    <row r="40" spans="1:19" ht="15" customHeight="1">
      <c r="A40" s="177" t="s">
        <v>89</v>
      </c>
      <c r="B40" s="82" t="s">
        <v>113</v>
      </c>
      <c r="C40" s="84">
        <f t="shared" si="0"/>
        <v>0</v>
      </c>
      <c r="D40" s="84"/>
      <c r="E40" s="84"/>
      <c r="F40" s="85">
        <f t="shared" si="1"/>
        <v>0</v>
      </c>
      <c r="G40" s="90" t="s">
        <v>622</v>
      </c>
      <c r="H40" s="90" t="s">
        <v>331</v>
      </c>
      <c r="I40" s="90" t="s">
        <v>334</v>
      </c>
      <c r="J40" s="90" t="s">
        <v>331</v>
      </c>
      <c r="K40" s="90" t="s">
        <v>332</v>
      </c>
      <c r="L40" s="90" t="s">
        <v>331</v>
      </c>
      <c r="M40" s="90" t="s">
        <v>331</v>
      </c>
      <c r="N40" s="90" t="s">
        <v>334</v>
      </c>
      <c r="O40" s="90" t="s">
        <v>331</v>
      </c>
      <c r="P40" s="82" t="s">
        <v>738</v>
      </c>
      <c r="Q40" s="83" t="s">
        <v>333</v>
      </c>
      <c r="R40" s="73" t="s">
        <v>482</v>
      </c>
      <c r="S40" s="119" t="s">
        <v>325</v>
      </c>
    </row>
    <row r="41" spans="1:19" ht="15" customHeight="1">
      <c r="A41" s="177" t="s">
        <v>32</v>
      </c>
      <c r="B41" s="82" t="s">
        <v>113</v>
      </c>
      <c r="C41" s="84">
        <f t="shared" si="0"/>
        <v>0</v>
      </c>
      <c r="D41" s="84"/>
      <c r="E41" s="84"/>
      <c r="F41" s="85">
        <f t="shared" si="1"/>
        <v>0</v>
      </c>
      <c r="G41" s="90" t="s">
        <v>622</v>
      </c>
      <c r="H41" s="90" t="s">
        <v>332</v>
      </c>
      <c r="I41" s="90" t="s">
        <v>332</v>
      </c>
      <c r="J41" s="90" t="s">
        <v>325</v>
      </c>
      <c r="K41" s="90" t="s">
        <v>325</v>
      </c>
      <c r="L41" s="90" t="s">
        <v>325</v>
      </c>
      <c r="M41" s="90" t="s">
        <v>325</v>
      </c>
      <c r="N41" s="90" t="s">
        <v>325</v>
      </c>
      <c r="O41" s="90" t="s">
        <v>325</v>
      </c>
      <c r="P41" s="83" t="s">
        <v>731</v>
      </c>
      <c r="Q41" s="83" t="s">
        <v>333</v>
      </c>
      <c r="R41" s="73" t="s">
        <v>730</v>
      </c>
      <c r="S41" s="119" t="s">
        <v>325</v>
      </c>
    </row>
    <row r="42" spans="1:19" ht="15" customHeight="1">
      <c r="A42" s="177" t="s">
        <v>33</v>
      </c>
      <c r="B42" s="82" t="s">
        <v>113</v>
      </c>
      <c r="C42" s="84">
        <f t="shared" si="0"/>
        <v>0</v>
      </c>
      <c r="D42" s="84"/>
      <c r="E42" s="84"/>
      <c r="F42" s="85">
        <f t="shared" si="1"/>
        <v>0</v>
      </c>
      <c r="G42" s="90" t="s">
        <v>622</v>
      </c>
      <c r="H42" s="90" t="s">
        <v>332</v>
      </c>
      <c r="I42" s="90" t="s">
        <v>332</v>
      </c>
      <c r="J42" s="90" t="s">
        <v>325</v>
      </c>
      <c r="K42" s="90" t="s">
        <v>325</v>
      </c>
      <c r="L42" s="90" t="s">
        <v>325</v>
      </c>
      <c r="M42" s="90" t="s">
        <v>325</v>
      </c>
      <c r="N42" s="90" t="s">
        <v>325</v>
      </c>
      <c r="O42" s="90" t="s">
        <v>332</v>
      </c>
      <c r="P42" s="91" t="s">
        <v>768</v>
      </c>
      <c r="Q42" s="83" t="s">
        <v>333</v>
      </c>
      <c r="R42" s="73" t="s">
        <v>563</v>
      </c>
      <c r="S42" s="119" t="s">
        <v>325</v>
      </c>
    </row>
    <row r="43" spans="1:19" ht="15" customHeight="1">
      <c r="A43" s="177" t="s">
        <v>34</v>
      </c>
      <c r="B43" s="82" t="s">
        <v>113</v>
      </c>
      <c r="C43" s="84">
        <f t="shared" si="0"/>
        <v>0</v>
      </c>
      <c r="D43" s="84"/>
      <c r="E43" s="84"/>
      <c r="F43" s="85">
        <f t="shared" si="1"/>
        <v>0</v>
      </c>
      <c r="G43" s="90" t="s">
        <v>622</v>
      </c>
      <c r="H43" s="90" t="s">
        <v>331</v>
      </c>
      <c r="I43" s="90" t="s">
        <v>331</v>
      </c>
      <c r="J43" s="90" t="s">
        <v>332</v>
      </c>
      <c r="K43" s="90" t="s">
        <v>331</v>
      </c>
      <c r="L43" s="90" t="s">
        <v>331</v>
      </c>
      <c r="M43" s="90" t="s">
        <v>331</v>
      </c>
      <c r="N43" s="90" t="s">
        <v>709</v>
      </c>
      <c r="O43" s="90" t="s">
        <v>331</v>
      </c>
      <c r="P43" s="87" t="s">
        <v>788</v>
      </c>
      <c r="Q43" s="83" t="s">
        <v>333</v>
      </c>
      <c r="R43" s="73" t="s">
        <v>566</v>
      </c>
      <c r="S43" s="119" t="s">
        <v>325</v>
      </c>
    </row>
    <row r="44" spans="1:19" ht="15" customHeight="1">
      <c r="A44" s="177" t="s">
        <v>35</v>
      </c>
      <c r="B44" s="82" t="s">
        <v>113</v>
      </c>
      <c r="C44" s="84">
        <f t="shared" si="0"/>
        <v>0</v>
      </c>
      <c r="D44" s="84"/>
      <c r="E44" s="84"/>
      <c r="F44" s="85">
        <f t="shared" si="1"/>
        <v>0</v>
      </c>
      <c r="G44" s="90" t="s">
        <v>332</v>
      </c>
      <c r="H44" s="90" t="s">
        <v>325</v>
      </c>
      <c r="I44" s="90" t="s">
        <v>325</v>
      </c>
      <c r="J44" s="90" t="s">
        <v>325</v>
      </c>
      <c r="K44" s="90" t="s">
        <v>325</v>
      </c>
      <c r="L44" s="90" t="s">
        <v>325</v>
      </c>
      <c r="M44" s="90" t="s">
        <v>325</v>
      </c>
      <c r="N44" s="90" t="s">
        <v>325</v>
      </c>
      <c r="O44" s="90" t="s">
        <v>325</v>
      </c>
      <c r="P44" s="90" t="s">
        <v>733</v>
      </c>
      <c r="Q44" s="83" t="s">
        <v>333</v>
      </c>
      <c r="R44" s="71" t="s">
        <v>732</v>
      </c>
      <c r="S44" s="119" t="s">
        <v>325</v>
      </c>
    </row>
    <row r="45" spans="1:19" ht="15" customHeight="1">
      <c r="A45" s="177" t="s">
        <v>143</v>
      </c>
      <c r="B45" s="82" t="s">
        <v>325</v>
      </c>
      <c r="C45" s="105" t="s">
        <v>719</v>
      </c>
      <c r="D45" s="84"/>
      <c r="E45" s="84"/>
      <c r="F45" s="105" t="s">
        <v>719</v>
      </c>
      <c r="G45" s="142"/>
      <c r="H45" s="90" t="s">
        <v>325</v>
      </c>
      <c r="I45" s="90" t="s">
        <v>325</v>
      </c>
      <c r="J45" s="90" t="s">
        <v>325</v>
      </c>
      <c r="K45" s="90" t="s">
        <v>325</v>
      </c>
      <c r="L45" s="90" t="s">
        <v>325</v>
      </c>
      <c r="M45" s="90" t="s">
        <v>325</v>
      </c>
      <c r="N45" s="90" t="s">
        <v>325</v>
      </c>
      <c r="O45" s="90" t="s">
        <v>325</v>
      </c>
      <c r="P45" s="129" t="s">
        <v>325</v>
      </c>
      <c r="Q45" s="86" t="s">
        <v>325</v>
      </c>
      <c r="R45" s="86" t="s">
        <v>325</v>
      </c>
      <c r="S45" s="119" t="s">
        <v>325</v>
      </c>
    </row>
    <row r="46" spans="1:19" s="9" customFormat="1" ht="15" customHeight="1">
      <c r="A46" s="176" t="s">
        <v>36</v>
      </c>
      <c r="B46" s="89"/>
      <c r="C46" s="89"/>
      <c r="D46" s="89"/>
      <c r="E46" s="89"/>
      <c r="F46" s="89"/>
      <c r="G46" s="102"/>
      <c r="H46" s="102"/>
      <c r="I46" s="102"/>
      <c r="J46" s="102"/>
      <c r="K46" s="102"/>
      <c r="L46" s="102"/>
      <c r="M46" s="102"/>
      <c r="N46" s="102"/>
      <c r="O46" s="102"/>
      <c r="P46" s="102"/>
      <c r="Q46" s="102"/>
      <c r="R46" s="102"/>
      <c r="S46" s="136"/>
    </row>
    <row r="47" spans="1:19" s="37" customFormat="1" ht="15" customHeight="1">
      <c r="A47" s="177" t="s">
        <v>37</v>
      </c>
      <c r="B47" s="82" t="s">
        <v>113</v>
      </c>
      <c r="C47" s="84">
        <f t="shared" si="0"/>
        <v>0</v>
      </c>
      <c r="D47" s="84"/>
      <c r="E47" s="84"/>
      <c r="F47" s="85">
        <f t="shared" si="1"/>
        <v>0</v>
      </c>
      <c r="G47" s="91" t="s">
        <v>332</v>
      </c>
      <c r="H47" s="90" t="s">
        <v>325</v>
      </c>
      <c r="I47" s="90" t="s">
        <v>325</v>
      </c>
      <c r="J47" s="90" t="s">
        <v>325</v>
      </c>
      <c r="K47" s="90" t="s">
        <v>325</v>
      </c>
      <c r="L47" s="90" t="s">
        <v>325</v>
      </c>
      <c r="M47" s="90" t="s">
        <v>325</v>
      </c>
      <c r="N47" s="90" t="s">
        <v>325</v>
      </c>
      <c r="O47" s="90" t="s">
        <v>325</v>
      </c>
      <c r="P47" s="86" t="s">
        <v>337</v>
      </c>
      <c r="Q47" s="83" t="s">
        <v>333</v>
      </c>
      <c r="R47" s="71" t="s">
        <v>572</v>
      </c>
      <c r="S47" s="119" t="s">
        <v>325</v>
      </c>
    </row>
    <row r="48" spans="1:19" s="37" customFormat="1" ht="15" customHeight="1">
      <c r="A48" s="177" t="s">
        <v>38</v>
      </c>
      <c r="B48" s="82" t="s">
        <v>113</v>
      </c>
      <c r="C48" s="84">
        <f t="shared" si="0"/>
        <v>0</v>
      </c>
      <c r="D48" s="84"/>
      <c r="E48" s="84"/>
      <c r="F48" s="85">
        <f t="shared" si="1"/>
        <v>0</v>
      </c>
      <c r="G48" s="90" t="s">
        <v>332</v>
      </c>
      <c r="H48" s="90" t="s">
        <v>325</v>
      </c>
      <c r="I48" s="90" t="s">
        <v>325</v>
      </c>
      <c r="J48" s="90" t="s">
        <v>325</v>
      </c>
      <c r="K48" s="90" t="s">
        <v>325</v>
      </c>
      <c r="L48" s="90" t="s">
        <v>325</v>
      </c>
      <c r="M48" s="90" t="s">
        <v>325</v>
      </c>
      <c r="N48" s="90" t="s">
        <v>325</v>
      </c>
      <c r="O48" s="90" t="s">
        <v>325</v>
      </c>
      <c r="P48" s="90" t="s">
        <v>736</v>
      </c>
      <c r="Q48" s="83" t="s">
        <v>333</v>
      </c>
      <c r="R48" s="73" t="s">
        <v>735</v>
      </c>
      <c r="S48" s="119" t="s">
        <v>325</v>
      </c>
    </row>
    <row r="49" spans="1:19" s="37" customFormat="1" ht="15" customHeight="1">
      <c r="A49" s="177" t="s">
        <v>39</v>
      </c>
      <c r="B49" s="82" t="s">
        <v>113</v>
      </c>
      <c r="C49" s="84">
        <f t="shared" si="0"/>
        <v>0</v>
      </c>
      <c r="D49" s="84"/>
      <c r="E49" s="84"/>
      <c r="F49" s="85">
        <f t="shared" si="1"/>
        <v>0</v>
      </c>
      <c r="G49" s="90" t="s">
        <v>332</v>
      </c>
      <c r="H49" s="90" t="s">
        <v>325</v>
      </c>
      <c r="I49" s="90" t="s">
        <v>325</v>
      </c>
      <c r="J49" s="90" t="s">
        <v>325</v>
      </c>
      <c r="K49" s="90" t="s">
        <v>325</v>
      </c>
      <c r="L49" s="90" t="s">
        <v>325</v>
      </c>
      <c r="M49" s="90" t="s">
        <v>325</v>
      </c>
      <c r="N49" s="90" t="s">
        <v>325</v>
      </c>
      <c r="O49" s="90" t="s">
        <v>325</v>
      </c>
      <c r="P49" s="90" t="s">
        <v>737</v>
      </c>
      <c r="Q49" s="83" t="s">
        <v>333</v>
      </c>
      <c r="R49" s="73" t="s">
        <v>577</v>
      </c>
      <c r="S49" s="119" t="s">
        <v>325</v>
      </c>
    </row>
    <row r="50" spans="1:19" s="37" customFormat="1" ht="15" customHeight="1">
      <c r="A50" s="177" t="s">
        <v>40</v>
      </c>
      <c r="B50" s="82" t="s">
        <v>113</v>
      </c>
      <c r="C50" s="84">
        <f t="shared" si="0"/>
        <v>0</v>
      </c>
      <c r="D50" s="84"/>
      <c r="E50" s="84"/>
      <c r="F50" s="85">
        <f t="shared" si="1"/>
        <v>0</v>
      </c>
      <c r="G50" s="90" t="s">
        <v>332</v>
      </c>
      <c r="H50" s="90" t="s">
        <v>325</v>
      </c>
      <c r="I50" s="90" t="s">
        <v>325</v>
      </c>
      <c r="J50" s="90" t="s">
        <v>325</v>
      </c>
      <c r="K50" s="90" t="s">
        <v>325</v>
      </c>
      <c r="L50" s="90" t="s">
        <v>325</v>
      </c>
      <c r="M50" s="90" t="s">
        <v>325</v>
      </c>
      <c r="N50" s="90" t="s">
        <v>325</v>
      </c>
      <c r="O50" s="90" t="s">
        <v>325</v>
      </c>
      <c r="P50" s="86" t="s">
        <v>729</v>
      </c>
      <c r="Q50" s="83" t="s">
        <v>333</v>
      </c>
      <c r="R50" s="111" t="s">
        <v>581</v>
      </c>
      <c r="S50" s="119" t="s">
        <v>325</v>
      </c>
    </row>
    <row r="51" spans="1:19" s="37" customFormat="1" ht="15" customHeight="1">
      <c r="A51" s="177" t="s">
        <v>794</v>
      </c>
      <c r="B51" s="82" t="s">
        <v>113</v>
      </c>
      <c r="C51" s="84">
        <f t="shared" si="0"/>
        <v>0</v>
      </c>
      <c r="D51" s="84"/>
      <c r="E51" s="84"/>
      <c r="F51" s="85">
        <f t="shared" si="1"/>
        <v>0</v>
      </c>
      <c r="G51" s="90" t="s">
        <v>332</v>
      </c>
      <c r="H51" s="90" t="s">
        <v>325</v>
      </c>
      <c r="I51" s="90" t="s">
        <v>325</v>
      </c>
      <c r="J51" s="90" t="s">
        <v>325</v>
      </c>
      <c r="K51" s="90" t="s">
        <v>325</v>
      </c>
      <c r="L51" s="90" t="s">
        <v>325</v>
      </c>
      <c r="M51" s="90" t="s">
        <v>325</v>
      </c>
      <c r="N51" s="90" t="s">
        <v>325</v>
      </c>
      <c r="O51" s="90" t="s">
        <v>325</v>
      </c>
      <c r="P51" s="91" t="s">
        <v>337</v>
      </c>
      <c r="Q51" s="83" t="s">
        <v>333</v>
      </c>
      <c r="R51" s="71" t="s">
        <v>582</v>
      </c>
      <c r="S51" s="119" t="s">
        <v>325</v>
      </c>
    </row>
    <row r="52" spans="1:19" s="37" customFormat="1" ht="15" customHeight="1">
      <c r="A52" s="177" t="s">
        <v>41</v>
      </c>
      <c r="B52" s="82" t="s">
        <v>113</v>
      </c>
      <c r="C52" s="84">
        <f t="shared" si="0"/>
        <v>0</v>
      </c>
      <c r="D52" s="84"/>
      <c r="E52" s="84"/>
      <c r="F52" s="85">
        <f t="shared" si="1"/>
        <v>0</v>
      </c>
      <c r="G52" s="90" t="s">
        <v>622</v>
      </c>
      <c r="H52" s="90" t="s">
        <v>331</v>
      </c>
      <c r="I52" s="90" t="s">
        <v>332</v>
      </c>
      <c r="J52" s="90" t="s">
        <v>325</v>
      </c>
      <c r="K52" s="90" t="s">
        <v>325</v>
      </c>
      <c r="L52" s="90" t="s">
        <v>325</v>
      </c>
      <c r="M52" s="90" t="s">
        <v>325</v>
      </c>
      <c r="N52" s="90" t="s">
        <v>709</v>
      </c>
      <c r="O52" s="90" t="s">
        <v>325</v>
      </c>
      <c r="P52" s="86" t="s">
        <v>745</v>
      </c>
      <c r="Q52" s="83" t="s">
        <v>333</v>
      </c>
      <c r="R52" s="73" t="s">
        <v>585</v>
      </c>
      <c r="S52" s="119" t="s">
        <v>325</v>
      </c>
    </row>
    <row r="53" spans="1:19" s="37" customFormat="1" ht="15" customHeight="1">
      <c r="A53" s="177" t="s">
        <v>42</v>
      </c>
      <c r="B53" s="82" t="s">
        <v>113</v>
      </c>
      <c r="C53" s="84">
        <f t="shared" si="0"/>
        <v>0</v>
      </c>
      <c r="D53" s="84"/>
      <c r="E53" s="84"/>
      <c r="F53" s="85">
        <f t="shared" si="1"/>
        <v>0</v>
      </c>
      <c r="G53" s="90" t="s">
        <v>622</v>
      </c>
      <c r="H53" s="90" t="s">
        <v>331</v>
      </c>
      <c r="I53" s="90" t="s">
        <v>332</v>
      </c>
      <c r="J53" s="90" t="s">
        <v>325</v>
      </c>
      <c r="K53" s="90" t="s">
        <v>325</v>
      </c>
      <c r="L53" s="90" t="s">
        <v>325</v>
      </c>
      <c r="M53" s="90" t="s">
        <v>325</v>
      </c>
      <c r="N53" s="90" t="s">
        <v>325</v>
      </c>
      <c r="O53" s="90" t="s">
        <v>325</v>
      </c>
      <c r="P53" s="87" t="s">
        <v>746</v>
      </c>
      <c r="Q53" s="83" t="s">
        <v>372</v>
      </c>
      <c r="R53" s="94" t="s">
        <v>474</v>
      </c>
      <c r="S53" s="119" t="s">
        <v>325</v>
      </c>
    </row>
    <row r="54" spans="1:19" s="9" customFormat="1" ht="15" customHeight="1">
      <c r="A54" s="176" t="s">
        <v>43</v>
      </c>
      <c r="B54" s="89"/>
      <c r="C54" s="89"/>
      <c r="D54" s="89"/>
      <c r="E54" s="89"/>
      <c r="F54" s="89"/>
      <c r="G54" s="102"/>
      <c r="H54" s="102"/>
      <c r="I54" s="102"/>
      <c r="J54" s="102"/>
      <c r="K54" s="102"/>
      <c r="L54" s="102"/>
      <c r="M54" s="102"/>
      <c r="N54" s="102"/>
      <c r="O54" s="102"/>
      <c r="P54" s="102"/>
      <c r="Q54" s="102"/>
      <c r="R54" s="102"/>
      <c r="S54" s="136"/>
    </row>
    <row r="55" spans="1:19" ht="15" customHeight="1">
      <c r="A55" s="177" t="s">
        <v>44</v>
      </c>
      <c r="B55" s="82" t="s">
        <v>113</v>
      </c>
      <c r="C55" s="84">
        <f t="shared" si="0"/>
        <v>0</v>
      </c>
      <c r="D55" s="84"/>
      <c r="E55" s="84"/>
      <c r="F55" s="85">
        <f t="shared" si="1"/>
        <v>0</v>
      </c>
      <c r="G55" s="90" t="s">
        <v>622</v>
      </c>
      <c r="H55" s="90" t="s">
        <v>331</v>
      </c>
      <c r="I55" s="90" t="s">
        <v>331</v>
      </c>
      <c r="J55" s="90" t="s">
        <v>331</v>
      </c>
      <c r="K55" s="90" t="s">
        <v>331</v>
      </c>
      <c r="L55" s="90" t="s">
        <v>338</v>
      </c>
      <c r="M55" s="90" t="s">
        <v>331</v>
      </c>
      <c r="N55" s="90" t="s">
        <v>331</v>
      </c>
      <c r="O55" s="90" t="s">
        <v>706</v>
      </c>
      <c r="P55" s="82" t="s">
        <v>769</v>
      </c>
      <c r="Q55" s="83" t="s">
        <v>333</v>
      </c>
      <c r="R55" s="94" t="s">
        <v>457</v>
      </c>
      <c r="S55" s="119" t="s">
        <v>325</v>
      </c>
    </row>
    <row r="56" spans="1:19" ht="15" customHeight="1">
      <c r="A56" s="177" t="s">
        <v>795</v>
      </c>
      <c r="B56" s="82" t="s">
        <v>113</v>
      </c>
      <c r="C56" s="84">
        <f t="shared" si="0"/>
        <v>0</v>
      </c>
      <c r="D56" s="84"/>
      <c r="E56" s="84"/>
      <c r="F56" s="85">
        <f t="shared" si="1"/>
        <v>0</v>
      </c>
      <c r="G56" s="90" t="s">
        <v>622</v>
      </c>
      <c r="H56" s="90" t="s">
        <v>331</v>
      </c>
      <c r="I56" s="90" t="s">
        <v>331</v>
      </c>
      <c r="J56" s="90" t="s">
        <v>331</v>
      </c>
      <c r="K56" s="90" t="s">
        <v>332</v>
      </c>
      <c r="L56" s="90" t="s">
        <v>332</v>
      </c>
      <c r="M56" s="90" t="s">
        <v>331</v>
      </c>
      <c r="N56" s="90" t="s">
        <v>334</v>
      </c>
      <c r="O56" s="90" t="s">
        <v>331</v>
      </c>
      <c r="P56" s="82" t="s">
        <v>739</v>
      </c>
      <c r="Q56" s="83" t="s">
        <v>333</v>
      </c>
      <c r="R56" s="73" t="s">
        <v>507</v>
      </c>
      <c r="S56" s="119" t="s">
        <v>325</v>
      </c>
    </row>
    <row r="57" spans="1:19" ht="15" customHeight="1">
      <c r="A57" s="177" t="s">
        <v>45</v>
      </c>
      <c r="B57" s="82" t="s">
        <v>113</v>
      </c>
      <c r="C57" s="84">
        <f t="shared" si="0"/>
        <v>0</v>
      </c>
      <c r="D57" s="84"/>
      <c r="E57" s="84"/>
      <c r="F57" s="85">
        <f t="shared" si="1"/>
        <v>0</v>
      </c>
      <c r="G57" s="90" t="s">
        <v>332</v>
      </c>
      <c r="H57" s="90" t="s">
        <v>325</v>
      </c>
      <c r="I57" s="90" t="s">
        <v>325</v>
      </c>
      <c r="J57" s="90" t="s">
        <v>325</v>
      </c>
      <c r="K57" s="90" t="s">
        <v>325</v>
      </c>
      <c r="L57" s="90" t="s">
        <v>325</v>
      </c>
      <c r="M57" s="90" t="s">
        <v>325</v>
      </c>
      <c r="N57" s="90" t="s">
        <v>325</v>
      </c>
      <c r="O57" s="90" t="s">
        <v>325</v>
      </c>
      <c r="P57" s="87" t="s">
        <v>337</v>
      </c>
      <c r="Q57" s="83" t="s">
        <v>340</v>
      </c>
      <c r="R57" s="71" t="s">
        <v>526</v>
      </c>
      <c r="S57" s="119" t="s">
        <v>325</v>
      </c>
    </row>
    <row r="58" spans="1:19" ht="15" customHeight="1">
      <c r="A58" s="177" t="s">
        <v>46</v>
      </c>
      <c r="B58" s="82" t="s">
        <v>113</v>
      </c>
      <c r="C58" s="84">
        <f t="shared" si="0"/>
        <v>0</v>
      </c>
      <c r="D58" s="84"/>
      <c r="E58" s="84"/>
      <c r="F58" s="85">
        <f t="shared" si="1"/>
        <v>0</v>
      </c>
      <c r="G58" s="90" t="s">
        <v>332</v>
      </c>
      <c r="H58" s="90" t="s">
        <v>325</v>
      </c>
      <c r="I58" s="90" t="s">
        <v>325</v>
      </c>
      <c r="J58" s="90" t="s">
        <v>325</v>
      </c>
      <c r="K58" s="90" t="s">
        <v>325</v>
      </c>
      <c r="L58" s="90" t="s">
        <v>325</v>
      </c>
      <c r="M58" s="90" t="s">
        <v>325</v>
      </c>
      <c r="N58" s="90" t="s">
        <v>325</v>
      </c>
      <c r="O58" s="90" t="s">
        <v>325</v>
      </c>
      <c r="P58" s="87" t="s">
        <v>337</v>
      </c>
      <c r="Q58" s="83" t="s">
        <v>333</v>
      </c>
      <c r="R58" s="118" t="s">
        <v>342</v>
      </c>
      <c r="S58" s="119" t="s">
        <v>325</v>
      </c>
    </row>
    <row r="59" spans="1:19" ht="15" customHeight="1">
      <c r="A59" s="177" t="s">
        <v>47</v>
      </c>
      <c r="B59" s="82" t="s">
        <v>113</v>
      </c>
      <c r="C59" s="84">
        <f t="shared" si="0"/>
        <v>0</v>
      </c>
      <c r="D59" s="84"/>
      <c r="E59" s="84"/>
      <c r="F59" s="85">
        <f t="shared" si="1"/>
        <v>0</v>
      </c>
      <c r="G59" s="90" t="s">
        <v>622</v>
      </c>
      <c r="H59" s="90" t="s">
        <v>331</v>
      </c>
      <c r="I59" s="90" t="s">
        <v>331</v>
      </c>
      <c r="J59" s="90" t="s">
        <v>332</v>
      </c>
      <c r="K59" s="90" t="s">
        <v>332</v>
      </c>
      <c r="L59" s="90" t="s">
        <v>332</v>
      </c>
      <c r="M59" s="90" t="s">
        <v>331</v>
      </c>
      <c r="N59" s="90" t="s">
        <v>334</v>
      </c>
      <c r="O59" s="90" t="s">
        <v>331</v>
      </c>
      <c r="P59" s="82" t="s">
        <v>740</v>
      </c>
      <c r="Q59" s="83" t="s">
        <v>333</v>
      </c>
      <c r="R59" s="73" t="s">
        <v>402</v>
      </c>
      <c r="S59" s="119" t="s">
        <v>325</v>
      </c>
    </row>
    <row r="60" spans="1:19" ht="15" customHeight="1">
      <c r="A60" s="177" t="s">
        <v>796</v>
      </c>
      <c r="B60" s="82" t="s">
        <v>163</v>
      </c>
      <c r="C60" s="84">
        <f t="shared" si="0"/>
        <v>2</v>
      </c>
      <c r="D60" s="84"/>
      <c r="E60" s="84"/>
      <c r="F60" s="85">
        <f t="shared" si="1"/>
        <v>2</v>
      </c>
      <c r="G60" s="90" t="s">
        <v>331</v>
      </c>
      <c r="H60" s="90" t="s">
        <v>331</v>
      </c>
      <c r="I60" s="90" t="s">
        <v>331</v>
      </c>
      <c r="J60" s="90" t="s">
        <v>331</v>
      </c>
      <c r="K60" s="90" t="s">
        <v>331</v>
      </c>
      <c r="L60" s="90" t="s">
        <v>331</v>
      </c>
      <c r="M60" s="90" t="s">
        <v>331</v>
      </c>
      <c r="N60" s="90" t="s">
        <v>331</v>
      </c>
      <c r="O60" s="90" t="s">
        <v>331</v>
      </c>
      <c r="P60" s="91" t="s">
        <v>325</v>
      </c>
      <c r="Q60" s="83" t="s">
        <v>372</v>
      </c>
      <c r="R60" s="73" t="s">
        <v>393</v>
      </c>
      <c r="S60" s="119" t="s">
        <v>325</v>
      </c>
    </row>
    <row r="61" spans="1:19" ht="15" customHeight="1">
      <c r="A61" s="177" t="s">
        <v>48</v>
      </c>
      <c r="B61" s="82" t="s">
        <v>113</v>
      </c>
      <c r="C61" s="84">
        <f t="shared" si="0"/>
        <v>0</v>
      </c>
      <c r="D61" s="84"/>
      <c r="E61" s="84"/>
      <c r="F61" s="85">
        <f t="shared" si="1"/>
        <v>0</v>
      </c>
      <c r="G61" s="90" t="s">
        <v>332</v>
      </c>
      <c r="H61" s="90" t="s">
        <v>325</v>
      </c>
      <c r="I61" s="90" t="s">
        <v>325</v>
      </c>
      <c r="J61" s="90" t="s">
        <v>325</v>
      </c>
      <c r="K61" s="90" t="s">
        <v>325</v>
      </c>
      <c r="L61" s="90" t="s">
        <v>325</v>
      </c>
      <c r="M61" s="90" t="s">
        <v>325</v>
      </c>
      <c r="N61" s="90" t="s">
        <v>325</v>
      </c>
      <c r="O61" s="90" t="s">
        <v>325</v>
      </c>
      <c r="P61" s="87" t="s">
        <v>770</v>
      </c>
      <c r="Q61" s="83" t="s">
        <v>333</v>
      </c>
      <c r="R61" s="73" t="s">
        <v>330</v>
      </c>
      <c r="S61" s="119" t="s">
        <v>325</v>
      </c>
    </row>
    <row r="62" spans="1:19" ht="15" customHeight="1">
      <c r="A62" s="177" t="s">
        <v>49</v>
      </c>
      <c r="B62" s="82" t="s">
        <v>163</v>
      </c>
      <c r="C62" s="84">
        <f t="shared" si="0"/>
        <v>2</v>
      </c>
      <c r="D62" s="84">
        <v>0.5</v>
      </c>
      <c r="E62" s="84"/>
      <c r="F62" s="85">
        <f t="shared" si="1"/>
        <v>1</v>
      </c>
      <c r="G62" s="90" t="s">
        <v>331</v>
      </c>
      <c r="H62" s="90" t="s">
        <v>332</v>
      </c>
      <c r="I62" s="90" t="s">
        <v>331</v>
      </c>
      <c r="J62" s="90" t="s">
        <v>331</v>
      </c>
      <c r="K62" s="90" t="s">
        <v>331</v>
      </c>
      <c r="L62" s="90" t="s">
        <v>331</v>
      </c>
      <c r="M62" s="90" t="s">
        <v>331</v>
      </c>
      <c r="N62" s="90" t="s">
        <v>331</v>
      </c>
      <c r="O62" s="90" t="s">
        <v>331</v>
      </c>
      <c r="P62" s="82" t="s">
        <v>741</v>
      </c>
      <c r="Q62" s="83" t="s">
        <v>333</v>
      </c>
      <c r="R62" s="118" t="s">
        <v>510</v>
      </c>
      <c r="S62" s="119" t="s">
        <v>325</v>
      </c>
    </row>
    <row r="63" spans="1:19" ht="15" customHeight="1">
      <c r="A63" s="177" t="s">
        <v>153</v>
      </c>
      <c r="B63" s="82" t="s">
        <v>113</v>
      </c>
      <c r="C63" s="84">
        <f t="shared" si="0"/>
        <v>0</v>
      </c>
      <c r="D63" s="84"/>
      <c r="E63" s="84"/>
      <c r="F63" s="85">
        <f t="shared" si="1"/>
        <v>0</v>
      </c>
      <c r="G63" s="90" t="s">
        <v>622</v>
      </c>
      <c r="H63" s="90" t="s">
        <v>331</v>
      </c>
      <c r="I63" s="90" t="s">
        <v>332</v>
      </c>
      <c r="J63" s="90" t="s">
        <v>325</v>
      </c>
      <c r="K63" s="90" t="s">
        <v>325</v>
      </c>
      <c r="L63" s="90" t="s">
        <v>325</v>
      </c>
      <c r="M63" s="90" t="s">
        <v>325</v>
      </c>
      <c r="N63" s="90" t="s">
        <v>325</v>
      </c>
      <c r="O63" s="90" t="s">
        <v>325</v>
      </c>
      <c r="P63" s="91" t="s">
        <v>742</v>
      </c>
      <c r="Q63" s="83" t="s">
        <v>333</v>
      </c>
      <c r="R63" s="73" t="s">
        <v>396</v>
      </c>
      <c r="S63" s="119" t="s">
        <v>325</v>
      </c>
    </row>
    <row r="64" spans="1:19" ht="15" customHeight="1">
      <c r="A64" s="177" t="s">
        <v>51</v>
      </c>
      <c r="B64" s="82" t="s">
        <v>163</v>
      </c>
      <c r="C64" s="84">
        <f t="shared" si="0"/>
        <v>2</v>
      </c>
      <c r="D64" s="84"/>
      <c r="E64" s="84"/>
      <c r="F64" s="85">
        <f t="shared" si="1"/>
        <v>2</v>
      </c>
      <c r="G64" s="90" t="s">
        <v>331</v>
      </c>
      <c r="H64" s="90" t="s">
        <v>331</v>
      </c>
      <c r="I64" s="90" t="s">
        <v>331</v>
      </c>
      <c r="J64" s="90" t="s">
        <v>331</v>
      </c>
      <c r="K64" s="90" t="s">
        <v>331</v>
      </c>
      <c r="L64" s="90" t="s">
        <v>331</v>
      </c>
      <c r="M64" s="90" t="s">
        <v>331</v>
      </c>
      <c r="N64" s="90" t="s">
        <v>331</v>
      </c>
      <c r="O64" s="90" t="s">
        <v>331</v>
      </c>
      <c r="P64" s="91" t="s">
        <v>325</v>
      </c>
      <c r="Q64" s="83" t="s">
        <v>333</v>
      </c>
      <c r="R64" s="73" t="s">
        <v>514</v>
      </c>
      <c r="S64" s="119" t="s">
        <v>325</v>
      </c>
    </row>
    <row r="65" spans="1:19" ht="15" customHeight="1">
      <c r="A65" s="177" t="s">
        <v>52</v>
      </c>
      <c r="B65" s="82" t="s">
        <v>113</v>
      </c>
      <c r="C65" s="84">
        <f t="shared" si="0"/>
        <v>0</v>
      </c>
      <c r="D65" s="84"/>
      <c r="E65" s="84"/>
      <c r="F65" s="85">
        <f t="shared" si="1"/>
        <v>0</v>
      </c>
      <c r="G65" s="90" t="s">
        <v>332</v>
      </c>
      <c r="H65" s="90" t="s">
        <v>325</v>
      </c>
      <c r="I65" s="90" t="s">
        <v>325</v>
      </c>
      <c r="J65" s="90" t="s">
        <v>325</v>
      </c>
      <c r="K65" s="90" t="s">
        <v>325</v>
      </c>
      <c r="L65" s="90" t="s">
        <v>325</v>
      </c>
      <c r="M65" s="90" t="s">
        <v>325</v>
      </c>
      <c r="N65" s="90" t="s">
        <v>325</v>
      </c>
      <c r="O65" s="90" t="s">
        <v>325</v>
      </c>
      <c r="P65" s="91" t="s">
        <v>337</v>
      </c>
      <c r="Q65" s="83" t="s">
        <v>333</v>
      </c>
      <c r="R65" s="73" t="s">
        <v>518</v>
      </c>
      <c r="S65" s="119" t="s">
        <v>325</v>
      </c>
    </row>
    <row r="66" spans="1:19" ht="15" customHeight="1">
      <c r="A66" s="177" t="s">
        <v>53</v>
      </c>
      <c r="B66" s="82" t="s">
        <v>163</v>
      </c>
      <c r="C66" s="84">
        <f t="shared" si="0"/>
        <v>2</v>
      </c>
      <c r="D66" s="84"/>
      <c r="E66" s="84"/>
      <c r="F66" s="85">
        <f t="shared" si="1"/>
        <v>2</v>
      </c>
      <c r="G66" s="90" t="s">
        <v>331</v>
      </c>
      <c r="H66" s="90" t="s">
        <v>331</v>
      </c>
      <c r="I66" s="90" t="s">
        <v>331</v>
      </c>
      <c r="J66" s="90" t="s">
        <v>331</v>
      </c>
      <c r="K66" s="90" t="s">
        <v>331</v>
      </c>
      <c r="L66" s="90" t="s">
        <v>331</v>
      </c>
      <c r="M66" s="90" t="s">
        <v>331</v>
      </c>
      <c r="N66" s="90" t="s">
        <v>331</v>
      </c>
      <c r="O66" s="90" t="s">
        <v>331</v>
      </c>
      <c r="P66" s="91" t="s">
        <v>325</v>
      </c>
      <c r="Q66" s="83" t="s">
        <v>333</v>
      </c>
      <c r="R66" s="71" t="s">
        <v>520</v>
      </c>
      <c r="S66" s="119" t="s">
        <v>325</v>
      </c>
    </row>
    <row r="67" spans="1:19" ht="15" customHeight="1">
      <c r="A67" s="177" t="s">
        <v>54</v>
      </c>
      <c r="B67" s="82" t="s">
        <v>113</v>
      </c>
      <c r="C67" s="84">
        <f t="shared" si="0"/>
        <v>0</v>
      </c>
      <c r="D67" s="84"/>
      <c r="E67" s="84"/>
      <c r="F67" s="85">
        <f t="shared" si="1"/>
        <v>0</v>
      </c>
      <c r="G67" s="90" t="s">
        <v>332</v>
      </c>
      <c r="H67" s="90" t="s">
        <v>325</v>
      </c>
      <c r="I67" s="90" t="s">
        <v>325</v>
      </c>
      <c r="J67" s="90" t="s">
        <v>325</v>
      </c>
      <c r="K67" s="90" t="s">
        <v>325</v>
      </c>
      <c r="L67" s="90" t="s">
        <v>325</v>
      </c>
      <c r="M67" s="90" t="s">
        <v>325</v>
      </c>
      <c r="N67" s="90" t="s">
        <v>325</v>
      </c>
      <c r="O67" s="90" t="s">
        <v>325</v>
      </c>
      <c r="P67" s="91" t="s">
        <v>743</v>
      </c>
      <c r="Q67" s="83" t="s">
        <v>333</v>
      </c>
      <c r="R67" s="73" t="s">
        <v>389</v>
      </c>
      <c r="S67" s="119" t="s">
        <v>325</v>
      </c>
    </row>
    <row r="68" spans="1:19" ht="15" customHeight="1">
      <c r="A68" s="177" t="s">
        <v>55</v>
      </c>
      <c r="B68" s="82" t="s">
        <v>113</v>
      </c>
      <c r="C68" s="84">
        <f t="shared" si="0"/>
        <v>0</v>
      </c>
      <c r="D68" s="84"/>
      <c r="E68" s="84"/>
      <c r="F68" s="85">
        <f t="shared" si="1"/>
        <v>0</v>
      </c>
      <c r="G68" s="90" t="s">
        <v>622</v>
      </c>
      <c r="H68" s="90" t="s">
        <v>331</v>
      </c>
      <c r="I68" s="90" t="s">
        <v>334</v>
      </c>
      <c r="J68" s="90" t="s">
        <v>331</v>
      </c>
      <c r="K68" s="90" t="s">
        <v>332</v>
      </c>
      <c r="L68" s="90" t="s">
        <v>331</v>
      </c>
      <c r="M68" s="90" t="s">
        <v>331</v>
      </c>
      <c r="N68" s="90" t="s">
        <v>334</v>
      </c>
      <c r="O68" s="90" t="s">
        <v>331</v>
      </c>
      <c r="P68" s="82" t="s">
        <v>744</v>
      </c>
      <c r="Q68" s="83" t="s">
        <v>333</v>
      </c>
      <c r="R68" s="73" t="s">
        <v>530</v>
      </c>
      <c r="S68" s="119" t="s">
        <v>325</v>
      </c>
    </row>
    <row r="69" spans="1:19" s="9" customFormat="1" ht="15" customHeight="1">
      <c r="A69" s="176" t="s">
        <v>56</v>
      </c>
      <c r="B69" s="89"/>
      <c r="C69" s="89"/>
      <c r="D69" s="89"/>
      <c r="E69" s="89"/>
      <c r="F69" s="89"/>
      <c r="G69" s="102"/>
      <c r="H69" s="102"/>
      <c r="I69" s="102"/>
      <c r="J69" s="102"/>
      <c r="K69" s="102"/>
      <c r="L69" s="102"/>
      <c r="M69" s="102"/>
      <c r="N69" s="102"/>
      <c r="O69" s="102"/>
      <c r="P69" s="102"/>
      <c r="Q69" s="102"/>
      <c r="R69" s="102"/>
      <c r="S69" s="136"/>
    </row>
    <row r="70" spans="1:19" ht="15" customHeight="1">
      <c r="A70" s="177" t="s">
        <v>57</v>
      </c>
      <c r="B70" s="82" t="s">
        <v>113</v>
      </c>
      <c r="C70" s="84">
        <f t="shared" si="0"/>
        <v>0</v>
      </c>
      <c r="D70" s="84"/>
      <c r="E70" s="84"/>
      <c r="F70" s="85">
        <f t="shared" si="1"/>
        <v>0</v>
      </c>
      <c r="G70" s="90" t="s">
        <v>332</v>
      </c>
      <c r="H70" s="90" t="s">
        <v>325</v>
      </c>
      <c r="I70" s="90" t="s">
        <v>325</v>
      </c>
      <c r="J70" s="90" t="s">
        <v>325</v>
      </c>
      <c r="K70" s="90" t="s">
        <v>325</v>
      </c>
      <c r="L70" s="90" t="s">
        <v>325</v>
      </c>
      <c r="M70" s="90" t="s">
        <v>325</v>
      </c>
      <c r="N70" s="90" t="s">
        <v>325</v>
      </c>
      <c r="O70" s="90" t="s">
        <v>325</v>
      </c>
      <c r="P70" s="91" t="s">
        <v>743</v>
      </c>
      <c r="Q70" s="83" t="s">
        <v>333</v>
      </c>
      <c r="R70" s="72" t="s">
        <v>592</v>
      </c>
      <c r="S70" s="119" t="s">
        <v>325</v>
      </c>
    </row>
    <row r="71" spans="1:19" ht="15" customHeight="1">
      <c r="A71" s="177" t="s">
        <v>58</v>
      </c>
      <c r="B71" s="82" t="s">
        <v>113</v>
      </c>
      <c r="C71" s="84">
        <f t="shared" ref="C71:C98" si="2">IF(B71=$B$4, 2,0)</f>
        <v>0</v>
      </c>
      <c r="D71" s="84"/>
      <c r="E71" s="84"/>
      <c r="F71" s="85">
        <f t="shared" ref="F71:F98" si="3">C71*(1-D71)*(1-E71)</f>
        <v>0</v>
      </c>
      <c r="G71" s="90" t="s">
        <v>622</v>
      </c>
      <c r="H71" s="90" t="s">
        <v>331</v>
      </c>
      <c r="I71" s="90" t="s">
        <v>332</v>
      </c>
      <c r="J71" s="90" t="s">
        <v>325</v>
      </c>
      <c r="K71" s="90" t="s">
        <v>325</v>
      </c>
      <c r="L71" s="90" t="s">
        <v>325</v>
      </c>
      <c r="M71" s="90" t="s">
        <v>325</v>
      </c>
      <c r="N71" s="90" t="s">
        <v>325</v>
      </c>
      <c r="O71" s="90" t="s">
        <v>325</v>
      </c>
      <c r="P71" s="82" t="s">
        <v>748</v>
      </c>
      <c r="Q71" s="83" t="s">
        <v>333</v>
      </c>
      <c r="R71" s="71" t="s">
        <v>593</v>
      </c>
      <c r="S71" s="119" t="s">
        <v>325</v>
      </c>
    </row>
    <row r="72" spans="1:19" ht="15" customHeight="1">
      <c r="A72" s="177" t="s">
        <v>59</v>
      </c>
      <c r="B72" s="82" t="s">
        <v>163</v>
      </c>
      <c r="C72" s="84">
        <f t="shared" si="2"/>
        <v>2</v>
      </c>
      <c r="D72" s="84"/>
      <c r="E72" s="84"/>
      <c r="F72" s="85">
        <f t="shared" si="3"/>
        <v>2</v>
      </c>
      <c r="G72" s="90" t="s">
        <v>331</v>
      </c>
      <c r="H72" s="90" t="s">
        <v>331</v>
      </c>
      <c r="I72" s="90" t="s">
        <v>331</v>
      </c>
      <c r="J72" s="90" t="s">
        <v>331</v>
      </c>
      <c r="K72" s="90" t="s">
        <v>331</v>
      </c>
      <c r="L72" s="90" t="s">
        <v>331</v>
      </c>
      <c r="M72" s="90" t="s">
        <v>331</v>
      </c>
      <c r="N72" s="90" t="s">
        <v>331</v>
      </c>
      <c r="O72" s="90" t="s">
        <v>331</v>
      </c>
      <c r="P72" s="87" t="s">
        <v>325</v>
      </c>
      <c r="Q72" s="83" t="s">
        <v>333</v>
      </c>
      <c r="R72" s="73" t="s">
        <v>459</v>
      </c>
      <c r="S72" s="119" t="s">
        <v>325</v>
      </c>
    </row>
    <row r="73" spans="1:19" ht="15" customHeight="1">
      <c r="A73" s="177" t="s">
        <v>60</v>
      </c>
      <c r="B73" s="82" t="s">
        <v>163</v>
      </c>
      <c r="C73" s="84">
        <f t="shared" si="2"/>
        <v>2</v>
      </c>
      <c r="D73" s="84">
        <v>0.5</v>
      </c>
      <c r="E73" s="84"/>
      <c r="F73" s="85">
        <f t="shared" si="3"/>
        <v>1</v>
      </c>
      <c r="G73" s="90" t="s">
        <v>331</v>
      </c>
      <c r="H73" s="90" t="s">
        <v>331</v>
      </c>
      <c r="I73" s="90" t="s">
        <v>776</v>
      </c>
      <c r="J73" s="90" t="s">
        <v>331</v>
      </c>
      <c r="K73" s="90" t="s">
        <v>331</v>
      </c>
      <c r="L73" s="90" t="s">
        <v>331</v>
      </c>
      <c r="M73" s="90" t="s">
        <v>331</v>
      </c>
      <c r="N73" s="90" t="s">
        <v>331</v>
      </c>
      <c r="O73" s="90" t="s">
        <v>331</v>
      </c>
      <c r="P73" s="91" t="s">
        <v>783</v>
      </c>
      <c r="Q73" s="83" t="s">
        <v>333</v>
      </c>
      <c r="R73" s="73" t="s">
        <v>749</v>
      </c>
      <c r="S73" s="119" t="s">
        <v>325</v>
      </c>
    </row>
    <row r="74" spans="1:19" ht="15" customHeight="1">
      <c r="A74" s="177" t="s">
        <v>797</v>
      </c>
      <c r="B74" s="82" t="s">
        <v>163</v>
      </c>
      <c r="C74" s="84">
        <f t="shared" si="2"/>
        <v>2</v>
      </c>
      <c r="D74" s="84"/>
      <c r="E74" s="84"/>
      <c r="F74" s="85">
        <f t="shared" si="3"/>
        <v>2</v>
      </c>
      <c r="G74" s="90" t="s">
        <v>331</v>
      </c>
      <c r="H74" s="90" t="s">
        <v>331</v>
      </c>
      <c r="I74" s="90" t="s">
        <v>331</v>
      </c>
      <c r="J74" s="90" t="s">
        <v>331</v>
      </c>
      <c r="K74" s="90" t="s">
        <v>331</v>
      </c>
      <c r="L74" s="90" t="s">
        <v>331</v>
      </c>
      <c r="M74" s="90" t="s">
        <v>331</v>
      </c>
      <c r="N74" s="90" t="s">
        <v>331</v>
      </c>
      <c r="O74" s="90" t="s">
        <v>331</v>
      </c>
      <c r="P74" s="91" t="s">
        <v>325</v>
      </c>
      <c r="Q74" s="83" t="s">
        <v>333</v>
      </c>
      <c r="R74" s="71" t="s">
        <v>461</v>
      </c>
      <c r="S74" s="119" t="s">
        <v>325</v>
      </c>
    </row>
    <row r="75" spans="1:19" ht="15" customHeight="1">
      <c r="A75" s="177" t="s">
        <v>61</v>
      </c>
      <c r="B75" s="82" t="s">
        <v>163</v>
      </c>
      <c r="C75" s="84">
        <f t="shared" si="2"/>
        <v>2</v>
      </c>
      <c r="D75" s="84"/>
      <c r="E75" s="84"/>
      <c r="F75" s="85">
        <f t="shared" si="3"/>
        <v>2</v>
      </c>
      <c r="G75" s="90" t="s">
        <v>331</v>
      </c>
      <c r="H75" s="90" t="s">
        <v>331</v>
      </c>
      <c r="I75" s="90" t="s">
        <v>776</v>
      </c>
      <c r="J75" s="90" t="s">
        <v>331</v>
      </c>
      <c r="K75" s="90" t="s">
        <v>331</v>
      </c>
      <c r="L75" s="90" t="s">
        <v>331</v>
      </c>
      <c r="M75" s="90" t="s">
        <v>331</v>
      </c>
      <c r="N75" s="90" t="s">
        <v>331</v>
      </c>
      <c r="O75" s="90" t="s">
        <v>331</v>
      </c>
      <c r="P75" s="91" t="s">
        <v>775</v>
      </c>
      <c r="Q75" s="83" t="s">
        <v>333</v>
      </c>
      <c r="R75" s="73" t="s">
        <v>604</v>
      </c>
      <c r="S75" s="119" t="s">
        <v>325</v>
      </c>
    </row>
    <row r="76" spans="1:19" s="9" customFormat="1" ht="15" customHeight="1">
      <c r="A76" s="176" t="s">
        <v>62</v>
      </c>
      <c r="B76" s="89"/>
      <c r="C76" s="89"/>
      <c r="D76" s="89"/>
      <c r="E76" s="89"/>
      <c r="F76" s="89"/>
      <c r="G76" s="102"/>
      <c r="H76" s="102"/>
      <c r="I76" s="102"/>
      <c r="J76" s="102"/>
      <c r="K76" s="102"/>
      <c r="L76" s="102"/>
      <c r="M76" s="102"/>
      <c r="N76" s="102"/>
      <c r="O76" s="102"/>
      <c r="P76" s="102"/>
      <c r="Q76" s="102"/>
      <c r="R76" s="102"/>
      <c r="S76" s="136"/>
    </row>
    <row r="77" spans="1:19" ht="15" customHeight="1">
      <c r="A77" s="177" t="s">
        <v>63</v>
      </c>
      <c r="B77" s="82" t="s">
        <v>113</v>
      </c>
      <c r="C77" s="84">
        <f t="shared" si="2"/>
        <v>0</v>
      </c>
      <c r="D77" s="84"/>
      <c r="E77" s="84"/>
      <c r="F77" s="85">
        <f t="shared" si="3"/>
        <v>0</v>
      </c>
      <c r="G77" s="90" t="s">
        <v>332</v>
      </c>
      <c r="H77" s="90" t="s">
        <v>325</v>
      </c>
      <c r="I77" s="90" t="s">
        <v>325</v>
      </c>
      <c r="J77" s="90" t="s">
        <v>325</v>
      </c>
      <c r="K77" s="90" t="s">
        <v>325</v>
      </c>
      <c r="L77" s="90" t="s">
        <v>325</v>
      </c>
      <c r="M77" s="90" t="s">
        <v>325</v>
      </c>
      <c r="N77" s="90" t="s">
        <v>325</v>
      </c>
      <c r="O77" s="90" t="s">
        <v>325</v>
      </c>
      <c r="P77" s="91" t="s">
        <v>337</v>
      </c>
      <c r="Q77" s="83" t="s">
        <v>333</v>
      </c>
      <c r="R77" s="73" t="s">
        <v>398</v>
      </c>
      <c r="S77" s="119" t="s">
        <v>325</v>
      </c>
    </row>
    <row r="78" spans="1:19" ht="15" customHeight="1">
      <c r="A78" s="177" t="s">
        <v>65</v>
      </c>
      <c r="B78" s="82" t="s">
        <v>113</v>
      </c>
      <c r="C78" s="84">
        <f t="shared" si="2"/>
        <v>0</v>
      </c>
      <c r="D78" s="84"/>
      <c r="E78" s="84"/>
      <c r="F78" s="85">
        <f t="shared" si="3"/>
        <v>0</v>
      </c>
      <c r="G78" s="90" t="s">
        <v>622</v>
      </c>
      <c r="H78" s="90" t="s">
        <v>331</v>
      </c>
      <c r="I78" s="90" t="s">
        <v>334</v>
      </c>
      <c r="J78" s="90" t="s">
        <v>332</v>
      </c>
      <c r="K78" s="90" t="s">
        <v>332</v>
      </c>
      <c r="L78" s="90" t="s">
        <v>332</v>
      </c>
      <c r="M78" s="90" t="s">
        <v>331</v>
      </c>
      <c r="N78" s="90" t="s">
        <v>334</v>
      </c>
      <c r="O78" s="90" t="s">
        <v>331</v>
      </c>
      <c r="P78" s="87" t="s">
        <v>750</v>
      </c>
      <c r="Q78" s="83" t="s">
        <v>333</v>
      </c>
      <c r="R78" s="74" t="s">
        <v>628</v>
      </c>
      <c r="S78" s="119" t="s">
        <v>325</v>
      </c>
    </row>
    <row r="79" spans="1:19" ht="15" customHeight="1">
      <c r="A79" s="177" t="s">
        <v>66</v>
      </c>
      <c r="B79" s="82" t="s">
        <v>113</v>
      </c>
      <c r="C79" s="84">
        <f t="shared" si="2"/>
        <v>0</v>
      </c>
      <c r="D79" s="84"/>
      <c r="E79" s="84"/>
      <c r="F79" s="85">
        <f t="shared" si="3"/>
        <v>0</v>
      </c>
      <c r="G79" s="90" t="s">
        <v>332</v>
      </c>
      <c r="H79" s="90" t="s">
        <v>325</v>
      </c>
      <c r="I79" s="90" t="s">
        <v>325</v>
      </c>
      <c r="J79" s="90" t="s">
        <v>325</v>
      </c>
      <c r="K79" s="90" t="s">
        <v>325</v>
      </c>
      <c r="L79" s="90" t="s">
        <v>325</v>
      </c>
      <c r="M79" s="90" t="s">
        <v>325</v>
      </c>
      <c r="N79" s="90" t="s">
        <v>325</v>
      </c>
      <c r="O79" s="90" t="s">
        <v>325</v>
      </c>
      <c r="P79" s="87" t="s">
        <v>337</v>
      </c>
      <c r="Q79" s="83" t="s">
        <v>340</v>
      </c>
      <c r="R79" s="73" t="s">
        <v>608</v>
      </c>
      <c r="S79" s="119" t="s">
        <v>325</v>
      </c>
    </row>
    <row r="80" spans="1:19" ht="15" customHeight="1">
      <c r="A80" s="177" t="s">
        <v>67</v>
      </c>
      <c r="B80" s="82" t="s">
        <v>113</v>
      </c>
      <c r="C80" s="84">
        <f t="shared" si="2"/>
        <v>0</v>
      </c>
      <c r="D80" s="84"/>
      <c r="E80" s="84"/>
      <c r="F80" s="85">
        <f t="shared" si="3"/>
        <v>0</v>
      </c>
      <c r="G80" s="90" t="s">
        <v>332</v>
      </c>
      <c r="H80" s="90" t="s">
        <v>325</v>
      </c>
      <c r="I80" s="90" t="s">
        <v>325</v>
      </c>
      <c r="J80" s="90" t="s">
        <v>325</v>
      </c>
      <c r="K80" s="90" t="s">
        <v>325</v>
      </c>
      <c r="L80" s="90" t="s">
        <v>325</v>
      </c>
      <c r="M80" s="90" t="s">
        <v>325</v>
      </c>
      <c r="N80" s="90" t="s">
        <v>325</v>
      </c>
      <c r="O80" s="90" t="s">
        <v>325</v>
      </c>
      <c r="P80" s="90" t="s">
        <v>337</v>
      </c>
      <c r="Q80" s="83" t="s">
        <v>333</v>
      </c>
      <c r="R80" s="73" t="s">
        <v>363</v>
      </c>
      <c r="S80" s="119" t="s">
        <v>325</v>
      </c>
    </row>
    <row r="81" spans="1:19" ht="15" customHeight="1">
      <c r="A81" s="177" t="s">
        <v>69</v>
      </c>
      <c r="B81" s="82" t="s">
        <v>163</v>
      </c>
      <c r="C81" s="84">
        <f t="shared" si="2"/>
        <v>2</v>
      </c>
      <c r="D81" s="84"/>
      <c r="E81" s="84"/>
      <c r="F81" s="85">
        <f t="shared" si="3"/>
        <v>2</v>
      </c>
      <c r="G81" s="90" t="s">
        <v>331</v>
      </c>
      <c r="H81" s="90" t="s">
        <v>331</v>
      </c>
      <c r="I81" s="90" t="s">
        <v>331</v>
      </c>
      <c r="J81" s="90" t="s">
        <v>331</v>
      </c>
      <c r="K81" s="90" t="s">
        <v>331</v>
      </c>
      <c r="L81" s="90" t="s">
        <v>331</v>
      </c>
      <c r="M81" s="90" t="s">
        <v>331</v>
      </c>
      <c r="N81" s="90" t="s">
        <v>331</v>
      </c>
      <c r="O81" s="90" t="s">
        <v>331</v>
      </c>
      <c r="P81" s="91" t="s">
        <v>325</v>
      </c>
      <c r="Q81" s="83" t="s">
        <v>333</v>
      </c>
      <c r="R81" s="73" t="s">
        <v>374</v>
      </c>
      <c r="S81" s="119" t="s">
        <v>325</v>
      </c>
    </row>
    <row r="82" spans="1:19" ht="15" customHeight="1">
      <c r="A82" s="177" t="s">
        <v>70</v>
      </c>
      <c r="B82" s="82" t="s">
        <v>113</v>
      </c>
      <c r="C82" s="84">
        <f t="shared" si="2"/>
        <v>0</v>
      </c>
      <c r="D82" s="84"/>
      <c r="E82" s="84"/>
      <c r="F82" s="85">
        <f t="shared" si="3"/>
        <v>0</v>
      </c>
      <c r="G82" s="90" t="s">
        <v>622</v>
      </c>
      <c r="H82" s="90" t="s">
        <v>331</v>
      </c>
      <c r="I82" s="90" t="s">
        <v>334</v>
      </c>
      <c r="J82" s="90" t="s">
        <v>331</v>
      </c>
      <c r="K82" s="90" t="s">
        <v>338</v>
      </c>
      <c r="L82" s="90" t="s">
        <v>338</v>
      </c>
      <c r="M82" s="90" t="s">
        <v>752</v>
      </c>
      <c r="N82" s="90" t="s">
        <v>331</v>
      </c>
      <c r="O82" s="90" t="s">
        <v>331</v>
      </c>
      <c r="P82" s="82" t="s">
        <v>753</v>
      </c>
      <c r="Q82" s="83" t="s">
        <v>333</v>
      </c>
      <c r="R82" s="73" t="s">
        <v>435</v>
      </c>
      <c r="S82" s="119" t="s">
        <v>325</v>
      </c>
    </row>
    <row r="83" spans="1:19" ht="15" customHeight="1">
      <c r="A83" s="177" t="s">
        <v>171</v>
      </c>
      <c r="B83" s="82" t="s">
        <v>163</v>
      </c>
      <c r="C83" s="84">
        <f t="shared" si="2"/>
        <v>2</v>
      </c>
      <c r="D83" s="84"/>
      <c r="E83" s="84"/>
      <c r="F83" s="85">
        <f t="shared" si="3"/>
        <v>2</v>
      </c>
      <c r="G83" s="90" t="s">
        <v>331</v>
      </c>
      <c r="H83" s="90" t="s">
        <v>331</v>
      </c>
      <c r="I83" s="90" t="s">
        <v>331</v>
      </c>
      <c r="J83" s="90" t="s">
        <v>331</v>
      </c>
      <c r="K83" s="90" t="s">
        <v>331</v>
      </c>
      <c r="L83" s="90" t="s">
        <v>331</v>
      </c>
      <c r="M83" s="90" t="s">
        <v>331</v>
      </c>
      <c r="N83" s="90" t="s">
        <v>331</v>
      </c>
      <c r="O83" s="90" t="s">
        <v>331</v>
      </c>
      <c r="P83" s="91" t="s">
        <v>754</v>
      </c>
      <c r="Q83" s="83" t="s">
        <v>333</v>
      </c>
      <c r="R83" s="94" t="s">
        <v>462</v>
      </c>
      <c r="S83" s="119" t="s">
        <v>325</v>
      </c>
    </row>
    <row r="84" spans="1:19" ht="15" customHeight="1">
      <c r="A84" s="177" t="s">
        <v>71</v>
      </c>
      <c r="B84" s="82" t="s">
        <v>113</v>
      </c>
      <c r="C84" s="84">
        <f t="shared" si="2"/>
        <v>0</v>
      </c>
      <c r="D84" s="84"/>
      <c r="E84" s="84"/>
      <c r="F84" s="85">
        <f t="shared" si="3"/>
        <v>0</v>
      </c>
      <c r="G84" s="90" t="s">
        <v>622</v>
      </c>
      <c r="H84" s="90" t="s">
        <v>332</v>
      </c>
      <c r="I84" s="90" t="s">
        <v>331</v>
      </c>
      <c r="J84" s="90" t="s">
        <v>331</v>
      </c>
      <c r="K84" s="90" t="s">
        <v>338</v>
      </c>
      <c r="L84" s="90" t="s">
        <v>325</v>
      </c>
      <c r="M84" s="90" t="s">
        <v>331</v>
      </c>
      <c r="N84" s="90" t="s">
        <v>709</v>
      </c>
      <c r="O84" s="90" t="s">
        <v>331</v>
      </c>
      <c r="P84" s="82" t="s">
        <v>757</v>
      </c>
      <c r="Q84" s="86" t="s">
        <v>333</v>
      </c>
      <c r="R84" s="86" t="s">
        <v>422</v>
      </c>
      <c r="S84" s="119" t="s">
        <v>325</v>
      </c>
    </row>
    <row r="85" spans="1:19" ht="15" customHeight="1">
      <c r="A85" s="177" t="s">
        <v>72</v>
      </c>
      <c r="B85" s="82" t="s">
        <v>163</v>
      </c>
      <c r="C85" s="84">
        <f t="shared" si="2"/>
        <v>2</v>
      </c>
      <c r="D85" s="84"/>
      <c r="E85" s="84"/>
      <c r="F85" s="85">
        <f t="shared" si="3"/>
        <v>2</v>
      </c>
      <c r="G85" s="90" t="s">
        <v>331</v>
      </c>
      <c r="H85" s="90" t="s">
        <v>331</v>
      </c>
      <c r="I85" s="90" t="s">
        <v>331</v>
      </c>
      <c r="J85" s="90" t="s">
        <v>331</v>
      </c>
      <c r="K85" s="90" t="s">
        <v>331</v>
      </c>
      <c r="L85" s="90" t="s">
        <v>331</v>
      </c>
      <c r="M85" s="90" t="s">
        <v>331</v>
      </c>
      <c r="N85" s="90" t="s">
        <v>331</v>
      </c>
      <c r="O85" s="90" t="s">
        <v>331</v>
      </c>
      <c r="P85" s="82" t="s">
        <v>325</v>
      </c>
      <c r="Q85" s="83" t="s">
        <v>333</v>
      </c>
      <c r="R85" s="73" t="s">
        <v>405</v>
      </c>
      <c r="S85" s="119" t="s">
        <v>325</v>
      </c>
    </row>
    <row r="86" spans="1:19" ht="15" customHeight="1">
      <c r="A86" s="177" t="s">
        <v>73</v>
      </c>
      <c r="B86" s="82" t="s">
        <v>113</v>
      </c>
      <c r="C86" s="84">
        <f t="shared" si="2"/>
        <v>0</v>
      </c>
      <c r="D86" s="84"/>
      <c r="E86" s="84"/>
      <c r="F86" s="85">
        <f t="shared" si="3"/>
        <v>0</v>
      </c>
      <c r="G86" s="90" t="s">
        <v>622</v>
      </c>
      <c r="H86" s="90" t="s">
        <v>331</v>
      </c>
      <c r="I86" s="90" t="s">
        <v>334</v>
      </c>
      <c r="J86" s="90" t="s">
        <v>331</v>
      </c>
      <c r="K86" s="90" t="s">
        <v>332</v>
      </c>
      <c r="L86" s="90" t="s">
        <v>332</v>
      </c>
      <c r="M86" s="90" t="s">
        <v>331</v>
      </c>
      <c r="N86" s="90" t="s">
        <v>331</v>
      </c>
      <c r="O86" s="90" t="s">
        <v>331</v>
      </c>
      <c r="P86" s="82" t="s">
        <v>755</v>
      </c>
      <c r="Q86" s="83" t="s">
        <v>333</v>
      </c>
      <c r="R86" s="118" t="s">
        <v>376</v>
      </c>
      <c r="S86" s="119" t="s">
        <v>325</v>
      </c>
    </row>
    <row r="87" spans="1:19" s="9" customFormat="1" ht="15" customHeight="1">
      <c r="A87" s="176" t="s">
        <v>74</v>
      </c>
      <c r="B87" s="89"/>
      <c r="C87" s="89"/>
      <c r="D87" s="89"/>
      <c r="E87" s="89"/>
      <c r="F87" s="89"/>
      <c r="G87" s="102"/>
      <c r="H87" s="102"/>
      <c r="I87" s="102"/>
      <c r="J87" s="102"/>
      <c r="K87" s="102"/>
      <c r="L87" s="102"/>
      <c r="M87" s="102"/>
      <c r="N87" s="102"/>
      <c r="O87" s="102"/>
      <c r="P87" s="102"/>
      <c r="Q87" s="102"/>
      <c r="R87" s="102"/>
      <c r="S87" s="136"/>
    </row>
    <row r="88" spans="1:19" ht="15" customHeight="1">
      <c r="A88" s="177" t="s">
        <v>64</v>
      </c>
      <c r="B88" s="82" t="s">
        <v>113</v>
      </c>
      <c r="C88" s="84">
        <f t="shared" si="2"/>
        <v>0</v>
      </c>
      <c r="D88" s="84"/>
      <c r="E88" s="84"/>
      <c r="F88" s="85">
        <f t="shared" si="3"/>
        <v>0</v>
      </c>
      <c r="G88" s="90" t="s">
        <v>622</v>
      </c>
      <c r="H88" s="90" t="s">
        <v>332</v>
      </c>
      <c r="I88" s="90" t="s">
        <v>334</v>
      </c>
      <c r="J88" s="90" t="s">
        <v>331</v>
      </c>
      <c r="K88" s="90" t="s">
        <v>332</v>
      </c>
      <c r="L88" s="90" t="s">
        <v>332</v>
      </c>
      <c r="M88" s="90" t="s">
        <v>331</v>
      </c>
      <c r="N88" s="90" t="s">
        <v>334</v>
      </c>
      <c r="O88" s="90" t="s">
        <v>331</v>
      </c>
      <c r="P88" s="82" t="s">
        <v>756</v>
      </c>
      <c r="Q88" s="83" t="s">
        <v>333</v>
      </c>
      <c r="R88" s="73" t="s">
        <v>440</v>
      </c>
      <c r="S88" s="119" t="s">
        <v>325</v>
      </c>
    </row>
    <row r="89" spans="1:19" ht="15" customHeight="1">
      <c r="A89" s="177" t="s">
        <v>75</v>
      </c>
      <c r="B89" s="82" t="s">
        <v>113</v>
      </c>
      <c r="C89" s="84">
        <f t="shared" si="2"/>
        <v>0</v>
      </c>
      <c r="D89" s="84"/>
      <c r="E89" s="84"/>
      <c r="F89" s="85">
        <f t="shared" si="3"/>
        <v>0</v>
      </c>
      <c r="G89" s="90" t="s">
        <v>332</v>
      </c>
      <c r="H89" s="90" t="s">
        <v>325</v>
      </c>
      <c r="I89" s="90" t="s">
        <v>325</v>
      </c>
      <c r="J89" s="90" t="s">
        <v>325</v>
      </c>
      <c r="K89" s="90" t="s">
        <v>325</v>
      </c>
      <c r="L89" s="90" t="s">
        <v>325</v>
      </c>
      <c r="M89" s="90" t="s">
        <v>325</v>
      </c>
      <c r="N89" s="90" t="s">
        <v>325</v>
      </c>
      <c r="O89" s="90" t="s">
        <v>325</v>
      </c>
      <c r="P89" s="86" t="s">
        <v>325</v>
      </c>
      <c r="Q89" s="83" t="s">
        <v>333</v>
      </c>
      <c r="R89" s="73" t="s">
        <v>358</v>
      </c>
      <c r="S89" s="119" t="s">
        <v>325</v>
      </c>
    </row>
    <row r="90" spans="1:19" ht="15" customHeight="1">
      <c r="A90" s="177" t="s">
        <v>68</v>
      </c>
      <c r="B90" s="82" t="s">
        <v>113</v>
      </c>
      <c r="C90" s="84">
        <f t="shared" si="2"/>
        <v>0</v>
      </c>
      <c r="D90" s="84"/>
      <c r="E90" s="84"/>
      <c r="F90" s="85">
        <f t="shared" si="3"/>
        <v>0</v>
      </c>
      <c r="G90" s="90" t="s">
        <v>622</v>
      </c>
      <c r="H90" s="90" t="s">
        <v>331</v>
      </c>
      <c r="I90" s="90" t="s">
        <v>334</v>
      </c>
      <c r="J90" s="90" t="s">
        <v>331</v>
      </c>
      <c r="K90" s="90" t="s">
        <v>331</v>
      </c>
      <c r="L90" s="90" t="s">
        <v>332</v>
      </c>
      <c r="M90" s="90" t="s">
        <v>331</v>
      </c>
      <c r="N90" s="90" t="s">
        <v>334</v>
      </c>
      <c r="O90" s="90" t="s">
        <v>331</v>
      </c>
      <c r="P90" s="82" t="s">
        <v>751</v>
      </c>
      <c r="Q90" s="83" t="s">
        <v>333</v>
      </c>
      <c r="R90" s="73" t="s">
        <v>418</v>
      </c>
      <c r="S90" s="119" t="s">
        <v>325</v>
      </c>
    </row>
    <row r="91" spans="1:19" ht="15" customHeight="1">
      <c r="A91" s="177" t="s">
        <v>76</v>
      </c>
      <c r="B91" s="82" t="s">
        <v>113</v>
      </c>
      <c r="C91" s="84">
        <f t="shared" si="2"/>
        <v>0</v>
      </c>
      <c r="D91" s="84"/>
      <c r="E91" s="84"/>
      <c r="F91" s="85">
        <f t="shared" si="3"/>
        <v>0</v>
      </c>
      <c r="G91" s="90" t="s">
        <v>332</v>
      </c>
      <c r="H91" s="90" t="s">
        <v>325</v>
      </c>
      <c r="I91" s="90" t="s">
        <v>325</v>
      </c>
      <c r="J91" s="90" t="s">
        <v>325</v>
      </c>
      <c r="K91" s="90" t="s">
        <v>325</v>
      </c>
      <c r="L91" s="90" t="s">
        <v>325</v>
      </c>
      <c r="M91" s="90" t="s">
        <v>325</v>
      </c>
      <c r="N91" s="90" t="s">
        <v>325</v>
      </c>
      <c r="O91" s="90" t="s">
        <v>325</v>
      </c>
      <c r="P91" s="86" t="s">
        <v>325</v>
      </c>
      <c r="Q91" s="83" t="s">
        <v>333</v>
      </c>
      <c r="R91" s="73" t="s">
        <v>611</v>
      </c>
      <c r="S91" s="119" t="s">
        <v>325</v>
      </c>
    </row>
    <row r="92" spans="1:19" ht="15" customHeight="1">
      <c r="A92" s="177" t="s">
        <v>77</v>
      </c>
      <c r="B92" s="82" t="s">
        <v>163</v>
      </c>
      <c r="C92" s="84">
        <f t="shared" si="2"/>
        <v>2</v>
      </c>
      <c r="D92" s="84"/>
      <c r="E92" s="84"/>
      <c r="F92" s="85">
        <f t="shared" si="3"/>
        <v>2</v>
      </c>
      <c r="G92" s="90" t="s">
        <v>331</v>
      </c>
      <c r="H92" s="90" t="s">
        <v>331</v>
      </c>
      <c r="I92" s="90" t="s">
        <v>331</v>
      </c>
      <c r="J92" s="90" t="s">
        <v>331</v>
      </c>
      <c r="K92" s="90" t="s">
        <v>331</v>
      </c>
      <c r="L92" s="90" t="s">
        <v>331</v>
      </c>
      <c r="M92" s="90" t="s">
        <v>331</v>
      </c>
      <c r="N92" s="90" t="s">
        <v>331</v>
      </c>
      <c r="O92" s="90" t="s">
        <v>331</v>
      </c>
      <c r="P92" s="87" t="s">
        <v>325</v>
      </c>
      <c r="Q92" s="83" t="s">
        <v>372</v>
      </c>
      <c r="R92" s="94" t="s">
        <v>468</v>
      </c>
      <c r="S92" s="119" t="s">
        <v>325</v>
      </c>
    </row>
    <row r="93" spans="1:19" ht="15" customHeight="1">
      <c r="A93" s="177" t="s">
        <v>78</v>
      </c>
      <c r="B93" s="82" t="s">
        <v>113</v>
      </c>
      <c r="C93" s="84">
        <f t="shared" si="2"/>
        <v>0</v>
      </c>
      <c r="D93" s="84"/>
      <c r="E93" s="84"/>
      <c r="F93" s="85">
        <f t="shared" si="3"/>
        <v>0</v>
      </c>
      <c r="G93" s="90" t="s">
        <v>622</v>
      </c>
      <c r="H93" s="90" t="s">
        <v>331</v>
      </c>
      <c r="I93" s="90" t="s">
        <v>331</v>
      </c>
      <c r="J93" s="90" t="s">
        <v>331</v>
      </c>
      <c r="K93" s="90" t="s">
        <v>338</v>
      </c>
      <c r="L93" s="90" t="s">
        <v>331</v>
      </c>
      <c r="M93" s="90" t="s">
        <v>331</v>
      </c>
      <c r="N93" s="90" t="s">
        <v>709</v>
      </c>
      <c r="O93" s="90" t="s">
        <v>331</v>
      </c>
      <c r="P93" s="82" t="s">
        <v>784</v>
      </c>
      <c r="Q93" s="83" t="s">
        <v>333</v>
      </c>
      <c r="R93" s="73" t="s">
        <v>366</v>
      </c>
      <c r="S93" s="119" t="s">
        <v>325</v>
      </c>
    </row>
    <row r="94" spans="1:19" ht="15" customHeight="1">
      <c r="A94" s="177" t="s">
        <v>79</v>
      </c>
      <c r="B94" s="82" t="s">
        <v>163</v>
      </c>
      <c r="C94" s="84">
        <f t="shared" si="2"/>
        <v>2</v>
      </c>
      <c r="D94" s="84"/>
      <c r="E94" s="84"/>
      <c r="F94" s="85">
        <f t="shared" si="3"/>
        <v>2</v>
      </c>
      <c r="G94" s="90" t="s">
        <v>331</v>
      </c>
      <c r="H94" s="90" t="s">
        <v>331</v>
      </c>
      <c r="I94" s="90" t="s">
        <v>331</v>
      </c>
      <c r="J94" s="90" t="s">
        <v>331</v>
      </c>
      <c r="K94" s="90" t="s">
        <v>331</v>
      </c>
      <c r="L94" s="90" t="s">
        <v>331</v>
      </c>
      <c r="M94" s="90" t="s">
        <v>331</v>
      </c>
      <c r="N94" s="90" t="s">
        <v>331</v>
      </c>
      <c r="O94" s="90" t="s">
        <v>331</v>
      </c>
      <c r="P94" s="87" t="s">
        <v>325</v>
      </c>
      <c r="Q94" s="83" t="s">
        <v>372</v>
      </c>
      <c r="R94" s="73" t="s">
        <v>415</v>
      </c>
      <c r="S94" s="119" t="s">
        <v>325</v>
      </c>
    </row>
    <row r="95" spans="1:19" ht="15" customHeight="1">
      <c r="A95" s="177" t="s">
        <v>80</v>
      </c>
      <c r="B95" s="82" t="s">
        <v>113</v>
      </c>
      <c r="C95" s="84">
        <f t="shared" si="2"/>
        <v>0</v>
      </c>
      <c r="D95" s="84"/>
      <c r="E95" s="84"/>
      <c r="F95" s="85">
        <f t="shared" si="3"/>
        <v>0</v>
      </c>
      <c r="G95" s="90" t="s">
        <v>622</v>
      </c>
      <c r="H95" s="90" t="s">
        <v>331</v>
      </c>
      <c r="I95" s="90" t="s">
        <v>331</v>
      </c>
      <c r="J95" s="90" t="s">
        <v>332</v>
      </c>
      <c r="K95" s="90" t="s">
        <v>325</v>
      </c>
      <c r="L95" s="90" t="s">
        <v>325</v>
      </c>
      <c r="M95" s="90" t="s">
        <v>325</v>
      </c>
      <c r="N95" s="90" t="s">
        <v>709</v>
      </c>
      <c r="O95" s="91" t="s">
        <v>331</v>
      </c>
      <c r="P95" s="83" t="s">
        <v>774</v>
      </c>
      <c r="Q95" s="83" t="s">
        <v>372</v>
      </c>
      <c r="R95" s="73" t="s">
        <v>615</v>
      </c>
      <c r="S95" s="119" t="s">
        <v>325</v>
      </c>
    </row>
    <row r="96" spans="1:19" ht="15" customHeight="1">
      <c r="A96" s="177" t="s">
        <v>81</v>
      </c>
      <c r="B96" s="82" t="s">
        <v>163</v>
      </c>
      <c r="C96" s="84">
        <f t="shared" si="2"/>
        <v>2</v>
      </c>
      <c r="D96" s="84"/>
      <c r="E96" s="84"/>
      <c r="F96" s="85">
        <f t="shared" si="3"/>
        <v>2</v>
      </c>
      <c r="G96" s="90" t="s">
        <v>331</v>
      </c>
      <c r="H96" s="90" t="s">
        <v>331</v>
      </c>
      <c r="I96" s="90" t="s">
        <v>331</v>
      </c>
      <c r="J96" s="90" t="s">
        <v>331</v>
      </c>
      <c r="K96" s="90" t="s">
        <v>331</v>
      </c>
      <c r="L96" s="90" t="s">
        <v>331</v>
      </c>
      <c r="M96" s="90" t="s">
        <v>331</v>
      </c>
      <c r="N96" s="90" t="s">
        <v>331</v>
      </c>
      <c r="O96" s="90" t="s">
        <v>331</v>
      </c>
      <c r="P96" s="87" t="s">
        <v>325</v>
      </c>
      <c r="Q96" s="83" t="s">
        <v>372</v>
      </c>
      <c r="R96" s="73" t="s">
        <v>409</v>
      </c>
      <c r="S96" s="119" t="s">
        <v>325</v>
      </c>
    </row>
    <row r="97" spans="1:19" ht="15" customHeight="1">
      <c r="A97" s="177" t="s">
        <v>82</v>
      </c>
      <c r="B97" s="82" t="s">
        <v>113</v>
      </c>
      <c r="C97" s="84">
        <f t="shared" si="2"/>
        <v>0</v>
      </c>
      <c r="D97" s="84"/>
      <c r="E97" s="84"/>
      <c r="F97" s="85">
        <f t="shared" si="3"/>
        <v>0</v>
      </c>
      <c r="G97" s="90" t="s">
        <v>332</v>
      </c>
      <c r="H97" s="90" t="s">
        <v>325</v>
      </c>
      <c r="I97" s="90" t="s">
        <v>325</v>
      </c>
      <c r="J97" s="90" t="s">
        <v>325</v>
      </c>
      <c r="K97" s="90" t="s">
        <v>325</v>
      </c>
      <c r="L97" s="90" t="s">
        <v>325</v>
      </c>
      <c r="M97" s="90" t="s">
        <v>325</v>
      </c>
      <c r="N97" s="90" t="s">
        <v>325</v>
      </c>
      <c r="O97" s="91" t="s">
        <v>325</v>
      </c>
      <c r="P97" s="83" t="s">
        <v>337</v>
      </c>
      <c r="Q97" s="83" t="s">
        <v>340</v>
      </c>
      <c r="R97" s="73" t="s">
        <v>589</v>
      </c>
      <c r="S97" s="119" t="s">
        <v>325</v>
      </c>
    </row>
    <row r="98" spans="1:19" ht="15" customHeight="1">
      <c r="A98" s="177" t="s">
        <v>83</v>
      </c>
      <c r="B98" s="82" t="s">
        <v>113</v>
      </c>
      <c r="C98" s="84">
        <f t="shared" si="2"/>
        <v>0</v>
      </c>
      <c r="D98" s="84"/>
      <c r="E98" s="84"/>
      <c r="F98" s="85">
        <f t="shared" si="3"/>
        <v>0</v>
      </c>
      <c r="G98" s="90" t="s">
        <v>332</v>
      </c>
      <c r="H98" s="90" t="s">
        <v>325</v>
      </c>
      <c r="I98" s="90" t="s">
        <v>325</v>
      </c>
      <c r="J98" s="90" t="s">
        <v>325</v>
      </c>
      <c r="K98" s="90" t="s">
        <v>325</v>
      </c>
      <c r="L98" s="90" t="s">
        <v>325</v>
      </c>
      <c r="M98" s="90" t="s">
        <v>325</v>
      </c>
      <c r="N98" s="90" t="s">
        <v>325</v>
      </c>
      <c r="O98" s="91" t="s">
        <v>325</v>
      </c>
      <c r="P98" s="83" t="s">
        <v>337</v>
      </c>
      <c r="Q98" s="83" t="s">
        <v>333</v>
      </c>
      <c r="R98" s="74" t="s">
        <v>587</v>
      </c>
      <c r="S98" s="119" t="s">
        <v>325</v>
      </c>
    </row>
    <row r="99" spans="1:19" s="37" customFormat="1" ht="15" customHeight="1">
      <c r="A99" s="37" t="s">
        <v>800</v>
      </c>
      <c r="B99" s="22"/>
      <c r="C99" s="22"/>
      <c r="D99" s="22"/>
      <c r="E99" s="22"/>
      <c r="F99" s="22"/>
      <c r="G99" s="22"/>
      <c r="H99" s="22"/>
      <c r="I99" s="22"/>
      <c r="J99" s="22"/>
      <c r="K99" s="22"/>
      <c r="L99" s="22"/>
      <c r="M99" s="22"/>
      <c r="N99" s="22"/>
      <c r="O99" s="22"/>
      <c r="P99" s="20"/>
      <c r="Q99" s="20"/>
      <c r="R99" s="20"/>
      <c r="S99" s="119"/>
    </row>
    <row r="107" spans="1:19">
      <c r="A107" s="3"/>
      <c r="B107" s="7"/>
      <c r="C107" s="7"/>
      <c r="D107" s="7"/>
      <c r="E107" s="7"/>
      <c r="F107" s="7"/>
      <c r="G107" s="7"/>
      <c r="H107" s="7"/>
      <c r="I107" s="7"/>
      <c r="J107" s="7"/>
      <c r="K107" s="7"/>
      <c r="L107" s="7"/>
      <c r="M107" s="7"/>
      <c r="N107" s="7"/>
      <c r="O107" s="7"/>
      <c r="P107" s="4"/>
      <c r="Q107" s="4"/>
    </row>
    <row r="111" spans="1:19">
      <c r="A111" s="3"/>
      <c r="B111" s="7"/>
      <c r="C111" s="7"/>
      <c r="D111" s="7"/>
      <c r="E111" s="7"/>
      <c r="F111" s="7"/>
      <c r="G111" s="7"/>
      <c r="H111" s="7"/>
      <c r="I111" s="7"/>
      <c r="J111" s="7"/>
      <c r="K111" s="7"/>
      <c r="L111" s="7"/>
      <c r="M111" s="7"/>
      <c r="N111" s="7"/>
      <c r="O111" s="7"/>
      <c r="P111" s="4"/>
      <c r="Q111" s="4"/>
    </row>
    <row r="114" spans="1:17">
      <c r="A114" s="3"/>
      <c r="B114" s="7"/>
      <c r="C114" s="7"/>
      <c r="D114" s="7"/>
      <c r="E114" s="7"/>
      <c r="F114" s="7"/>
      <c r="G114" s="7"/>
      <c r="H114" s="7"/>
      <c r="I114" s="7"/>
      <c r="J114" s="7"/>
      <c r="K114" s="7"/>
      <c r="L114" s="7"/>
      <c r="M114" s="7"/>
      <c r="N114" s="7"/>
      <c r="O114" s="7"/>
      <c r="P114" s="4"/>
      <c r="Q114" s="4"/>
    </row>
    <row r="118" spans="1:17">
      <c r="A118" s="3"/>
      <c r="B118" s="7"/>
      <c r="C118" s="7"/>
      <c r="D118" s="7"/>
      <c r="E118" s="7"/>
      <c r="F118" s="7"/>
      <c r="G118" s="7"/>
      <c r="H118" s="7"/>
      <c r="I118" s="7"/>
      <c r="J118" s="7"/>
      <c r="K118" s="7"/>
      <c r="L118" s="7"/>
      <c r="M118" s="7"/>
      <c r="N118" s="7"/>
      <c r="O118" s="7"/>
      <c r="P118" s="4"/>
      <c r="Q118" s="4"/>
    </row>
    <row r="121" spans="1:17">
      <c r="A121" s="3"/>
      <c r="B121" s="7"/>
      <c r="C121" s="7"/>
      <c r="D121" s="7"/>
      <c r="E121" s="7"/>
      <c r="F121" s="7"/>
      <c r="G121" s="7"/>
      <c r="H121" s="7"/>
      <c r="I121" s="7"/>
      <c r="J121" s="7"/>
      <c r="K121" s="7"/>
      <c r="L121" s="7"/>
      <c r="M121" s="7"/>
      <c r="N121" s="7"/>
      <c r="O121" s="7"/>
      <c r="P121" s="4"/>
      <c r="Q121" s="4"/>
    </row>
    <row r="125" spans="1:17">
      <c r="A125" s="3"/>
      <c r="B125" s="7"/>
      <c r="C125" s="7"/>
      <c r="D125" s="7"/>
      <c r="E125" s="7"/>
      <c r="F125" s="7"/>
      <c r="G125" s="7"/>
      <c r="H125" s="7"/>
      <c r="I125" s="7"/>
      <c r="J125" s="7"/>
      <c r="K125" s="7"/>
      <c r="L125" s="7"/>
      <c r="M125" s="7"/>
      <c r="N125" s="7"/>
      <c r="O125" s="7"/>
      <c r="P125" s="4"/>
      <c r="Q125" s="4"/>
    </row>
  </sheetData>
  <mergeCells count="22">
    <mergeCell ref="A1:R1"/>
    <mergeCell ref="A2:R2"/>
    <mergeCell ref="A3:A5"/>
    <mergeCell ref="C3:F3"/>
    <mergeCell ref="G3:G5"/>
    <mergeCell ref="H3:H5"/>
    <mergeCell ref="I3:I5"/>
    <mergeCell ref="J3:J5"/>
    <mergeCell ref="K3:M3"/>
    <mergeCell ref="N3:N5"/>
    <mergeCell ref="C4:C5"/>
    <mergeCell ref="D4:D5"/>
    <mergeCell ref="E4:E5"/>
    <mergeCell ref="F4:F5"/>
    <mergeCell ref="K4:K5"/>
    <mergeCell ref="Q4:Q5"/>
    <mergeCell ref="R4:R5"/>
    <mergeCell ref="O3:O5"/>
    <mergeCell ref="P3:P5"/>
    <mergeCell ref="Q3:R3"/>
    <mergeCell ref="L4:L5"/>
    <mergeCell ref="M4:M5"/>
  </mergeCells>
  <dataValidations count="1">
    <dataValidation type="list" allowBlank="1" showInputMessage="1" showErrorMessage="1" sqref="E6 IV6 SR6 ACN6 AMJ6 AWF6 BGB6 BPX6 BZT6 CJP6 CTL6 DDH6 DND6 DWZ6 EGV6 EQR6 FAN6 FKJ6 FUF6 GEB6 GNX6 GXT6 HHP6 HRL6 IBH6 ILD6 IUZ6 JEV6 JOR6 JYN6 KIJ6 KSF6 LCB6 LLX6 LVT6 MFP6 MPL6 MZH6 NJD6 NSZ6 OCV6 OMR6 OWN6 PGJ6 PQF6 QAB6 QJX6 QTT6 RDP6 RNL6 RXH6 SHD6 SQZ6 TAV6 TKR6 TUN6 UEJ6 UOF6 UYB6 VHX6 VRT6 WBP6 WLL6 WVH6 E65542 IV65542 SR65542 ACN65542 AMJ65542 AWF65542 BGB65542 BPX65542 BZT65542 CJP65542 CTL65542 DDH65542 DND65542 DWZ65542 EGV65542 EQR65542 FAN65542 FKJ65542 FUF65542 GEB65542 GNX65542 GXT65542 HHP65542 HRL65542 IBH65542 ILD65542 IUZ65542 JEV65542 JOR65542 JYN65542 KIJ65542 KSF65542 LCB65542 LLX65542 LVT65542 MFP65542 MPL65542 MZH65542 NJD65542 NSZ65542 OCV65542 OMR65542 OWN65542 PGJ65542 PQF65542 QAB65542 QJX65542 QTT65542 RDP65542 RNL65542 RXH65542 SHD65542 SQZ65542 TAV65542 TKR65542 TUN65542 UEJ65542 UOF65542 UYB65542 VHX65542 VRT65542 WBP65542 WLL65542 WVH65542 E131078 IV131078 SR131078 ACN131078 AMJ131078 AWF131078 BGB131078 BPX131078 BZT131078 CJP131078 CTL131078 DDH131078 DND131078 DWZ131078 EGV131078 EQR131078 FAN131078 FKJ131078 FUF131078 GEB131078 GNX131078 GXT131078 HHP131078 HRL131078 IBH131078 ILD131078 IUZ131078 JEV131078 JOR131078 JYN131078 KIJ131078 KSF131078 LCB131078 LLX131078 LVT131078 MFP131078 MPL131078 MZH131078 NJD131078 NSZ131078 OCV131078 OMR131078 OWN131078 PGJ131078 PQF131078 QAB131078 QJX131078 QTT131078 RDP131078 RNL131078 RXH131078 SHD131078 SQZ131078 TAV131078 TKR131078 TUN131078 UEJ131078 UOF131078 UYB131078 VHX131078 VRT131078 WBP131078 WLL131078 WVH131078 E196614 IV196614 SR196614 ACN196614 AMJ196614 AWF196614 BGB196614 BPX196614 BZT196614 CJP196614 CTL196614 DDH196614 DND196614 DWZ196614 EGV196614 EQR196614 FAN196614 FKJ196614 FUF196614 GEB196614 GNX196614 GXT196614 HHP196614 HRL196614 IBH196614 ILD196614 IUZ196614 JEV196614 JOR196614 JYN196614 KIJ196614 KSF196614 LCB196614 LLX196614 LVT196614 MFP196614 MPL196614 MZH196614 NJD196614 NSZ196614 OCV196614 OMR196614 OWN196614 PGJ196614 PQF196614 QAB196614 QJX196614 QTT196614 RDP196614 RNL196614 RXH196614 SHD196614 SQZ196614 TAV196614 TKR196614 TUN196614 UEJ196614 UOF196614 UYB196614 VHX196614 VRT196614 WBP196614 WLL196614 WVH196614 E262150 IV262150 SR262150 ACN262150 AMJ262150 AWF262150 BGB262150 BPX262150 BZT262150 CJP262150 CTL262150 DDH262150 DND262150 DWZ262150 EGV262150 EQR262150 FAN262150 FKJ262150 FUF262150 GEB262150 GNX262150 GXT262150 HHP262150 HRL262150 IBH262150 ILD262150 IUZ262150 JEV262150 JOR262150 JYN262150 KIJ262150 KSF262150 LCB262150 LLX262150 LVT262150 MFP262150 MPL262150 MZH262150 NJD262150 NSZ262150 OCV262150 OMR262150 OWN262150 PGJ262150 PQF262150 QAB262150 QJX262150 QTT262150 RDP262150 RNL262150 RXH262150 SHD262150 SQZ262150 TAV262150 TKR262150 TUN262150 UEJ262150 UOF262150 UYB262150 VHX262150 VRT262150 WBP262150 WLL262150 WVH262150 E327686 IV327686 SR327686 ACN327686 AMJ327686 AWF327686 BGB327686 BPX327686 BZT327686 CJP327686 CTL327686 DDH327686 DND327686 DWZ327686 EGV327686 EQR327686 FAN327686 FKJ327686 FUF327686 GEB327686 GNX327686 GXT327686 HHP327686 HRL327686 IBH327686 ILD327686 IUZ327686 JEV327686 JOR327686 JYN327686 KIJ327686 KSF327686 LCB327686 LLX327686 LVT327686 MFP327686 MPL327686 MZH327686 NJD327686 NSZ327686 OCV327686 OMR327686 OWN327686 PGJ327686 PQF327686 QAB327686 QJX327686 QTT327686 RDP327686 RNL327686 RXH327686 SHD327686 SQZ327686 TAV327686 TKR327686 TUN327686 UEJ327686 UOF327686 UYB327686 VHX327686 VRT327686 WBP327686 WLL327686 WVH327686 E393222 IV393222 SR393222 ACN393222 AMJ393222 AWF393222 BGB393222 BPX393222 BZT393222 CJP393222 CTL393222 DDH393222 DND393222 DWZ393222 EGV393222 EQR393222 FAN393222 FKJ393222 FUF393222 GEB393222 GNX393222 GXT393222 HHP393222 HRL393222 IBH393222 ILD393222 IUZ393222 JEV393222 JOR393222 JYN393222 KIJ393222 KSF393222 LCB393222 LLX393222 LVT393222 MFP393222 MPL393222 MZH393222 NJD393222 NSZ393222 OCV393222 OMR393222 OWN393222 PGJ393222 PQF393222 QAB393222 QJX393222 QTT393222 RDP393222 RNL393222 RXH393222 SHD393222 SQZ393222 TAV393222 TKR393222 TUN393222 UEJ393222 UOF393222 UYB393222 VHX393222 VRT393222 WBP393222 WLL393222 WVH393222 E458758 IV458758 SR458758 ACN458758 AMJ458758 AWF458758 BGB458758 BPX458758 BZT458758 CJP458758 CTL458758 DDH458758 DND458758 DWZ458758 EGV458758 EQR458758 FAN458758 FKJ458758 FUF458758 GEB458758 GNX458758 GXT458758 HHP458758 HRL458758 IBH458758 ILD458758 IUZ458758 JEV458758 JOR458758 JYN458758 KIJ458758 KSF458758 LCB458758 LLX458758 LVT458758 MFP458758 MPL458758 MZH458758 NJD458758 NSZ458758 OCV458758 OMR458758 OWN458758 PGJ458758 PQF458758 QAB458758 QJX458758 QTT458758 RDP458758 RNL458758 RXH458758 SHD458758 SQZ458758 TAV458758 TKR458758 TUN458758 UEJ458758 UOF458758 UYB458758 VHX458758 VRT458758 WBP458758 WLL458758 WVH458758 E524294 IV524294 SR524294 ACN524294 AMJ524294 AWF524294 BGB524294 BPX524294 BZT524294 CJP524294 CTL524294 DDH524294 DND524294 DWZ524294 EGV524294 EQR524294 FAN524294 FKJ524294 FUF524294 GEB524294 GNX524294 GXT524294 HHP524294 HRL524294 IBH524294 ILD524294 IUZ524294 JEV524294 JOR524294 JYN524294 KIJ524294 KSF524294 LCB524294 LLX524294 LVT524294 MFP524294 MPL524294 MZH524294 NJD524294 NSZ524294 OCV524294 OMR524294 OWN524294 PGJ524294 PQF524294 QAB524294 QJX524294 QTT524294 RDP524294 RNL524294 RXH524294 SHD524294 SQZ524294 TAV524294 TKR524294 TUN524294 UEJ524294 UOF524294 UYB524294 VHX524294 VRT524294 WBP524294 WLL524294 WVH524294 E589830 IV589830 SR589830 ACN589830 AMJ589830 AWF589830 BGB589830 BPX589830 BZT589830 CJP589830 CTL589830 DDH589830 DND589830 DWZ589830 EGV589830 EQR589830 FAN589830 FKJ589830 FUF589830 GEB589830 GNX589830 GXT589830 HHP589830 HRL589830 IBH589830 ILD589830 IUZ589830 JEV589830 JOR589830 JYN589830 KIJ589830 KSF589830 LCB589830 LLX589830 LVT589830 MFP589830 MPL589830 MZH589830 NJD589830 NSZ589830 OCV589830 OMR589830 OWN589830 PGJ589830 PQF589830 QAB589830 QJX589830 QTT589830 RDP589830 RNL589830 RXH589830 SHD589830 SQZ589830 TAV589830 TKR589830 TUN589830 UEJ589830 UOF589830 UYB589830 VHX589830 VRT589830 WBP589830 WLL589830 WVH589830 E655366 IV655366 SR655366 ACN655366 AMJ655366 AWF655366 BGB655366 BPX655366 BZT655366 CJP655366 CTL655366 DDH655366 DND655366 DWZ655366 EGV655366 EQR655366 FAN655366 FKJ655366 FUF655366 GEB655366 GNX655366 GXT655366 HHP655366 HRL655366 IBH655366 ILD655366 IUZ655366 JEV655366 JOR655366 JYN655366 KIJ655366 KSF655366 LCB655366 LLX655366 LVT655366 MFP655366 MPL655366 MZH655366 NJD655366 NSZ655366 OCV655366 OMR655366 OWN655366 PGJ655366 PQF655366 QAB655366 QJX655366 QTT655366 RDP655366 RNL655366 RXH655366 SHD655366 SQZ655366 TAV655366 TKR655366 TUN655366 UEJ655366 UOF655366 UYB655366 VHX655366 VRT655366 WBP655366 WLL655366 WVH655366 E720902 IV720902 SR720902 ACN720902 AMJ720902 AWF720902 BGB720902 BPX720902 BZT720902 CJP720902 CTL720902 DDH720902 DND720902 DWZ720902 EGV720902 EQR720902 FAN720902 FKJ720902 FUF720902 GEB720902 GNX720902 GXT720902 HHP720902 HRL720902 IBH720902 ILD720902 IUZ720902 JEV720902 JOR720902 JYN720902 KIJ720902 KSF720902 LCB720902 LLX720902 LVT720902 MFP720902 MPL720902 MZH720902 NJD720902 NSZ720902 OCV720902 OMR720902 OWN720902 PGJ720902 PQF720902 QAB720902 QJX720902 QTT720902 RDP720902 RNL720902 RXH720902 SHD720902 SQZ720902 TAV720902 TKR720902 TUN720902 UEJ720902 UOF720902 UYB720902 VHX720902 VRT720902 WBP720902 WLL720902 WVH720902 E786438 IV786438 SR786438 ACN786438 AMJ786438 AWF786438 BGB786438 BPX786438 BZT786438 CJP786438 CTL786438 DDH786438 DND786438 DWZ786438 EGV786438 EQR786438 FAN786438 FKJ786438 FUF786438 GEB786438 GNX786438 GXT786438 HHP786438 HRL786438 IBH786438 ILD786438 IUZ786438 JEV786438 JOR786438 JYN786438 KIJ786438 KSF786438 LCB786438 LLX786438 LVT786438 MFP786438 MPL786438 MZH786438 NJD786438 NSZ786438 OCV786438 OMR786438 OWN786438 PGJ786438 PQF786438 QAB786438 QJX786438 QTT786438 RDP786438 RNL786438 RXH786438 SHD786438 SQZ786438 TAV786438 TKR786438 TUN786438 UEJ786438 UOF786438 UYB786438 VHX786438 VRT786438 WBP786438 WLL786438 WVH786438 E851974 IV851974 SR851974 ACN851974 AMJ851974 AWF851974 BGB851974 BPX851974 BZT851974 CJP851974 CTL851974 DDH851974 DND851974 DWZ851974 EGV851974 EQR851974 FAN851974 FKJ851974 FUF851974 GEB851974 GNX851974 GXT851974 HHP851974 HRL851974 IBH851974 ILD851974 IUZ851974 JEV851974 JOR851974 JYN851974 KIJ851974 KSF851974 LCB851974 LLX851974 LVT851974 MFP851974 MPL851974 MZH851974 NJD851974 NSZ851974 OCV851974 OMR851974 OWN851974 PGJ851974 PQF851974 QAB851974 QJX851974 QTT851974 RDP851974 RNL851974 RXH851974 SHD851974 SQZ851974 TAV851974 TKR851974 TUN851974 UEJ851974 UOF851974 UYB851974 VHX851974 VRT851974 WBP851974 WLL851974 WVH851974 E917510 IV917510 SR917510 ACN917510 AMJ917510 AWF917510 BGB917510 BPX917510 BZT917510 CJP917510 CTL917510 DDH917510 DND917510 DWZ917510 EGV917510 EQR917510 FAN917510 FKJ917510 FUF917510 GEB917510 GNX917510 GXT917510 HHP917510 HRL917510 IBH917510 ILD917510 IUZ917510 JEV917510 JOR917510 JYN917510 KIJ917510 KSF917510 LCB917510 LLX917510 LVT917510 MFP917510 MPL917510 MZH917510 NJD917510 NSZ917510 OCV917510 OMR917510 OWN917510 PGJ917510 PQF917510 QAB917510 QJX917510 QTT917510 RDP917510 RNL917510 RXH917510 SHD917510 SQZ917510 TAV917510 TKR917510 TUN917510 UEJ917510 UOF917510 UYB917510 VHX917510 VRT917510 WBP917510 WLL917510 WVH917510 E983046 IV983046 SR983046 ACN983046 AMJ983046 AWF983046 BGB983046 BPX983046 BZT983046 CJP983046 CTL983046 DDH983046 DND983046 DWZ983046 EGV983046 EQR983046 FAN983046 FKJ983046 FUF983046 GEB983046 GNX983046 GXT983046 HHP983046 HRL983046 IBH983046 ILD983046 IUZ983046 JEV983046 JOR983046 JYN983046 KIJ983046 KSF983046 LCB983046 LLX983046 LVT983046 MFP983046 MPL983046 MZH983046 NJD983046 NSZ983046 OCV983046 OMR983046 OWN983046 PGJ983046 PQF983046 QAB983046 QJX983046 QTT983046 RDP983046 RNL983046 RXH983046 SHD983046 SQZ983046 TAV983046 TKR983046 TUN983046 UEJ983046 UOF983046 UYB983046 VHX983046 VRT983046 WBP983046 WLL983046 WVH983046" xr:uid="{479DB890-3822-3541-876E-6CFA9D3777A7}">
      <formula1>"0,5"</formula1>
    </dataValidation>
  </dataValidations>
  <hyperlinks>
    <hyperlink ref="R61" r:id="rId1" xr:uid="{33972BB0-7953-974E-A48E-752FC9215714}"/>
    <hyperlink ref="R58" r:id="rId2" xr:uid="{0059CEAF-7BD9-724E-A278-6A03526ABF9C}"/>
    <hyperlink ref="R27" r:id="rId3" xr:uid="{042E2298-D748-AC45-AAC1-8507F3DD3853}"/>
    <hyperlink ref="R89" r:id="rId4" xr:uid="{091B27BC-3202-FB4A-8381-8DFAA6AA826D}"/>
    <hyperlink ref="R80" r:id="rId5" xr:uid="{B23BFEA0-C0EA-AA40-B74F-8F99CD35D8EA}"/>
    <hyperlink ref="R93" r:id="rId6" xr:uid="{F0B1B315-0D63-054A-8C42-A1AAC9B5AE95}"/>
    <hyperlink ref="R86" r:id="rId7" xr:uid="{0CAEB2E4-24CC-5C4B-BD05-B4CBA10F96A7}"/>
    <hyperlink ref="R17" r:id="rId8" xr:uid="{8B8F1CBB-50E2-2E47-BFDC-3D581C05BA40}"/>
    <hyperlink ref="R36" r:id="rId9" xr:uid="{9222DD66-95BF-EC4C-A5E6-80973F0FB339}"/>
    <hyperlink ref="R67" r:id="rId10" xr:uid="{8395E4BE-181B-FA41-8F3E-5BC708BFA4A8}"/>
    <hyperlink ref="R60" r:id="rId11" xr:uid="{758B2CAA-2BBD-2946-BF6F-F250253A4629}"/>
    <hyperlink ref="R63" r:id="rId12" xr:uid="{DF71A529-9425-9B43-9EBC-BC3820B829BB}"/>
    <hyperlink ref="R77" r:id="rId13" xr:uid="{F9D65A06-08FE-FE44-A1C9-9851FA679632}"/>
    <hyperlink ref="R29" r:id="rId14" xr:uid="{2F1893D3-D86E-C045-89E4-CB5174D7E011}"/>
    <hyperlink ref="R59" r:id="rId15" xr:uid="{2B29055D-6F50-AE4D-9869-56051ECF51D2}"/>
    <hyperlink ref="R85" r:id="rId16" xr:uid="{D2B7FAF9-32FD-D641-9FD8-9CE6EF02AB56}"/>
    <hyperlink ref="R96" r:id="rId17" xr:uid="{BDF29C02-8897-D343-AFF4-5CCF902CFAB4}"/>
    <hyperlink ref="R16" r:id="rId18" xr:uid="{656D8C23-BDB9-8643-A813-B76F834A9297}"/>
    <hyperlink ref="R94" r:id="rId19" xr:uid="{23597829-8CA5-4741-9C4B-38C0CD18EE47}"/>
    <hyperlink ref="R90" r:id="rId20" xr:uid="{C5B42001-F8AA-7A44-A5DD-8FE8B3E28020}"/>
    <hyperlink ref="R82" r:id="rId21" xr:uid="{36E5631F-6AFD-EA4E-BDA2-8657882EB854}"/>
    <hyperlink ref="R26" r:id="rId22" xr:uid="{4490392E-44A7-B147-85E7-67DF737E1B11}"/>
    <hyperlink ref="R30" r:id="rId23" xr:uid="{029D8AF6-1D13-894B-B006-D9FD32C755F3}"/>
    <hyperlink ref="R55" r:id="rId24" xr:uid="{24869904-90D7-304F-AFA8-87EA6967E8B7}"/>
    <hyperlink ref="R72" r:id="rId25" xr:uid="{5727BDF4-C690-9B40-91FB-3320B226536A}"/>
    <hyperlink ref="R74" r:id="rId26" xr:uid="{323F70B4-6E12-F943-B3B7-C8F9E1A6E929}"/>
    <hyperlink ref="R83" r:id="rId27" xr:uid="{5CA89281-4161-1D42-A233-8A006C271D59}"/>
    <hyperlink ref="R53" r:id="rId28" xr:uid="{98D40D95-E4AB-9B4E-9349-A959B713B835}"/>
    <hyperlink ref="R22" r:id="rId29" xr:uid="{46B4D151-8F75-8043-AED5-08EA608FBF3A}"/>
    <hyperlink ref="R92" r:id="rId30" xr:uid="{9F56A45A-B5DB-D148-BF6B-0C328C6D4C4A}"/>
    <hyperlink ref="R32" r:id="rId31" xr:uid="{A7E547B6-A881-6D45-A86F-AD01AD887F2F}"/>
    <hyperlink ref="R40" r:id="rId32" xr:uid="{3C75BC93-0646-1240-99BB-7E0AE8BA8896}"/>
    <hyperlink ref="R8" r:id="rId33" xr:uid="{31678C77-BD90-8E48-99E6-8B8A225E0707}"/>
    <hyperlink ref="R14" r:id="rId34" xr:uid="{3E297E60-BEBD-1E4D-A0CE-F51FD799409A}"/>
    <hyperlink ref="R23" r:id="rId35" xr:uid="{B3B9AB8A-E533-1344-9BCA-336E192C3CD6}"/>
    <hyperlink ref="R56" r:id="rId36" xr:uid="{BA38755F-49A0-254C-9987-E64ADDE02FFE}"/>
    <hyperlink ref="R64" r:id="rId37" xr:uid="{F4A4CEE2-823B-FB4B-B2CD-950F2CA70734}"/>
    <hyperlink ref="R62" r:id="rId38" xr:uid="{EA46A35F-53E9-9E47-8F47-3B96C0857285}"/>
    <hyperlink ref="R65" r:id="rId39" xr:uid="{C4E40F74-A4A2-1848-B9F6-2FB6FED40FBB}"/>
    <hyperlink ref="R66" r:id="rId40" xr:uid="{1851AF45-9676-1346-8C3D-7B8AC266EBCB}"/>
    <hyperlink ref="R68" r:id="rId41" xr:uid="{3171DDC0-4597-8048-A8E7-A47C29216BB9}"/>
    <hyperlink ref="R9" r:id="rId42" xr:uid="{74F05A36-D687-A64C-AE48-50E052B3F52E}"/>
    <hyperlink ref="R7" r:id="rId43" xr:uid="{166FB97C-EE12-B246-95A6-1E99B7A933B9}"/>
    <hyperlink ref="R12" r:id="rId44" xr:uid="{E7D76B3A-6ED9-C84E-A97D-89C107411F0F}"/>
    <hyperlink ref="R13" r:id="rId45" xr:uid="{AD8930E5-8DB6-ED4A-9E37-8B5CCDB620E7}"/>
    <hyperlink ref="R10" r:id="rId46" xr:uid="{871D5F31-DB43-4D4D-808C-F5E19E1D8A34}"/>
    <hyperlink ref="R18" r:id="rId47" xr:uid="{FD1D6389-B060-C641-9E26-89E805562600}"/>
    <hyperlink ref="R19" r:id="rId48" xr:uid="{F1B580FA-86FF-7A47-93F0-AFA69871D82C}"/>
    <hyperlink ref="R20" r:id="rId49" xr:uid="{7E808FC3-FB11-1540-8DAF-418FAEB7ACF9}"/>
    <hyperlink ref="R39" r:id="rId50" xr:uid="{63E6649B-3222-974B-ADF3-7BAD79061F7D}"/>
    <hyperlink ref="R42" r:id="rId51" xr:uid="{49ACD016-A857-A045-B6FC-12226B52542C}"/>
    <hyperlink ref="R43" r:id="rId52" xr:uid="{4D798EAB-20D3-634E-AC43-AA2FDD8BC457}"/>
    <hyperlink ref="R47" r:id="rId53" xr:uid="{0A8EADCB-CB7D-1C4F-9898-2CFC4394BD69}"/>
    <hyperlink ref="R49" r:id="rId54" xr:uid="{31F87BEA-77BE-8E4B-9B5F-FD73B0DBB5AC}"/>
    <hyperlink ref="R50" r:id="rId55" xr:uid="{2B06493C-40A6-6147-A8BE-1F215B16DFEA}"/>
    <hyperlink ref="R51" r:id="rId56" xr:uid="{4F83987C-8534-174A-BBD3-FF81C922714A}"/>
    <hyperlink ref="R52" r:id="rId57" xr:uid="{3DEE8D54-4E11-1A41-B2EF-BC4C1CB43CAF}"/>
    <hyperlink ref="R98" r:id="rId58" xr:uid="{EAD31B62-CBFA-A345-8F4C-7FD424D519D3}"/>
    <hyperlink ref="R97" r:id="rId59" xr:uid="{E1B9C0CF-A243-8743-BB04-0BDB22401521}"/>
    <hyperlink ref="R71" r:id="rId60" location="document_list" display="https://minfin.midural.ru/document/category/23#document_list" xr:uid="{CB435380-C067-B24E-A838-A4DC1F55864B}"/>
    <hyperlink ref="R75" r:id="rId61" xr:uid="{431EA740-89D0-284C-ABF4-C5343B9DB793}"/>
    <hyperlink ref="R79" r:id="rId62" xr:uid="{0A6E4C10-55A1-F945-BEEB-1632D1B28447}"/>
    <hyperlink ref="R91" r:id="rId63" xr:uid="{1281F8A3-B82F-2643-AB45-BC6A027B58C0}"/>
    <hyperlink ref="R95" r:id="rId64" location="198-2023-god-i-planovyj-period-2024-i-2025-godov" xr:uid="{F02B6854-6F3C-F34B-B162-1BBF2EDE1C46}"/>
    <hyperlink ref="R70" r:id="rId65" xr:uid="{1EF4085F-E313-5A49-B803-8C5EAD600830}"/>
    <hyperlink ref="R15" r:id="rId66" xr:uid="{BB197C8B-103A-744F-AC2F-56D2E0BD8A7E}"/>
    <hyperlink ref="R28" r:id="rId67" xr:uid="{A808ADE7-1D4C-8542-9E36-D3D0605004F4}"/>
    <hyperlink ref="R31" r:id="rId68" xr:uid="{98314F19-C37E-7A4B-8F72-1AE892DE6918}"/>
    <hyperlink ref="R88" r:id="rId69" xr:uid="{8BDBCCB6-EB73-EC44-AFF0-5CA009AC2496}"/>
    <hyperlink ref="R84" r:id="rId70" xr:uid="{AAD48F83-D183-C448-B291-DA6E871ACFAF}"/>
    <hyperlink ref="R34" r:id="rId71" xr:uid="{F979BB61-38D5-7D49-987A-4CC10B94C2E1}"/>
  </hyperlinks>
  <pageMargins left="0.70866141732283472" right="0.70866141732283472" top="0.74803149606299213" bottom="0.74803149606299213" header="0.31496062992125984" footer="0.31496062992125984"/>
  <pageSetup paperSize="9" scale="77" fitToWidth="2" fitToHeight="3" orientation="landscape" r:id="rId72"/>
  <headerFooter>
    <oddFooter>&amp;C&amp;"Times New Roman,обычный"&amp;8&amp;A&amp;R&amp;9&amp;P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534F8E3B-9B5F-7043-9CA6-89BAD37B8A9A}">
          <x14:formula1>
            <xm:f>$B$4:$B$5</xm:f>
          </x14:formula1>
          <xm:sqref>B88:B98 IT46 SP46 ACL46 AMH46 AWD46 BFZ46 BPV46 BZR46 CJN46 CTJ46 DDF46 DNB46 DWX46 EGT46 EQP46 FAL46 FKH46 FUD46 GDZ46 GNV46 GXR46 HHN46 HRJ46 IBF46 ILB46 IUX46 JET46 JOP46 JYL46 KIH46 KSD46 LBZ46 LLV46 LVR46 MFN46 MPJ46 MZF46 NJB46 NSX46 OCT46 OMP46 OWL46 PGH46 PQD46 PZZ46 QJV46 QTR46 RDN46 RNJ46 RXF46 SHB46 SQX46 TAT46 TKP46 TUL46 UEH46 UOD46 UXZ46 VHV46 VRR46 WBN46 WLJ46 WVF46 C65582 IT65582 SP65582 ACL65582 AMH65582 AWD65582 BFZ65582 BPV65582 BZR65582 CJN65582 CTJ65582 DDF65582 DNB65582 DWX65582 EGT65582 EQP65582 FAL65582 FKH65582 FUD65582 GDZ65582 GNV65582 GXR65582 HHN65582 HRJ65582 IBF65582 ILB65582 IUX65582 JET65582 JOP65582 JYL65582 KIH65582 KSD65582 LBZ65582 LLV65582 LVR65582 MFN65582 MPJ65582 MZF65582 NJB65582 NSX65582 OCT65582 OMP65582 OWL65582 PGH65582 PQD65582 PZZ65582 QJV65582 QTR65582 RDN65582 RNJ65582 RXF65582 SHB65582 SQX65582 TAT65582 TKP65582 TUL65582 UEH65582 UOD65582 UXZ65582 VHV65582 VRR65582 WBN65582 WLJ65582 WVF65582 C131118 IT131118 SP131118 ACL131118 AMH131118 AWD131118 BFZ131118 BPV131118 BZR131118 CJN131118 CTJ131118 DDF131118 DNB131118 DWX131118 EGT131118 EQP131118 FAL131118 FKH131118 FUD131118 GDZ131118 GNV131118 GXR131118 HHN131118 HRJ131118 IBF131118 ILB131118 IUX131118 JET131118 JOP131118 JYL131118 KIH131118 KSD131118 LBZ131118 LLV131118 LVR131118 MFN131118 MPJ131118 MZF131118 NJB131118 NSX131118 OCT131118 OMP131118 OWL131118 PGH131118 PQD131118 PZZ131118 QJV131118 QTR131118 RDN131118 RNJ131118 RXF131118 SHB131118 SQX131118 TAT131118 TKP131118 TUL131118 UEH131118 UOD131118 UXZ131118 VHV131118 VRR131118 WBN131118 WLJ131118 WVF131118 C196654 IT196654 SP196654 ACL196654 AMH196654 AWD196654 BFZ196654 BPV196654 BZR196654 CJN196654 CTJ196654 DDF196654 DNB196654 DWX196654 EGT196654 EQP196654 FAL196654 FKH196654 FUD196654 GDZ196654 GNV196654 GXR196654 HHN196654 HRJ196654 IBF196654 ILB196654 IUX196654 JET196654 JOP196654 JYL196654 KIH196654 KSD196654 LBZ196654 LLV196654 LVR196654 MFN196654 MPJ196654 MZF196654 NJB196654 NSX196654 OCT196654 OMP196654 OWL196654 PGH196654 PQD196654 PZZ196654 QJV196654 QTR196654 RDN196654 RNJ196654 RXF196654 SHB196654 SQX196654 TAT196654 TKP196654 TUL196654 UEH196654 UOD196654 UXZ196654 VHV196654 VRR196654 WBN196654 WLJ196654 WVF196654 C262190 IT262190 SP262190 ACL262190 AMH262190 AWD262190 BFZ262190 BPV262190 BZR262190 CJN262190 CTJ262190 DDF262190 DNB262190 DWX262190 EGT262190 EQP262190 FAL262190 FKH262190 FUD262190 GDZ262190 GNV262190 GXR262190 HHN262190 HRJ262190 IBF262190 ILB262190 IUX262190 JET262190 JOP262190 JYL262190 KIH262190 KSD262190 LBZ262190 LLV262190 LVR262190 MFN262190 MPJ262190 MZF262190 NJB262190 NSX262190 OCT262190 OMP262190 OWL262190 PGH262190 PQD262190 PZZ262190 QJV262190 QTR262190 RDN262190 RNJ262190 RXF262190 SHB262190 SQX262190 TAT262190 TKP262190 TUL262190 UEH262190 UOD262190 UXZ262190 VHV262190 VRR262190 WBN262190 WLJ262190 WVF262190 C327726 IT327726 SP327726 ACL327726 AMH327726 AWD327726 BFZ327726 BPV327726 BZR327726 CJN327726 CTJ327726 DDF327726 DNB327726 DWX327726 EGT327726 EQP327726 FAL327726 FKH327726 FUD327726 GDZ327726 GNV327726 GXR327726 HHN327726 HRJ327726 IBF327726 ILB327726 IUX327726 JET327726 JOP327726 JYL327726 KIH327726 KSD327726 LBZ327726 LLV327726 LVR327726 MFN327726 MPJ327726 MZF327726 NJB327726 NSX327726 OCT327726 OMP327726 OWL327726 PGH327726 PQD327726 PZZ327726 QJV327726 QTR327726 RDN327726 RNJ327726 RXF327726 SHB327726 SQX327726 TAT327726 TKP327726 TUL327726 UEH327726 UOD327726 UXZ327726 VHV327726 VRR327726 WBN327726 WLJ327726 WVF327726 C393262 IT393262 SP393262 ACL393262 AMH393262 AWD393262 BFZ393262 BPV393262 BZR393262 CJN393262 CTJ393262 DDF393262 DNB393262 DWX393262 EGT393262 EQP393262 FAL393262 FKH393262 FUD393262 GDZ393262 GNV393262 GXR393262 HHN393262 HRJ393262 IBF393262 ILB393262 IUX393262 JET393262 JOP393262 JYL393262 KIH393262 KSD393262 LBZ393262 LLV393262 LVR393262 MFN393262 MPJ393262 MZF393262 NJB393262 NSX393262 OCT393262 OMP393262 OWL393262 PGH393262 PQD393262 PZZ393262 QJV393262 QTR393262 RDN393262 RNJ393262 RXF393262 SHB393262 SQX393262 TAT393262 TKP393262 TUL393262 UEH393262 UOD393262 UXZ393262 VHV393262 VRR393262 WBN393262 WLJ393262 WVF393262 C458798 IT458798 SP458798 ACL458798 AMH458798 AWD458798 BFZ458798 BPV458798 BZR458798 CJN458798 CTJ458798 DDF458798 DNB458798 DWX458798 EGT458798 EQP458798 FAL458798 FKH458798 FUD458798 GDZ458798 GNV458798 GXR458798 HHN458798 HRJ458798 IBF458798 ILB458798 IUX458798 JET458798 JOP458798 JYL458798 KIH458798 KSD458798 LBZ458798 LLV458798 LVR458798 MFN458798 MPJ458798 MZF458798 NJB458798 NSX458798 OCT458798 OMP458798 OWL458798 PGH458798 PQD458798 PZZ458798 QJV458798 QTR458798 RDN458798 RNJ458798 RXF458798 SHB458798 SQX458798 TAT458798 TKP458798 TUL458798 UEH458798 UOD458798 UXZ458798 VHV458798 VRR458798 WBN458798 WLJ458798 WVF458798 C524334 IT524334 SP524334 ACL524334 AMH524334 AWD524334 BFZ524334 BPV524334 BZR524334 CJN524334 CTJ524334 DDF524334 DNB524334 DWX524334 EGT524334 EQP524334 FAL524334 FKH524334 FUD524334 GDZ524334 GNV524334 GXR524334 HHN524334 HRJ524334 IBF524334 ILB524334 IUX524334 JET524334 JOP524334 JYL524334 KIH524334 KSD524334 LBZ524334 LLV524334 LVR524334 MFN524334 MPJ524334 MZF524334 NJB524334 NSX524334 OCT524334 OMP524334 OWL524334 PGH524334 PQD524334 PZZ524334 QJV524334 QTR524334 RDN524334 RNJ524334 RXF524334 SHB524334 SQX524334 TAT524334 TKP524334 TUL524334 UEH524334 UOD524334 UXZ524334 VHV524334 VRR524334 WBN524334 WLJ524334 WVF524334 C589870 IT589870 SP589870 ACL589870 AMH589870 AWD589870 BFZ589870 BPV589870 BZR589870 CJN589870 CTJ589870 DDF589870 DNB589870 DWX589870 EGT589870 EQP589870 FAL589870 FKH589870 FUD589870 GDZ589870 GNV589870 GXR589870 HHN589870 HRJ589870 IBF589870 ILB589870 IUX589870 JET589870 JOP589870 JYL589870 KIH589870 KSD589870 LBZ589870 LLV589870 LVR589870 MFN589870 MPJ589870 MZF589870 NJB589870 NSX589870 OCT589870 OMP589870 OWL589870 PGH589870 PQD589870 PZZ589870 QJV589870 QTR589870 RDN589870 RNJ589870 RXF589870 SHB589870 SQX589870 TAT589870 TKP589870 TUL589870 UEH589870 UOD589870 UXZ589870 VHV589870 VRR589870 WBN589870 WLJ589870 WVF589870 C655406 IT655406 SP655406 ACL655406 AMH655406 AWD655406 BFZ655406 BPV655406 BZR655406 CJN655406 CTJ655406 DDF655406 DNB655406 DWX655406 EGT655406 EQP655406 FAL655406 FKH655406 FUD655406 GDZ655406 GNV655406 GXR655406 HHN655406 HRJ655406 IBF655406 ILB655406 IUX655406 JET655406 JOP655406 JYL655406 KIH655406 KSD655406 LBZ655406 LLV655406 LVR655406 MFN655406 MPJ655406 MZF655406 NJB655406 NSX655406 OCT655406 OMP655406 OWL655406 PGH655406 PQD655406 PZZ655406 QJV655406 QTR655406 RDN655406 RNJ655406 RXF655406 SHB655406 SQX655406 TAT655406 TKP655406 TUL655406 UEH655406 UOD655406 UXZ655406 VHV655406 VRR655406 WBN655406 WLJ655406 WVF655406 C720942 IT720942 SP720942 ACL720942 AMH720942 AWD720942 BFZ720942 BPV720942 BZR720942 CJN720942 CTJ720942 DDF720942 DNB720942 DWX720942 EGT720942 EQP720942 FAL720942 FKH720942 FUD720942 GDZ720942 GNV720942 GXR720942 HHN720942 HRJ720942 IBF720942 ILB720942 IUX720942 JET720942 JOP720942 JYL720942 KIH720942 KSD720942 LBZ720942 LLV720942 LVR720942 MFN720942 MPJ720942 MZF720942 NJB720942 NSX720942 OCT720942 OMP720942 OWL720942 PGH720942 PQD720942 PZZ720942 QJV720942 QTR720942 RDN720942 RNJ720942 RXF720942 SHB720942 SQX720942 TAT720942 TKP720942 TUL720942 UEH720942 UOD720942 UXZ720942 VHV720942 VRR720942 WBN720942 WLJ720942 WVF720942 C786478 IT786478 SP786478 ACL786478 AMH786478 AWD786478 BFZ786478 BPV786478 BZR786478 CJN786478 CTJ786478 DDF786478 DNB786478 DWX786478 EGT786478 EQP786478 FAL786478 FKH786478 FUD786478 GDZ786478 GNV786478 GXR786478 HHN786478 HRJ786478 IBF786478 ILB786478 IUX786478 JET786478 JOP786478 JYL786478 KIH786478 KSD786478 LBZ786478 LLV786478 LVR786478 MFN786478 MPJ786478 MZF786478 NJB786478 NSX786478 OCT786478 OMP786478 OWL786478 PGH786478 PQD786478 PZZ786478 QJV786478 QTR786478 RDN786478 RNJ786478 RXF786478 SHB786478 SQX786478 TAT786478 TKP786478 TUL786478 UEH786478 UOD786478 UXZ786478 VHV786478 VRR786478 WBN786478 WLJ786478 WVF786478 C852014 IT852014 SP852014 ACL852014 AMH852014 AWD852014 BFZ852014 BPV852014 BZR852014 CJN852014 CTJ852014 DDF852014 DNB852014 DWX852014 EGT852014 EQP852014 FAL852014 FKH852014 FUD852014 GDZ852014 GNV852014 GXR852014 HHN852014 HRJ852014 IBF852014 ILB852014 IUX852014 JET852014 JOP852014 JYL852014 KIH852014 KSD852014 LBZ852014 LLV852014 LVR852014 MFN852014 MPJ852014 MZF852014 NJB852014 NSX852014 OCT852014 OMP852014 OWL852014 PGH852014 PQD852014 PZZ852014 QJV852014 QTR852014 RDN852014 RNJ852014 RXF852014 SHB852014 SQX852014 TAT852014 TKP852014 TUL852014 UEH852014 UOD852014 UXZ852014 VHV852014 VRR852014 WBN852014 WLJ852014 WVF852014 C917550 IT917550 SP917550 ACL917550 AMH917550 AWD917550 BFZ917550 BPV917550 BZR917550 CJN917550 CTJ917550 DDF917550 DNB917550 DWX917550 EGT917550 EQP917550 FAL917550 FKH917550 FUD917550 GDZ917550 GNV917550 GXR917550 HHN917550 HRJ917550 IBF917550 ILB917550 IUX917550 JET917550 JOP917550 JYL917550 KIH917550 KSD917550 LBZ917550 LLV917550 LVR917550 MFN917550 MPJ917550 MZF917550 NJB917550 NSX917550 OCT917550 OMP917550 OWL917550 PGH917550 PQD917550 PZZ917550 QJV917550 QTR917550 RDN917550 RNJ917550 RXF917550 SHB917550 SQX917550 TAT917550 TKP917550 TUL917550 UEH917550 UOD917550 UXZ917550 VHV917550 VRR917550 WBN917550 WLJ917550 WVF917550 C983086 IT983086 SP983086 ACL983086 AMH983086 AWD983086 BFZ983086 BPV983086 BZR983086 CJN983086 CTJ983086 DDF983086 DNB983086 DWX983086 EGT983086 EQP983086 FAL983086 FKH983086 FUD983086 GDZ983086 GNV983086 GXR983086 HHN983086 HRJ983086 IBF983086 ILB983086 IUX983086 JET983086 JOP983086 JYL983086 KIH983086 KSD983086 LBZ983086 LLV983086 LVR983086 MFN983086 MPJ983086 MZF983086 NJB983086 NSX983086 OCT983086 OMP983086 OWL983086 PGH983086 PQD983086 PZZ983086 QJV983086 QTR983086 RDN983086 RNJ983086 RXF983086 SHB983086 SQX983086 TAT983086 TKP983086 TUL983086 UEH983086 UOD983086 UXZ983086 VHV983086 VRR983086 WBN983086 WLJ983086 WVF983086 B26:B34 IT54:IU54 SP54:SQ54 ACL54:ACM54 AMH54:AMI54 AWD54:AWE54 BFZ54:BGA54 BPV54:BPW54 BZR54:BZS54 CJN54:CJO54 CTJ54:CTK54 DDF54:DDG54 DNB54:DNC54 DWX54:DWY54 EGT54:EGU54 EQP54:EQQ54 FAL54:FAM54 FKH54:FKI54 FUD54:FUE54 GDZ54:GEA54 GNV54:GNW54 GXR54:GXS54 HHN54:HHO54 HRJ54:HRK54 IBF54:IBG54 ILB54:ILC54 IUX54:IUY54 JET54:JEU54 JOP54:JOQ54 JYL54:JYM54 KIH54:KII54 KSD54:KSE54 LBZ54:LCA54 LLV54:LLW54 LVR54:LVS54 MFN54:MFO54 MPJ54:MPK54 MZF54:MZG54 NJB54:NJC54 NSX54:NSY54 OCT54:OCU54 OMP54:OMQ54 OWL54:OWM54 PGH54:PGI54 PQD54:PQE54 PZZ54:QAA54 QJV54:QJW54 QTR54:QTS54 RDN54:RDO54 RNJ54:RNK54 RXF54:RXG54 SHB54:SHC54 SQX54:SQY54 TAT54:TAU54 TKP54:TKQ54 TUL54:TUM54 UEH54:UEI54 UOD54:UOE54 UXZ54:UYA54 VHV54:VHW54 VRR54:VRS54 WBN54:WBO54 WLJ54:WLK54 WVF54:WVG54 C65590:D65590 IT65590:IU65590 SP65590:SQ65590 ACL65590:ACM65590 AMH65590:AMI65590 AWD65590:AWE65590 BFZ65590:BGA65590 BPV65590:BPW65590 BZR65590:BZS65590 CJN65590:CJO65590 CTJ65590:CTK65590 DDF65590:DDG65590 DNB65590:DNC65590 DWX65590:DWY65590 EGT65590:EGU65590 EQP65590:EQQ65590 FAL65590:FAM65590 FKH65590:FKI65590 FUD65590:FUE65590 GDZ65590:GEA65590 GNV65590:GNW65590 GXR65590:GXS65590 HHN65590:HHO65590 HRJ65590:HRK65590 IBF65590:IBG65590 ILB65590:ILC65590 IUX65590:IUY65590 JET65590:JEU65590 JOP65590:JOQ65590 JYL65590:JYM65590 KIH65590:KII65590 KSD65590:KSE65590 LBZ65590:LCA65590 LLV65590:LLW65590 LVR65590:LVS65590 MFN65590:MFO65590 MPJ65590:MPK65590 MZF65590:MZG65590 NJB65590:NJC65590 NSX65590:NSY65590 OCT65590:OCU65590 OMP65590:OMQ65590 OWL65590:OWM65590 PGH65590:PGI65590 PQD65590:PQE65590 PZZ65590:QAA65590 QJV65590:QJW65590 QTR65590:QTS65590 RDN65590:RDO65590 RNJ65590:RNK65590 RXF65590:RXG65590 SHB65590:SHC65590 SQX65590:SQY65590 TAT65590:TAU65590 TKP65590:TKQ65590 TUL65590:TUM65590 UEH65590:UEI65590 UOD65590:UOE65590 UXZ65590:UYA65590 VHV65590:VHW65590 VRR65590:VRS65590 WBN65590:WBO65590 WLJ65590:WLK65590 WVF65590:WVG65590 C131126:D131126 IT131126:IU131126 SP131126:SQ131126 ACL131126:ACM131126 AMH131126:AMI131126 AWD131126:AWE131126 BFZ131126:BGA131126 BPV131126:BPW131126 BZR131126:BZS131126 CJN131126:CJO131126 CTJ131126:CTK131126 DDF131126:DDG131126 DNB131126:DNC131126 DWX131126:DWY131126 EGT131126:EGU131126 EQP131126:EQQ131126 FAL131126:FAM131126 FKH131126:FKI131126 FUD131126:FUE131126 GDZ131126:GEA131126 GNV131126:GNW131126 GXR131126:GXS131126 HHN131126:HHO131126 HRJ131126:HRK131126 IBF131126:IBG131126 ILB131126:ILC131126 IUX131126:IUY131126 JET131126:JEU131126 JOP131126:JOQ131126 JYL131126:JYM131126 KIH131126:KII131126 KSD131126:KSE131126 LBZ131126:LCA131126 LLV131126:LLW131126 LVR131126:LVS131126 MFN131126:MFO131126 MPJ131126:MPK131126 MZF131126:MZG131126 NJB131126:NJC131126 NSX131126:NSY131126 OCT131126:OCU131126 OMP131126:OMQ131126 OWL131126:OWM131126 PGH131126:PGI131126 PQD131126:PQE131126 PZZ131126:QAA131126 QJV131126:QJW131126 QTR131126:QTS131126 RDN131126:RDO131126 RNJ131126:RNK131126 RXF131126:RXG131126 SHB131126:SHC131126 SQX131126:SQY131126 TAT131126:TAU131126 TKP131126:TKQ131126 TUL131126:TUM131126 UEH131126:UEI131126 UOD131126:UOE131126 UXZ131126:UYA131126 VHV131126:VHW131126 VRR131126:VRS131126 WBN131126:WBO131126 WLJ131126:WLK131126 WVF131126:WVG131126 C196662:D196662 IT196662:IU196662 SP196662:SQ196662 ACL196662:ACM196662 AMH196662:AMI196662 AWD196662:AWE196662 BFZ196662:BGA196662 BPV196662:BPW196662 BZR196662:BZS196662 CJN196662:CJO196662 CTJ196662:CTK196662 DDF196662:DDG196662 DNB196662:DNC196662 DWX196662:DWY196662 EGT196662:EGU196662 EQP196662:EQQ196662 FAL196662:FAM196662 FKH196662:FKI196662 FUD196662:FUE196662 GDZ196662:GEA196662 GNV196662:GNW196662 GXR196662:GXS196662 HHN196662:HHO196662 HRJ196662:HRK196662 IBF196662:IBG196662 ILB196662:ILC196662 IUX196662:IUY196662 JET196662:JEU196662 JOP196662:JOQ196662 JYL196662:JYM196662 KIH196662:KII196662 KSD196662:KSE196662 LBZ196662:LCA196662 LLV196662:LLW196662 LVR196662:LVS196662 MFN196662:MFO196662 MPJ196662:MPK196662 MZF196662:MZG196662 NJB196662:NJC196662 NSX196662:NSY196662 OCT196662:OCU196662 OMP196662:OMQ196662 OWL196662:OWM196662 PGH196662:PGI196662 PQD196662:PQE196662 PZZ196662:QAA196662 QJV196662:QJW196662 QTR196662:QTS196662 RDN196662:RDO196662 RNJ196662:RNK196662 RXF196662:RXG196662 SHB196662:SHC196662 SQX196662:SQY196662 TAT196662:TAU196662 TKP196662:TKQ196662 TUL196662:TUM196662 UEH196662:UEI196662 UOD196662:UOE196662 UXZ196662:UYA196662 VHV196662:VHW196662 VRR196662:VRS196662 WBN196662:WBO196662 WLJ196662:WLK196662 WVF196662:WVG196662 C262198:D262198 IT262198:IU262198 SP262198:SQ262198 ACL262198:ACM262198 AMH262198:AMI262198 AWD262198:AWE262198 BFZ262198:BGA262198 BPV262198:BPW262198 BZR262198:BZS262198 CJN262198:CJO262198 CTJ262198:CTK262198 DDF262198:DDG262198 DNB262198:DNC262198 DWX262198:DWY262198 EGT262198:EGU262198 EQP262198:EQQ262198 FAL262198:FAM262198 FKH262198:FKI262198 FUD262198:FUE262198 GDZ262198:GEA262198 GNV262198:GNW262198 GXR262198:GXS262198 HHN262198:HHO262198 HRJ262198:HRK262198 IBF262198:IBG262198 ILB262198:ILC262198 IUX262198:IUY262198 JET262198:JEU262198 JOP262198:JOQ262198 JYL262198:JYM262198 KIH262198:KII262198 KSD262198:KSE262198 LBZ262198:LCA262198 LLV262198:LLW262198 LVR262198:LVS262198 MFN262198:MFO262198 MPJ262198:MPK262198 MZF262198:MZG262198 NJB262198:NJC262198 NSX262198:NSY262198 OCT262198:OCU262198 OMP262198:OMQ262198 OWL262198:OWM262198 PGH262198:PGI262198 PQD262198:PQE262198 PZZ262198:QAA262198 QJV262198:QJW262198 QTR262198:QTS262198 RDN262198:RDO262198 RNJ262198:RNK262198 RXF262198:RXG262198 SHB262198:SHC262198 SQX262198:SQY262198 TAT262198:TAU262198 TKP262198:TKQ262198 TUL262198:TUM262198 UEH262198:UEI262198 UOD262198:UOE262198 UXZ262198:UYA262198 VHV262198:VHW262198 VRR262198:VRS262198 WBN262198:WBO262198 WLJ262198:WLK262198 WVF262198:WVG262198 C327734:D327734 IT327734:IU327734 SP327734:SQ327734 ACL327734:ACM327734 AMH327734:AMI327734 AWD327734:AWE327734 BFZ327734:BGA327734 BPV327734:BPW327734 BZR327734:BZS327734 CJN327734:CJO327734 CTJ327734:CTK327734 DDF327734:DDG327734 DNB327734:DNC327734 DWX327734:DWY327734 EGT327734:EGU327734 EQP327734:EQQ327734 FAL327734:FAM327734 FKH327734:FKI327734 FUD327734:FUE327734 GDZ327734:GEA327734 GNV327734:GNW327734 GXR327734:GXS327734 HHN327734:HHO327734 HRJ327734:HRK327734 IBF327734:IBG327734 ILB327734:ILC327734 IUX327734:IUY327734 JET327734:JEU327734 JOP327734:JOQ327734 JYL327734:JYM327734 KIH327734:KII327734 KSD327734:KSE327734 LBZ327734:LCA327734 LLV327734:LLW327734 LVR327734:LVS327734 MFN327734:MFO327734 MPJ327734:MPK327734 MZF327734:MZG327734 NJB327734:NJC327734 NSX327734:NSY327734 OCT327734:OCU327734 OMP327734:OMQ327734 OWL327734:OWM327734 PGH327734:PGI327734 PQD327734:PQE327734 PZZ327734:QAA327734 QJV327734:QJW327734 QTR327734:QTS327734 RDN327734:RDO327734 RNJ327734:RNK327734 RXF327734:RXG327734 SHB327734:SHC327734 SQX327734:SQY327734 TAT327734:TAU327734 TKP327734:TKQ327734 TUL327734:TUM327734 UEH327734:UEI327734 UOD327734:UOE327734 UXZ327734:UYA327734 VHV327734:VHW327734 VRR327734:VRS327734 WBN327734:WBO327734 WLJ327734:WLK327734 WVF327734:WVG327734 C393270:D393270 IT393270:IU393270 SP393270:SQ393270 ACL393270:ACM393270 AMH393270:AMI393270 AWD393270:AWE393270 BFZ393270:BGA393270 BPV393270:BPW393270 BZR393270:BZS393270 CJN393270:CJO393270 CTJ393270:CTK393270 DDF393270:DDG393270 DNB393270:DNC393270 DWX393270:DWY393270 EGT393270:EGU393270 EQP393270:EQQ393270 FAL393270:FAM393270 FKH393270:FKI393270 FUD393270:FUE393270 GDZ393270:GEA393270 GNV393270:GNW393270 GXR393270:GXS393270 HHN393270:HHO393270 HRJ393270:HRK393270 IBF393270:IBG393270 ILB393270:ILC393270 IUX393270:IUY393270 JET393270:JEU393270 JOP393270:JOQ393270 JYL393270:JYM393270 KIH393270:KII393270 KSD393270:KSE393270 LBZ393270:LCA393270 LLV393270:LLW393270 LVR393270:LVS393270 MFN393270:MFO393270 MPJ393270:MPK393270 MZF393270:MZG393270 NJB393270:NJC393270 NSX393270:NSY393270 OCT393270:OCU393270 OMP393270:OMQ393270 OWL393270:OWM393270 PGH393270:PGI393270 PQD393270:PQE393270 PZZ393270:QAA393270 QJV393270:QJW393270 QTR393270:QTS393270 RDN393270:RDO393270 RNJ393270:RNK393270 RXF393270:RXG393270 SHB393270:SHC393270 SQX393270:SQY393270 TAT393270:TAU393270 TKP393270:TKQ393270 TUL393270:TUM393270 UEH393270:UEI393270 UOD393270:UOE393270 UXZ393270:UYA393270 VHV393270:VHW393270 VRR393270:VRS393270 WBN393270:WBO393270 WLJ393270:WLK393270 WVF393270:WVG393270 C458806:D458806 IT458806:IU458806 SP458806:SQ458806 ACL458806:ACM458806 AMH458806:AMI458806 AWD458806:AWE458806 BFZ458806:BGA458806 BPV458806:BPW458806 BZR458806:BZS458806 CJN458806:CJO458806 CTJ458806:CTK458806 DDF458806:DDG458806 DNB458806:DNC458806 DWX458806:DWY458806 EGT458806:EGU458806 EQP458806:EQQ458806 FAL458806:FAM458806 FKH458806:FKI458806 FUD458806:FUE458806 GDZ458806:GEA458806 GNV458806:GNW458806 GXR458806:GXS458806 HHN458806:HHO458806 HRJ458806:HRK458806 IBF458806:IBG458806 ILB458806:ILC458806 IUX458806:IUY458806 JET458806:JEU458806 JOP458806:JOQ458806 JYL458806:JYM458806 KIH458806:KII458806 KSD458806:KSE458806 LBZ458806:LCA458806 LLV458806:LLW458806 LVR458806:LVS458806 MFN458806:MFO458806 MPJ458806:MPK458806 MZF458806:MZG458806 NJB458806:NJC458806 NSX458806:NSY458806 OCT458806:OCU458806 OMP458806:OMQ458806 OWL458806:OWM458806 PGH458806:PGI458806 PQD458806:PQE458806 PZZ458806:QAA458806 QJV458806:QJW458806 QTR458806:QTS458806 RDN458806:RDO458806 RNJ458806:RNK458806 RXF458806:RXG458806 SHB458806:SHC458806 SQX458806:SQY458806 TAT458806:TAU458806 TKP458806:TKQ458806 TUL458806:TUM458806 UEH458806:UEI458806 UOD458806:UOE458806 UXZ458806:UYA458806 VHV458806:VHW458806 VRR458806:VRS458806 WBN458806:WBO458806 WLJ458806:WLK458806 WVF458806:WVG458806 C524342:D524342 IT524342:IU524342 SP524342:SQ524342 ACL524342:ACM524342 AMH524342:AMI524342 AWD524342:AWE524342 BFZ524342:BGA524342 BPV524342:BPW524342 BZR524342:BZS524342 CJN524342:CJO524342 CTJ524342:CTK524342 DDF524342:DDG524342 DNB524342:DNC524342 DWX524342:DWY524342 EGT524342:EGU524342 EQP524342:EQQ524342 FAL524342:FAM524342 FKH524342:FKI524342 FUD524342:FUE524342 GDZ524342:GEA524342 GNV524342:GNW524342 GXR524342:GXS524342 HHN524342:HHO524342 HRJ524342:HRK524342 IBF524342:IBG524342 ILB524342:ILC524342 IUX524342:IUY524342 JET524342:JEU524342 JOP524342:JOQ524342 JYL524342:JYM524342 KIH524342:KII524342 KSD524342:KSE524342 LBZ524342:LCA524342 LLV524342:LLW524342 LVR524342:LVS524342 MFN524342:MFO524342 MPJ524342:MPK524342 MZF524342:MZG524342 NJB524342:NJC524342 NSX524342:NSY524342 OCT524342:OCU524342 OMP524342:OMQ524342 OWL524342:OWM524342 PGH524342:PGI524342 PQD524342:PQE524342 PZZ524342:QAA524342 QJV524342:QJW524342 QTR524342:QTS524342 RDN524342:RDO524342 RNJ524342:RNK524342 RXF524342:RXG524342 SHB524342:SHC524342 SQX524342:SQY524342 TAT524342:TAU524342 TKP524342:TKQ524342 TUL524342:TUM524342 UEH524342:UEI524342 UOD524342:UOE524342 UXZ524342:UYA524342 VHV524342:VHW524342 VRR524342:VRS524342 WBN524342:WBO524342 WLJ524342:WLK524342 WVF524342:WVG524342 C589878:D589878 IT589878:IU589878 SP589878:SQ589878 ACL589878:ACM589878 AMH589878:AMI589878 AWD589878:AWE589878 BFZ589878:BGA589878 BPV589878:BPW589878 BZR589878:BZS589878 CJN589878:CJO589878 CTJ589878:CTK589878 DDF589878:DDG589878 DNB589878:DNC589878 DWX589878:DWY589878 EGT589878:EGU589878 EQP589878:EQQ589878 FAL589878:FAM589878 FKH589878:FKI589878 FUD589878:FUE589878 GDZ589878:GEA589878 GNV589878:GNW589878 GXR589878:GXS589878 HHN589878:HHO589878 HRJ589878:HRK589878 IBF589878:IBG589878 ILB589878:ILC589878 IUX589878:IUY589878 JET589878:JEU589878 JOP589878:JOQ589878 JYL589878:JYM589878 KIH589878:KII589878 KSD589878:KSE589878 LBZ589878:LCA589878 LLV589878:LLW589878 LVR589878:LVS589878 MFN589878:MFO589878 MPJ589878:MPK589878 MZF589878:MZG589878 NJB589878:NJC589878 NSX589878:NSY589878 OCT589878:OCU589878 OMP589878:OMQ589878 OWL589878:OWM589878 PGH589878:PGI589878 PQD589878:PQE589878 PZZ589878:QAA589878 QJV589878:QJW589878 QTR589878:QTS589878 RDN589878:RDO589878 RNJ589878:RNK589878 RXF589878:RXG589878 SHB589878:SHC589878 SQX589878:SQY589878 TAT589878:TAU589878 TKP589878:TKQ589878 TUL589878:TUM589878 UEH589878:UEI589878 UOD589878:UOE589878 UXZ589878:UYA589878 VHV589878:VHW589878 VRR589878:VRS589878 WBN589878:WBO589878 WLJ589878:WLK589878 WVF589878:WVG589878 C655414:D655414 IT655414:IU655414 SP655414:SQ655414 ACL655414:ACM655414 AMH655414:AMI655414 AWD655414:AWE655414 BFZ655414:BGA655414 BPV655414:BPW655414 BZR655414:BZS655414 CJN655414:CJO655414 CTJ655414:CTK655414 DDF655414:DDG655414 DNB655414:DNC655414 DWX655414:DWY655414 EGT655414:EGU655414 EQP655414:EQQ655414 FAL655414:FAM655414 FKH655414:FKI655414 FUD655414:FUE655414 GDZ655414:GEA655414 GNV655414:GNW655414 GXR655414:GXS655414 HHN655414:HHO655414 HRJ655414:HRK655414 IBF655414:IBG655414 ILB655414:ILC655414 IUX655414:IUY655414 JET655414:JEU655414 JOP655414:JOQ655414 JYL655414:JYM655414 KIH655414:KII655414 KSD655414:KSE655414 LBZ655414:LCA655414 LLV655414:LLW655414 LVR655414:LVS655414 MFN655414:MFO655414 MPJ655414:MPK655414 MZF655414:MZG655414 NJB655414:NJC655414 NSX655414:NSY655414 OCT655414:OCU655414 OMP655414:OMQ655414 OWL655414:OWM655414 PGH655414:PGI655414 PQD655414:PQE655414 PZZ655414:QAA655414 QJV655414:QJW655414 QTR655414:QTS655414 RDN655414:RDO655414 RNJ655414:RNK655414 RXF655414:RXG655414 SHB655414:SHC655414 SQX655414:SQY655414 TAT655414:TAU655414 TKP655414:TKQ655414 TUL655414:TUM655414 UEH655414:UEI655414 UOD655414:UOE655414 UXZ655414:UYA655414 VHV655414:VHW655414 VRR655414:VRS655414 WBN655414:WBO655414 WLJ655414:WLK655414 WVF655414:WVG655414 C720950:D720950 IT720950:IU720950 SP720950:SQ720950 ACL720950:ACM720950 AMH720950:AMI720950 AWD720950:AWE720950 BFZ720950:BGA720950 BPV720950:BPW720950 BZR720950:BZS720950 CJN720950:CJO720950 CTJ720950:CTK720950 DDF720950:DDG720950 DNB720950:DNC720950 DWX720950:DWY720950 EGT720950:EGU720950 EQP720950:EQQ720950 FAL720950:FAM720950 FKH720950:FKI720950 FUD720950:FUE720950 GDZ720950:GEA720950 GNV720950:GNW720950 GXR720950:GXS720950 HHN720950:HHO720950 HRJ720950:HRK720950 IBF720950:IBG720950 ILB720950:ILC720950 IUX720950:IUY720950 JET720950:JEU720950 JOP720950:JOQ720950 JYL720950:JYM720950 KIH720950:KII720950 KSD720950:KSE720950 LBZ720950:LCA720950 LLV720950:LLW720950 LVR720950:LVS720950 MFN720950:MFO720950 MPJ720950:MPK720950 MZF720950:MZG720950 NJB720950:NJC720950 NSX720950:NSY720950 OCT720950:OCU720950 OMP720950:OMQ720950 OWL720950:OWM720950 PGH720950:PGI720950 PQD720950:PQE720950 PZZ720950:QAA720950 QJV720950:QJW720950 QTR720950:QTS720950 RDN720950:RDO720950 RNJ720950:RNK720950 RXF720950:RXG720950 SHB720950:SHC720950 SQX720950:SQY720950 TAT720950:TAU720950 TKP720950:TKQ720950 TUL720950:TUM720950 UEH720950:UEI720950 UOD720950:UOE720950 UXZ720950:UYA720950 VHV720950:VHW720950 VRR720950:VRS720950 WBN720950:WBO720950 WLJ720950:WLK720950 WVF720950:WVG720950 C786486:D786486 IT786486:IU786486 SP786486:SQ786486 ACL786486:ACM786486 AMH786486:AMI786486 AWD786486:AWE786486 BFZ786486:BGA786486 BPV786486:BPW786486 BZR786486:BZS786486 CJN786486:CJO786486 CTJ786486:CTK786486 DDF786486:DDG786486 DNB786486:DNC786486 DWX786486:DWY786486 EGT786486:EGU786486 EQP786486:EQQ786486 FAL786486:FAM786486 FKH786486:FKI786486 FUD786486:FUE786486 GDZ786486:GEA786486 GNV786486:GNW786486 GXR786486:GXS786486 HHN786486:HHO786486 HRJ786486:HRK786486 IBF786486:IBG786486 ILB786486:ILC786486 IUX786486:IUY786486 JET786486:JEU786486 JOP786486:JOQ786486 JYL786486:JYM786486 KIH786486:KII786486 KSD786486:KSE786486 LBZ786486:LCA786486 LLV786486:LLW786486 LVR786486:LVS786486 MFN786486:MFO786486 MPJ786486:MPK786486 MZF786486:MZG786486 NJB786486:NJC786486 NSX786486:NSY786486 OCT786486:OCU786486 OMP786486:OMQ786486 OWL786486:OWM786486 PGH786486:PGI786486 PQD786486:PQE786486 PZZ786486:QAA786486 QJV786486:QJW786486 QTR786486:QTS786486 RDN786486:RDO786486 RNJ786486:RNK786486 RXF786486:RXG786486 SHB786486:SHC786486 SQX786486:SQY786486 TAT786486:TAU786486 TKP786486:TKQ786486 TUL786486:TUM786486 UEH786486:UEI786486 UOD786486:UOE786486 UXZ786486:UYA786486 VHV786486:VHW786486 VRR786486:VRS786486 WBN786486:WBO786486 WLJ786486:WLK786486 WVF786486:WVG786486 C852022:D852022 IT852022:IU852022 SP852022:SQ852022 ACL852022:ACM852022 AMH852022:AMI852022 AWD852022:AWE852022 BFZ852022:BGA852022 BPV852022:BPW852022 BZR852022:BZS852022 CJN852022:CJO852022 CTJ852022:CTK852022 DDF852022:DDG852022 DNB852022:DNC852022 DWX852022:DWY852022 EGT852022:EGU852022 EQP852022:EQQ852022 FAL852022:FAM852022 FKH852022:FKI852022 FUD852022:FUE852022 GDZ852022:GEA852022 GNV852022:GNW852022 GXR852022:GXS852022 HHN852022:HHO852022 HRJ852022:HRK852022 IBF852022:IBG852022 ILB852022:ILC852022 IUX852022:IUY852022 JET852022:JEU852022 JOP852022:JOQ852022 JYL852022:JYM852022 KIH852022:KII852022 KSD852022:KSE852022 LBZ852022:LCA852022 LLV852022:LLW852022 LVR852022:LVS852022 MFN852022:MFO852022 MPJ852022:MPK852022 MZF852022:MZG852022 NJB852022:NJC852022 NSX852022:NSY852022 OCT852022:OCU852022 OMP852022:OMQ852022 OWL852022:OWM852022 PGH852022:PGI852022 PQD852022:PQE852022 PZZ852022:QAA852022 QJV852022:QJW852022 QTR852022:QTS852022 RDN852022:RDO852022 RNJ852022:RNK852022 RXF852022:RXG852022 SHB852022:SHC852022 SQX852022:SQY852022 TAT852022:TAU852022 TKP852022:TKQ852022 TUL852022:TUM852022 UEH852022:UEI852022 UOD852022:UOE852022 UXZ852022:UYA852022 VHV852022:VHW852022 VRR852022:VRS852022 WBN852022:WBO852022 WLJ852022:WLK852022 WVF852022:WVG852022 C917558:D917558 IT917558:IU917558 SP917558:SQ917558 ACL917558:ACM917558 AMH917558:AMI917558 AWD917558:AWE917558 BFZ917558:BGA917558 BPV917558:BPW917558 BZR917558:BZS917558 CJN917558:CJO917558 CTJ917558:CTK917558 DDF917558:DDG917558 DNB917558:DNC917558 DWX917558:DWY917558 EGT917558:EGU917558 EQP917558:EQQ917558 FAL917558:FAM917558 FKH917558:FKI917558 FUD917558:FUE917558 GDZ917558:GEA917558 GNV917558:GNW917558 GXR917558:GXS917558 HHN917558:HHO917558 HRJ917558:HRK917558 IBF917558:IBG917558 ILB917558:ILC917558 IUX917558:IUY917558 JET917558:JEU917558 JOP917558:JOQ917558 JYL917558:JYM917558 KIH917558:KII917558 KSD917558:KSE917558 LBZ917558:LCA917558 LLV917558:LLW917558 LVR917558:LVS917558 MFN917558:MFO917558 MPJ917558:MPK917558 MZF917558:MZG917558 NJB917558:NJC917558 NSX917558:NSY917558 OCT917558:OCU917558 OMP917558:OMQ917558 OWL917558:OWM917558 PGH917558:PGI917558 PQD917558:PQE917558 PZZ917558:QAA917558 QJV917558:QJW917558 QTR917558:QTS917558 RDN917558:RDO917558 RNJ917558:RNK917558 RXF917558:RXG917558 SHB917558:SHC917558 SQX917558:SQY917558 TAT917558:TAU917558 TKP917558:TKQ917558 TUL917558:TUM917558 UEH917558:UEI917558 UOD917558:UOE917558 UXZ917558:UYA917558 VHV917558:VHW917558 VRR917558:VRS917558 WBN917558:WBO917558 WLJ917558:WLK917558 WVF917558:WVG917558 C983094:D983094 IT983094:IU983094 SP983094:SQ983094 ACL983094:ACM983094 AMH983094:AMI983094 AWD983094:AWE983094 BFZ983094:BGA983094 BPV983094:BPW983094 BZR983094:BZS983094 CJN983094:CJO983094 CTJ983094:CTK983094 DDF983094:DDG983094 DNB983094:DNC983094 DWX983094:DWY983094 EGT983094:EGU983094 EQP983094:EQQ983094 FAL983094:FAM983094 FKH983094:FKI983094 FUD983094:FUE983094 GDZ983094:GEA983094 GNV983094:GNW983094 GXR983094:GXS983094 HHN983094:HHO983094 HRJ983094:HRK983094 IBF983094:IBG983094 ILB983094:ILC983094 IUX983094:IUY983094 JET983094:JEU983094 JOP983094:JOQ983094 JYL983094:JYM983094 KIH983094:KII983094 KSD983094:KSE983094 LBZ983094:LCA983094 LLV983094:LLW983094 LVR983094:LVS983094 MFN983094:MFO983094 MPJ983094:MPK983094 MZF983094:MZG983094 NJB983094:NJC983094 NSX983094:NSY983094 OCT983094:OCU983094 OMP983094:OMQ983094 OWL983094:OWM983094 PGH983094:PGI983094 PQD983094:PQE983094 PZZ983094:QAA983094 QJV983094:QJW983094 QTR983094:QTS983094 RDN983094:RDO983094 RNJ983094:RNK983094 RXF983094:RXG983094 SHB983094:SHC983094 SQX983094:SQY983094 TAT983094:TAU983094 TKP983094:TKQ983094 TUL983094:TUM983094 UEH983094:UEI983094 UOD983094:UOE983094 UXZ983094:UYA983094 VHV983094:VHW983094 VRR983094:VRS983094 WBN983094:WBO983094 WLJ983094:WLK983094 WVF983094:WVG983094 UXY983077:UXY983084 IT69:IU69 SP69:SQ69 ACL69:ACM69 AMH69:AMI69 AWD69:AWE69 BFZ69:BGA69 BPV69:BPW69 BZR69:BZS69 CJN69:CJO69 CTJ69:CTK69 DDF69:DDG69 DNB69:DNC69 DWX69:DWY69 EGT69:EGU69 EQP69:EQQ69 FAL69:FAM69 FKH69:FKI69 FUD69:FUE69 GDZ69:GEA69 GNV69:GNW69 GXR69:GXS69 HHN69:HHO69 HRJ69:HRK69 IBF69:IBG69 ILB69:ILC69 IUX69:IUY69 JET69:JEU69 JOP69:JOQ69 JYL69:JYM69 KIH69:KII69 KSD69:KSE69 LBZ69:LCA69 LLV69:LLW69 LVR69:LVS69 MFN69:MFO69 MPJ69:MPK69 MZF69:MZG69 NJB69:NJC69 NSX69:NSY69 OCT69:OCU69 OMP69:OMQ69 OWL69:OWM69 PGH69:PGI69 PQD69:PQE69 PZZ69:QAA69 QJV69:QJW69 QTR69:QTS69 RDN69:RDO69 RNJ69:RNK69 RXF69:RXG69 SHB69:SHC69 SQX69:SQY69 TAT69:TAU69 TKP69:TKQ69 TUL69:TUM69 UEH69:UEI69 UOD69:UOE69 UXZ69:UYA69 VHV69:VHW69 VRR69:VRS69 WBN69:WBO69 WLJ69:WLK69 WVF69:WVG69 C65605:D65605 IT65605:IU65605 SP65605:SQ65605 ACL65605:ACM65605 AMH65605:AMI65605 AWD65605:AWE65605 BFZ65605:BGA65605 BPV65605:BPW65605 BZR65605:BZS65605 CJN65605:CJO65605 CTJ65605:CTK65605 DDF65605:DDG65605 DNB65605:DNC65605 DWX65605:DWY65605 EGT65605:EGU65605 EQP65605:EQQ65605 FAL65605:FAM65605 FKH65605:FKI65605 FUD65605:FUE65605 GDZ65605:GEA65605 GNV65605:GNW65605 GXR65605:GXS65605 HHN65605:HHO65605 HRJ65605:HRK65605 IBF65605:IBG65605 ILB65605:ILC65605 IUX65605:IUY65605 JET65605:JEU65605 JOP65605:JOQ65605 JYL65605:JYM65605 KIH65605:KII65605 KSD65605:KSE65605 LBZ65605:LCA65605 LLV65605:LLW65605 LVR65605:LVS65605 MFN65605:MFO65605 MPJ65605:MPK65605 MZF65605:MZG65605 NJB65605:NJC65605 NSX65605:NSY65605 OCT65605:OCU65605 OMP65605:OMQ65605 OWL65605:OWM65605 PGH65605:PGI65605 PQD65605:PQE65605 PZZ65605:QAA65605 QJV65605:QJW65605 QTR65605:QTS65605 RDN65605:RDO65605 RNJ65605:RNK65605 RXF65605:RXG65605 SHB65605:SHC65605 SQX65605:SQY65605 TAT65605:TAU65605 TKP65605:TKQ65605 TUL65605:TUM65605 UEH65605:UEI65605 UOD65605:UOE65605 UXZ65605:UYA65605 VHV65605:VHW65605 VRR65605:VRS65605 WBN65605:WBO65605 WLJ65605:WLK65605 WVF65605:WVG65605 C131141:D131141 IT131141:IU131141 SP131141:SQ131141 ACL131141:ACM131141 AMH131141:AMI131141 AWD131141:AWE131141 BFZ131141:BGA131141 BPV131141:BPW131141 BZR131141:BZS131141 CJN131141:CJO131141 CTJ131141:CTK131141 DDF131141:DDG131141 DNB131141:DNC131141 DWX131141:DWY131141 EGT131141:EGU131141 EQP131141:EQQ131141 FAL131141:FAM131141 FKH131141:FKI131141 FUD131141:FUE131141 GDZ131141:GEA131141 GNV131141:GNW131141 GXR131141:GXS131141 HHN131141:HHO131141 HRJ131141:HRK131141 IBF131141:IBG131141 ILB131141:ILC131141 IUX131141:IUY131141 JET131141:JEU131141 JOP131141:JOQ131141 JYL131141:JYM131141 KIH131141:KII131141 KSD131141:KSE131141 LBZ131141:LCA131141 LLV131141:LLW131141 LVR131141:LVS131141 MFN131141:MFO131141 MPJ131141:MPK131141 MZF131141:MZG131141 NJB131141:NJC131141 NSX131141:NSY131141 OCT131141:OCU131141 OMP131141:OMQ131141 OWL131141:OWM131141 PGH131141:PGI131141 PQD131141:PQE131141 PZZ131141:QAA131141 QJV131141:QJW131141 QTR131141:QTS131141 RDN131141:RDO131141 RNJ131141:RNK131141 RXF131141:RXG131141 SHB131141:SHC131141 SQX131141:SQY131141 TAT131141:TAU131141 TKP131141:TKQ131141 TUL131141:TUM131141 UEH131141:UEI131141 UOD131141:UOE131141 UXZ131141:UYA131141 VHV131141:VHW131141 VRR131141:VRS131141 WBN131141:WBO131141 WLJ131141:WLK131141 WVF131141:WVG131141 C196677:D196677 IT196677:IU196677 SP196677:SQ196677 ACL196677:ACM196677 AMH196677:AMI196677 AWD196677:AWE196677 BFZ196677:BGA196677 BPV196677:BPW196677 BZR196677:BZS196677 CJN196677:CJO196677 CTJ196677:CTK196677 DDF196677:DDG196677 DNB196677:DNC196677 DWX196677:DWY196677 EGT196677:EGU196677 EQP196677:EQQ196677 FAL196677:FAM196677 FKH196677:FKI196677 FUD196677:FUE196677 GDZ196677:GEA196677 GNV196677:GNW196677 GXR196677:GXS196677 HHN196677:HHO196677 HRJ196677:HRK196677 IBF196677:IBG196677 ILB196677:ILC196677 IUX196677:IUY196677 JET196677:JEU196677 JOP196677:JOQ196677 JYL196677:JYM196677 KIH196677:KII196677 KSD196677:KSE196677 LBZ196677:LCA196677 LLV196677:LLW196677 LVR196677:LVS196677 MFN196677:MFO196677 MPJ196677:MPK196677 MZF196677:MZG196677 NJB196677:NJC196677 NSX196677:NSY196677 OCT196677:OCU196677 OMP196677:OMQ196677 OWL196677:OWM196677 PGH196677:PGI196677 PQD196677:PQE196677 PZZ196677:QAA196677 QJV196677:QJW196677 QTR196677:QTS196677 RDN196677:RDO196677 RNJ196677:RNK196677 RXF196677:RXG196677 SHB196677:SHC196677 SQX196677:SQY196677 TAT196677:TAU196677 TKP196677:TKQ196677 TUL196677:TUM196677 UEH196677:UEI196677 UOD196677:UOE196677 UXZ196677:UYA196677 VHV196677:VHW196677 VRR196677:VRS196677 WBN196677:WBO196677 WLJ196677:WLK196677 WVF196677:WVG196677 C262213:D262213 IT262213:IU262213 SP262213:SQ262213 ACL262213:ACM262213 AMH262213:AMI262213 AWD262213:AWE262213 BFZ262213:BGA262213 BPV262213:BPW262213 BZR262213:BZS262213 CJN262213:CJO262213 CTJ262213:CTK262213 DDF262213:DDG262213 DNB262213:DNC262213 DWX262213:DWY262213 EGT262213:EGU262213 EQP262213:EQQ262213 FAL262213:FAM262213 FKH262213:FKI262213 FUD262213:FUE262213 GDZ262213:GEA262213 GNV262213:GNW262213 GXR262213:GXS262213 HHN262213:HHO262213 HRJ262213:HRK262213 IBF262213:IBG262213 ILB262213:ILC262213 IUX262213:IUY262213 JET262213:JEU262213 JOP262213:JOQ262213 JYL262213:JYM262213 KIH262213:KII262213 KSD262213:KSE262213 LBZ262213:LCA262213 LLV262213:LLW262213 LVR262213:LVS262213 MFN262213:MFO262213 MPJ262213:MPK262213 MZF262213:MZG262213 NJB262213:NJC262213 NSX262213:NSY262213 OCT262213:OCU262213 OMP262213:OMQ262213 OWL262213:OWM262213 PGH262213:PGI262213 PQD262213:PQE262213 PZZ262213:QAA262213 QJV262213:QJW262213 QTR262213:QTS262213 RDN262213:RDO262213 RNJ262213:RNK262213 RXF262213:RXG262213 SHB262213:SHC262213 SQX262213:SQY262213 TAT262213:TAU262213 TKP262213:TKQ262213 TUL262213:TUM262213 UEH262213:UEI262213 UOD262213:UOE262213 UXZ262213:UYA262213 VHV262213:VHW262213 VRR262213:VRS262213 WBN262213:WBO262213 WLJ262213:WLK262213 WVF262213:WVG262213 C327749:D327749 IT327749:IU327749 SP327749:SQ327749 ACL327749:ACM327749 AMH327749:AMI327749 AWD327749:AWE327749 BFZ327749:BGA327749 BPV327749:BPW327749 BZR327749:BZS327749 CJN327749:CJO327749 CTJ327749:CTK327749 DDF327749:DDG327749 DNB327749:DNC327749 DWX327749:DWY327749 EGT327749:EGU327749 EQP327749:EQQ327749 FAL327749:FAM327749 FKH327749:FKI327749 FUD327749:FUE327749 GDZ327749:GEA327749 GNV327749:GNW327749 GXR327749:GXS327749 HHN327749:HHO327749 HRJ327749:HRK327749 IBF327749:IBG327749 ILB327749:ILC327749 IUX327749:IUY327749 JET327749:JEU327749 JOP327749:JOQ327749 JYL327749:JYM327749 KIH327749:KII327749 KSD327749:KSE327749 LBZ327749:LCA327749 LLV327749:LLW327749 LVR327749:LVS327749 MFN327749:MFO327749 MPJ327749:MPK327749 MZF327749:MZG327749 NJB327749:NJC327749 NSX327749:NSY327749 OCT327749:OCU327749 OMP327749:OMQ327749 OWL327749:OWM327749 PGH327749:PGI327749 PQD327749:PQE327749 PZZ327749:QAA327749 QJV327749:QJW327749 QTR327749:QTS327749 RDN327749:RDO327749 RNJ327749:RNK327749 RXF327749:RXG327749 SHB327749:SHC327749 SQX327749:SQY327749 TAT327749:TAU327749 TKP327749:TKQ327749 TUL327749:TUM327749 UEH327749:UEI327749 UOD327749:UOE327749 UXZ327749:UYA327749 VHV327749:VHW327749 VRR327749:VRS327749 WBN327749:WBO327749 WLJ327749:WLK327749 WVF327749:WVG327749 C393285:D393285 IT393285:IU393285 SP393285:SQ393285 ACL393285:ACM393285 AMH393285:AMI393285 AWD393285:AWE393285 BFZ393285:BGA393285 BPV393285:BPW393285 BZR393285:BZS393285 CJN393285:CJO393285 CTJ393285:CTK393285 DDF393285:DDG393285 DNB393285:DNC393285 DWX393285:DWY393285 EGT393285:EGU393285 EQP393285:EQQ393285 FAL393285:FAM393285 FKH393285:FKI393285 FUD393285:FUE393285 GDZ393285:GEA393285 GNV393285:GNW393285 GXR393285:GXS393285 HHN393285:HHO393285 HRJ393285:HRK393285 IBF393285:IBG393285 ILB393285:ILC393285 IUX393285:IUY393285 JET393285:JEU393285 JOP393285:JOQ393285 JYL393285:JYM393285 KIH393285:KII393285 KSD393285:KSE393285 LBZ393285:LCA393285 LLV393285:LLW393285 LVR393285:LVS393285 MFN393285:MFO393285 MPJ393285:MPK393285 MZF393285:MZG393285 NJB393285:NJC393285 NSX393285:NSY393285 OCT393285:OCU393285 OMP393285:OMQ393285 OWL393285:OWM393285 PGH393285:PGI393285 PQD393285:PQE393285 PZZ393285:QAA393285 QJV393285:QJW393285 QTR393285:QTS393285 RDN393285:RDO393285 RNJ393285:RNK393285 RXF393285:RXG393285 SHB393285:SHC393285 SQX393285:SQY393285 TAT393285:TAU393285 TKP393285:TKQ393285 TUL393285:TUM393285 UEH393285:UEI393285 UOD393285:UOE393285 UXZ393285:UYA393285 VHV393285:VHW393285 VRR393285:VRS393285 WBN393285:WBO393285 WLJ393285:WLK393285 WVF393285:WVG393285 C458821:D458821 IT458821:IU458821 SP458821:SQ458821 ACL458821:ACM458821 AMH458821:AMI458821 AWD458821:AWE458821 BFZ458821:BGA458821 BPV458821:BPW458821 BZR458821:BZS458821 CJN458821:CJO458821 CTJ458821:CTK458821 DDF458821:DDG458821 DNB458821:DNC458821 DWX458821:DWY458821 EGT458821:EGU458821 EQP458821:EQQ458821 FAL458821:FAM458821 FKH458821:FKI458821 FUD458821:FUE458821 GDZ458821:GEA458821 GNV458821:GNW458821 GXR458821:GXS458821 HHN458821:HHO458821 HRJ458821:HRK458821 IBF458821:IBG458821 ILB458821:ILC458821 IUX458821:IUY458821 JET458821:JEU458821 JOP458821:JOQ458821 JYL458821:JYM458821 KIH458821:KII458821 KSD458821:KSE458821 LBZ458821:LCA458821 LLV458821:LLW458821 LVR458821:LVS458821 MFN458821:MFO458821 MPJ458821:MPK458821 MZF458821:MZG458821 NJB458821:NJC458821 NSX458821:NSY458821 OCT458821:OCU458821 OMP458821:OMQ458821 OWL458821:OWM458821 PGH458821:PGI458821 PQD458821:PQE458821 PZZ458821:QAA458821 QJV458821:QJW458821 QTR458821:QTS458821 RDN458821:RDO458821 RNJ458821:RNK458821 RXF458821:RXG458821 SHB458821:SHC458821 SQX458821:SQY458821 TAT458821:TAU458821 TKP458821:TKQ458821 TUL458821:TUM458821 UEH458821:UEI458821 UOD458821:UOE458821 UXZ458821:UYA458821 VHV458821:VHW458821 VRR458821:VRS458821 WBN458821:WBO458821 WLJ458821:WLK458821 WVF458821:WVG458821 C524357:D524357 IT524357:IU524357 SP524357:SQ524357 ACL524357:ACM524357 AMH524357:AMI524357 AWD524357:AWE524357 BFZ524357:BGA524357 BPV524357:BPW524357 BZR524357:BZS524357 CJN524357:CJO524357 CTJ524357:CTK524357 DDF524357:DDG524357 DNB524357:DNC524357 DWX524357:DWY524357 EGT524357:EGU524357 EQP524357:EQQ524357 FAL524357:FAM524357 FKH524357:FKI524357 FUD524357:FUE524357 GDZ524357:GEA524357 GNV524357:GNW524357 GXR524357:GXS524357 HHN524357:HHO524357 HRJ524357:HRK524357 IBF524357:IBG524357 ILB524357:ILC524357 IUX524357:IUY524357 JET524357:JEU524357 JOP524357:JOQ524357 JYL524357:JYM524357 KIH524357:KII524357 KSD524357:KSE524357 LBZ524357:LCA524357 LLV524357:LLW524357 LVR524357:LVS524357 MFN524357:MFO524357 MPJ524357:MPK524357 MZF524357:MZG524357 NJB524357:NJC524357 NSX524357:NSY524357 OCT524357:OCU524357 OMP524357:OMQ524357 OWL524357:OWM524357 PGH524357:PGI524357 PQD524357:PQE524357 PZZ524357:QAA524357 QJV524357:QJW524357 QTR524357:QTS524357 RDN524357:RDO524357 RNJ524357:RNK524357 RXF524357:RXG524357 SHB524357:SHC524357 SQX524357:SQY524357 TAT524357:TAU524357 TKP524357:TKQ524357 TUL524357:TUM524357 UEH524357:UEI524357 UOD524357:UOE524357 UXZ524357:UYA524357 VHV524357:VHW524357 VRR524357:VRS524357 WBN524357:WBO524357 WLJ524357:WLK524357 WVF524357:WVG524357 C589893:D589893 IT589893:IU589893 SP589893:SQ589893 ACL589893:ACM589893 AMH589893:AMI589893 AWD589893:AWE589893 BFZ589893:BGA589893 BPV589893:BPW589893 BZR589893:BZS589893 CJN589893:CJO589893 CTJ589893:CTK589893 DDF589893:DDG589893 DNB589893:DNC589893 DWX589893:DWY589893 EGT589893:EGU589893 EQP589893:EQQ589893 FAL589893:FAM589893 FKH589893:FKI589893 FUD589893:FUE589893 GDZ589893:GEA589893 GNV589893:GNW589893 GXR589893:GXS589893 HHN589893:HHO589893 HRJ589893:HRK589893 IBF589893:IBG589893 ILB589893:ILC589893 IUX589893:IUY589893 JET589893:JEU589893 JOP589893:JOQ589893 JYL589893:JYM589893 KIH589893:KII589893 KSD589893:KSE589893 LBZ589893:LCA589893 LLV589893:LLW589893 LVR589893:LVS589893 MFN589893:MFO589893 MPJ589893:MPK589893 MZF589893:MZG589893 NJB589893:NJC589893 NSX589893:NSY589893 OCT589893:OCU589893 OMP589893:OMQ589893 OWL589893:OWM589893 PGH589893:PGI589893 PQD589893:PQE589893 PZZ589893:QAA589893 QJV589893:QJW589893 QTR589893:QTS589893 RDN589893:RDO589893 RNJ589893:RNK589893 RXF589893:RXG589893 SHB589893:SHC589893 SQX589893:SQY589893 TAT589893:TAU589893 TKP589893:TKQ589893 TUL589893:TUM589893 UEH589893:UEI589893 UOD589893:UOE589893 UXZ589893:UYA589893 VHV589893:VHW589893 VRR589893:VRS589893 WBN589893:WBO589893 WLJ589893:WLK589893 WVF589893:WVG589893 C655429:D655429 IT655429:IU655429 SP655429:SQ655429 ACL655429:ACM655429 AMH655429:AMI655429 AWD655429:AWE655429 BFZ655429:BGA655429 BPV655429:BPW655429 BZR655429:BZS655429 CJN655429:CJO655429 CTJ655429:CTK655429 DDF655429:DDG655429 DNB655429:DNC655429 DWX655429:DWY655429 EGT655429:EGU655429 EQP655429:EQQ655429 FAL655429:FAM655429 FKH655429:FKI655429 FUD655429:FUE655429 GDZ655429:GEA655429 GNV655429:GNW655429 GXR655429:GXS655429 HHN655429:HHO655429 HRJ655429:HRK655429 IBF655429:IBG655429 ILB655429:ILC655429 IUX655429:IUY655429 JET655429:JEU655429 JOP655429:JOQ655429 JYL655429:JYM655429 KIH655429:KII655429 KSD655429:KSE655429 LBZ655429:LCA655429 LLV655429:LLW655429 LVR655429:LVS655429 MFN655429:MFO655429 MPJ655429:MPK655429 MZF655429:MZG655429 NJB655429:NJC655429 NSX655429:NSY655429 OCT655429:OCU655429 OMP655429:OMQ655429 OWL655429:OWM655429 PGH655429:PGI655429 PQD655429:PQE655429 PZZ655429:QAA655429 QJV655429:QJW655429 QTR655429:QTS655429 RDN655429:RDO655429 RNJ655429:RNK655429 RXF655429:RXG655429 SHB655429:SHC655429 SQX655429:SQY655429 TAT655429:TAU655429 TKP655429:TKQ655429 TUL655429:TUM655429 UEH655429:UEI655429 UOD655429:UOE655429 UXZ655429:UYA655429 VHV655429:VHW655429 VRR655429:VRS655429 WBN655429:WBO655429 WLJ655429:WLK655429 WVF655429:WVG655429 C720965:D720965 IT720965:IU720965 SP720965:SQ720965 ACL720965:ACM720965 AMH720965:AMI720965 AWD720965:AWE720965 BFZ720965:BGA720965 BPV720965:BPW720965 BZR720965:BZS720965 CJN720965:CJO720965 CTJ720965:CTK720965 DDF720965:DDG720965 DNB720965:DNC720965 DWX720965:DWY720965 EGT720965:EGU720965 EQP720965:EQQ720965 FAL720965:FAM720965 FKH720965:FKI720965 FUD720965:FUE720965 GDZ720965:GEA720965 GNV720965:GNW720965 GXR720965:GXS720965 HHN720965:HHO720965 HRJ720965:HRK720965 IBF720965:IBG720965 ILB720965:ILC720965 IUX720965:IUY720965 JET720965:JEU720965 JOP720965:JOQ720965 JYL720965:JYM720965 KIH720965:KII720965 KSD720965:KSE720965 LBZ720965:LCA720965 LLV720965:LLW720965 LVR720965:LVS720965 MFN720965:MFO720965 MPJ720965:MPK720965 MZF720965:MZG720965 NJB720965:NJC720965 NSX720965:NSY720965 OCT720965:OCU720965 OMP720965:OMQ720965 OWL720965:OWM720965 PGH720965:PGI720965 PQD720965:PQE720965 PZZ720965:QAA720965 QJV720965:QJW720965 QTR720965:QTS720965 RDN720965:RDO720965 RNJ720965:RNK720965 RXF720965:RXG720965 SHB720965:SHC720965 SQX720965:SQY720965 TAT720965:TAU720965 TKP720965:TKQ720965 TUL720965:TUM720965 UEH720965:UEI720965 UOD720965:UOE720965 UXZ720965:UYA720965 VHV720965:VHW720965 VRR720965:VRS720965 WBN720965:WBO720965 WLJ720965:WLK720965 WVF720965:WVG720965 C786501:D786501 IT786501:IU786501 SP786501:SQ786501 ACL786501:ACM786501 AMH786501:AMI786501 AWD786501:AWE786501 BFZ786501:BGA786501 BPV786501:BPW786501 BZR786501:BZS786501 CJN786501:CJO786501 CTJ786501:CTK786501 DDF786501:DDG786501 DNB786501:DNC786501 DWX786501:DWY786501 EGT786501:EGU786501 EQP786501:EQQ786501 FAL786501:FAM786501 FKH786501:FKI786501 FUD786501:FUE786501 GDZ786501:GEA786501 GNV786501:GNW786501 GXR786501:GXS786501 HHN786501:HHO786501 HRJ786501:HRK786501 IBF786501:IBG786501 ILB786501:ILC786501 IUX786501:IUY786501 JET786501:JEU786501 JOP786501:JOQ786501 JYL786501:JYM786501 KIH786501:KII786501 KSD786501:KSE786501 LBZ786501:LCA786501 LLV786501:LLW786501 LVR786501:LVS786501 MFN786501:MFO786501 MPJ786501:MPK786501 MZF786501:MZG786501 NJB786501:NJC786501 NSX786501:NSY786501 OCT786501:OCU786501 OMP786501:OMQ786501 OWL786501:OWM786501 PGH786501:PGI786501 PQD786501:PQE786501 PZZ786501:QAA786501 QJV786501:QJW786501 QTR786501:QTS786501 RDN786501:RDO786501 RNJ786501:RNK786501 RXF786501:RXG786501 SHB786501:SHC786501 SQX786501:SQY786501 TAT786501:TAU786501 TKP786501:TKQ786501 TUL786501:TUM786501 UEH786501:UEI786501 UOD786501:UOE786501 UXZ786501:UYA786501 VHV786501:VHW786501 VRR786501:VRS786501 WBN786501:WBO786501 WLJ786501:WLK786501 WVF786501:WVG786501 C852037:D852037 IT852037:IU852037 SP852037:SQ852037 ACL852037:ACM852037 AMH852037:AMI852037 AWD852037:AWE852037 BFZ852037:BGA852037 BPV852037:BPW852037 BZR852037:BZS852037 CJN852037:CJO852037 CTJ852037:CTK852037 DDF852037:DDG852037 DNB852037:DNC852037 DWX852037:DWY852037 EGT852037:EGU852037 EQP852037:EQQ852037 FAL852037:FAM852037 FKH852037:FKI852037 FUD852037:FUE852037 GDZ852037:GEA852037 GNV852037:GNW852037 GXR852037:GXS852037 HHN852037:HHO852037 HRJ852037:HRK852037 IBF852037:IBG852037 ILB852037:ILC852037 IUX852037:IUY852037 JET852037:JEU852037 JOP852037:JOQ852037 JYL852037:JYM852037 KIH852037:KII852037 KSD852037:KSE852037 LBZ852037:LCA852037 LLV852037:LLW852037 LVR852037:LVS852037 MFN852037:MFO852037 MPJ852037:MPK852037 MZF852037:MZG852037 NJB852037:NJC852037 NSX852037:NSY852037 OCT852037:OCU852037 OMP852037:OMQ852037 OWL852037:OWM852037 PGH852037:PGI852037 PQD852037:PQE852037 PZZ852037:QAA852037 QJV852037:QJW852037 QTR852037:QTS852037 RDN852037:RDO852037 RNJ852037:RNK852037 RXF852037:RXG852037 SHB852037:SHC852037 SQX852037:SQY852037 TAT852037:TAU852037 TKP852037:TKQ852037 TUL852037:TUM852037 UEH852037:UEI852037 UOD852037:UOE852037 UXZ852037:UYA852037 VHV852037:VHW852037 VRR852037:VRS852037 WBN852037:WBO852037 WLJ852037:WLK852037 WVF852037:WVG852037 C917573:D917573 IT917573:IU917573 SP917573:SQ917573 ACL917573:ACM917573 AMH917573:AMI917573 AWD917573:AWE917573 BFZ917573:BGA917573 BPV917573:BPW917573 BZR917573:BZS917573 CJN917573:CJO917573 CTJ917573:CTK917573 DDF917573:DDG917573 DNB917573:DNC917573 DWX917573:DWY917573 EGT917573:EGU917573 EQP917573:EQQ917573 FAL917573:FAM917573 FKH917573:FKI917573 FUD917573:FUE917573 GDZ917573:GEA917573 GNV917573:GNW917573 GXR917573:GXS917573 HHN917573:HHO917573 HRJ917573:HRK917573 IBF917573:IBG917573 ILB917573:ILC917573 IUX917573:IUY917573 JET917573:JEU917573 JOP917573:JOQ917573 JYL917573:JYM917573 KIH917573:KII917573 KSD917573:KSE917573 LBZ917573:LCA917573 LLV917573:LLW917573 LVR917573:LVS917573 MFN917573:MFO917573 MPJ917573:MPK917573 MZF917573:MZG917573 NJB917573:NJC917573 NSX917573:NSY917573 OCT917573:OCU917573 OMP917573:OMQ917573 OWL917573:OWM917573 PGH917573:PGI917573 PQD917573:PQE917573 PZZ917573:QAA917573 QJV917573:QJW917573 QTR917573:QTS917573 RDN917573:RDO917573 RNJ917573:RNK917573 RXF917573:RXG917573 SHB917573:SHC917573 SQX917573:SQY917573 TAT917573:TAU917573 TKP917573:TKQ917573 TUL917573:TUM917573 UEH917573:UEI917573 UOD917573:UOE917573 UXZ917573:UYA917573 VHV917573:VHW917573 VRR917573:VRS917573 WBN917573:WBO917573 WLJ917573:WLK917573 WVF917573:WVG917573 C983109:D983109 IT983109:IU983109 SP983109:SQ983109 ACL983109:ACM983109 AMH983109:AMI983109 AWD983109:AWE983109 BFZ983109:BGA983109 BPV983109:BPW983109 BZR983109:BZS983109 CJN983109:CJO983109 CTJ983109:CTK983109 DDF983109:DDG983109 DNB983109:DNC983109 DWX983109:DWY983109 EGT983109:EGU983109 EQP983109:EQQ983109 FAL983109:FAM983109 FKH983109:FKI983109 FUD983109:FUE983109 GDZ983109:GEA983109 GNV983109:GNW983109 GXR983109:GXS983109 HHN983109:HHO983109 HRJ983109:HRK983109 IBF983109:IBG983109 ILB983109:ILC983109 IUX983109:IUY983109 JET983109:JEU983109 JOP983109:JOQ983109 JYL983109:JYM983109 KIH983109:KII983109 KSD983109:KSE983109 LBZ983109:LCA983109 LLV983109:LLW983109 LVR983109:LVS983109 MFN983109:MFO983109 MPJ983109:MPK983109 MZF983109:MZG983109 NJB983109:NJC983109 NSX983109:NSY983109 OCT983109:OCU983109 OMP983109:OMQ983109 OWL983109:OWM983109 PGH983109:PGI983109 PQD983109:PQE983109 PZZ983109:QAA983109 QJV983109:QJW983109 QTR983109:QTS983109 RDN983109:RDO983109 RNJ983109:RNK983109 RXF983109:RXG983109 SHB983109:SHC983109 SQX983109:SQY983109 TAT983109:TAU983109 TKP983109:TKQ983109 TUL983109:TUM983109 UEH983109:UEI983109 UOD983109:UOE983109 UXZ983109:UYA983109 VHV983109:VHW983109 VRR983109:VRS983109 WBN983109:WBO983109 WLJ983109:WLK983109 WVF983109:WVG983109 WBM983077:WBM983084 IS25:IS34 SO25:SO34 ACK25:ACK34 AMG25:AMG34 AWC25:AWC34 BFY25:BFY34 BPU25:BPU34 BZQ25:BZQ34 CJM25:CJM34 CTI25:CTI34 DDE25:DDE34 DNA25:DNA34 DWW25:DWW34 EGS25:EGS34 EQO25:EQO34 FAK25:FAK34 FKG25:FKG34 FUC25:FUC34 GDY25:GDY34 GNU25:GNU34 GXQ25:GXQ34 HHM25:HHM34 HRI25:HRI34 IBE25:IBE34 ILA25:ILA34 IUW25:IUW34 JES25:JES34 JOO25:JOO34 JYK25:JYK34 KIG25:KIG34 KSC25:KSC34 LBY25:LBY34 LLU25:LLU34 LVQ25:LVQ34 MFM25:MFM34 MPI25:MPI34 MZE25:MZE34 NJA25:NJA34 NSW25:NSW34 OCS25:OCS34 OMO25:OMO34 OWK25:OWK34 PGG25:PGG34 PQC25:PQC34 PZY25:PZY34 QJU25:QJU34 QTQ25:QTQ34 RDM25:RDM34 RNI25:RNI34 RXE25:RXE34 SHA25:SHA34 SQW25:SQW34 TAS25:TAS34 TKO25:TKO34 TUK25:TUK34 UEG25:UEG34 UOC25:UOC34 UXY25:UXY34 VHU25:VHU34 VRQ25:VRQ34 WBM25:WBM34 WLI25:WLI34 WVE25:WVE34 B65561:B65570 IS65561:IS65570 SO65561:SO65570 ACK65561:ACK65570 AMG65561:AMG65570 AWC65561:AWC65570 BFY65561:BFY65570 BPU65561:BPU65570 BZQ65561:BZQ65570 CJM65561:CJM65570 CTI65561:CTI65570 DDE65561:DDE65570 DNA65561:DNA65570 DWW65561:DWW65570 EGS65561:EGS65570 EQO65561:EQO65570 FAK65561:FAK65570 FKG65561:FKG65570 FUC65561:FUC65570 GDY65561:GDY65570 GNU65561:GNU65570 GXQ65561:GXQ65570 HHM65561:HHM65570 HRI65561:HRI65570 IBE65561:IBE65570 ILA65561:ILA65570 IUW65561:IUW65570 JES65561:JES65570 JOO65561:JOO65570 JYK65561:JYK65570 KIG65561:KIG65570 KSC65561:KSC65570 LBY65561:LBY65570 LLU65561:LLU65570 LVQ65561:LVQ65570 MFM65561:MFM65570 MPI65561:MPI65570 MZE65561:MZE65570 NJA65561:NJA65570 NSW65561:NSW65570 OCS65561:OCS65570 OMO65561:OMO65570 OWK65561:OWK65570 PGG65561:PGG65570 PQC65561:PQC65570 PZY65561:PZY65570 QJU65561:QJU65570 QTQ65561:QTQ65570 RDM65561:RDM65570 RNI65561:RNI65570 RXE65561:RXE65570 SHA65561:SHA65570 SQW65561:SQW65570 TAS65561:TAS65570 TKO65561:TKO65570 TUK65561:TUK65570 UEG65561:UEG65570 UOC65561:UOC65570 UXY65561:UXY65570 VHU65561:VHU65570 VRQ65561:VRQ65570 WBM65561:WBM65570 WLI65561:WLI65570 WVE65561:WVE65570 B131097:B131106 IS131097:IS131106 SO131097:SO131106 ACK131097:ACK131106 AMG131097:AMG131106 AWC131097:AWC131106 BFY131097:BFY131106 BPU131097:BPU131106 BZQ131097:BZQ131106 CJM131097:CJM131106 CTI131097:CTI131106 DDE131097:DDE131106 DNA131097:DNA131106 DWW131097:DWW131106 EGS131097:EGS131106 EQO131097:EQO131106 FAK131097:FAK131106 FKG131097:FKG131106 FUC131097:FUC131106 GDY131097:GDY131106 GNU131097:GNU131106 GXQ131097:GXQ131106 HHM131097:HHM131106 HRI131097:HRI131106 IBE131097:IBE131106 ILA131097:ILA131106 IUW131097:IUW131106 JES131097:JES131106 JOO131097:JOO131106 JYK131097:JYK131106 KIG131097:KIG131106 KSC131097:KSC131106 LBY131097:LBY131106 LLU131097:LLU131106 LVQ131097:LVQ131106 MFM131097:MFM131106 MPI131097:MPI131106 MZE131097:MZE131106 NJA131097:NJA131106 NSW131097:NSW131106 OCS131097:OCS131106 OMO131097:OMO131106 OWK131097:OWK131106 PGG131097:PGG131106 PQC131097:PQC131106 PZY131097:PZY131106 QJU131097:QJU131106 QTQ131097:QTQ131106 RDM131097:RDM131106 RNI131097:RNI131106 RXE131097:RXE131106 SHA131097:SHA131106 SQW131097:SQW131106 TAS131097:TAS131106 TKO131097:TKO131106 TUK131097:TUK131106 UEG131097:UEG131106 UOC131097:UOC131106 UXY131097:UXY131106 VHU131097:VHU131106 VRQ131097:VRQ131106 WBM131097:WBM131106 WLI131097:WLI131106 WVE131097:WVE131106 B196633:B196642 IS196633:IS196642 SO196633:SO196642 ACK196633:ACK196642 AMG196633:AMG196642 AWC196633:AWC196642 BFY196633:BFY196642 BPU196633:BPU196642 BZQ196633:BZQ196642 CJM196633:CJM196642 CTI196633:CTI196642 DDE196633:DDE196642 DNA196633:DNA196642 DWW196633:DWW196642 EGS196633:EGS196642 EQO196633:EQO196642 FAK196633:FAK196642 FKG196633:FKG196642 FUC196633:FUC196642 GDY196633:GDY196642 GNU196633:GNU196642 GXQ196633:GXQ196642 HHM196633:HHM196642 HRI196633:HRI196642 IBE196633:IBE196642 ILA196633:ILA196642 IUW196633:IUW196642 JES196633:JES196642 JOO196633:JOO196642 JYK196633:JYK196642 KIG196633:KIG196642 KSC196633:KSC196642 LBY196633:LBY196642 LLU196633:LLU196642 LVQ196633:LVQ196642 MFM196633:MFM196642 MPI196633:MPI196642 MZE196633:MZE196642 NJA196633:NJA196642 NSW196633:NSW196642 OCS196633:OCS196642 OMO196633:OMO196642 OWK196633:OWK196642 PGG196633:PGG196642 PQC196633:PQC196642 PZY196633:PZY196642 QJU196633:QJU196642 QTQ196633:QTQ196642 RDM196633:RDM196642 RNI196633:RNI196642 RXE196633:RXE196642 SHA196633:SHA196642 SQW196633:SQW196642 TAS196633:TAS196642 TKO196633:TKO196642 TUK196633:TUK196642 UEG196633:UEG196642 UOC196633:UOC196642 UXY196633:UXY196642 VHU196633:VHU196642 VRQ196633:VRQ196642 WBM196633:WBM196642 WLI196633:WLI196642 WVE196633:WVE196642 B262169:B262178 IS262169:IS262178 SO262169:SO262178 ACK262169:ACK262178 AMG262169:AMG262178 AWC262169:AWC262178 BFY262169:BFY262178 BPU262169:BPU262178 BZQ262169:BZQ262178 CJM262169:CJM262178 CTI262169:CTI262178 DDE262169:DDE262178 DNA262169:DNA262178 DWW262169:DWW262178 EGS262169:EGS262178 EQO262169:EQO262178 FAK262169:FAK262178 FKG262169:FKG262178 FUC262169:FUC262178 GDY262169:GDY262178 GNU262169:GNU262178 GXQ262169:GXQ262178 HHM262169:HHM262178 HRI262169:HRI262178 IBE262169:IBE262178 ILA262169:ILA262178 IUW262169:IUW262178 JES262169:JES262178 JOO262169:JOO262178 JYK262169:JYK262178 KIG262169:KIG262178 KSC262169:KSC262178 LBY262169:LBY262178 LLU262169:LLU262178 LVQ262169:LVQ262178 MFM262169:MFM262178 MPI262169:MPI262178 MZE262169:MZE262178 NJA262169:NJA262178 NSW262169:NSW262178 OCS262169:OCS262178 OMO262169:OMO262178 OWK262169:OWK262178 PGG262169:PGG262178 PQC262169:PQC262178 PZY262169:PZY262178 QJU262169:QJU262178 QTQ262169:QTQ262178 RDM262169:RDM262178 RNI262169:RNI262178 RXE262169:RXE262178 SHA262169:SHA262178 SQW262169:SQW262178 TAS262169:TAS262178 TKO262169:TKO262178 TUK262169:TUK262178 UEG262169:UEG262178 UOC262169:UOC262178 UXY262169:UXY262178 VHU262169:VHU262178 VRQ262169:VRQ262178 WBM262169:WBM262178 WLI262169:WLI262178 WVE262169:WVE262178 B327705:B327714 IS327705:IS327714 SO327705:SO327714 ACK327705:ACK327714 AMG327705:AMG327714 AWC327705:AWC327714 BFY327705:BFY327714 BPU327705:BPU327714 BZQ327705:BZQ327714 CJM327705:CJM327714 CTI327705:CTI327714 DDE327705:DDE327714 DNA327705:DNA327714 DWW327705:DWW327714 EGS327705:EGS327714 EQO327705:EQO327714 FAK327705:FAK327714 FKG327705:FKG327714 FUC327705:FUC327714 GDY327705:GDY327714 GNU327705:GNU327714 GXQ327705:GXQ327714 HHM327705:HHM327714 HRI327705:HRI327714 IBE327705:IBE327714 ILA327705:ILA327714 IUW327705:IUW327714 JES327705:JES327714 JOO327705:JOO327714 JYK327705:JYK327714 KIG327705:KIG327714 KSC327705:KSC327714 LBY327705:LBY327714 LLU327705:LLU327714 LVQ327705:LVQ327714 MFM327705:MFM327714 MPI327705:MPI327714 MZE327705:MZE327714 NJA327705:NJA327714 NSW327705:NSW327714 OCS327705:OCS327714 OMO327705:OMO327714 OWK327705:OWK327714 PGG327705:PGG327714 PQC327705:PQC327714 PZY327705:PZY327714 QJU327705:QJU327714 QTQ327705:QTQ327714 RDM327705:RDM327714 RNI327705:RNI327714 RXE327705:RXE327714 SHA327705:SHA327714 SQW327705:SQW327714 TAS327705:TAS327714 TKO327705:TKO327714 TUK327705:TUK327714 UEG327705:UEG327714 UOC327705:UOC327714 UXY327705:UXY327714 VHU327705:VHU327714 VRQ327705:VRQ327714 WBM327705:WBM327714 WLI327705:WLI327714 WVE327705:WVE327714 B393241:B393250 IS393241:IS393250 SO393241:SO393250 ACK393241:ACK393250 AMG393241:AMG393250 AWC393241:AWC393250 BFY393241:BFY393250 BPU393241:BPU393250 BZQ393241:BZQ393250 CJM393241:CJM393250 CTI393241:CTI393250 DDE393241:DDE393250 DNA393241:DNA393250 DWW393241:DWW393250 EGS393241:EGS393250 EQO393241:EQO393250 FAK393241:FAK393250 FKG393241:FKG393250 FUC393241:FUC393250 GDY393241:GDY393250 GNU393241:GNU393250 GXQ393241:GXQ393250 HHM393241:HHM393250 HRI393241:HRI393250 IBE393241:IBE393250 ILA393241:ILA393250 IUW393241:IUW393250 JES393241:JES393250 JOO393241:JOO393250 JYK393241:JYK393250 KIG393241:KIG393250 KSC393241:KSC393250 LBY393241:LBY393250 LLU393241:LLU393250 LVQ393241:LVQ393250 MFM393241:MFM393250 MPI393241:MPI393250 MZE393241:MZE393250 NJA393241:NJA393250 NSW393241:NSW393250 OCS393241:OCS393250 OMO393241:OMO393250 OWK393241:OWK393250 PGG393241:PGG393250 PQC393241:PQC393250 PZY393241:PZY393250 QJU393241:QJU393250 QTQ393241:QTQ393250 RDM393241:RDM393250 RNI393241:RNI393250 RXE393241:RXE393250 SHA393241:SHA393250 SQW393241:SQW393250 TAS393241:TAS393250 TKO393241:TKO393250 TUK393241:TUK393250 UEG393241:UEG393250 UOC393241:UOC393250 UXY393241:UXY393250 VHU393241:VHU393250 VRQ393241:VRQ393250 WBM393241:WBM393250 WLI393241:WLI393250 WVE393241:WVE393250 B458777:B458786 IS458777:IS458786 SO458777:SO458786 ACK458777:ACK458786 AMG458777:AMG458786 AWC458777:AWC458786 BFY458777:BFY458786 BPU458777:BPU458786 BZQ458777:BZQ458786 CJM458777:CJM458786 CTI458777:CTI458786 DDE458777:DDE458786 DNA458777:DNA458786 DWW458777:DWW458786 EGS458777:EGS458786 EQO458777:EQO458786 FAK458777:FAK458786 FKG458777:FKG458786 FUC458777:FUC458786 GDY458777:GDY458786 GNU458777:GNU458786 GXQ458777:GXQ458786 HHM458777:HHM458786 HRI458777:HRI458786 IBE458777:IBE458786 ILA458777:ILA458786 IUW458777:IUW458786 JES458777:JES458786 JOO458777:JOO458786 JYK458777:JYK458786 KIG458777:KIG458786 KSC458777:KSC458786 LBY458777:LBY458786 LLU458777:LLU458786 LVQ458777:LVQ458786 MFM458777:MFM458786 MPI458777:MPI458786 MZE458777:MZE458786 NJA458777:NJA458786 NSW458777:NSW458786 OCS458777:OCS458786 OMO458777:OMO458786 OWK458777:OWK458786 PGG458777:PGG458786 PQC458777:PQC458786 PZY458777:PZY458786 QJU458777:QJU458786 QTQ458777:QTQ458786 RDM458777:RDM458786 RNI458777:RNI458786 RXE458777:RXE458786 SHA458777:SHA458786 SQW458777:SQW458786 TAS458777:TAS458786 TKO458777:TKO458786 TUK458777:TUK458786 UEG458777:UEG458786 UOC458777:UOC458786 UXY458777:UXY458786 VHU458777:VHU458786 VRQ458777:VRQ458786 WBM458777:WBM458786 WLI458777:WLI458786 WVE458777:WVE458786 B524313:B524322 IS524313:IS524322 SO524313:SO524322 ACK524313:ACK524322 AMG524313:AMG524322 AWC524313:AWC524322 BFY524313:BFY524322 BPU524313:BPU524322 BZQ524313:BZQ524322 CJM524313:CJM524322 CTI524313:CTI524322 DDE524313:DDE524322 DNA524313:DNA524322 DWW524313:DWW524322 EGS524313:EGS524322 EQO524313:EQO524322 FAK524313:FAK524322 FKG524313:FKG524322 FUC524313:FUC524322 GDY524313:GDY524322 GNU524313:GNU524322 GXQ524313:GXQ524322 HHM524313:HHM524322 HRI524313:HRI524322 IBE524313:IBE524322 ILA524313:ILA524322 IUW524313:IUW524322 JES524313:JES524322 JOO524313:JOO524322 JYK524313:JYK524322 KIG524313:KIG524322 KSC524313:KSC524322 LBY524313:LBY524322 LLU524313:LLU524322 LVQ524313:LVQ524322 MFM524313:MFM524322 MPI524313:MPI524322 MZE524313:MZE524322 NJA524313:NJA524322 NSW524313:NSW524322 OCS524313:OCS524322 OMO524313:OMO524322 OWK524313:OWK524322 PGG524313:PGG524322 PQC524313:PQC524322 PZY524313:PZY524322 QJU524313:QJU524322 QTQ524313:QTQ524322 RDM524313:RDM524322 RNI524313:RNI524322 RXE524313:RXE524322 SHA524313:SHA524322 SQW524313:SQW524322 TAS524313:TAS524322 TKO524313:TKO524322 TUK524313:TUK524322 UEG524313:UEG524322 UOC524313:UOC524322 UXY524313:UXY524322 VHU524313:VHU524322 VRQ524313:VRQ524322 WBM524313:WBM524322 WLI524313:WLI524322 WVE524313:WVE524322 B589849:B589858 IS589849:IS589858 SO589849:SO589858 ACK589849:ACK589858 AMG589849:AMG589858 AWC589849:AWC589858 BFY589849:BFY589858 BPU589849:BPU589858 BZQ589849:BZQ589858 CJM589849:CJM589858 CTI589849:CTI589858 DDE589849:DDE589858 DNA589849:DNA589858 DWW589849:DWW589858 EGS589849:EGS589858 EQO589849:EQO589858 FAK589849:FAK589858 FKG589849:FKG589858 FUC589849:FUC589858 GDY589849:GDY589858 GNU589849:GNU589858 GXQ589849:GXQ589858 HHM589849:HHM589858 HRI589849:HRI589858 IBE589849:IBE589858 ILA589849:ILA589858 IUW589849:IUW589858 JES589849:JES589858 JOO589849:JOO589858 JYK589849:JYK589858 KIG589849:KIG589858 KSC589849:KSC589858 LBY589849:LBY589858 LLU589849:LLU589858 LVQ589849:LVQ589858 MFM589849:MFM589858 MPI589849:MPI589858 MZE589849:MZE589858 NJA589849:NJA589858 NSW589849:NSW589858 OCS589849:OCS589858 OMO589849:OMO589858 OWK589849:OWK589858 PGG589849:PGG589858 PQC589849:PQC589858 PZY589849:PZY589858 QJU589849:QJU589858 QTQ589849:QTQ589858 RDM589849:RDM589858 RNI589849:RNI589858 RXE589849:RXE589858 SHA589849:SHA589858 SQW589849:SQW589858 TAS589849:TAS589858 TKO589849:TKO589858 TUK589849:TUK589858 UEG589849:UEG589858 UOC589849:UOC589858 UXY589849:UXY589858 VHU589849:VHU589858 VRQ589849:VRQ589858 WBM589849:WBM589858 WLI589849:WLI589858 WVE589849:WVE589858 B655385:B655394 IS655385:IS655394 SO655385:SO655394 ACK655385:ACK655394 AMG655385:AMG655394 AWC655385:AWC655394 BFY655385:BFY655394 BPU655385:BPU655394 BZQ655385:BZQ655394 CJM655385:CJM655394 CTI655385:CTI655394 DDE655385:DDE655394 DNA655385:DNA655394 DWW655385:DWW655394 EGS655385:EGS655394 EQO655385:EQO655394 FAK655385:FAK655394 FKG655385:FKG655394 FUC655385:FUC655394 GDY655385:GDY655394 GNU655385:GNU655394 GXQ655385:GXQ655394 HHM655385:HHM655394 HRI655385:HRI655394 IBE655385:IBE655394 ILA655385:ILA655394 IUW655385:IUW655394 JES655385:JES655394 JOO655385:JOO655394 JYK655385:JYK655394 KIG655385:KIG655394 KSC655385:KSC655394 LBY655385:LBY655394 LLU655385:LLU655394 LVQ655385:LVQ655394 MFM655385:MFM655394 MPI655385:MPI655394 MZE655385:MZE655394 NJA655385:NJA655394 NSW655385:NSW655394 OCS655385:OCS655394 OMO655385:OMO655394 OWK655385:OWK655394 PGG655385:PGG655394 PQC655385:PQC655394 PZY655385:PZY655394 QJU655385:QJU655394 QTQ655385:QTQ655394 RDM655385:RDM655394 RNI655385:RNI655394 RXE655385:RXE655394 SHA655385:SHA655394 SQW655385:SQW655394 TAS655385:TAS655394 TKO655385:TKO655394 TUK655385:TUK655394 UEG655385:UEG655394 UOC655385:UOC655394 UXY655385:UXY655394 VHU655385:VHU655394 VRQ655385:VRQ655394 WBM655385:WBM655394 WLI655385:WLI655394 WVE655385:WVE655394 B720921:B720930 IS720921:IS720930 SO720921:SO720930 ACK720921:ACK720930 AMG720921:AMG720930 AWC720921:AWC720930 BFY720921:BFY720930 BPU720921:BPU720930 BZQ720921:BZQ720930 CJM720921:CJM720930 CTI720921:CTI720930 DDE720921:DDE720930 DNA720921:DNA720930 DWW720921:DWW720930 EGS720921:EGS720930 EQO720921:EQO720930 FAK720921:FAK720930 FKG720921:FKG720930 FUC720921:FUC720930 GDY720921:GDY720930 GNU720921:GNU720930 GXQ720921:GXQ720930 HHM720921:HHM720930 HRI720921:HRI720930 IBE720921:IBE720930 ILA720921:ILA720930 IUW720921:IUW720930 JES720921:JES720930 JOO720921:JOO720930 JYK720921:JYK720930 KIG720921:KIG720930 KSC720921:KSC720930 LBY720921:LBY720930 LLU720921:LLU720930 LVQ720921:LVQ720930 MFM720921:MFM720930 MPI720921:MPI720930 MZE720921:MZE720930 NJA720921:NJA720930 NSW720921:NSW720930 OCS720921:OCS720930 OMO720921:OMO720930 OWK720921:OWK720930 PGG720921:PGG720930 PQC720921:PQC720930 PZY720921:PZY720930 QJU720921:QJU720930 QTQ720921:QTQ720930 RDM720921:RDM720930 RNI720921:RNI720930 RXE720921:RXE720930 SHA720921:SHA720930 SQW720921:SQW720930 TAS720921:TAS720930 TKO720921:TKO720930 TUK720921:TUK720930 UEG720921:UEG720930 UOC720921:UOC720930 UXY720921:UXY720930 VHU720921:VHU720930 VRQ720921:VRQ720930 WBM720921:WBM720930 WLI720921:WLI720930 WVE720921:WVE720930 B786457:B786466 IS786457:IS786466 SO786457:SO786466 ACK786457:ACK786466 AMG786457:AMG786466 AWC786457:AWC786466 BFY786457:BFY786466 BPU786457:BPU786466 BZQ786457:BZQ786466 CJM786457:CJM786466 CTI786457:CTI786466 DDE786457:DDE786466 DNA786457:DNA786466 DWW786457:DWW786466 EGS786457:EGS786466 EQO786457:EQO786466 FAK786457:FAK786466 FKG786457:FKG786466 FUC786457:FUC786466 GDY786457:GDY786466 GNU786457:GNU786466 GXQ786457:GXQ786466 HHM786457:HHM786466 HRI786457:HRI786466 IBE786457:IBE786466 ILA786457:ILA786466 IUW786457:IUW786466 JES786457:JES786466 JOO786457:JOO786466 JYK786457:JYK786466 KIG786457:KIG786466 KSC786457:KSC786466 LBY786457:LBY786466 LLU786457:LLU786466 LVQ786457:LVQ786466 MFM786457:MFM786466 MPI786457:MPI786466 MZE786457:MZE786466 NJA786457:NJA786466 NSW786457:NSW786466 OCS786457:OCS786466 OMO786457:OMO786466 OWK786457:OWK786466 PGG786457:PGG786466 PQC786457:PQC786466 PZY786457:PZY786466 QJU786457:QJU786466 QTQ786457:QTQ786466 RDM786457:RDM786466 RNI786457:RNI786466 RXE786457:RXE786466 SHA786457:SHA786466 SQW786457:SQW786466 TAS786457:TAS786466 TKO786457:TKO786466 TUK786457:TUK786466 UEG786457:UEG786466 UOC786457:UOC786466 UXY786457:UXY786466 VHU786457:VHU786466 VRQ786457:VRQ786466 WBM786457:WBM786466 WLI786457:WLI786466 WVE786457:WVE786466 B851993:B852002 IS851993:IS852002 SO851993:SO852002 ACK851993:ACK852002 AMG851993:AMG852002 AWC851993:AWC852002 BFY851993:BFY852002 BPU851993:BPU852002 BZQ851993:BZQ852002 CJM851993:CJM852002 CTI851993:CTI852002 DDE851993:DDE852002 DNA851993:DNA852002 DWW851993:DWW852002 EGS851993:EGS852002 EQO851993:EQO852002 FAK851993:FAK852002 FKG851993:FKG852002 FUC851993:FUC852002 GDY851993:GDY852002 GNU851993:GNU852002 GXQ851993:GXQ852002 HHM851993:HHM852002 HRI851993:HRI852002 IBE851993:IBE852002 ILA851993:ILA852002 IUW851993:IUW852002 JES851993:JES852002 JOO851993:JOO852002 JYK851993:JYK852002 KIG851993:KIG852002 KSC851993:KSC852002 LBY851993:LBY852002 LLU851993:LLU852002 LVQ851993:LVQ852002 MFM851993:MFM852002 MPI851993:MPI852002 MZE851993:MZE852002 NJA851993:NJA852002 NSW851993:NSW852002 OCS851993:OCS852002 OMO851993:OMO852002 OWK851993:OWK852002 PGG851993:PGG852002 PQC851993:PQC852002 PZY851993:PZY852002 QJU851993:QJU852002 QTQ851993:QTQ852002 RDM851993:RDM852002 RNI851993:RNI852002 RXE851993:RXE852002 SHA851993:SHA852002 SQW851993:SQW852002 TAS851993:TAS852002 TKO851993:TKO852002 TUK851993:TUK852002 UEG851993:UEG852002 UOC851993:UOC852002 UXY851993:UXY852002 VHU851993:VHU852002 VRQ851993:VRQ852002 WBM851993:WBM852002 WLI851993:WLI852002 WVE851993:WVE852002 B917529:B917538 IS917529:IS917538 SO917529:SO917538 ACK917529:ACK917538 AMG917529:AMG917538 AWC917529:AWC917538 BFY917529:BFY917538 BPU917529:BPU917538 BZQ917529:BZQ917538 CJM917529:CJM917538 CTI917529:CTI917538 DDE917529:DDE917538 DNA917529:DNA917538 DWW917529:DWW917538 EGS917529:EGS917538 EQO917529:EQO917538 FAK917529:FAK917538 FKG917529:FKG917538 FUC917529:FUC917538 GDY917529:GDY917538 GNU917529:GNU917538 GXQ917529:GXQ917538 HHM917529:HHM917538 HRI917529:HRI917538 IBE917529:IBE917538 ILA917529:ILA917538 IUW917529:IUW917538 JES917529:JES917538 JOO917529:JOO917538 JYK917529:JYK917538 KIG917529:KIG917538 KSC917529:KSC917538 LBY917529:LBY917538 LLU917529:LLU917538 LVQ917529:LVQ917538 MFM917529:MFM917538 MPI917529:MPI917538 MZE917529:MZE917538 NJA917529:NJA917538 NSW917529:NSW917538 OCS917529:OCS917538 OMO917529:OMO917538 OWK917529:OWK917538 PGG917529:PGG917538 PQC917529:PQC917538 PZY917529:PZY917538 QJU917529:QJU917538 QTQ917529:QTQ917538 RDM917529:RDM917538 RNI917529:RNI917538 RXE917529:RXE917538 SHA917529:SHA917538 SQW917529:SQW917538 TAS917529:TAS917538 TKO917529:TKO917538 TUK917529:TUK917538 UEG917529:UEG917538 UOC917529:UOC917538 UXY917529:UXY917538 VHU917529:VHU917538 VRQ917529:VRQ917538 WBM917529:WBM917538 WLI917529:WLI917538 WVE917529:WVE917538 B983065:B983074 IS983065:IS983074 SO983065:SO983074 ACK983065:ACK983074 AMG983065:AMG983074 AWC983065:AWC983074 BFY983065:BFY983074 BPU983065:BPU983074 BZQ983065:BZQ983074 CJM983065:CJM983074 CTI983065:CTI983074 DDE983065:DDE983074 DNA983065:DNA983074 DWW983065:DWW983074 EGS983065:EGS983074 EQO983065:EQO983074 FAK983065:FAK983074 FKG983065:FKG983074 FUC983065:FUC983074 GDY983065:GDY983074 GNU983065:GNU983074 GXQ983065:GXQ983074 HHM983065:HHM983074 HRI983065:HRI983074 IBE983065:IBE983074 ILA983065:ILA983074 IUW983065:IUW983074 JES983065:JES983074 JOO983065:JOO983074 JYK983065:JYK983074 KIG983065:KIG983074 KSC983065:KSC983074 LBY983065:LBY983074 LLU983065:LLU983074 LVQ983065:LVQ983074 MFM983065:MFM983074 MPI983065:MPI983074 MZE983065:MZE983074 NJA983065:NJA983074 NSW983065:NSW983074 OCS983065:OCS983074 OMO983065:OMO983074 OWK983065:OWK983074 PGG983065:PGG983074 PQC983065:PQC983074 PZY983065:PZY983074 QJU983065:QJU983074 QTQ983065:QTQ983074 RDM983065:RDM983074 RNI983065:RNI983074 RXE983065:RXE983074 SHA983065:SHA983074 SQW983065:SQW983074 TAS983065:TAS983074 TKO983065:TKO983074 TUK983065:TUK983074 UEG983065:UEG983074 UOC983065:UOC983074 UXY983065:UXY983074 VHU983065:VHU983074 VRQ983065:VRQ983074 WBM983065:WBM983074 WLI983065:WLI983074 WVE983065:WVE983074 UOC983077:UOC983084 IT37:IU37 SP37:SQ37 ACL37:ACM37 AMH37:AMI37 AWD37:AWE37 BFZ37:BGA37 BPV37:BPW37 BZR37:BZS37 CJN37:CJO37 CTJ37:CTK37 DDF37:DDG37 DNB37:DNC37 DWX37:DWY37 EGT37:EGU37 EQP37:EQQ37 FAL37:FAM37 FKH37:FKI37 FUD37:FUE37 GDZ37:GEA37 GNV37:GNW37 GXR37:GXS37 HHN37:HHO37 HRJ37:HRK37 IBF37:IBG37 ILB37:ILC37 IUX37:IUY37 JET37:JEU37 JOP37:JOQ37 JYL37:JYM37 KIH37:KII37 KSD37:KSE37 LBZ37:LCA37 LLV37:LLW37 LVR37:LVS37 MFN37:MFO37 MPJ37:MPK37 MZF37:MZG37 NJB37:NJC37 NSX37:NSY37 OCT37:OCU37 OMP37:OMQ37 OWL37:OWM37 PGH37:PGI37 PQD37:PQE37 PZZ37:QAA37 QJV37:QJW37 QTR37:QTS37 RDN37:RDO37 RNJ37:RNK37 RXF37:RXG37 SHB37:SHC37 SQX37:SQY37 TAT37:TAU37 TKP37:TKQ37 TUL37:TUM37 UEH37:UEI37 UOD37:UOE37 UXZ37:UYA37 VHV37:VHW37 VRR37:VRS37 WBN37:WBO37 WLJ37:WLK37 WVF37:WVG37 C65573:D65573 IT65573:IU65573 SP65573:SQ65573 ACL65573:ACM65573 AMH65573:AMI65573 AWD65573:AWE65573 BFZ65573:BGA65573 BPV65573:BPW65573 BZR65573:BZS65573 CJN65573:CJO65573 CTJ65573:CTK65573 DDF65573:DDG65573 DNB65573:DNC65573 DWX65573:DWY65573 EGT65573:EGU65573 EQP65573:EQQ65573 FAL65573:FAM65573 FKH65573:FKI65573 FUD65573:FUE65573 GDZ65573:GEA65573 GNV65573:GNW65573 GXR65573:GXS65573 HHN65573:HHO65573 HRJ65573:HRK65573 IBF65573:IBG65573 ILB65573:ILC65573 IUX65573:IUY65573 JET65573:JEU65573 JOP65573:JOQ65573 JYL65573:JYM65573 KIH65573:KII65573 KSD65573:KSE65573 LBZ65573:LCA65573 LLV65573:LLW65573 LVR65573:LVS65573 MFN65573:MFO65573 MPJ65573:MPK65573 MZF65573:MZG65573 NJB65573:NJC65573 NSX65573:NSY65573 OCT65573:OCU65573 OMP65573:OMQ65573 OWL65573:OWM65573 PGH65573:PGI65573 PQD65573:PQE65573 PZZ65573:QAA65573 QJV65573:QJW65573 QTR65573:QTS65573 RDN65573:RDO65573 RNJ65573:RNK65573 RXF65573:RXG65573 SHB65573:SHC65573 SQX65573:SQY65573 TAT65573:TAU65573 TKP65573:TKQ65573 TUL65573:TUM65573 UEH65573:UEI65573 UOD65573:UOE65573 UXZ65573:UYA65573 VHV65573:VHW65573 VRR65573:VRS65573 WBN65573:WBO65573 WLJ65573:WLK65573 WVF65573:WVG65573 C131109:D131109 IT131109:IU131109 SP131109:SQ131109 ACL131109:ACM131109 AMH131109:AMI131109 AWD131109:AWE131109 BFZ131109:BGA131109 BPV131109:BPW131109 BZR131109:BZS131109 CJN131109:CJO131109 CTJ131109:CTK131109 DDF131109:DDG131109 DNB131109:DNC131109 DWX131109:DWY131109 EGT131109:EGU131109 EQP131109:EQQ131109 FAL131109:FAM131109 FKH131109:FKI131109 FUD131109:FUE131109 GDZ131109:GEA131109 GNV131109:GNW131109 GXR131109:GXS131109 HHN131109:HHO131109 HRJ131109:HRK131109 IBF131109:IBG131109 ILB131109:ILC131109 IUX131109:IUY131109 JET131109:JEU131109 JOP131109:JOQ131109 JYL131109:JYM131109 KIH131109:KII131109 KSD131109:KSE131109 LBZ131109:LCA131109 LLV131109:LLW131109 LVR131109:LVS131109 MFN131109:MFO131109 MPJ131109:MPK131109 MZF131109:MZG131109 NJB131109:NJC131109 NSX131109:NSY131109 OCT131109:OCU131109 OMP131109:OMQ131109 OWL131109:OWM131109 PGH131109:PGI131109 PQD131109:PQE131109 PZZ131109:QAA131109 QJV131109:QJW131109 QTR131109:QTS131109 RDN131109:RDO131109 RNJ131109:RNK131109 RXF131109:RXG131109 SHB131109:SHC131109 SQX131109:SQY131109 TAT131109:TAU131109 TKP131109:TKQ131109 TUL131109:TUM131109 UEH131109:UEI131109 UOD131109:UOE131109 UXZ131109:UYA131109 VHV131109:VHW131109 VRR131109:VRS131109 WBN131109:WBO131109 WLJ131109:WLK131109 WVF131109:WVG131109 C196645:D196645 IT196645:IU196645 SP196645:SQ196645 ACL196645:ACM196645 AMH196645:AMI196645 AWD196645:AWE196645 BFZ196645:BGA196645 BPV196645:BPW196645 BZR196645:BZS196645 CJN196645:CJO196645 CTJ196645:CTK196645 DDF196645:DDG196645 DNB196645:DNC196645 DWX196645:DWY196645 EGT196645:EGU196645 EQP196645:EQQ196645 FAL196645:FAM196645 FKH196645:FKI196645 FUD196645:FUE196645 GDZ196645:GEA196645 GNV196645:GNW196645 GXR196645:GXS196645 HHN196645:HHO196645 HRJ196645:HRK196645 IBF196645:IBG196645 ILB196645:ILC196645 IUX196645:IUY196645 JET196645:JEU196645 JOP196645:JOQ196645 JYL196645:JYM196645 KIH196645:KII196645 KSD196645:KSE196645 LBZ196645:LCA196645 LLV196645:LLW196645 LVR196645:LVS196645 MFN196645:MFO196645 MPJ196645:MPK196645 MZF196645:MZG196645 NJB196645:NJC196645 NSX196645:NSY196645 OCT196645:OCU196645 OMP196645:OMQ196645 OWL196645:OWM196645 PGH196645:PGI196645 PQD196645:PQE196645 PZZ196645:QAA196645 QJV196645:QJW196645 QTR196645:QTS196645 RDN196645:RDO196645 RNJ196645:RNK196645 RXF196645:RXG196645 SHB196645:SHC196645 SQX196645:SQY196645 TAT196645:TAU196645 TKP196645:TKQ196645 TUL196645:TUM196645 UEH196645:UEI196645 UOD196645:UOE196645 UXZ196645:UYA196645 VHV196645:VHW196645 VRR196645:VRS196645 WBN196645:WBO196645 WLJ196645:WLK196645 WVF196645:WVG196645 C262181:D262181 IT262181:IU262181 SP262181:SQ262181 ACL262181:ACM262181 AMH262181:AMI262181 AWD262181:AWE262181 BFZ262181:BGA262181 BPV262181:BPW262181 BZR262181:BZS262181 CJN262181:CJO262181 CTJ262181:CTK262181 DDF262181:DDG262181 DNB262181:DNC262181 DWX262181:DWY262181 EGT262181:EGU262181 EQP262181:EQQ262181 FAL262181:FAM262181 FKH262181:FKI262181 FUD262181:FUE262181 GDZ262181:GEA262181 GNV262181:GNW262181 GXR262181:GXS262181 HHN262181:HHO262181 HRJ262181:HRK262181 IBF262181:IBG262181 ILB262181:ILC262181 IUX262181:IUY262181 JET262181:JEU262181 JOP262181:JOQ262181 JYL262181:JYM262181 KIH262181:KII262181 KSD262181:KSE262181 LBZ262181:LCA262181 LLV262181:LLW262181 LVR262181:LVS262181 MFN262181:MFO262181 MPJ262181:MPK262181 MZF262181:MZG262181 NJB262181:NJC262181 NSX262181:NSY262181 OCT262181:OCU262181 OMP262181:OMQ262181 OWL262181:OWM262181 PGH262181:PGI262181 PQD262181:PQE262181 PZZ262181:QAA262181 QJV262181:QJW262181 QTR262181:QTS262181 RDN262181:RDO262181 RNJ262181:RNK262181 RXF262181:RXG262181 SHB262181:SHC262181 SQX262181:SQY262181 TAT262181:TAU262181 TKP262181:TKQ262181 TUL262181:TUM262181 UEH262181:UEI262181 UOD262181:UOE262181 UXZ262181:UYA262181 VHV262181:VHW262181 VRR262181:VRS262181 WBN262181:WBO262181 WLJ262181:WLK262181 WVF262181:WVG262181 C327717:D327717 IT327717:IU327717 SP327717:SQ327717 ACL327717:ACM327717 AMH327717:AMI327717 AWD327717:AWE327717 BFZ327717:BGA327717 BPV327717:BPW327717 BZR327717:BZS327717 CJN327717:CJO327717 CTJ327717:CTK327717 DDF327717:DDG327717 DNB327717:DNC327717 DWX327717:DWY327717 EGT327717:EGU327717 EQP327717:EQQ327717 FAL327717:FAM327717 FKH327717:FKI327717 FUD327717:FUE327717 GDZ327717:GEA327717 GNV327717:GNW327717 GXR327717:GXS327717 HHN327717:HHO327717 HRJ327717:HRK327717 IBF327717:IBG327717 ILB327717:ILC327717 IUX327717:IUY327717 JET327717:JEU327717 JOP327717:JOQ327717 JYL327717:JYM327717 KIH327717:KII327717 KSD327717:KSE327717 LBZ327717:LCA327717 LLV327717:LLW327717 LVR327717:LVS327717 MFN327717:MFO327717 MPJ327717:MPK327717 MZF327717:MZG327717 NJB327717:NJC327717 NSX327717:NSY327717 OCT327717:OCU327717 OMP327717:OMQ327717 OWL327717:OWM327717 PGH327717:PGI327717 PQD327717:PQE327717 PZZ327717:QAA327717 QJV327717:QJW327717 QTR327717:QTS327717 RDN327717:RDO327717 RNJ327717:RNK327717 RXF327717:RXG327717 SHB327717:SHC327717 SQX327717:SQY327717 TAT327717:TAU327717 TKP327717:TKQ327717 TUL327717:TUM327717 UEH327717:UEI327717 UOD327717:UOE327717 UXZ327717:UYA327717 VHV327717:VHW327717 VRR327717:VRS327717 WBN327717:WBO327717 WLJ327717:WLK327717 WVF327717:WVG327717 C393253:D393253 IT393253:IU393253 SP393253:SQ393253 ACL393253:ACM393253 AMH393253:AMI393253 AWD393253:AWE393253 BFZ393253:BGA393253 BPV393253:BPW393253 BZR393253:BZS393253 CJN393253:CJO393253 CTJ393253:CTK393253 DDF393253:DDG393253 DNB393253:DNC393253 DWX393253:DWY393253 EGT393253:EGU393253 EQP393253:EQQ393253 FAL393253:FAM393253 FKH393253:FKI393253 FUD393253:FUE393253 GDZ393253:GEA393253 GNV393253:GNW393253 GXR393253:GXS393253 HHN393253:HHO393253 HRJ393253:HRK393253 IBF393253:IBG393253 ILB393253:ILC393253 IUX393253:IUY393253 JET393253:JEU393253 JOP393253:JOQ393253 JYL393253:JYM393253 KIH393253:KII393253 KSD393253:KSE393253 LBZ393253:LCA393253 LLV393253:LLW393253 LVR393253:LVS393253 MFN393253:MFO393253 MPJ393253:MPK393253 MZF393253:MZG393253 NJB393253:NJC393253 NSX393253:NSY393253 OCT393253:OCU393253 OMP393253:OMQ393253 OWL393253:OWM393253 PGH393253:PGI393253 PQD393253:PQE393253 PZZ393253:QAA393253 QJV393253:QJW393253 QTR393253:QTS393253 RDN393253:RDO393253 RNJ393253:RNK393253 RXF393253:RXG393253 SHB393253:SHC393253 SQX393253:SQY393253 TAT393253:TAU393253 TKP393253:TKQ393253 TUL393253:TUM393253 UEH393253:UEI393253 UOD393253:UOE393253 UXZ393253:UYA393253 VHV393253:VHW393253 VRR393253:VRS393253 WBN393253:WBO393253 WLJ393253:WLK393253 WVF393253:WVG393253 C458789:D458789 IT458789:IU458789 SP458789:SQ458789 ACL458789:ACM458789 AMH458789:AMI458789 AWD458789:AWE458789 BFZ458789:BGA458789 BPV458789:BPW458789 BZR458789:BZS458789 CJN458789:CJO458789 CTJ458789:CTK458789 DDF458789:DDG458789 DNB458789:DNC458789 DWX458789:DWY458789 EGT458789:EGU458789 EQP458789:EQQ458789 FAL458789:FAM458789 FKH458789:FKI458789 FUD458789:FUE458789 GDZ458789:GEA458789 GNV458789:GNW458789 GXR458789:GXS458789 HHN458789:HHO458789 HRJ458789:HRK458789 IBF458789:IBG458789 ILB458789:ILC458789 IUX458789:IUY458789 JET458789:JEU458789 JOP458789:JOQ458789 JYL458789:JYM458789 KIH458789:KII458789 KSD458789:KSE458789 LBZ458789:LCA458789 LLV458789:LLW458789 LVR458789:LVS458789 MFN458789:MFO458789 MPJ458789:MPK458789 MZF458789:MZG458789 NJB458789:NJC458789 NSX458789:NSY458789 OCT458789:OCU458789 OMP458789:OMQ458789 OWL458789:OWM458789 PGH458789:PGI458789 PQD458789:PQE458789 PZZ458789:QAA458789 QJV458789:QJW458789 QTR458789:QTS458789 RDN458789:RDO458789 RNJ458789:RNK458789 RXF458789:RXG458789 SHB458789:SHC458789 SQX458789:SQY458789 TAT458789:TAU458789 TKP458789:TKQ458789 TUL458789:TUM458789 UEH458789:UEI458789 UOD458789:UOE458789 UXZ458789:UYA458789 VHV458789:VHW458789 VRR458789:VRS458789 WBN458789:WBO458789 WLJ458789:WLK458789 WVF458789:WVG458789 C524325:D524325 IT524325:IU524325 SP524325:SQ524325 ACL524325:ACM524325 AMH524325:AMI524325 AWD524325:AWE524325 BFZ524325:BGA524325 BPV524325:BPW524325 BZR524325:BZS524325 CJN524325:CJO524325 CTJ524325:CTK524325 DDF524325:DDG524325 DNB524325:DNC524325 DWX524325:DWY524325 EGT524325:EGU524325 EQP524325:EQQ524325 FAL524325:FAM524325 FKH524325:FKI524325 FUD524325:FUE524325 GDZ524325:GEA524325 GNV524325:GNW524325 GXR524325:GXS524325 HHN524325:HHO524325 HRJ524325:HRK524325 IBF524325:IBG524325 ILB524325:ILC524325 IUX524325:IUY524325 JET524325:JEU524325 JOP524325:JOQ524325 JYL524325:JYM524325 KIH524325:KII524325 KSD524325:KSE524325 LBZ524325:LCA524325 LLV524325:LLW524325 LVR524325:LVS524325 MFN524325:MFO524325 MPJ524325:MPK524325 MZF524325:MZG524325 NJB524325:NJC524325 NSX524325:NSY524325 OCT524325:OCU524325 OMP524325:OMQ524325 OWL524325:OWM524325 PGH524325:PGI524325 PQD524325:PQE524325 PZZ524325:QAA524325 QJV524325:QJW524325 QTR524325:QTS524325 RDN524325:RDO524325 RNJ524325:RNK524325 RXF524325:RXG524325 SHB524325:SHC524325 SQX524325:SQY524325 TAT524325:TAU524325 TKP524325:TKQ524325 TUL524325:TUM524325 UEH524325:UEI524325 UOD524325:UOE524325 UXZ524325:UYA524325 VHV524325:VHW524325 VRR524325:VRS524325 WBN524325:WBO524325 WLJ524325:WLK524325 WVF524325:WVG524325 C589861:D589861 IT589861:IU589861 SP589861:SQ589861 ACL589861:ACM589861 AMH589861:AMI589861 AWD589861:AWE589861 BFZ589861:BGA589861 BPV589861:BPW589861 BZR589861:BZS589861 CJN589861:CJO589861 CTJ589861:CTK589861 DDF589861:DDG589861 DNB589861:DNC589861 DWX589861:DWY589861 EGT589861:EGU589861 EQP589861:EQQ589861 FAL589861:FAM589861 FKH589861:FKI589861 FUD589861:FUE589861 GDZ589861:GEA589861 GNV589861:GNW589861 GXR589861:GXS589861 HHN589861:HHO589861 HRJ589861:HRK589861 IBF589861:IBG589861 ILB589861:ILC589861 IUX589861:IUY589861 JET589861:JEU589861 JOP589861:JOQ589861 JYL589861:JYM589861 KIH589861:KII589861 KSD589861:KSE589861 LBZ589861:LCA589861 LLV589861:LLW589861 LVR589861:LVS589861 MFN589861:MFO589861 MPJ589861:MPK589861 MZF589861:MZG589861 NJB589861:NJC589861 NSX589861:NSY589861 OCT589861:OCU589861 OMP589861:OMQ589861 OWL589861:OWM589861 PGH589861:PGI589861 PQD589861:PQE589861 PZZ589861:QAA589861 QJV589861:QJW589861 QTR589861:QTS589861 RDN589861:RDO589861 RNJ589861:RNK589861 RXF589861:RXG589861 SHB589861:SHC589861 SQX589861:SQY589861 TAT589861:TAU589861 TKP589861:TKQ589861 TUL589861:TUM589861 UEH589861:UEI589861 UOD589861:UOE589861 UXZ589861:UYA589861 VHV589861:VHW589861 VRR589861:VRS589861 WBN589861:WBO589861 WLJ589861:WLK589861 WVF589861:WVG589861 C655397:D655397 IT655397:IU655397 SP655397:SQ655397 ACL655397:ACM655397 AMH655397:AMI655397 AWD655397:AWE655397 BFZ655397:BGA655397 BPV655397:BPW655397 BZR655397:BZS655397 CJN655397:CJO655397 CTJ655397:CTK655397 DDF655397:DDG655397 DNB655397:DNC655397 DWX655397:DWY655397 EGT655397:EGU655397 EQP655397:EQQ655397 FAL655397:FAM655397 FKH655397:FKI655397 FUD655397:FUE655397 GDZ655397:GEA655397 GNV655397:GNW655397 GXR655397:GXS655397 HHN655397:HHO655397 HRJ655397:HRK655397 IBF655397:IBG655397 ILB655397:ILC655397 IUX655397:IUY655397 JET655397:JEU655397 JOP655397:JOQ655397 JYL655397:JYM655397 KIH655397:KII655397 KSD655397:KSE655397 LBZ655397:LCA655397 LLV655397:LLW655397 LVR655397:LVS655397 MFN655397:MFO655397 MPJ655397:MPK655397 MZF655397:MZG655397 NJB655397:NJC655397 NSX655397:NSY655397 OCT655397:OCU655397 OMP655397:OMQ655397 OWL655397:OWM655397 PGH655397:PGI655397 PQD655397:PQE655397 PZZ655397:QAA655397 QJV655397:QJW655397 QTR655397:QTS655397 RDN655397:RDO655397 RNJ655397:RNK655397 RXF655397:RXG655397 SHB655397:SHC655397 SQX655397:SQY655397 TAT655397:TAU655397 TKP655397:TKQ655397 TUL655397:TUM655397 UEH655397:UEI655397 UOD655397:UOE655397 UXZ655397:UYA655397 VHV655397:VHW655397 VRR655397:VRS655397 WBN655397:WBO655397 WLJ655397:WLK655397 WVF655397:WVG655397 C720933:D720933 IT720933:IU720933 SP720933:SQ720933 ACL720933:ACM720933 AMH720933:AMI720933 AWD720933:AWE720933 BFZ720933:BGA720933 BPV720933:BPW720933 BZR720933:BZS720933 CJN720933:CJO720933 CTJ720933:CTK720933 DDF720933:DDG720933 DNB720933:DNC720933 DWX720933:DWY720933 EGT720933:EGU720933 EQP720933:EQQ720933 FAL720933:FAM720933 FKH720933:FKI720933 FUD720933:FUE720933 GDZ720933:GEA720933 GNV720933:GNW720933 GXR720933:GXS720933 HHN720933:HHO720933 HRJ720933:HRK720933 IBF720933:IBG720933 ILB720933:ILC720933 IUX720933:IUY720933 JET720933:JEU720933 JOP720933:JOQ720933 JYL720933:JYM720933 KIH720933:KII720933 KSD720933:KSE720933 LBZ720933:LCA720933 LLV720933:LLW720933 LVR720933:LVS720933 MFN720933:MFO720933 MPJ720933:MPK720933 MZF720933:MZG720933 NJB720933:NJC720933 NSX720933:NSY720933 OCT720933:OCU720933 OMP720933:OMQ720933 OWL720933:OWM720933 PGH720933:PGI720933 PQD720933:PQE720933 PZZ720933:QAA720933 QJV720933:QJW720933 QTR720933:QTS720933 RDN720933:RDO720933 RNJ720933:RNK720933 RXF720933:RXG720933 SHB720933:SHC720933 SQX720933:SQY720933 TAT720933:TAU720933 TKP720933:TKQ720933 TUL720933:TUM720933 UEH720933:UEI720933 UOD720933:UOE720933 UXZ720933:UYA720933 VHV720933:VHW720933 VRR720933:VRS720933 WBN720933:WBO720933 WLJ720933:WLK720933 WVF720933:WVG720933 C786469:D786469 IT786469:IU786469 SP786469:SQ786469 ACL786469:ACM786469 AMH786469:AMI786469 AWD786469:AWE786469 BFZ786469:BGA786469 BPV786469:BPW786469 BZR786469:BZS786469 CJN786469:CJO786469 CTJ786469:CTK786469 DDF786469:DDG786469 DNB786469:DNC786469 DWX786469:DWY786469 EGT786469:EGU786469 EQP786469:EQQ786469 FAL786469:FAM786469 FKH786469:FKI786469 FUD786469:FUE786469 GDZ786469:GEA786469 GNV786469:GNW786469 GXR786469:GXS786469 HHN786469:HHO786469 HRJ786469:HRK786469 IBF786469:IBG786469 ILB786469:ILC786469 IUX786469:IUY786469 JET786469:JEU786469 JOP786469:JOQ786469 JYL786469:JYM786469 KIH786469:KII786469 KSD786469:KSE786469 LBZ786469:LCA786469 LLV786469:LLW786469 LVR786469:LVS786469 MFN786469:MFO786469 MPJ786469:MPK786469 MZF786469:MZG786469 NJB786469:NJC786469 NSX786469:NSY786469 OCT786469:OCU786469 OMP786469:OMQ786469 OWL786469:OWM786469 PGH786469:PGI786469 PQD786469:PQE786469 PZZ786469:QAA786469 QJV786469:QJW786469 QTR786469:QTS786469 RDN786469:RDO786469 RNJ786469:RNK786469 RXF786469:RXG786469 SHB786469:SHC786469 SQX786469:SQY786469 TAT786469:TAU786469 TKP786469:TKQ786469 TUL786469:TUM786469 UEH786469:UEI786469 UOD786469:UOE786469 UXZ786469:UYA786469 VHV786469:VHW786469 VRR786469:VRS786469 WBN786469:WBO786469 WLJ786469:WLK786469 WVF786469:WVG786469 C852005:D852005 IT852005:IU852005 SP852005:SQ852005 ACL852005:ACM852005 AMH852005:AMI852005 AWD852005:AWE852005 BFZ852005:BGA852005 BPV852005:BPW852005 BZR852005:BZS852005 CJN852005:CJO852005 CTJ852005:CTK852005 DDF852005:DDG852005 DNB852005:DNC852005 DWX852005:DWY852005 EGT852005:EGU852005 EQP852005:EQQ852005 FAL852005:FAM852005 FKH852005:FKI852005 FUD852005:FUE852005 GDZ852005:GEA852005 GNV852005:GNW852005 GXR852005:GXS852005 HHN852005:HHO852005 HRJ852005:HRK852005 IBF852005:IBG852005 ILB852005:ILC852005 IUX852005:IUY852005 JET852005:JEU852005 JOP852005:JOQ852005 JYL852005:JYM852005 KIH852005:KII852005 KSD852005:KSE852005 LBZ852005:LCA852005 LLV852005:LLW852005 LVR852005:LVS852005 MFN852005:MFO852005 MPJ852005:MPK852005 MZF852005:MZG852005 NJB852005:NJC852005 NSX852005:NSY852005 OCT852005:OCU852005 OMP852005:OMQ852005 OWL852005:OWM852005 PGH852005:PGI852005 PQD852005:PQE852005 PZZ852005:QAA852005 QJV852005:QJW852005 QTR852005:QTS852005 RDN852005:RDO852005 RNJ852005:RNK852005 RXF852005:RXG852005 SHB852005:SHC852005 SQX852005:SQY852005 TAT852005:TAU852005 TKP852005:TKQ852005 TUL852005:TUM852005 UEH852005:UEI852005 UOD852005:UOE852005 UXZ852005:UYA852005 VHV852005:VHW852005 VRR852005:VRS852005 WBN852005:WBO852005 WLJ852005:WLK852005 WVF852005:WVG852005 C917541:D917541 IT917541:IU917541 SP917541:SQ917541 ACL917541:ACM917541 AMH917541:AMI917541 AWD917541:AWE917541 BFZ917541:BGA917541 BPV917541:BPW917541 BZR917541:BZS917541 CJN917541:CJO917541 CTJ917541:CTK917541 DDF917541:DDG917541 DNB917541:DNC917541 DWX917541:DWY917541 EGT917541:EGU917541 EQP917541:EQQ917541 FAL917541:FAM917541 FKH917541:FKI917541 FUD917541:FUE917541 GDZ917541:GEA917541 GNV917541:GNW917541 GXR917541:GXS917541 HHN917541:HHO917541 HRJ917541:HRK917541 IBF917541:IBG917541 ILB917541:ILC917541 IUX917541:IUY917541 JET917541:JEU917541 JOP917541:JOQ917541 JYL917541:JYM917541 KIH917541:KII917541 KSD917541:KSE917541 LBZ917541:LCA917541 LLV917541:LLW917541 LVR917541:LVS917541 MFN917541:MFO917541 MPJ917541:MPK917541 MZF917541:MZG917541 NJB917541:NJC917541 NSX917541:NSY917541 OCT917541:OCU917541 OMP917541:OMQ917541 OWL917541:OWM917541 PGH917541:PGI917541 PQD917541:PQE917541 PZZ917541:QAA917541 QJV917541:QJW917541 QTR917541:QTS917541 RDN917541:RDO917541 RNJ917541:RNK917541 RXF917541:RXG917541 SHB917541:SHC917541 SQX917541:SQY917541 TAT917541:TAU917541 TKP917541:TKQ917541 TUL917541:TUM917541 UEH917541:UEI917541 UOD917541:UOE917541 UXZ917541:UYA917541 VHV917541:VHW917541 VRR917541:VRS917541 WBN917541:WBO917541 WLJ917541:WLK917541 WVF917541:WVG917541 C983077:D983077 IT983077:IU983077 SP983077:SQ983077 ACL983077:ACM983077 AMH983077:AMI983077 AWD983077:AWE983077 BFZ983077:BGA983077 BPV983077:BPW983077 BZR983077:BZS983077 CJN983077:CJO983077 CTJ983077:CTK983077 DDF983077:DDG983077 DNB983077:DNC983077 DWX983077:DWY983077 EGT983077:EGU983077 EQP983077:EQQ983077 FAL983077:FAM983077 FKH983077:FKI983077 FUD983077:FUE983077 GDZ983077:GEA983077 GNV983077:GNW983077 GXR983077:GXS983077 HHN983077:HHO983077 HRJ983077:HRK983077 IBF983077:IBG983077 ILB983077:ILC983077 IUX983077:IUY983077 JET983077:JEU983077 JOP983077:JOQ983077 JYL983077:JYM983077 KIH983077:KII983077 KSD983077:KSE983077 LBZ983077:LCA983077 LLV983077:LLW983077 LVR983077:LVS983077 MFN983077:MFO983077 MPJ983077:MPK983077 MZF983077:MZG983077 NJB983077:NJC983077 NSX983077:NSY983077 OCT983077:OCU983077 OMP983077:OMQ983077 OWL983077:OWM983077 PGH983077:PGI983077 PQD983077:PQE983077 PZZ983077:QAA983077 QJV983077:QJW983077 QTR983077:QTS983077 RDN983077:RDO983077 RNJ983077:RNK983077 RXF983077:RXG983077 SHB983077:SHC983077 SQX983077:SQY983077 TAT983077:TAU983077 TKP983077:TKQ983077 TUL983077:TUM983077 UEH983077:UEI983077 UOD983077:UOE983077 UXZ983077:UYA983077 VHV983077:VHW983077 VRR983077:VRS983077 WBN983077:WBO983077 WLJ983077:WLK983077 WVF983077:WVG983077 B38:B44 IT25 SP25 ACL25 AMH25 AWD25 BFZ25 BPV25 BZR25 CJN25 CTJ25 DDF25 DNB25 DWX25 EGT25 EQP25 FAL25 FKH25 FUD25 GDZ25 GNV25 GXR25 HHN25 HRJ25 IBF25 ILB25 IUX25 JET25 JOP25 JYL25 KIH25 KSD25 LBZ25 LLV25 LVR25 MFN25 MPJ25 MZF25 NJB25 NSX25 OCT25 OMP25 OWL25 PGH25 PQD25 PZZ25 QJV25 QTR25 RDN25 RNJ25 RXF25 SHB25 SQX25 TAT25 TKP25 TUL25 UEH25 UOD25 UXZ25 VHV25 VRR25 WBN25 WLJ25 WVF25 C65561 IT65561 SP65561 ACL65561 AMH65561 AWD65561 BFZ65561 BPV65561 BZR65561 CJN65561 CTJ65561 DDF65561 DNB65561 DWX65561 EGT65561 EQP65561 FAL65561 FKH65561 FUD65561 GDZ65561 GNV65561 GXR65561 HHN65561 HRJ65561 IBF65561 ILB65561 IUX65561 JET65561 JOP65561 JYL65561 KIH65561 KSD65561 LBZ65561 LLV65561 LVR65561 MFN65561 MPJ65561 MZF65561 NJB65561 NSX65561 OCT65561 OMP65561 OWL65561 PGH65561 PQD65561 PZZ65561 QJV65561 QTR65561 RDN65561 RNJ65561 RXF65561 SHB65561 SQX65561 TAT65561 TKP65561 TUL65561 UEH65561 UOD65561 UXZ65561 VHV65561 VRR65561 WBN65561 WLJ65561 WVF65561 C131097 IT131097 SP131097 ACL131097 AMH131097 AWD131097 BFZ131097 BPV131097 BZR131097 CJN131097 CTJ131097 DDF131097 DNB131097 DWX131097 EGT131097 EQP131097 FAL131097 FKH131097 FUD131097 GDZ131097 GNV131097 GXR131097 HHN131097 HRJ131097 IBF131097 ILB131097 IUX131097 JET131097 JOP131097 JYL131097 KIH131097 KSD131097 LBZ131097 LLV131097 LVR131097 MFN131097 MPJ131097 MZF131097 NJB131097 NSX131097 OCT131097 OMP131097 OWL131097 PGH131097 PQD131097 PZZ131097 QJV131097 QTR131097 RDN131097 RNJ131097 RXF131097 SHB131097 SQX131097 TAT131097 TKP131097 TUL131097 UEH131097 UOD131097 UXZ131097 VHV131097 VRR131097 WBN131097 WLJ131097 WVF131097 C196633 IT196633 SP196633 ACL196633 AMH196633 AWD196633 BFZ196633 BPV196633 BZR196633 CJN196633 CTJ196633 DDF196633 DNB196633 DWX196633 EGT196633 EQP196633 FAL196633 FKH196633 FUD196633 GDZ196633 GNV196633 GXR196633 HHN196633 HRJ196633 IBF196633 ILB196633 IUX196633 JET196633 JOP196633 JYL196633 KIH196633 KSD196633 LBZ196633 LLV196633 LVR196633 MFN196633 MPJ196633 MZF196633 NJB196633 NSX196633 OCT196633 OMP196633 OWL196633 PGH196633 PQD196633 PZZ196633 QJV196633 QTR196633 RDN196633 RNJ196633 RXF196633 SHB196633 SQX196633 TAT196633 TKP196633 TUL196633 UEH196633 UOD196633 UXZ196633 VHV196633 VRR196633 WBN196633 WLJ196633 WVF196633 C262169 IT262169 SP262169 ACL262169 AMH262169 AWD262169 BFZ262169 BPV262169 BZR262169 CJN262169 CTJ262169 DDF262169 DNB262169 DWX262169 EGT262169 EQP262169 FAL262169 FKH262169 FUD262169 GDZ262169 GNV262169 GXR262169 HHN262169 HRJ262169 IBF262169 ILB262169 IUX262169 JET262169 JOP262169 JYL262169 KIH262169 KSD262169 LBZ262169 LLV262169 LVR262169 MFN262169 MPJ262169 MZF262169 NJB262169 NSX262169 OCT262169 OMP262169 OWL262169 PGH262169 PQD262169 PZZ262169 QJV262169 QTR262169 RDN262169 RNJ262169 RXF262169 SHB262169 SQX262169 TAT262169 TKP262169 TUL262169 UEH262169 UOD262169 UXZ262169 VHV262169 VRR262169 WBN262169 WLJ262169 WVF262169 C327705 IT327705 SP327705 ACL327705 AMH327705 AWD327705 BFZ327705 BPV327705 BZR327705 CJN327705 CTJ327705 DDF327705 DNB327705 DWX327705 EGT327705 EQP327705 FAL327705 FKH327705 FUD327705 GDZ327705 GNV327705 GXR327705 HHN327705 HRJ327705 IBF327705 ILB327705 IUX327705 JET327705 JOP327705 JYL327705 KIH327705 KSD327705 LBZ327705 LLV327705 LVR327705 MFN327705 MPJ327705 MZF327705 NJB327705 NSX327705 OCT327705 OMP327705 OWL327705 PGH327705 PQD327705 PZZ327705 QJV327705 QTR327705 RDN327705 RNJ327705 RXF327705 SHB327705 SQX327705 TAT327705 TKP327705 TUL327705 UEH327705 UOD327705 UXZ327705 VHV327705 VRR327705 WBN327705 WLJ327705 WVF327705 C393241 IT393241 SP393241 ACL393241 AMH393241 AWD393241 BFZ393241 BPV393241 BZR393241 CJN393241 CTJ393241 DDF393241 DNB393241 DWX393241 EGT393241 EQP393241 FAL393241 FKH393241 FUD393241 GDZ393241 GNV393241 GXR393241 HHN393241 HRJ393241 IBF393241 ILB393241 IUX393241 JET393241 JOP393241 JYL393241 KIH393241 KSD393241 LBZ393241 LLV393241 LVR393241 MFN393241 MPJ393241 MZF393241 NJB393241 NSX393241 OCT393241 OMP393241 OWL393241 PGH393241 PQD393241 PZZ393241 QJV393241 QTR393241 RDN393241 RNJ393241 RXF393241 SHB393241 SQX393241 TAT393241 TKP393241 TUL393241 UEH393241 UOD393241 UXZ393241 VHV393241 VRR393241 WBN393241 WLJ393241 WVF393241 C458777 IT458777 SP458777 ACL458777 AMH458777 AWD458777 BFZ458777 BPV458777 BZR458777 CJN458777 CTJ458777 DDF458777 DNB458777 DWX458777 EGT458777 EQP458777 FAL458777 FKH458777 FUD458777 GDZ458777 GNV458777 GXR458777 HHN458777 HRJ458777 IBF458777 ILB458777 IUX458777 JET458777 JOP458777 JYL458777 KIH458777 KSD458777 LBZ458777 LLV458777 LVR458777 MFN458777 MPJ458777 MZF458777 NJB458777 NSX458777 OCT458777 OMP458777 OWL458777 PGH458777 PQD458777 PZZ458777 QJV458777 QTR458777 RDN458777 RNJ458777 RXF458777 SHB458777 SQX458777 TAT458777 TKP458777 TUL458777 UEH458777 UOD458777 UXZ458777 VHV458777 VRR458777 WBN458777 WLJ458777 WVF458777 C524313 IT524313 SP524313 ACL524313 AMH524313 AWD524313 BFZ524313 BPV524313 BZR524313 CJN524313 CTJ524313 DDF524313 DNB524313 DWX524313 EGT524313 EQP524313 FAL524313 FKH524313 FUD524313 GDZ524313 GNV524313 GXR524313 HHN524313 HRJ524313 IBF524313 ILB524313 IUX524313 JET524313 JOP524313 JYL524313 KIH524313 KSD524313 LBZ524313 LLV524313 LVR524313 MFN524313 MPJ524313 MZF524313 NJB524313 NSX524313 OCT524313 OMP524313 OWL524313 PGH524313 PQD524313 PZZ524313 QJV524313 QTR524313 RDN524313 RNJ524313 RXF524313 SHB524313 SQX524313 TAT524313 TKP524313 TUL524313 UEH524313 UOD524313 UXZ524313 VHV524313 VRR524313 WBN524313 WLJ524313 WVF524313 C589849 IT589849 SP589849 ACL589849 AMH589849 AWD589849 BFZ589849 BPV589849 BZR589849 CJN589849 CTJ589849 DDF589849 DNB589849 DWX589849 EGT589849 EQP589849 FAL589849 FKH589849 FUD589849 GDZ589849 GNV589849 GXR589849 HHN589849 HRJ589849 IBF589849 ILB589849 IUX589849 JET589849 JOP589849 JYL589849 KIH589849 KSD589849 LBZ589849 LLV589849 LVR589849 MFN589849 MPJ589849 MZF589849 NJB589849 NSX589849 OCT589849 OMP589849 OWL589849 PGH589849 PQD589849 PZZ589849 QJV589849 QTR589849 RDN589849 RNJ589849 RXF589849 SHB589849 SQX589849 TAT589849 TKP589849 TUL589849 UEH589849 UOD589849 UXZ589849 VHV589849 VRR589849 WBN589849 WLJ589849 WVF589849 C655385 IT655385 SP655385 ACL655385 AMH655385 AWD655385 BFZ655385 BPV655385 BZR655385 CJN655385 CTJ655385 DDF655385 DNB655385 DWX655385 EGT655385 EQP655385 FAL655385 FKH655385 FUD655385 GDZ655385 GNV655385 GXR655385 HHN655385 HRJ655385 IBF655385 ILB655385 IUX655385 JET655385 JOP655385 JYL655385 KIH655385 KSD655385 LBZ655385 LLV655385 LVR655385 MFN655385 MPJ655385 MZF655385 NJB655385 NSX655385 OCT655385 OMP655385 OWL655385 PGH655385 PQD655385 PZZ655385 QJV655385 QTR655385 RDN655385 RNJ655385 RXF655385 SHB655385 SQX655385 TAT655385 TKP655385 TUL655385 UEH655385 UOD655385 UXZ655385 VHV655385 VRR655385 WBN655385 WLJ655385 WVF655385 C720921 IT720921 SP720921 ACL720921 AMH720921 AWD720921 BFZ720921 BPV720921 BZR720921 CJN720921 CTJ720921 DDF720921 DNB720921 DWX720921 EGT720921 EQP720921 FAL720921 FKH720921 FUD720921 GDZ720921 GNV720921 GXR720921 HHN720921 HRJ720921 IBF720921 ILB720921 IUX720921 JET720921 JOP720921 JYL720921 KIH720921 KSD720921 LBZ720921 LLV720921 LVR720921 MFN720921 MPJ720921 MZF720921 NJB720921 NSX720921 OCT720921 OMP720921 OWL720921 PGH720921 PQD720921 PZZ720921 QJV720921 QTR720921 RDN720921 RNJ720921 RXF720921 SHB720921 SQX720921 TAT720921 TKP720921 TUL720921 UEH720921 UOD720921 UXZ720921 VHV720921 VRR720921 WBN720921 WLJ720921 WVF720921 C786457 IT786457 SP786457 ACL786457 AMH786457 AWD786457 BFZ786457 BPV786457 BZR786457 CJN786457 CTJ786457 DDF786457 DNB786457 DWX786457 EGT786457 EQP786457 FAL786457 FKH786457 FUD786457 GDZ786457 GNV786457 GXR786457 HHN786457 HRJ786457 IBF786457 ILB786457 IUX786457 JET786457 JOP786457 JYL786457 KIH786457 KSD786457 LBZ786457 LLV786457 LVR786457 MFN786457 MPJ786457 MZF786457 NJB786457 NSX786457 OCT786457 OMP786457 OWL786457 PGH786457 PQD786457 PZZ786457 QJV786457 QTR786457 RDN786457 RNJ786457 RXF786457 SHB786457 SQX786457 TAT786457 TKP786457 TUL786457 UEH786457 UOD786457 UXZ786457 VHV786457 VRR786457 WBN786457 WLJ786457 WVF786457 C851993 IT851993 SP851993 ACL851993 AMH851993 AWD851993 BFZ851993 BPV851993 BZR851993 CJN851993 CTJ851993 DDF851993 DNB851993 DWX851993 EGT851993 EQP851993 FAL851993 FKH851993 FUD851993 GDZ851993 GNV851993 GXR851993 HHN851993 HRJ851993 IBF851993 ILB851993 IUX851993 JET851993 JOP851993 JYL851993 KIH851993 KSD851993 LBZ851993 LLV851993 LVR851993 MFN851993 MPJ851993 MZF851993 NJB851993 NSX851993 OCT851993 OMP851993 OWL851993 PGH851993 PQD851993 PZZ851993 QJV851993 QTR851993 RDN851993 RNJ851993 RXF851993 SHB851993 SQX851993 TAT851993 TKP851993 TUL851993 UEH851993 UOD851993 UXZ851993 VHV851993 VRR851993 WBN851993 WLJ851993 WVF851993 C917529 IT917529 SP917529 ACL917529 AMH917529 AWD917529 BFZ917529 BPV917529 BZR917529 CJN917529 CTJ917529 DDF917529 DNB917529 DWX917529 EGT917529 EQP917529 FAL917529 FKH917529 FUD917529 GDZ917529 GNV917529 GXR917529 HHN917529 HRJ917529 IBF917529 ILB917529 IUX917529 JET917529 JOP917529 JYL917529 KIH917529 KSD917529 LBZ917529 LLV917529 LVR917529 MFN917529 MPJ917529 MZF917529 NJB917529 NSX917529 OCT917529 OMP917529 OWL917529 PGH917529 PQD917529 PZZ917529 QJV917529 QTR917529 RDN917529 RNJ917529 RXF917529 SHB917529 SQX917529 TAT917529 TKP917529 TUL917529 UEH917529 UOD917529 UXZ917529 VHV917529 VRR917529 WBN917529 WLJ917529 WVF917529 C983065 IT983065 SP983065 ACL983065 AMH983065 AWD983065 BFZ983065 BPV983065 BZR983065 CJN983065 CTJ983065 DDF983065 DNB983065 DWX983065 EGT983065 EQP983065 FAL983065 FKH983065 FUD983065 GDZ983065 GNV983065 GXR983065 HHN983065 HRJ983065 IBF983065 ILB983065 IUX983065 JET983065 JOP983065 JYL983065 KIH983065 KSD983065 LBZ983065 LLV983065 LVR983065 MFN983065 MPJ983065 MZF983065 NJB983065 NSX983065 OCT983065 OMP983065 OWL983065 PGH983065 PQD983065 PZZ983065 QJV983065 QTR983065 RDN983065 RNJ983065 RXF983065 SHB983065 SQX983065 TAT983065 TKP983065 TUL983065 UEH983065 UOD983065 UXZ983065 VHV983065 VRR983065 WBN983065 WLJ983065 WVF983065 VHU983077:VHU983084 IU76 SQ76 ACM76 AMI76 AWE76 BGA76 BPW76 BZS76 CJO76 CTK76 DDG76 DNC76 DWY76 EGU76 EQQ76 FAM76 FKI76 FUE76 GEA76 GNW76 GXS76 HHO76 HRK76 IBG76 ILC76 IUY76 JEU76 JOQ76 JYM76 KII76 KSE76 LCA76 LLW76 LVS76 MFO76 MPK76 MZG76 NJC76 NSY76 OCU76 OMQ76 OWM76 PGI76 PQE76 QAA76 QJW76 QTS76 RDO76 RNK76 RXG76 SHC76 SQY76 TAU76 TKQ76 TUM76 UEI76 UOE76 UYA76 VHW76 VRS76 WBO76 WLK76 WVG76 D65612 IU65612 SQ65612 ACM65612 AMI65612 AWE65612 BGA65612 BPW65612 BZS65612 CJO65612 CTK65612 DDG65612 DNC65612 DWY65612 EGU65612 EQQ65612 FAM65612 FKI65612 FUE65612 GEA65612 GNW65612 GXS65612 HHO65612 HRK65612 IBG65612 ILC65612 IUY65612 JEU65612 JOQ65612 JYM65612 KII65612 KSE65612 LCA65612 LLW65612 LVS65612 MFO65612 MPK65612 MZG65612 NJC65612 NSY65612 OCU65612 OMQ65612 OWM65612 PGI65612 PQE65612 QAA65612 QJW65612 QTS65612 RDO65612 RNK65612 RXG65612 SHC65612 SQY65612 TAU65612 TKQ65612 TUM65612 UEI65612 UOE65612 UYA65612 VHW65612 VRS65612 WBO65612 WLK65612 WVG65612 D131148 IU131148 SQ131148 ACM131148 AMI131148 AWE131148 BGA131148 BPW131148 BZS131148 CJO131148 CTK131148 DDG131148 DNC131148 DWY131148 EGU131148 EQQ131148 FAM131148 FKI131148 FUE131148 GEA131148 GNW131148 GXS131148 HHO131148 HRK131148 IBG131148 ILC131148 IUY131148 JEU131148 JOQ131148 JYM131148 KII131148 KSE131148 LCA131148 LLW131148 LVS131148 MFO131148 MPK131148 MZG131148 NJC131148 NSY131148 OCU131148 OMQ131148 OWM131148 PGI131148 PQE131148 QAA131148 QJW131148 QTS131148 RDO131148 RNK131148 RXG131148 SHC131148 SQY131148 TAU131148 TKQ131148 TUM131148 UEI131148 UOE131148 UYA131148 VHW131148 VRS131148 WBO131148 WLK131148 WVG131148 D196684 IU196684 SQ196684 ACM196684 AMI196684 AWE196684 BGA196684 BPW196684 BZS196684 CJO196684 CTK196684 DDG196684 DNC196684 DWY196684 EGU196684 EQQ196684 FAM196684 FKI196684 FUE196684 GEA196684 GNW196684 GXS196684 HHO196684 HRK196684 IBG196684 ILC196684 IUY196684 JEU196684 JOQ196684 JYM196684 KII196684 KSE196684 LCA196684 LLW196684 LVS196684 MFO196684 MPK196684 MZG196684 NJC196684 NSY196684 OCU196684 OMQ196684 OWM196684 PGI196684 PQE196684 QAA196684 QJW196684 QTS196684 RDO196684 RNK196684 RXG196684 SHC196684 SQY196684 TAU196684 TKQ196684 TUM196684 UEI196684 UOE196684 UYA196684 VHW196684 VRS196684 WBO196684 WLK196684 WVG196684 D262220 IU262220 SQ262220 ACM262220 AMI262220 AWE262220 BGA262220 BPW262220 BZS262220 CJO262220 CTK262220 DDG262220 DNC262220 DWY262220 EGU262220 EQQ262220 FAM262220 FKI262220 FUE262220 GEA262220 GNW262220 GXS262220 HHO262220 HRK262220 IBG262220 ILC262220 IUY262220 JEU262220 JOQ262220 JYM262220 KII262220 KSE262220 LCA262220 LLW262220 LVS262220 MFO262220 MPK262220 MZG262220 NJC262220 NSY262220 OCU262220 OMQ262220 OWM262220 PGI262220 PQE262220 QAA262220 QJW262220 QTS262220 RDO262220 RNK262220 RXG262220 SHC262220 SQY262220 TAU262220 TKQ262220 TUM262220 UEI262220 UOE262220 UYA262220 VHW262220 VRS262220 WBO262220 WLK262220 WVG262220 D327756 IU327756 SQ327756 ACM327756 AMI327756 AWE327756 BGA327756 BPW327756 BZS327756 CJO327756 CTK327756 DDG327756 DNC327756 DWY327756 EGU327756 EQQ327756 FAM327756 FKI327756 FUE327756 GEA327756 GNW327756 GXS327756 HHO327756 HRK327756 IBG327756 ILC327756 IUY327756 JEU327756 JOQ327756 JYM327756 KII327756 KSE327756 LCA327756 LLW327756 LVS327756 MFO327756 MPK327756 MZG327756 NJC327756 NSY327756 OCU327756 OMQ327756 OWM327756 PGI327756 PQE327756 QAA327756 QJW327756 QTS327756 RDO327756 RNK327756 RXG327756 SHC327756 SQY327756 TAU327756 TKQ327756 TUM327756 UEI327756 UOE327756 UYA327756 VHW327756 VRS327756 WBO327756 WLK327756 WVG327756 D393292 IU393292 SQ393292 ACM393292 AMI393292 AWE393292 BGA393292 BPW393292 BZS393292 CJO393292 CTK393292 DDG393292 DNC393292 DWY393292 EGU393292 EQQ393292 FAM393292 FKI393292 FUE393292 GEA393292 GNW393292 GXS393292 HHO393292 HRK393292 IBG393292 ILC393292 IUY393292 JEU393292 JOQ393292 JYM393292 KII393292 KSE393292 LCA393292 LLW393292 LVS393292 MFO393292 MPK393292 MZG393292 NJC393292 NSY393292 OCU393292 OMQ393292 OWM393292 PGI393292 PQE393292 QAA393292 QJW393292 QTS393292 RDO393292 RNK393292 RXG393292 SHC393292 SQY393292 TAU393292 TKQ393292 TUM393292 UEI393292 UOE393292 UYA393292 VHW393292 VRS393292 WBO393292 WLK393292 WVG393292 D458828 IU458828 SQ458828 ACM458828 AMI458828 AWE458828 BGA458828 BPW458828 BZS458828 CJO458828 CTK458828 DDG458828 DNC458828 DWY458828 EGU458828 EQQ458828 FAM458828 FKI458828 FUE458828 GEA458828 GNW458828 GXS458828 HHO458828 HRK458828 IBG458828 ILC458828 IUY458828 JEU458828 JOQ458828 JYM458828 KII458828 KSE458828 LCA458828 LLW458828 LVS458828 MFO458828 MPK458828 MZG458828 NJC458828 NSY458828 OCU458828 OMQ458828 OWM458828 PGI458828 PQE458828 QAA458828 QJW458828 QTS458828 RDO458828 RNK458828 RXG458828 SHC458828 SQY458828 TAU458828 TKQ458828 TUM458828 UEI458828 UOE458828 UYA458828 VHW458828 VRS458828 WBO458828 WLK458828 WVG458828 D524364 IU524364 SQ524364 ACM524364 AMI524364 AWE524364 BGA524364 BPW524364 BZS524364 CJO524364 CTK524364 DDG524364 DNC524364 DWY524364 EGU524364 EQQ524364 FAM524364 FKI524364 FUE524364 GEA524364 GNW524364 GXS524364 HHO524364 HRK524364 IBG524364 ILC524364 IUY524364 JEU524364 JOQ524364 JYM524364 KII524364 KSE524364 LCA524364 LLW524364 LVS524364 MFO524364 MPK524364 MZG524364 NJC524364 NSY524364 OCU524364 OMQ524364 OWM524364 PGI524364 PQE524364 QAA524364 QJW524364 QTS524364 RDO524364 RNK524364 RXG524364 SHC524364 SQY524364 TAU524364 TKQ524364 TUM524364 UEI524364 UOE524364 UYA524364 VHW524364 VRS524364 WBO524364 WLK524364 WVG524364 D589900 IU589900 SQ589900 ACM589900 AMI589900 AWE589900 BGA589900 BPW589900 BZS589900 CJO589900 CTK589900 DDG589900 DNC589900 DWY589900 EGU589900 EQQ589900 FAM589900 FKI589900 FUE589900 GEA589900 GNW589900 GXS589900 HHO589900 HRK589900 IBG589900 ILC589900 IUY589900 JEU589900 JOQ589900 JYM589900 KII589900 KSE589900 LCA589900 LLW589900 LVS589900 MFO589900 MPK589900 MZG589900 NJC589900 NSY589900 OCU589900 OMQ589900 OWM589900 PGI589900 PQE589900 QAA589900 QJW589900 QTS589900 RDO589900 RNK589900 RXG589900 SHC589900 SQY589900 TAU589900 TKQ589900 TUM589900 UEI589900 UOE589900 UYA589900 VHW589900 VRS589900 WBO589900 WLK589900 WVG589900 D655436 IU655436 SQ655436 ACM655436 AMI655436 AWE655436 BGA655436 BPW655436 BZS655436 CJO655436 CTK655436 DDG655436 DNC655436 DWY655436 EGU655436 EQQ655436 FAM655436 FKI655436 FUE655436 GEA655436 GNW655436 GXS655436 HHO655436 HRK655436 IBG655436 ILC655436 IUY655436 JEU655436 JOQ655436 JYM655436 KII655436 KSE655436 LCA655436 LLW655436 LVS655436 MFO655436 MPK655436 MZG655436 NJC655436 NSY655436 OCU655436 OMQ655436 OWM655436 PGI655436 PQE655436 QAA655436 QJW655436 QTS655436 RDO655436 RNK655436 RXG655436 SHC655436 SQY655436 TAU655436 TKQ655436 TUM655436 UEI655436 UOE655436 UYA655436 VHW655436 VRS655436 WBO655436 WLK655436 WVG655436 D720972 IU720972 SQ720972 ACM720972 AMI720972 AWE720972 BGA720972 BPW720972 BZS720972 CJO720972 CTK720972 DDG720972 DNC720972 DWY720972 EGU720972 EQQ720972 FAM720972 FKI720972 FUE720972 GEA720972 GNW720972 GXS720972 HHO720972 HRK720972 IBG720972 ILC720972 IUY720972 JEU720972 JOQ720972 JYM720972 KII720972 KSE720972 LCA720972 LLW720972 LVS720972 MFO720972 MPK720972 MZG720972 NJC720972 NSY720972 OCU720972 OMQ720972 OWM720972 PGI720972 PQE720972 QAA720972 QJW720972 QTS720972 RDO720972 RNK720972 RXG720972 SHC720972 SQY720972 TAU720972 TKQ720972 TUM720972 UEI720972 UOE720972 UYA720972 VHW720972 VRS720972 WBO720972 WLK720972 WVG720972 D786508 IU786508 SQ786508 ACM786508 AMI786508 AWE786508 BGA786508 BPW786508 BZS786508 CJO786508 CTK786508 DDG786508 DNC786508 DWY786508 EGU786508 EQQ786508 FAM786508 FKI786508 FUE786508 GEA786508 GNW786508 GXS786508 HHO786508 HRK786508 IBG786508 ILC786508 IUY786508 JEU786508 JOQ786508 JYM786508 KII786508 KSE786508 LCA786508 LLW786508 LVS786508 MFO786508 MPK786508 MZG786508 NJC786508 NSY786508 OCU786508 OMQ786508 OWM786508 PGI786508 PQE786508 QAA786508 QJW786508 QTS786508 RDO786508 RNK786508 RXG786508 SHC786508 SQY786508 TAU786508 TKQ786508 TUM786508 UEI786508 UOE786508 UYA786508 VHW786508 VRS786508 WBO786508 WLK786508 WVG786508 D852044 IU852044 SQ852044 ACM852044 AMI852044 AWE852044 BGA852044 BPW852044 BZS852044 CJO852044 CTK852044 DDG852044 DNC852044 DWY852044 EGU852044 EQQ852044 FAM852044 FKI852044 FUE852044 GEA852044 GNW852044 GXS852044 HHO852044 HRK852044 IBG852044 ILC852044 IUY852044 JEU852044 JOQ852044 JYM852044 KII852044 KSE852044 LCA852044 LLW852044 LVS852044 MFO852044 MPK852044 MZG852044 NJC852044 NSY852044 OCU852044 OMQ852044 OWM852044 PGI852044 PQE852044 QAA852044 QJW852044 QTS852044 RDO852044 RNK852044 RXG852044 SHC852044 SQY852044 TAU852044 TKQ852044 TUM852044 UEI852044 UOE852044 UYA852044 VHW852044 VRS852044 WBO852044 WLK852044 WVG852044 D917580 IU917580 SQ917580 ACM917580 AMI917580 AWE917580 BGA917580 BPW917580 BZS917580 CJO917580 CTK917580 DDG917580 DNC917580 DWY917580 EGU917580 EQQ917580 FAM917580 FKI917580 FUE917580 GEA917580 GNW917580 GXS917580 HHO917580 HRK917580 IBG917580 ILC917580 IUY917580 JEU917580 JOQ917580 JYM917580 KII917580 KSE917580 LCA917580 LLW917580 LVS917580 MFO917580 MPK917580 MZG917580 NJC917580 NSY917580 OCU917580 OMQ917580 OWM917580 PGI917580 PQE917580 QAA917580 QJW917580 QTS917580 RDO917580 RNK917580 RXG917580 SHC917580 SQY917580 TAU917580 TKQ917580 TUM917580 UEI917580 UOE917580 UYA917580 VHW917580 VRS917580 WBO917580 WLK917580 WVG917580 D983116 IU983116 SQ983116 ACM983116 AMI983116 AWE983116 BGA983116 BPW983116 BZS983116 CJO983116 CTK983116 DDG983116 DNC983116 DWY983116 EGU983116 EQQ983116 FAM983116 FKI983116 FUE983116 GEA983116 GNW983116 GXS983116 HHO983116 HRK983116 IBG983116 ILC983116 IUY983116 JEU983116 JOQ983116 JYM983116 KII983116 KSE983116 LCA983116 LLW983116 LVS983116 MFO983116 MPK983116 MZG983116 NJC983116 NSY983116 OCU983116 OMQ983116 OWM983116 PGI983116 PQE983116 QAA983116 QJW983116 QTS983116 RDO983116 RNK983116 RXG983116 SHC983116 SQY983116 TAU983116 TKQ983116 TUM983116 UEI983116 UOE983116 UYA983116 VHW983116 VRS983116 WBO983116 WLK983116 WVG983116 WLI983077:WLI983084 IS6:IS23 SO6:SO23 ACK6:ACK23 AMG6:AMG23 AWC6:AWC23 BFY6:BFY23 BPU6:BPU23 BZQ6:BZQ23 CJM6:CJM23 CTI6:CTI23 DDE6:DDE23 DNA6:DNA23 DWW6:DWW23 EGS6:EGS23 EQO6:EQO23 FAK6:FAK23 FKG6:FKG23 FUC6:FUC23 GDY6:GDY23 GNU6:GNU23 GXQ6:GXQ23 HHM6:HHM23 HRI6:HRI23 IBE6:IBE23 ILA6:ILA23 IUW6:IUW23 JES6:JES23 JOO6:JOO23 JYK6:JYK23 KIG6:KIG23 KSC6:KSC23 LBY6:LBY23 LLU6:LLU23 LVQ6:LVQ23 MFM6:MFM23 MPI6:MPI23 MZE6:MZE23 NJA6:NJA23 NSW6:NSW23 OCS6:OCS23 OMO6:OMO23 OWK6:OWK23 PGG6:PGG23 PQC6:PQC23 PZY6:PZY23 QJU6:QJU23 QTQ6:QTQ23 RDM6:RDM23 RNI6:RNI23 RXE6:RXE23 SHA6:SHA23 SQW6:SQW23 TAS6:TAS23 TKO6:TKO23 TUK6:TUK23 UEG6:UEG23 UOC6:UOC23 UXY6:UXY23 VHU6:VHU23 VRQ6:VRQ23 WBM6:WBM23 WLI6:WLI23 WVE6:WVE23 B65542:B65559 IS65542:IS65559 SO65542:SO65559 ACK65542:ACK65559 AMG65542:AMG65559 AWC65542:AWC65559 BFY65542:BFY65559 BPU65542:BPU65559 BZQ65542:BZQ65559 CJM65542:CJM65559 CTI65542:CTI65559 DDE65542:DDE65559 DNA65542:DNA65559 DWW65542:DWW65559 EGS65542:EGS65559 EQO65542:EQO65559 FAK65542:FAK65559 FKG65542:FKG65559 FUC65542:FUC65559 GDY65542:GDY65559 GNU65542:GNU65559 GXQ65542:GXQ65559 HHM65542:HHM65559 HRI65542:HRI65559 IBE65542:IBE65559 ILA65542:ILA65559 IUW65542:IUW65559 JES65542:JES65559 JOO65542:JOO65559 JYK65542:JYK65559 KIG65542:KIG65559 KSC65542:KSC65559 LBY65542:LBY65559 LLU65542:LLU65559 LVQ65542:LVQ65559 MFM65542:MFM65559 MPI65542:MPI65559 MZE65542:MZE65559 NJA65542:NJA65559 NSW65542:NSW65559 OCS65542:OCS65559 OMO65542:OMO65559 OWK65542:OWK65559 PGG65542:PGG65559 PQC65542:PQC65559 PZY65542:PZY65559 QJU65542:QJU65559 QTQ65542:QTQ65559 RDM65542:RDM65559 RNI65542:RNI65559 RXE65542:RXE65559 SHA65542:SHA65559 SQW65542:SQW65559 TAS65542:TAS65559 TKO65542:TKO65559 TUK65542:TUK65559 UEG65542:UEG65559 UOC65542:UOC65559 UXY65542:UXY65559 VHU65542:VHU65559 VRQ65542:VRQ65559 WBM65542:WBM65559 WLI65542:WLI65559 WVE65542:WVE65559 B131078:B131095 IS131078:IS131095 SO131078:SO131095 ACK131078:ACK131095 AMG131078:AMG131095 AWC131078:AWC131095 BFY131078:BFY131095 BPU131078:BPU131095 BZQ131078:BZQ131095 CJM131078:CJM131095 CTI131078:CTI131095 DDE131078:DDE131095 DNA131078:DNA131095 DWW131078:DWW131095 EGS131078:EGS131095 EQO131078:EQO131095 FAK131078:FAK131095 FKG131078:FKG131095 FUC131078:FUC131095 GDY131078:GDY131095 GNU131078:GNU131095 GXQ131078:GXQ131095 HHM131078:HHM131095 HRI131078:HRI131095 IBE131078:IBE131095 ILA131078:ILA131095 IUW131078:IUW131095 JES131078:JES131095 JOO131078:JOO131095 JYK131078:JYK131095 KIG131078:KIG131095 KSC131078:KSC131095 LBY131078:LBY131095 LLU131078:LLU131095 LVQ131078:LVQ131095 MFM131078:MFM131095 MPI131078:MPI131095 MZE131078:MZE131095 NJA131078:NJA131095 NSW131078:NSW131095 OCS131078:OCS131095 OMO131078:OMO131095 OWK131078:OWK131095 PGG131078:PGG131095 PQC131078:PQC131095 PZY131078:PZY131095 QJU131078:QJU131095 QTQ131078:QTQ131095 RDM131078:RDM131095 RNI131078:RNI131095 RXE131078:RXE131095 SHA131078:SHA131095 SQW131078:SQW131095 TAS131078:TAS131095 TKO131078:TKO131095 TUK131078:TUK131095 UEG131078:UEG131095 UOC131078:UOC131095 UXY131078:UXY131095 VHU131078:VHU131095 VRQ131078:VRQ131095 WBM131078:WBM131095 WLI131078:WLI131095 WVE131078:WVE131095 B196614:B196631 IS196614:IS196631 SO196614:SO196631 ACK196614:ACK196631 AMG196614:AMG196631 AWC196614:AWC196631 BFY196614:BFY196631 BPU196614:BPU196631 BZQ196614:BZQ196631 CJM196614:CJM196631 CTI196614:CTI196631 DDE196614:DDE196631 DNA196614:DNA196631 DWW196614:DWW196631 EGS196614:EGS196631 EQO196614:EQO196631 FAK196614:FAK196631 FKG196614:FKG196631 FUC196614:FUC196631 GDY196614:GDY196631 GNU196614:GNU196631 GXQ196614:GXQ196631 HHM196614:HHM196631 HRI196614:HRI196631 IBE196614:IBE196631 ILA196614:ILA196631 IUW196614:IUW196631 JES196614:JES196631 JOO196614:JOO196631 JYK196614:JYK196631 KIG196614:KIG196631 KSC196614:KSC196631 LBY196614:LBY196631 LLU196614:LLU196631 LVQ196614:LVQ196631 MFM196614:MFM196631 MPI196614:MPI196631 MZE196614:MZE196631 NJA196614:NJA196631 NSW196614:NSW196631 OCS196614:OCS196631 OMO196614:OMO196631 OWK196614:OWK196631 PGG196614:PGG196631 PQC196614:PQC196631 PZY196614:PZY196631 QJU196614:QJU196631 QTQ196614:QTQ196631 RDM196614:RDM196631 RNI196614:RNI196631 RXE196614:RXE196631 SHA196614:SHA196631 SQW196614:SQW196631 TAS196614:TAS196631 TKO196614:TKO196631 TUK196614:TUK196631 UEG196614:UEG196631 UOC196614:UOC196631 UXY196614:UXY196631 VHU196614:VHU196631 VRQ196614:VRQ196631 WBM196614:WBM196631 WLI196614:WLI196631 WVE196614:WVE196631 B262150:B262167 IS262150:IS262167 SO262150:SO262167 ACK262150:ACK262167 AMG262150:AMG262167 AWC262150:AWC262167 BFY262150:BFY262167 BPU262150:BPU262167 BZQ262150:BZQ262167 CJM262150:CJM262167 CTI262150:CTI262167 DDE262150:DDE262167 DNA262150:DNA262167 DWW262150:DWW262167 EGS262150:EGS262167 EQO262150:EQO262167 FAK262150:FAK262167 FKG262150:FKG262167 FUC262150:FUC262167 GDY262150:GDY262167 GNU262150:GNU262167 GXQ262150:GXQ262167 HHM262150:HHM262167 HRI262150:HRI262167 IBE262150:IBE262167 ILA262150:ILA262167 IUW262150:IUW262167 JES262150:JES262167 JOO262150:JOO262167 JYK262150:JYK262167 KIG262150:KIG262167 KSC262150:KSC262167 LBY262150:LBY262167 LLU262150:LLU262167 LVQ262150:LVQ262167 MFM262150:MFM262167 MPI262150:MPI262167 MZE262150:MZE262167 NJA262150:NJA262167 NSW262150:NSW262167 OCS262150:OCS262167 OMO262150:OMO262167 OWK262150:OWK262167 PGG262150:PGG262167 PQC262150:PQC262167 PZY262150:PZY262167 QJU262150:QJU262167 QTQ262150:QTQ262167 RDM262150:RDM262167 RNI262150:RNI262167 RXE262150:RXE262167 SHA262150:SHA262167 SQW262150:SQW262167 TAS262150:TAS262167 TKO262150:TKO262167 TUK262150:TUK262167 UEG262150:UEG262167 UOC262150:UOC262167 UXY262150:UXY262167 VHU262150:VHU262167 VRQ262150:VRQ262167 WBM262150:WBM262167 WLI262150:WLI262167 WVE262150:WVE262167 B327686:B327703 IS327686:IS327703 SO327686:SO327703 ACK327686:ACK327703 AMG327686:AMG327703 AWC327686:AWC327703 BFY327686:BFY327703 BPU327686:BPU327703 BZQ327686:BZQ327703 CJM327686:CJM327703 CTI327686:CTI327703 DDE327686:DDE327703 DNA327686:DNA327703 DWW327686:DWW327703 EGS327686:EGS327703 EQO327686:EQO327703 FAK327686:FAK327703 FKG327686:FKG327703 FUC327686:FUC327703 GDY327686:GDY327703 GNU327686:GNU327703 GXQ327686:GXQ327703 HHM327686:HHM327703 HRI327686:HRI327703 IBE327686:IBE327703 ILA327686:ILA327703 IUW327686:IUW327703 JES327686:JES327703 JOO327686:JOO327703 JYK327686:JYK327703 KIG327686:KIG327703 KSC327686:KSC327703 LBY327686:LBY327703 LLU327686:LLU327703 LVQ327686:LVQ327703 MFM327686:MFM327703 MPI327686:MPI327703 MZE327686:MZE327703 NJA327686:NJA327703 NSW327686:NSW327703 OCS327686:OCS327703 OMO327686:OMO327703 OWK327686:OWK327703 PGG327686:PGG327703 PQC327686:PQC327703 PZY327686:PZY327703 QJU327686:QJU327703 QTQ327686:QTQ327703 RDM327686:RDM327703 RNI327686:RNI327703 RXE327686:RXE327703 SHA327686:SHA327703 SQW327686:SQW327703 TAS327686:TAS327703 TKO327686:TKO327703 TUK327686:TUK327703 UEG327686:UEG327703 UOC327686:UOC327703 UXY327686:UXY327703 VHU327686:VHU327703 VRQ327686:VRQ327703 WBM327686:WBM327703 WLI327686:WLI327703 WVE327686:WVE327703 B393222:B393239 IS393222:IS393239 SO393222:SO393239 ACK393222:ACK393239 AMG393222:AMG393239 AWC393222:AWC393239 BFY393222:BFY393239 BPU393222:BPU393239 BZQ393222:BZQ393239 CJM393222:CJM393239 CTI393222:CTI393239 DDE393222:DDE393239 DNA393222:DNA393239 DWW393222:DWW393239 EGS393222:EGS393239 EQO393222:EQO393239 FAK393222:FAK393239 FKG393222:FKG393239 FUC393222:FUC393239 GDY393222:GDY393239 GNU393222:GNU393239 GXQ393222:GXQ393239 HHM393222:HHM393239 HRI393222:HRI393239 IBE393222:IBE393239 ILA393222:ILA393239 IUW393222:IUW393239 JES393222:JES393239 JOO393222:JOO393239 JYK393222:JYK393239 KIG393222:KIG393239 KSC393222:KSC393239 LBY393222:LBY393239 LLU393222:LLU393239 LVQ393222:LVQ393239 MFM393222:MFM393239 MPI393222:MPI393239 MZE393222:MZE393239 NJA393222:NJA393239 NSW393222:NSW393239 OCS393222:OCS393239 OMO393222:OMO393239 OWK393222:OWK393239 PGG393222:PGG393239 PQC393222:PQC393239 PZY393222:PZY393239 QJU393222:QJU393239 QTQ393222:QTQ393239 RDM393222:RDM393239 RNI393222:RNI393239 RXE393222:RXE393239 SHA393222:SHA393239 SQW393222:SQW393239 TAS393222:TAS393239 TKO393222:TKO393239 TUK393222:TUK393239 UEG393222:UEG393239 UOC393222:UOC393239 UXY393222:UXY393239 VHU393222:VHU393239 VRQ393222:VRQ393239 WBM393222:WBM393239 WLI393222:WLI393239 WVE393222:WVE393239 B458758:B458775 IS458758:IS458775 SO458758:SO458775 ACK458758:ACK458775 AMG458758:AMG458775 AWC458758:AWC458775 BFY458758:BFY458775 BPU458758:BPU458775 BZQ458758:BZQ458775 CJM458758:CJM458775 CTI458758:CTI458775 DDE458758:DDE458775 DNA458758:DNA458775 DWW458758:DWW458775 EGS458758:EGS458775 EQO458758:EQO458775 FAK458758:FAK458775 FKG458758:FKG458775 FUC458758:FUC458775 GDY458758:GDY458775 GNU458758:GNU458775 GXQ458758:GXQ458775 HHM458758:HHM458775 HRI458758:HRI458775 IBE458758:IBE458775 ILA458758:ILA458775 IUW458758:IUW458775 JES458758:JES458775 JOO458758:JOO458775 JYK458758:JYK458775 KIG458758:KIG458775 KSC458758:KSC458775 LBY458758:LBY458775 LLU458758:LLU458775 LVQ458758:LVQ458775 MFM458758:MFM458775 MPI458758:MPI458775 MZE458758:MZE458775 NJA458758:NJA458775 NSW458758:NSW458775 OCS458758:OCS458775 OMO458758:OMO458775 OWK458758:OWK458775 PGG458758:PGG458775 PQC458758:PQC458775 PZY458758:PZY458775 QJU458758:QJU458775 QTQ458758:QTQ458775 RDM458758:RDM458775 RNI458758:RNI458775 RXE458758:RXE458775 SHA458758:SHA458775 SQW458758:SQW458775 TAS458758:TAS458775 TKO458758:TKO458775 TUK458758:TUK458775 UEG458758:UEG458775 UOC458758:UOC458775 UXY458758:UXY458775 VHU458758:VHU458775 VRQ458758:VRQ458775 WBM458758:WBM458775 WLI458758:WLI458775 WVE458758:WVE458775 B524294:B524311 IS524294:IS524311 SO524294:SO524311 ACK524294:ACK524311 AMG524294:AMG524311 AWC524294:AWC524311 BFY524294:BFY524311 BPU524294:BPU524311 BZQ524294:BZQ524311 CJM524294:CJM524311 CTI524294:CTI524311 DDE524294:DDE524311 DNA524294:DNA524311 DWW524294:DWW524311 EGS524294:EGS524311 EQO524294:EQO524311 FAK524294:FAK524311 FKG524294:FKG524311 FUC524294:FUC524311 GDY524294:GDY524311 GNU524294:GNU524311 GXQ524294:GXQ524311 HHM524294:HHM524311 HRI524294:HRI524311 IBE524294:IBE524311 ILA524294:ILA524311 IUW524294:IUW524311 JES524294:JES524311 JOO524294:JOO524311 JYK524294:JYK524311 KIG524294:KIG524311 KSC524294:KSC524311 LBY524294:LBY524311 LLU524294:LLU524311 LVQ524294:LVQ524311 MFM524294:MFM524311 MPI524294:MPI524311 MZE524294:MZE524311 NJA524294:NJA524311 NSW524294:NSW524311 OCS524294:OCS524311 OMO524294:OMO524311 OWK524294:OWK524311 PGG524294:PGG524311 PQC524294:PQC524311 PZY524294:PZY524311 QJU524294:QJU524311 QTQ524294:QTQ524311 RDM524294:RDM524311 RNI524294:RNI524311 RXE524294:RXE524311 SHA524294:SHA524311 SQW524294:SQW524311 TAS524294:TAS524311 TKO524294:TKO524311 TUK524294:TUK524311 UEG524294:UEG524311 UOC524294:UOC524311 UXY524294:UXY524311 VHU524294:VHU524311 VRQ524294:VRQ524311 WBM524294:WBM524311 WLI524294:WLI524311 WVE524294:WVE524311 B589830:B589847 IS589830:IS589847 SO589830:SO589847 ACK589830:ACK589847 AMG589830:AMG589847 AWC589830:AWC589847 BFY589830:BFY589847 BPU589830:BPU589847 BZQ589830:BZQ589847 CJM589830:CJM589847 CTI589830:CTI589847 DDE589830:DDE589847 DNA589830:DNA589847 DWW589830:DWW589847 EGS589830:EGS589847 EQO589830:EQO589847 FAK589830:FAK589847 FKG589830:FKG589847 FUC589830:FUC589847 GDY589830:GDY589847 GNU589830:GNU589847 GXQ589830:GXQ589847 HHM589830:HHM589847 HRI589830:HRI589847 IBE589830:IBE589847 ILA589830:ILA589847 IUW589830:IUW589847 JES589830:JES589847 JOO589830:JOO589847 JYK589830:JYK589847 KIG589830:KIG589847 KSC589830:KSC589847 LBY589830:LBY589847 LLU589830:LLU589847 LVQ589830:LVQ589847 MFM589830:MFM589847 MPI589830:MPI589847 MZE589830:MZE589847 NJA589830:NJA589847 NSW589830:NSW589847 OCS589830:OCS589847 OMO589830:OMO589847 OWK589830:OWK589847 PGG589830:PGG589847 PQC589830:PQC589847 PZY589830:PZY589847 QJU589830:QJU589847 QTQ589830:QTQ589847 RDM589830:RDM589847 RNI589830:RNI589847 RXE589830:RXE589847 SHA589830:SHA589847 SQW589830:SQW589847 TAS589830:TAS589847 TKO589830:TKO589847 TUK589830:TUK589847 UEG589830:UEG589847 UOC589830:UOC589847 UXY589830:UXY589847 VHU589830:VHU589847 VRQ589830:VRQ589847 WBM589830:WBM589847 WLI589830:WLI589847 WVE589830:WVE589847 B655366:B655383 IS655366:IS655383 SO655366:SO655383 ACK655366:ACK655383 AMG655366:AMG655383 AWC655366:AWC655383 BFY655366:BFY655383 BPU655366:BPU655383 BZQ655366:BZQ655383 CJM655366:CJM655383 CTI655366:CTI655383 DDE655366:DDE655383 DNA655366:DNA655383 DWW655366:DWW655383 EGS655366:EGS655383 EQO655366:EQO655383 FAK655366:FAK655383 FKG655366:FKG655383 FUC655366:FUC655383 GDY655366:GDY655383 GNU655366:GNU655383 GXQ655366:GXQ655383 HHM655366:HHM655383 HRI655366:HRI655383 IBE655366:IBE655383 ILA655366:ILA655383 IUW655366:IUW655383 JES655366:JES655383 JOO655366:JOO655383 JYK655366:JYK655383 KIG655366:KIG655383 KSC655366:KSC655383 LBY655366:LBY655383 LLU655366:LLU655383 LVQ655366:LVQ655383 MFM655366:MFM655383 MPI655366:MPI655383 MZE655366:MZE655383 NJA655366:NJA655383 NSW655366:NSW655383 OCS655366:OCS655383 OMO655366:OMO655383 OWK655366:OWK655383 PGG655366:PGG655383 PQC655366:PQC655383 PZY655366:PZY655383 QJU655366:QJU655383 QTQ655366:QTQ655383 RDM655366:RDM655383 RNI655366:RNI655383 RXE655366:RXE655383 SHA655366:SHA655383 SQW655366:SQW655383 TAS655366:TAS655383 TKO655366:TKO655383 TUK655366:TUK655383 UEG655366:UEG655383 UOC655366:UOC655383 UXY655366:UXY655383 VHU655366:VHU655383 VRQ655366:VRQ655383 WBM655366:WBM655383 WLI655366:WLI655383 WVE655366:WVE655383 B720902:B720919 IS720902:IS720919 SO720902:SO720919 ACK720902:ACK720919 AMG720902:AMG720919 AWC720902:AWC720919 BFY720902:BFY720919 BPU720902:BPU720919 BZQ720902:BZQ720919 CJM720902:CJM720919 CTI720902:CTI720919 DDE720902:DDE720919 DNA720902:DNA720919 DWW720902:DWW720919 EGS720902:EGS720919 EQO720902:EQO720919 FAK720902:FAK720919 FKG720902:FKG720919 FUC720902:FUC720919 GDY720902:GDY720919 GNU720902:GNU720919 GXQ720902:GXQ720919 HHM720902:HHM720919 HRI720902:HRI720919 IBE720902:IBE720919 ILA720902:ILA720919 IUW720902:IUW720919 JES720902:JES720919 JOO720902:JOO720919 JYK720902:JYK720919 KIG720902:KIG720919 KSC720902:KSC720919 LBY720902:LBY720919 LLU720902:LLU720919 LVQ720902:LVQ720919 MFM720902:MFM720919 MPI720902:MPI720919 MZE720902:MZE720919 NJA720902:NJA720919 NSW720902:NSW720919 OCS720902:OCS720919 OMO720902:OMO720919 OWK720902:OWK720919 PGG720902:PGG720919 PQC720902:PQC720919 PZY720902:PZY720919 QJU720902:QJU720919 QTQ720902:QTQ720919 RDM720902:RDM720919 RNI720902:RNI720919 RXE720902:RXE720919 SHA720902:SHA720919 SQW720902:SQW720919 TAS720902:TAS720919 TKO720902:TKO720919 TUK720902:TUK720919 UEG720902:UEG720919 UOC720902:UOC720919 UXY720902:UXY720919 VHU720902:VHU720919 VRQ720902:VRQ720919 WBM720902:WBM720919 WLI720902:WLI720919 WVE720902:WVE720919 B786438:B786455 IS786438:IS786455 SO786438:SO786455 ACK786438:ACK786455 AMG786438:AMG786455 AWC786438:AWC786455 BFY786438:BFY786455 BPU786438:BPU786455 BZQ786438:BZQ786455 CJM786438:CJM786455 CTI786438:CTI786455 DDE786438:DDE786455 DNA786438:DNA786455 DWW786438:DWW786455 EGS786438:EGS786455 EQO786438:EQO786455 FAK786438:FAK786455 FKG786438:FKG786455 FUC786438:FUC786455 GDY786438:GDY786455 GNU786438:GNU786455 GXQ786438:GXQ786455 HHM786438:HHM786455 HRI786438:HRI786455 IBE786438:IBE786455 ILA786438:ILA786455 IUW786438:IUW786455 JES786438:JES786455 JOO786438:JOO786455 JYK786438:JYK786455 KIG786438:KIG786455 KSC786438:KSC786455 LBY786438:LBY786455 LLU786438:LLU786455 LVQ786438:LVQ786455 MFM786438:MFM786455 MPI786438:MPI786455 MZE786438:MZE786455 NJA786438:NJA786455 NSW786438:NSW786455 OCS786438:OCS786455 OMO786438:OMO786455 OWK786438:OWK786455 PGG786438:PGG786455 PQC786438:PQC786455 PZY786438:PZY786455 QJU786438:QJU786455 QTQ786438:QTQ786455 RDM786438:RDM786455 RNI786438:RNI786455 RXE786438:RXE786455 SHA786438:SHA786455 SQW786438:SQW786455 TAS786438:TAS786455 TKO786438:TKO786455 TUK786438:TUK786455 UEG786438:UEG786455 UOC786438:UOC786455 UXY786438:UXY786455 VHU786438:VHU786455 VRQ786438:VRQ786455 WBM786438:WBM786455 WLI786438:WLI786455 WVE786438:WVE786455 B851974:B851991 IS851974:IS851991 SO851974:SO851991 ACK851974:ACK851991 AMG851974:AMG851991 AWC851974:AWC851991 BFY851974:BFY851991 BPU851974:BPU851991 BZQ851974:BZQ851991 CJM851974:CJM851991 CTI851974:CTI851991 DDE851974:DDE851991 DNA851974:DNA851991 DWW851974:DWW851991 EGS851974:EGS851991 EQO851974:EQO851991 FAK851974:FAK851991 FKG851974:FKG851991 FUC851974:FUC851991 GDY851974:GDY851991 GNU851974:GNU851991 GXQ851974:GXQ851991 HHM851974:HHM851991 HRI851974:HRI851991 IBE851974:IBE851991 ILA851974:ILA851991 IUW851974:IUW851991 JES851974:JES851991 JOO851974:JOO851991 JYK851974:JYK851991 KIG851974:KIG851991 KSC851974:KSC851991 LBY851974:LBY851991 LLU851974:LLU851991 LVQ851974:LVQ851991 MFM851974:MFM851991 MPI851974:MPI851991 MZE851974:MZE851991 NJA851974:NJA851991 NSW851974:NSW851991 OCS851974:OCS851991 OMO851974:OMO851991 OWK851974:OWK851991 PGG851974:PGG851991 PQC851974:PQC851991 PZY851974:PZY851991 QJU851974:QJU851991 QTQ851974:QTQ851991 RDM851974:RDM851991 RNI851974:RNI851991 RXE851974:RXE851991 SHA851974:SHA851991 SQW851974:SQW851991 TAS851974:TAS851991 TKO851974:TKO851991 TUK851974:TUK851991 UEG851974:UEG851991 UOC851974:UOC851991 UXY851974:UXY851991 VHU851974:VHU851991 VRQ851974:VRQ851991 WBM851974:WBM851991 WLI851974:WLI851991 WVE851974:WVE851991 B917510:B917527 IS917510:IS917527 SO917510:SO917527 ACK917510:ACK917527 AMG917510:AMG917527 AWC917510:AWC917527 BFY917510:BFY917527 BPU917510:BPU917527 BZQ917510:BZQ917527 CJM917510:CJM917527 CTI917510:CTI917527 DDE917510:DDE917527 DNA917510:DNA917527 DWW917510:DWW917527 EGS917510:EGS917527 EQO917510:EQO917527 FAK917510:FAK917527 FKG917510:FKG917527 FUC917510:FUC917527 GDY917510:GDY917527 GNU917510:GNU917527 GXQ917510:GXQ917527 HHM917510:HHM917527 HRI917510:HRI917527 IBE917510:IBE917527 ILA917510:ILA917527 IUW917510:IUW917527 JES917510:JES917527 JOO917510:JOO917527 JYK917510:JYK917527 KIG917510:KIG917527 KSC917510:KSC917527 LBY917510:LBY917527 LLU917510:LLU917527 LVQ917510:LVQ917527 MFM917510:MFM917527 MPI917510:MPI917527 MZE917510:MZE917527 NJA917510:NJA917527 NSW917510:NSW917527 OCS917510:OCS917527 OMO917510:OMO917527 OWK917510:OWK917527 PGG917510:PGG917527 PQC917510:PQC917527 PZY917510:PZY917527 QJU917510:QJU917527 QTQ917510:QTQ917527 RDM917510:RDM917527 RNI917510:RNI917527 RXE917510:RXE917527 SHA917510:SHA917527 SQW917510:SQW917527 TAS917510:TAS917527 TKO917510:TKO917527 TUK917510:TUK917527 UEG917510:UEG917527 UOC917510:UOC917527 UXY917510:UXY917527 VHU917510:VHU917527 VRQ917510:VRQ917527 WBM917510:WBM917527 WLI917510:WLI917527 WVE917510:WVE917527 B983046:B983063 IS983046:IS983063 SO983046:SO983063 ACK983046:ACK983063 AMG983046:AMG983063 AWC983046:AWC983063 BFY983046:BFY983063 BPU983046:BPU983063 BZQ983046:BZQ983063 CJM983046:CJM983063 CTI983046:CTI983063 DDE983046:DDE983063 DNA983046:DNA983063 DWW983046:DWW983063 EGS983046:EGS983063 EQO983046:EQO983063 FAK983046:FAK983063 FKG983046:FKG983063 FUC983046:FUC983063 GDY983046:GDY983063 GNU983046:GNU983063 GXQ983046:GXQ983063 HHM983046:HHM983063 HRI983046:HRI983063 IBE983046:IBE983063 ILA983046:ILA983063 IUW983046:IUW983063 JES983046:JES983063 JOO983046:JOO983063 JYK983046:JYK983063 KIG983046:KIG983063 KSC983046:KSC983063 LBY983046:LBY983063 LLU983046:LLU983063 LVQ983046:LVQ983063 MFM983046:MFM983063 MPI983046:MPI983063 MZE983046:MZE983063 NJA983046:NJA983063 NSW983046:NSW983063 OCS983046:OCS983063 OMO983046:OMO983063 OWK983046:OWK983063 PGG983046:PGG983063 PQC983046:PQC983063 PZY983046:PZY983063 QJU983046:QJU983063 QTQ983046:QTQ983063 RDM983046:RDM983063 RNI983046:RNI983063 RXE983046:RXE983063 SHA983046:SHA983063 SQW983046:SQW983063 TAS983046:TAS983063 TKO983046:TKO983063 TUK983046:TUK983063 UEG983046:UEG983063 UOC983046:UOC983063 UXY983046:UXY983063 VHU983046:VHU983063 VRQ983046:VRQ983063 WBM983046:WBM983063 WLI983046:WLI983063 WVE983046:WVE983063 VRQ983077:VRQ983084 IU87 SQ87 ACM87 AMI87 AWE87 BGA87 BPW87 BZS87 CJO87 CTK87 DDG87 DNC87 DWY87 EGU87 EQQ87 FAM87 FKI87 FUE87 GEA87 GNW87 GXS87 HHO87 HRK87 IBG87 ILC87 IUY87 JEU87 JOQ87 JYM87 KII87 KSE87 LCA87 LLW87 LVS87 MFO87 MPK87 MZG87 NJC87 NSY87 OCU87 OMQ87 OWM87 PGI87 PQE87 QAA87 QJW87 QTS87 RDO87 RNK87 RXG87 SHC87 SQY87 TAU87 TKQ87 TUM87 UEI87 UOE87 UYA87 VHW87 VRS87 WBO87 WLK87 WVG87 D65623 IU65623 SQ65623 ACM65623 AMI65623 AWE65623 BGA65623 BPW65623 BZS65623 CJO65623 CTK65623 DDG65623 DNC65623 DWY65623 EGU65623 EQQ65623 FAM65623 FKI65623 FUE65623 GEA65623 GNW65623 GXS65623 HHO65623 HRK65623 IBG65623 ILC65623 IUY65623 JEU65623 JOQ65623 JYM65623 KII65623 KSE65623 LCA65623 LLW65623 LVS65623 MFO65623 MPK65623 MZG65623 NJC65623 NSY65623 OCU65623 OMQ65623 OWM65623 PGI65623 PQE65623 QAA65623 QJW65623 QTS65623 RDO65623 RNK65623 RXG65623 SHC65623 SQY65623 TAU65623 TKQ65623 TUM65623 UEI65623 UOE65623 UYA65623 VHW65623 VRS65623 WBO65623 WLK65623 WVG65623 D131159 IU131159 SQ131159 ACM131159 AMI131159 AWE131159 BGA131159 BPW131159 BZS131159 CJO131159 CTK131159 DDG131159 DNC131159 DWY131159 EGU131159 EQQ131159 FAM131159 FKI131159 FUE131159 GEA131159 GNW131159 GXS131159 HHO131159 HRK131159 IBG131159 ILC131159 IUY131159 JEU131159 JOQ131159 JYM131159 KII131159 KSE131159 LCA131159 LLW131159 LVS131159 MFO131159 MPK131159 MZG131159 NJC131159 NSY131159 OCU131159 OMQ131159 OWM131159 PGI131159 PQE131159 QAA131159 QJW131159 QTS131159 RDO131159 RNK131159 RXG131159 SHC131159 SQY131159 TAU131159 TKQ131159 TUM131159 UEI131159 UOE131159 UYA131159 VHW131159 VRS131159 WBO131159 WLK131159 WVG131159 D196695 IU196695 SQ196695 ACM196695 AMI196695 AWE196695 BGA196695 BPW196695 BZS196695 CJO196695 CTK196695 DDG196695 DNC196695 DWY196695 EGU196695 EQQ196695 FAM196695 FKI196695 FUE196695 GEA196695 GNW196695 GXS196695 HHO196695 HRK196695 IBG196695 ILC196695 IUY196695 JEU196695 JOQ196695 JYM196695 KII196695 KSE196695 LCA196695 LLW196695 LVS196695 MFO196695 MPK196695 MZG196695 NJC196695 NSY196695 OCU196695 OMQ196695 OWM196695 PGI196695 PQE196695 QAA196695 QJW196695 QTS196695 RDO196695 RNK196695 RXG196695 SHC196695 SQY196695 TAU196695 TKQ196695 TUM196695 UEI196695 UOE196695 UYA196695 VHW196695 VRS196695 WBO196695 WLK196695 WVG196695 D262231 IU262231 SQ262231 ACM262231 AMI262231 AWE262231 BGA262231 BPW262231 BZS262231 CJO262231 CTK262231 DDG262231 DNC262231 DWY262231 EGU262231 EQQ262231 FAM262231 FKI262231 FUE262231 GEA262231 GNW262231 GXS262231 HHO262231 HRK262231 IBG262231 ILC262231 IUY262231 JEU262231 JOQ262231 JYM262231 KII262231 KSE262231 LCA262231 LLW262231 LVS262231 MFO262231 MPK262231 MZG262231 NJC262231 NSY262231 OCU262231 OMQ262231 OWM262231 PGI262231 PQE262231 QAA262231 QJW262231 QTS262231 RDO262231 RNK262231 RXG262231 SHC262231 SQY262231 TAU262231 TKQ262231 TUM262231 UEI262231 UOE262231 UYA262231 VHW262231 VRS262231 WBO262231 WLK262231 WVG262231 D327767 IU327767 SQ327767 ACM327767 AMI327767 AWE327767 BGA327767 BPW327767 BZS327767 CJO327767 CTK327767 DDG327767 DNC327767 DWY327767 EGU327767 EQQ327767 FAM327767 FKI327767 FUE327767 GEA327767 GNW327767 GXS327767 HHO327767 HRK327767 IBG327767 ILC327767 IUY327767 JEU327767 JOQ327767 JYM327767 KII327767 KSE327767 LCA327767 LLW327767 LVS327767 MFO327767 MPK327767 MZG327767 NJC327767 NSY327767 OCU327767 OMQ327767 OWM327767 PGI327767 PQE327767 QAA327767 QJW327767 QTS327767 RDO327767 RNK327767 RXG327767 SHC327767 SQY327767 TAU327767 TKQ327767 TUM327767 UEI327767 UOE327767 UYA327767 VHW327767 VRS327767 WBO327767 WLK327767 WVG327767 D393303 IU393303 SQ393303 ACM393303 AMI393303 AWE393303 BGA393303 BPW393303 BZS393303 CJO393303 CTK393303 DDG393303 DNC393303 DWY393303 EGU393303 EQQ393303 FAM393303 FKI393303 FUE393303 GEA393303 GNW393303 GXS393303 HHO393303 HRK393303 IBG393303 ILC393303 IUY393303 JEU393303 JOQ393303 JYM393303 KII393303 KSE393303 LCA393303 LLW393303 LVS393303 MFO393303 MPK393303 MZG393303 NJC393303 NSY393303 OCU393303 OMQ393303 OWM393303 PGI393303 PQE393303 QAA393303 QJW393303 QTS393303 RDO393303 RNK393303 RXG393303 SHC393303 SQY393303 TAU393303 TKQ393303 TUM393303 UEI393303 UOE393303 UYA393303 VHW393303 VRS393303 WBO393303 WLK393303 WVG393303 D458839 IU458839 SQ458839 ACM458839 AMI458839 AWE458839 BGA458839 BPW458839 BZS458839 CJO458839 CTK458839 DDG458839 DNC458839 DWY458839 EGU458839 EQQ458839 FAM458839 FKI458839 FUE458839 GEA458839 GNW458839 GXS458839 HHO458839 HRK458839 IBG458839 ILC458839 IUY458839 JEU458839 JOQ458839 JYM458839 KII458839 KSE458839 LCA458839 LLW458839 LVS458839 MFO458839 MPK458839 MZG458839 NJC458839 NSY458839 OCU458839 OMQ458839 OWM458839 PGI458839 PQE458839 QAA458839 QJW458839 QTS458839 RDO458839 RNK458839 RXG458839 SHC458839 SQY458839 TAU458839 TKQ458839 TUM458839 UEI458839 UOE458839 UYA458839 VHW458839 VRS458839 WBO458839 WLK458839 WVG458839 D524375 IU524375 SQ524375 ACM524375 AMI524375 AWE524375 BGA524375 BPW524375 BZS524375 CJO524375 CTK524375 DDG524375 DNC524375 DWY524375 EGU524375 EQQ524375 FAM524375 FKI524375 FUE524375 GEA524375 GNW524375 GXS524375 HHO524375 HRK524375 IBG524375 ILC524375 IUY524375 JEU524375 JOQ524375 JYM524375 KII524375 KSE524375 LCA524375 LLW524375 LVS524375 MFO524375 MPK524375 MZG524375 NJC524375 NSY524375 OCU524375 OMQ524375 OWM524375 PGI524375 PQE524375 QAA524375 QJW524375 QTS524375 RDO524375 RNK524375 RXG524375 SHC524375 SQY524375 TAU524375 TKQ524375 TUM524375 UEI524375 UOE524375 UYA524375 VHW524375 VRS524375 WBO524375 WLK524375 WVG524375 D589911 IU589911 SQ589911 ACM589911 AMI589911 AWE589911 BGA589911 BPW589911 BZS589911 CJO589911 CTK589911 DDG589911 DNC589911 DWY589911 EGU589911 EQQ589911 FAM589911 FKI589911 FUE589911 GEA589911 GNW589911 GXS589911 HHO589911 HRK589911 IBG589911 ILC589911 IUY589911 JEU589911 JOQ589911 JYM589911 KII589911 KSE589911 LCA589911 LLW589911 LVS589911 MFO589911 MPK589911 MZG589911 NJC589911 NSY589911 OCU589911 OMQ589911 OWM589911 PGI589911 PQE589911 QAA589911 QJW589911 QTS589911 RDO589911 RNK589911 RXG589911 SHC589911 SQY589911 TAU589911 TKQ589911 TUM589911 UEI589911 UOE589911 UYA589911 VHW589911 VRS589911 WBO589911 WLK589911 WVG589911 D655447 IU655447 SQ655447 ACM655447 AMI655447 AWE655447 BGA655447 BPW655447 BZS655447 CJO655447 CTK655447 DDG655447 DNC655447 DWY655447 EGU655447 EQQ655447 FAM655447 FKI655447 FUE655447 GEA655447 GNW655447 GXS655447 HHO655447 HRK655447 IBG655447 ILC655447 IUY655447 JEU655447 JOQ655447 JYM655447 KII655447 KSE655447 LCA655447 LLW655447 LVS655447 MFO655447 MPK655447 MZG655447 NJC655447 NSY655447 OCU655447 OMQ655447 OWM655447 PGI655447 PQE655447 QAA655447 QJW655447 QTS655447 RDO655447 RNK655447 RXG655447 SHC655447 SQY655447 TAU655447 TKQ655447 TUM655447 UEI655447 UOE655447 UYA655447 VHW655447 VRS655447 WBO655447 WLK655447 WVG655447 D720983 IU720983 SQ720983 ACM720983 AMI720983 AWE720983 BGA720983 BPW720983 BZS720983 CJO720983 CTK720983 DDG720983 DNC720983 DWY720983 EGU720983 EQQ720983 FAM720983 FKI720983 FUE720983 GEA720983 GNW720983 GXS720983 HHO720983 HRK720983 IBG720983 ILC720983 IUY720983 JEU720983 JOQ720983 JYM720983 KII720983 KSE720983 LCA720983 LLW720983 LVS720983 MFO720983 MPK720983 MZG720983 NJC720983 NSY720983 OCU720983 OMQ720983 OWM720983 PGI720983 PQE720983 QAA720983 QJW720983 QTS720983 RDO720983 RNK720983 RXG720983 SHC720983 SQY720983 TAU720983 TKQ720983 TUM720983 UEI720983 UOE720983 UYA720983 VHW720983 VRS720983 WBO720983 WLK720983 WVG720983 D786519 IU786519 SQ786519 ACM786519 AMI786519 AWE786519 BGA786519 BPW786519 BZS786519 CJO786519 CTK786519 DDG786519 DNC786519 DWY786519 EGU786519 EQQ786519 FAM786519 FKI786519 FUE786519 GEA786519 GNW786519 GXS786519 HHO786519 HRK786519 IBG786519 ILC786519 IUY786519 JEU786519 JOQ786519 JYM786519 KII786519 KSE786519 LCA786519 LLW786519 LVS786519 MFO786519 MPK786519 MZG786519 NJC786519 NSY786519 OCU786519 OMQ786519 OWM786519 PGI786519 PQE786519 QAA786519 QJW786519 QTS786519 RDO786519 RNK786519 RXG786519 SHC786519 SQY786519 TAU786519 TKQ786519 TUM786519 UEI786519 UOE786519 UYA786519 VHW786519 VRS786519 WBO786519 WLK786519 WVG786519 D852055 IU852055 SQ852055 ACM852055 AMI852055 AWE852055 BGA852055 BPW852055 BZS852055 CJO852055 CTK852055 DDG852055 DNC852055 DWY852055 EGU852055 EQQ852055 FAM852055 FKI852055 FUE852055 GEA852055 GNW852055 GXS852055 HHO852055 HRK852055 IBG852055 ILC852055 IUY852055 JEU852055 JOQ852055 JYM852055 KII852055 KSE852055 LCA852055 LLW852055 LVS852055 MFO852055 MPK852055 MZG852055 NJC852055 NSY852055 OCU852055 OMQ852055 OWM852055 PGI852055 PQE852055 QAA852055 QJW852055 QTS852055 RDO852055 RNK852055 RXG852055 SHC852055 SQY852055 TAU852055 TKQ852055 TUM852055 UEI852055 UOE852055 UYA852055 VHW852055 VRS852055 WBO852055 WLK852055 WVG852055 D917591 IU917591 SQ917591 ACM917591 AMI917591 AWE917591 BGA917591 BPW917591 BZS917591 CJO917591 CTK917591 DDG917591 DNC917591 DWY917591 EGU917591 EQQ917591 FAM917591 FKI917591 FUE917591 GEA917591 GNW917591 GXS917591 HHO917591 HRK917591 IBG917591 ILC917591 IUY917591 JEU917591 JOQ917591 JYM917591 KII917591 KSE917591 LCA917591 LLW917591 LVS917591 MFO917591 MPK917591 MZG917591 NJC917591 NSY917591 OCU917591 OMQ917591 OWM917591 PGI917591 PQE917591 QAA917591 QJW917591 QTS917591 RDO917591 RNK917591 RXG917591 SHC917591 SQY917591 TAU917591 TKQ917591 TUM917591 UEI917591 UOE917591 UYA917591 VHW917591 VRS917591 WBO917591 WLK917591 WVG917591 D983127 IU983127 SQ983127 ACM983127 AMI983127 AWE983127 BGA983127 BPW983127 BZS983127 CJO983127 CTK983127 DDG983127 DNC983127 DWY983127 EGU983127 EQQ983127 FAM983127 FKI983127 FUE983127 GEA983127 GNW983127 GXS983127 HHO983127 HRK983127 IBG983127 ILC983127 IUY983127 JEU983127 JOQ983127 JYM983127 KII983127 KSE983127 LCA983127 LLW983127 LVS983127 MFO983127 MPK983127 MZG983127 NJC983127 NSY983127 OCU983127 OMQ983127 OWM983127 PGI983127 PQE983127 QAA983127 QJW983127 QTS983127 RDO983127 RNK983127 RXG983127 SHC983127 SQY983127 TAU983127 TKQ983127 TUM983127 UEI983127 UOE983127 UYA983127 VHW983127 VRS983127 WBO983127 WLK983127 WVG983127 WVE983077:WVE983084 IS46:IS98 SO46:SO98 ACK46:ACK98 AMG46:AMG98 AWC46:AWC98 BFY46:BFY98 BPU46:BPU98 BZQ46:BZQ98 CJM46:CJM98 CTI46:CTI98 DDE46:DDE98 DNA46:DNA98 DWW46:DWW98 EGS46:EGS98 EQO46:EQO98 FAK46:FAK98 FKG46:FKG98 FUC46:FUC98 GDY46:GDY98 GNU46:GNU98 GXQ46:GXQ98 HHM46:HHM98 HRI46:HRI98 IBE46:IBE98 ILA46:ILA98 IUW46:IUW98 JES46:JES98 JOO46:JOO98 JYK46:JYK98 KIG46:KIG98 KSC46:KSC98 LBY46:LBY98 LLU46:LLU98 LVQ46:LVQ98 MFM46:MFM98 MPI46:MPI98 MZE46:MZE98 NJA46:NJA98 NSW46:NSW98 OCS46:OCS98 OMO46:OMO98 OWK46:OWK98 PGG46:PGG98 PQC46:PQC98 PZY46:PZY98 QJU46:QJU98 QTQ46:QTQ98 RDM46:RDM98 RNI46:RNI98 RXE46:RXE98 SHA46:SHA98 SQW46:SQW98 TAS46:TAS98 TKO46:TKO98 TUK46:TUK98 UEG46:UEG98 UOC46:UOC98 UXY46:UXY98 VHU46:VHU98 VRQ46:VRQ98 WBM46:WBM98 WLI46:WLI98 WVE46:WVE98 B65582:B65634 IS65582:IS65634 SO65582:SO65634 ACK65582:ACK65634 AMG65582:AMG65634 AWC65582:AWC65634 BFY65582:BFY65634 BPU65582:BPU65634 BZQ65582:BZQ65634 CJM65582:CJM65634 CTI65582:CTI65634 DDE65582:DDE65634 DNA65582:DNA65634 DWW65582:DWW65634 EGS65582:EGS65634 EQO65582:EQO65634 FAK65582:FAK65634 FKG65582:FKG65634 FUC65582:FUC65634 GDY65582:GDY65634 GNU65582:GNU65634 GXQ65582:GXQ65634 HHM65582:HHM65634 HRI65582:HRI65634 IBE65582:IBE65634 ILA65582:ILA65634 IUW65582:IUW65634 JES65582:JES65634 JOO65582:JOO65634 JYK65582:JYK65634 KIG65582:KIG65634 KSC65582:KSC65634 LBY65582:LBY65634 LLU65582:LLU65634 LVQ65582:LVQ65634 MFM65582:MFM65634 MPI65582:MPI65634 MZE65582:MZE65634 NJA65582:NJA65634 NSW65582:NSW65634 OCS65582:OCS65634 OMO65582:OMO65634 OWK65582:OWK65634 PGG65582:PGG65634 PQC65582:PQC65634 PZY65582:PZY65634 QJU65582:QJU65634 QTQ65582:QTQ65634 RDM65582:RDM65634 RNI65582:RNI65634 RXE65582:RXE65634 SHA65582:SHA65634 SQW65582:SQW65634 TAS65582:TAS65634 TKO65582:TKO65634 TUK65582:TUK65634 UEG65582:UEG65634 UOC65582:UOC65634 UXY65582:UXY65634 VHU65582:VHU65634 VRQ65582:VRQ65634 WBM65582:WBM65634 WLI65582:WLI65634 WVE65582:WVE65634 B131118:B131170 IS131118:IS131170 SO131118:SO131170 ACK131118:ACK131170 AMG131118:AMG131170 AWC131118:AWC131170 BFY131118:BFY131170 BPU131118:BPU131170 BZQ131118:BZQ131170 CJM131118:CJM131170 CTI131118:CTI131170 DDE131118:DDE131170 DNA131118:DNA131170 DWW131118:DWW131170 EGS131118:EGS131170 EQO131118:EQO131170 FAK131118:FAK131170 FKG131118:FKG131170 FUC131118:FUC131170 GDY131118:GDY131170 GNU131118:GNU131170 GXQ131118:GXQ131170 HHM131118:HHM131170 HRI131118:HRI131170 IBE131118:IBE131170 ILA131118:ILA131170 IUW131118:IUW131170 JES131118:JES131170 JOO131118:JOO131170 JYK131118:JYK131170 KIG131118:KIG131170 KSC131118:KSC131170 LBY131118:LBY131170 LLU131118:LLU131170 LVQ131118:LVQ131170 MFM131118:MFM131170 MPI131118:MPI131170 MZE131118:MZE131170 NJA131118:NJA131170 NSW131118:NSW131170 OCS131118:OCS131170 OMO131118:OMO131170 OWK131118:OWK131170 PGG131118:PGG131170 PQC131118:PQC131170 PZY131118:PZY131170 QJU131118:QJU131170 QTQ131118:QTQ131170 RDM131118:RDM131170 RNI131118:RNI131170 RXE131118:RXE131170 SHA131118:SHA131170 SQW131118:SQW131170 TAS131118:TAS131170 TKO131118:TKO131170 TUK131118:TUK131170 UEG131118:UEG131170 UOC131118:UOC131170 UXY131118:UXY131170 VHU131118:VHU131170 VRQ131118:VRQ131170 WBM131118:WBM131170 WLI131118:WLI131170 WVE131118:WVE131170 B196654:B196706 IS196654:IS196706 SO196654:SO196706 ACK196654:ACK196706 AMG196654:AMG196706 AWC196654:AWC196706 BFY196654:BFY196706 BPU196654:BPU196706 BZQ196654:BZQ196706 CJM196654:CJM196706 CTI196654:CTI196706 DDE196654:DDE196706 DNA196654:DNA196706 DWW196654:DWW196706 EGS196654:EGS196706 EQO196654:EQO196706 FAK196654:FAK196706 FKG196654:FKG196706 FUC196654:FUC196706 GDY196654:GDY196706 GNU196654:GNU196706 GXQ196654:GXQ196706 HHM196654:HHM196706 HRI196654:HRI196706 IBE196654:IBE196706 ILA196654:ILA196706 IUW196654:IUW196706 JES196654:JES196706 JOO196654:JOO196706 JYK196654:JYK196706 KIG196654:KIG196706 KSC196654:KSC196706 LBY196654:LBY196706 LLU196654:LLU196706 LVQ196654:LVQ196706 MFM196654:MFM196706 MPI196654:MPI196706 MZE196654:MZE196706 NJA196654:NJA196706 NSW196654:NSW196706 OCS196654:OCS196706 OMO196654:OMO196706 OWK196654:OWK196706 PGG196654:PGG196706 PQC196654:PQC196706 PZY196654:PZY196706 QJU196654:QJU196706 QTQ196654:QTQ196706 RDM196654:RDM196706 RNI196654:RNI196706 RXE196654:RXE196706 SHA196654:SHA196706 SQW196654:SQW196706 TAS196654:TAS196706 TKO196654:TKO196706 TUK196654:TUK196706 UEG196654:UEG196706 UOC196654:UOC196706 UXY196654:UXY196706 VHU196654:VHU196706 VRQ196654:VRQ196706 WBM196654:WBM196706 WLI196654:WLI196706 WVE196654:WVE196706 B262190:B262242 IS262190:IS262242 SO262190:SO262242 ACK262190:ACK262242 AMG262190:AMG262242 AWC262190:AWC262242 BFY262190:BFY262242 BPU262190:BPU262242 BZQ262190:BZQ262242 CJM262190:CJM262242 CTI262190:CTI262242 DDE262190:DDE262242 DNA262190:DNA262242 DWW262190:DWW262242 EGS262190:EGS262242 EQO262190:EQO262242 FAK262190:FAK262242 FKG262190:FKG262242 FUC262190:FUC262242 GDY262190:GDY262242 GNU262190:GNU262242 GXQ262190:GXQ262242 HHM262190:HHM262242 HRI262190:HRI262242 IBE262190:IBE262242 ILA262190:ILA262242 IUW262190:IUW262242 JES262190:JES262242 JOO262190:JOO262242 JYK262190:JYK262242 KIG262190:KIG262242 KSC262190:KSC262242 LBY262190:LBY262242 LLU262190:LLU262242 LVQ262190:LVQ262242 MFM262190:MFM262242 MPI262190:MPI262242 MZE262190:MZE262242 NJA262190:NJA262242 NSW262190:NSW262242 OCS262190:OCS262242 OMO262190:OMO262242 OWK262190:OWK262242 PGG262190:PGG262242 PQC262190:PQC262242 PZY262190:PZY262242 QJU262190:QJU262242 QTQ262190:QTQ262242 RDM262190:RDM262242 RNI262190:RNI262242 RXE262190:RXE262242 SHA262190:SHA262242 SQW262190:SQW262242 TAS262190:TAS262242 TKO262190:TKO262242 TUK262190:TUK262242 UEG262190:UEG262242 UOC262190:UOC262242 UXY262190:UXY262242 VHU262190:VHU262242 VRQ262190:VRQ262242 WBM262190:WBM262242 WLI262190:WLI262242 WVE262190:WVE262242 B327726:B327778 IS327726:IS327778 SO327726:SO327778 ACK327726:ACK327778 AMG327726:AMG327778 AWC327726:AWC327778 BFY327726:BFY327778 BPU327726:BPU327778 BZQ327726:BZQ327778 CJM327726:CJM327778 CTI327726:CTI327778 DDE327726:DDE327778 DNA327726:DNA327778 DWW327726:DWW327778 EGS327726:EGS327778 EQO327726:EQO327778 FAK327726:FAK327778 FKG327726:FKG327778 FUC327726:FUC327778 GDY327726:GDY327778 GNU327726:GNU327778 GXQ327726:GXQ327778 HHM327726:HHM327778 HRI327726:HRI327778 IBE327726:IBE327778 ILA327726:ILA327778 IUW327726:IUW327778 JES327726:JES327778 JOO327726:JOO327778 JYK327726:JYK327778 KIG327726:KIG327778 KSC327726:KSC327778 LBY327726:LBY327778 LLU327726:LLU327778 LVQ327726:LVQ327778 MFM327726:MFM327778 MPI327726:MPI327778 MZE327726:MZE327778 NJA327726:NJA327778 NSW327726:NSW327778 OCS327726:OCS327778 OMO327726:OMO327778 OWK327726:OWK327778 PGG327726:PGG327778 PQC327726:PQC327778 PZY327726:PZY327778 QJU327726:QJU327778 QTQ327726:QTQ327778 RDM327726:RDM327778 RNI327726:RNI327778 RXE327726:RXE327778 SHA327726:SHA327778 SQW327726:SQW327778 TAS327726:TAS327778 TKO327726:TKO327778 TUK327726:TUK327778 UEG327726:UEG327778 UOC327726:UOC327778 UXY327726:UXY327778 VHU327726:VHU327778 VRQ327726:VRQ327778 WBM327726:WBM327778 WLI327726:WLI327778 WVE327726:WVE327778 B393262:B393314 IS393262:IS393314 SO393262:SO393314 ACK393262:ACK393314 AMG393262:AMG393314 AWC393262:AWC393314 BFY393262:BFY393314 BPU393262:BPU393314 BZQ393262:BZQ393314 CJM393262:CJM393314 CTI393262:CTI393314 DDE393262:DDE393314 DNA393262:DNA393314 DWW393262:DWW393314 EGS393262:EGS393314 EQO393262:EQO393314 FAK393262:FAK393314 FKG393262:FKG393314 FUC393262:FUC393314 GDY393262:GDY393314 GNU393262:GNU393314 GXQ393262:GXQ393314 HHM393262:HHM393314 HRI393262:HRI393314 IBE393262:IBE393314 ILA393262:ILA393314 IUW393262:IUW393314 JES393262:JES393314 JOO393262:JOO393314 JYK393262:JYK393314 KIG393262:KIG393314 KSC393262:KSC393314 LBY393262:LBY393314 LLU393262:LLU393314 LVQ393262:LVQ393314 MFM393262:MFM393314 MPI393262:MPI393314 MZE393262:MZE393314 NJA393262:NJA393314 NSW393262:NSW393314 OCS393262:OCS393314 OMO393262:OMO393314 OWK393262:OWK393314 PGG393262:PGG393314 PQC393262:PQC393314 PZY393262:PZY393314 QJU393262:QJU393314 QTQ393262:QTQ393314 RDM393262:RDM393314 RNI393262:RNI393314 RXE393262:RXE393314 SHA393262:SHA393314 SQW393262:SQW393314 TAS393262:TAS393314 TKO393262:TKO393314 TUK393262:TUK393314 UEG393262:UEG393314 UOC393262:UOC393314 UXY393262:UXY393314 VHU393262:VHU393314 VRQ393262:VRQ393314 WBM393262:WBM393314 WLI393262:WLI393314 WVE393262:WVE393314 B458798:B458850 IS458798:IS458850 SO458798:SO458850 ACK458798:ACK458850 AMG458798:AMG458850 AWC458798:AWC458850 BFY458798:BFY458850 BPU458798:BPU458850 BZQ458798:BZQ458850 CJM458798:CJM458850 CTI458798:CTI458850 DDE458798:DDE458850 DNA458798:DNA458850 DWW458798:DWW458850 EGS458798:EGS458850 EQO458798:EQO458850 FAK458798:FAK458850 FKG458798:FKG458850 FUC458798:FUC458850 GDY458798:GDY458850 GNU458798:GNU458850 GXQ458798:GXQ458850 HHM458798:HHM458850 HRI458798:HRI458850 IBE458798:IBE458850 ILA458798:ILA458850 IUW458798:IUW458850 JES458798:JES458850 JOO458798:JOO458850 JYK458798:JYK458850 KIG458798:KIG458850 KSC458798:KSC458850 LBY458798:LBY458850 LLU458798:LLU458850 LVQ458798:LVQ458850 MFM458798:MFM458850 MPI458798:MPI458850 MZE458798:MZE458850 NJA458798:NJA458850 NSW458798:NSW458850 OCS458798:OCS458850 OMO458798:OMO458850 OWK458798:OWK458850 PGG458798:PGG458850 PQC458798:PQC458850 PZY458798:PZY458850 QJU458798:QJU458850 QTQ458798:QTQ458850 RDM458798:RDM458850 RNI458798:RNI458850 RXE458798:RXE458850 SHA458798:SHA458850 SQW458798:SQW458850 TAS458798:TAS458850 TKO458798:TKO458850 TUK458798:TUK458850 UEG458798:UEG458850 UOC458798:UOC458850 UXY458798:UXY458850 VHU458798:VHU458850 VRQ458798:VRQ458850 WBM458798:WBM458850 WLI458798:WLI458850 WVE458798:WVE458850 B524334:B524386 IS524334:IS524386 SO524334:SO524386 ACK524334:ACK524386 AMG524334:AMG524386 AWC524334:AWC524386 BFY524334:BFY524386 BPU524334:BPU524386 BZQ524334:BZQ524386 CJM524334:CJM524386 CTI524334:CTI524386 DDE524334:DDE524386 DNA524334:DNA524386 DWW524334:DWW524386 EGS524334:EGS524386 EQO524334:EQO524386 FAK524334:FAK524386 FKG524334:FKG524386 FUC524334:FUC524386 GDY524334:GDY524386 GNU524334:GNU524386 GXQ524334:GXQ524386 HHM524334:HHM524386 HRI524334:HRI524386 IBE524334:IBE524386 ILA524334:ILA524386 IUW524334:IUW524386 JES524334:JES524386 JOO524334:JOO524386 JYK524334:JYK524386 KIG524334:KIG524386 KSC524334:KSC524386 LBY524334:LBY524386 LLU524334:LLU524386 LVQ524334:LVQ524386 MFM524334:MFM524386 MPI524334:MPI524386 MZE524334:MZE524386 NJA524334:NJA524386 NSW524334:NSW524386 OCS524334:OCS524386 OMO524334:OMO524386 OWK524334:OWK524386 PGG524334:PGG524386 PQC524334:PQC524386 PZY524334:PZY524386 QJU524334:QJU524386 QTQ524334:QTQ524386 RDM524334:RDM524386 RNI524334:RNI524386 RXE524334:RXE524386 SHA524334:SHA524386 SQW524334:SQW524386 TAS524334:TAS524386 TKO524334:TKO524386 TUK524334:TUK524386 UEG524334:UEG524386 UOC524334:UOC524386 UXY524334:UXY524386 VHU524334:VHU524386 VRQ524334:VRQ524386 WBM524334:WBM524386 WLI524334:WLI524386 WVE524334:WVE524386 B589870:B589922 IS589870:IS589922 SO589870:SO589922 ACK589870:ACK589922 AMG589870:AMG589922 AWC589870:AWC589922 BFY589870:BFY589922 BPU589870:BPU589922 BZQ589870:BZQ589922 CJM589870:CJM589922 CTI589870:CTI589922 DDE589870:DDE589922 DNA589870:DNA589922 DWW589870:DWW589922 EGS589870:EGS589922 EQO589870:EQO589922 FAK589870:FAK589922 FKG589870:FKG589922 FUC589870:FUC589922 GDY589870:GDY589922 GNU589870:GNU589922 GXQ589870:GXQ589922 HHM589870:HHM589922 HRI589870:HRI589922 IBE589870:IBE589922 ILA589870:ILA589922 IUW589870:IUW589922 JES589870:JES589922 JOO589870:JOO589922 JYK589870:JYK589922 KIG589870:KIG589922 KSC589870:KSC589922 LBY589870:LBY589922 LLU589870:LLU589922 LVQ589870:LVQ589922 MFM589870:MFM589922 MPI589870:MPI589922 MZE589870:MZE589922 NJA589870:NJA589922 NSW589870:NSW589922 OCS589870:OCS589922 OMO589870:OMO589922 OWK589870:OWK589922 PGG589870:PGG589922 PQC589870:PQC589922 PZY589870:PZY589922 QJU589870:QJU589922 QTQ589870:QTQ589922 RDM589870:RDM589922 RNI589870:RNI589922 RXE589870:RXE589922 SHA589870:SHA589922 SQW589870:SQW589922 TAS589870:TAS589922 TKO589870:TKO589922 TUK589870:TUK589922 UEG589870:UEG589922 UOC589870:UOC589922 UXY589870:UXY589922 VHU589870:VHU589922 VRQ589870:VRQ589922 WBM589870:WBM589922 WLI589870:WLI589922 WVE589870:WVE589922 B655406:B655458 IS655406:IS655458 SO655406:SO655458 ACK655406:ACK655458 AMG655406:AMG655458 AWC655406:AWC655458 BFY655406:BFY655458 BPU655406:BPU655458 BZQ655406:BZQ655458 CJM655406:CJM655458 CTI655406:CTI655458 DDE655406:DDE655458 DNA655406:DNA655458 DWW655406:DWW655458 EGS655406:EGS655458 EQO655406:EQO655458 FAK655406:FAK655458 FKG655406:FKG655458 FUC655406:FUC655458 GDY655406:GDY655458 GNU655406:GNU655458 GXQ655406:GXQ655458 HHM655406:HHM655458 HRI655406:HRI655458 IBE655406:IBE655458 ILA655406:ILA655458 IUW655406:IUW655458 JES655406:JES655458 JOO655406:JOO655458 JYK655406:JYK655458 KIG655406:KIG655458 KSC655406:KSC655458 LBY655406:LBY655458 LLU655406:LLU655458 LVQ655406:LVQ655458 MFM655406:MFM655458 MPI655406:MPI655458 MZE655406:MZE655458 NJA655406:NJA655458 NSW655406:NSW655458 OCS655406:OCS655458 OMO655406:OMO655458 OWK655406:OWK655458 PGG655406:PGG655458 PQC655406:PQC655458 PZY655406:PZY655458 QJU655406:QJU655458 QTQ655406:QTQ655458 RDM655406:RDM655458 RNI655406:RNI655458 RXE655406:RXE655458 SHA655406:SHA655458 SQW655406:SQW655458 TAS655406:TAS655458 TKO655406:TKO655458 TUK655406:TUK655458 UEG655406:UEG655458 UOC655406:UOC655458 UXY655406:UXY655458 VHU655406:VHU655458 VRQ655406:VRQ655458 WBM655406:WBM655458 WLI655406:WLI655458 WVE655406:WVE655458 B720942:B720994 IS720942:IS720994 SO720942:SO720994 ACK720942:ACK720994 AMG720942:AMG720994 AWC720942:AWC720994 BFY720942:BFY720994 BPU720942:BPU720994 BZQ720942:BZQ720994 CJM720942:CJM720994 CTI720942:CTI720994 DDE720942:DDE720994 DNA720942:DNA720994 DWW720942:DWW720994 EGS720942:EGS720994 EQO720942:EQO720994 FAK720942:FAK720994 FKG720942:FKG720994 FUC720942:FUC720994 GDY720942:GDY720994 GNU720942:GNU720994 GXQ720942:GXQ720994 HHM720942:HHM720994 HRI720942:HRI720994 IBE720942:IBE720994 ILA720942:ILA720994 IUW720942:IUW720994 JES720942:JES720994 JOO720942:JOO720994 JYK720942:JYK720994 KIG720942:KIG720994 KSC720942:KSC720994 LBY720942:LBY720994 LLU720942:LLU720994 LVQ720942:LVQ720994 MFM720942:MFM720994 MPI720942:MPI720994 MZE720942:MZE720994 NJA720942:NJA720994 NSW720942:NSW720994 OCS720942:OCS720994 OMO720942:OMO720994 OWK720942:OWK720994 PGG720942:PGG720994 PQC720942:PQC720994 PZY720942:PZY720994 QJU720942:QJU720994 QTQ720942:QTQ720994 RDM720942:RDM720994 RNI720942:RNI720994 RXE720942:RXE720994 SHA720942:SHA720994 SQW720942:SQW720994 TAS720942:TAS720994 TKO720942:TKO720994 TUK720942:TUK720994 UEG720942:UEG720994 UOC720942:UOC720994 UXY720942:UXY720994 VHU720942:VHU720994 VRQ720942:VRQ720994 WBM720942:WBM720994 WLI720942:WLI720994 WVE720942:WVE720994 B786478:B786530 IS786478:IS786530 SO786478:SO786530 ACK786478:ACK786530 AMG786478:AMG786530 AWC786478:AWC786530 BFY786478:BFY786530 BPU786478:BPU786530 BZQ786478:BZQ786530 CJM786478:CJM786530 CTI786478:CTI786530 DDE786478:DDE786530 DNA786478:DNA786530 DWW786478:DWW786530 EGS786478:EGS786530 EQO786478:EQO786530 FAK786478:FAK786530 FKG786478:FKG786530 FUC786478:FUC786530 GDY786478:GDY786530 GNU786478:GNU786530 GXQ786478:GXQ786530 HHM786478:HHM786530 HRI786478:HRI786530 IBE786478:IBE786530 ILA786478:ILA786530 IUW786478:IUW786530 JES786478:JES786530 JOO786478:JOO786530 JYK786478:JYK786530 KIG786478:KIG786530 KSC786478:KSC786530 LBY786478:LBY786530 LLU786478:LLU786530 LVQ786478:LVQ786530 MFM786478:MFM786530 MPI786478:MPI786530 MZE786478:MZE786530 NJA786478:NJA786530 NSW786478:NSW786530 OCS786478:OCS786530 OMO786478:OMO786530 OWK786478:OWK786530 PGG786478:PGG786530 PQC786478:PQC786530 PZY786478:PZY786530 QJU786478:QJU786530 QTQ786478:QTQ786530 RDM786478:RDM786530 RNI786478:RNI786530 RXE786478:RXE786530 SHA786478:SHA786530 SQW786478:SQW786530 TAS786478:TAS786530 TKO786478:TKO786530 TUK786478:TUK786530 UEG786478:UEG786530 UOC786478:UOC786530 UXY786478:UXY786530 VHU786478:VHU786530 VRQ786478:VRQ786530 WBM786478:WBM786530 WLI786478:WLI786530 WVE786478:WVE786530 B852014:B852066 IS852014:IS852066 SO852014:SO852066 ACK852014:ACK852066 AMG852014:AMG852066 AWC852014:AWC852066 BFY852014:BFY852066 BPU852014:BPU852066 BZQ852014:BZQ852066 CJM852014:CJM852066 CTI852014:CTI852066 DDE852014:DDE852066 DNA852014:DNA852066 DWW852014:DWW852066 EGS852014:EGS852066 EQO852014:EQO852066 FAK852014:FAK852066 FKG852014:FKG852066 FUC852014:FUC852066 GDY852014:GDY852066 GNU852014:GNU852066 GXQ852014:GXQ852066 HHM852014:HHM852066 HRI852014:HRI852066 IBE852014:IBE852066 ILA852014:ILA852066 IUW852014:IUW852066 JES852014:JES852066 JOO852014:JOO852066 JYK852014:JYK852066 KIG852014:KIG852066 KSC852014:KSC852066 LBY852014:LBY852066 LLU852014:LLU852066 LVQ852014:LVQ852066 MFM852014:MFM852066 MPI852014:MPI852066 MZE852014:MZE852066 NJA852014:NJA852066 NSW852014:NSW852066 OCS852014:OCS852066 OMO852014:OMO852066 OWK852014:OWK852066 PGG852014:PGG852066 PQC852014:PQC852066 PZY852014:PZY852066 QJU852014:QJU852066 QTQ852014:QTQ852066 RDM852014:RDM852066 RNI852014:RNI852066 RXE852014:RXE852066 SHA852014:SHA852066 SQW852014:SQW852066 TAS852014:TAS852066 TKO852014:TKO852066 TUK852014:TUK852066 UEG852014:UEG852066 UOC852014:UOC852066 UXY852014:UXY852066 VHU852014:VHU852066 VRQ852014:VRQ852066 WBM852014:WBM852066 WLI852014:WLI852066 WVE852014:WVE852066 B917550:B917602 IS917550:IS917602 SO917550:SO917602 ACK917550:ACK917602 AMG917550:AMG917602 AWC917550:AWC917602 BFY917550:BFY917602 BPU917550:BPU917602 BZQ917550:BZQ917602 CJM917550:CJM917602 CTI917550:CTI917602 DDE917550:DDE917602 DNA917550:DNA917602 DWW917550:DWW917602 EGS917550:EGS917602 EQO917550:EQO917602 FAK917550:FAK917602 FKG917550:FKG917602 FUC917550:FUC917602 GDY917550:GDY917602 GNU917550:GNU917602 GXQ917550:GXQ917602 HHM917550:HHM917602 HRI917550:HRI917602 IBE917550:IBE917602 ILA917550:ILA917602 IUW917550:IUW917602 JES917550:JES917602 JOO917550:JOO917602 JYK917550:JYK917602 KIG917550:KIG917602 KSC917550:KSC917602 LBY917550:LBY917602 LLU917550:LLU917602 LVQ917550:LVQ917602 MFM917550:MFM917602 MPI917550:MPI917602 MZE917550:MZE917602 NJA917550:NJA917602 NSW917550:NSW917602 OCS917550:OCS917602 OMO917550:OMO917602 OWK917550:OWK917602 PGG917550:PGG917602 PQC917550:PQC917602 PZY917550:PZY917602 QJU917550:QJU917602 QTQ917550:QTQ917602 RDM917550:RDM917602 RNI917550:RNI917602 RXE917550:RXE917602 SHA917550:SHA917602 SQW917550:SQW917602 TAS917550:TAS917602 TKO917550:TKO917602 TUK917550:TUK917602 UEG917550:UEG917602 UOC917550:UOC917602 UXY917550:UXY917602 VHU917550:VHU917602 VRQ917550:VRQ917602 WBM917550:WBM917602 WLI917550:WLI917602 WVE917550:WVE917602 B983086:B983138 IS983086:IS983138 SO983086:SO983138 ACK983086:ACK983138 AMG983086:AMG983138 AWC983086:AWC983138 BFY983086:BFY983138 BPU983086:BPU983138 BZQ983086:BZQ983138 CJM983086:CJM983138 CTI983086:CTI983138 DDE983086:DDE983138 DNA983086:DNA983138 DWW983086:DWW983138 EGS983086:EGS983138 EQO983086:EQO983138 FAK983086:FAK983138 FKG983086:FKG983138 FUC983086:FUC983138 GDY983086:GDY983138 GNU983086:GNU983138 GXQ983086:GXQ983138 HHM983086:HHM983138 HRI983086:HRI983138 IBE983086:IBE983138 ILA983086:ILA983138 IUW983086:IUW983138 JES983086:JES983138 JOO983086:JOO983138 JYK983086:JYK983138 KIG983086:KIG983138 KSC983086:KSC983138 LBY983086:LBY983138 LLU983086:LLU983138 LVQ983086:LVQ983138 MFM983086:MFM983138 MPI983086:MPI983138 MZE983086:MZE983138 NJA983086:NJA983138 NSW983086:NSW983138 OCS983086:OCS983138 OMO983086:OMO983138 OWK983086:OWK983138 PGG983086:PGG983138 PQC983086:PQC983138 PZY983086:PZY983138 QJU983086:QJU983138 QTQ983086:QTQ983138 RDM983086:RDM983138 RNI983086:RNI983138 RXE983086:RXE983138 SHA983086:SHA983138 SQW983086:SQW983138 TAS983086:TAS983138 TKO983086:TKO983138 TUK983086:TUK983138 UEG983086:UEG983138 UOC983086:UOC983138 UXY983086:UXY983138 VHU983086:VHU983138 VRQ983086:VRQ983138 WBM983086:WBM983138 WLI983086:WLI983138 WVE983086:WVE983138 IS37:IS44 SO37:SO44 ACK37:ACK44 AMG37:AMG44 AWC37:AWC44 BFY37:BFY44 BPU37:BPU44 BZQ37:BZQ44 CJM37:CJM44 CTI37:CTI44 DDE37:DDE44 DNA37:DNA44 DWW37:DWW44 EGS37:EGS44 EQO37:EQO44 FAK37:FAK44 FKG37:FKG44 FUC37:FUC44 GDY37:GDY44 GNU37:GNU44 GXQ37:GXQ44 HHM37:HHM44 HRI37:HRI44 IBE37:IBE44 ILA37:ILA44 IUW37:IUW44 JES37:JES44 JOO37:JOO44 JYK37:JYK44 KIG37:KIG44 KSC37:KSC44 LBY37:LBY44 LLU37:LLU44 LVQ37:LVQ44 MFM37:MFM44 MPI37:MPI44 MZE37:MZE44 NJA37:NJA44 NSW37:NSW44 OCS37:OCS44 OMO37:OMO44 OWK37:OWK44 PGG37:PGG44 PQC37:PQC44 PZY37:PZY44 QJU37:QJU44 QTQ37:QTQ44 RDM37:RDM44 RNI37:RNI44 RXE37:RXE44 SHA37:SHA44 SQW37:SQW44 TAS37:TAS44 TKO37:TKO44 TUK37:TUK44 UEG37:UEG44 UOC37:UOC44 UXY37:UXY44 VHU37:VHU44 VRQ37:VRQ44 WBM37:WBM44 WLI37:WLI44 WVE37:WVE44 B65573:B65580 IS65573:IS65580 SO65573:SO65580 ACK65573:ACK65580 AMG65573:AMG65580 AWC65573:AWC65580 BFY65573:BFY65580 BPU65573:BPU65580 BZQ65573:BZQ65580 CJM65573:CJM65580 CTI65573:CTI65580 DDE65573:DDE65580 DNA65573:DNA65580 DWW65573:DWW65580 EGS65573:EGS65580 EQO65573:EQO65580 FAK65573:FAK65580 FKG65573:FKG65580 FUC65573:FUC65580 GDY65573:GDY65580 GNU65573:GNU65580 GXQ65573:GXQ65580 HHM65573:HHM65580 HRI65573:HRI65580 IBE65573:IBE65580 ILA65573:ILA65580 IUW65573:IUW65580 JES65573:JES65580 JOO65573:JOO65580 JYK65573:JYK65580 KIG65573:KIG65580 KSC65573:KSC65580 LBY65573:LBY65580 LLU65573:LLU65580 LVQ65573:LVQ65580 MFM65573:MFM65580 MPI65573:MPI65580 MZE65573:MZE65580 NJA65573:NJA65580 NSW65573:NSW65580 OCS65573:OCS65580 OMO65573:OMO65580 OWK65573:OWK65580 PGG65573:PGG65580 PQC65573:PQC65580 PZY65573:PZY65580 QJU65573:QJU65580 QTQ65573:QTQ65580 RDM65573:RDM65580 RNI65573:RNI65580 RXE65573:RXE65580 SHA65573:SHA65580 SQW65573:SQW65580 TAS65573:TAS65580 TKO65573:TKO65580 TUK65573:TUK65580 UEG65573:UEG65580 UOC65573:UOC65580 UXY65573:UXY65580 VHU65573:VHU65580 VRQ65573:VRQ65580 WBM65573:WBM65580 WLI65573:WLI65580 WVE65573:WVE65580 B131109:B131116 IS131109:IS131116 SO131109:SO131116 ACK131109:ACK131116 AMG131109:AMG131116 AWC131109:AWC131116 BFY131109:BFY131116 BPU131109:BPU131116 BZQ131109:BZQ131116 CJM131109:CJM131116 CTI131109:CTI131116 DDE131109:DDE131116 DNA131109:DNA131116 DWW131109:DWW131116 EGS131109:EGS131116 EQO131109:EQO131116 FAK131109:FAK131116 FKG131109:FKG131116 FUC131109:FUC131116 GDY131109:GDY131116 GNU131109:GNU131116 GXQ131109:GXQ131116 HHM131109:HHM131116 HRI131109:HRI131116 IBE131109:IBE131116 ILA131109:ILA131116 IUW131109:IUW131116 JES131109:JES131116 JOO131109:JOO131116 JYK131109:JYK131116 KIG131109:KIG131116 KSC131109:KSC131116 LBY131109:LBY131116 LLU131109:LLU131116 LVQ131109:LVQ131116 MFM131109:MFM131116 MPI131109:MPI131116 MZE131109:MZE131116 NJA131109:NJA131116 NSW131109:NSW131116 OCS131109:OCS131116 OMO131109:OMO131116 OWK131109:OWK131116 PGG131109:PGG131116 PQC131109:PQC131116 PZY131109:PZY131116 QJU131109:QJU131116 QTQ131109:QTQ131116 RDM131109:RDM131116 RNI131109:RNI131116 RXE131109:RXE131116 SHA131109:SHA131116 SQW131109:SQW131116 TAS131109:TAS131116 TKO131109:TKO131116 TUK131109:TUK131116 UEG131109:UEG131116 UOC131109:UOC131116 UXY131109:UXY131116 VHU131109:VHU131116 VRQ131109:VRQ131116 WBM131109:WBM131116 WLI131109:WLI131116 WVE131109:WVE131116 B196645:B196652 IS196645:IS196652 SO196645:SO196652 ACK196645:ACK196652 AMG196645:AMG196652 AWC196645:AWC196652 BFY196645:BFY196652 BPU196645:BPU196652 BZQ196645:BZQ196652 CJM196645:CJM196652 CTI196645:CTI196652 DDE196645:DDE196652 DNA196645:DNA196652 DWW196645:DWW196652 EGS196645:EGS196652 EQO196645:EQO196652 FAK196645:FAK196652 FKG196645:FKG196652 FUC196645:FUC196652 GDY196645:GDY196652 GNU196645:GNU196652 GXQ196645:GXQ196652 HHM196645:HHM196652 HRI196645:HRI196652 IBE196645:IBE196652 ILA196645:ILA196652 IUW196645:IUW196652 JES196645:JES196652 JOO196645:JOO196652 JYK196645:JYK196652 KIG196645:KIG196652 KSC196645:KSC196652 LBY196645:LBY196652 LLU196645:LLU196652 LVQ196645:LVQ196652 MFM196645:MFM196652 MPI196645:MPI196652 MZE196645:MZE196652 NJA196645:NJA196652 NSW196645:NSW196652 OCS196645:OCS196652 OMO196645:OMO196652 OWK196645:OWK196652 PGG196645:PGG196652 PQC196645:PQC196652 PZY196645:PZY196652 QJU196645:QJU196652 QTQ196645:QTQ196652 RDM196645:RDM196652 RNI196645:RNI196652 RXE196645:RXE196652 SHA196645:SHA196652 SQW196645:SQW196652 TAS196645:TAS196652 TKO196645:TKO196652 TUK196645:TUK196652 UEG196645:UEG196652 UOC196645:UOC196652 UXY196645:UXY196652 VHU196645:VHU196652 VRQ196645:VRQ196652 WBM196645:WBM196652 WLI196645:WLI196652 WVE196645:WVE196652 B262181:B262188 IS262181:IS262188 SO262181:SO262188 ACK262181:ACK262188 AMG262181:AMG262188 AWC262181:AWC262188 BFY262181:BFY262188 BPU262181:BPU262188 BZQ262181:BZQ262188 CJM262181:CJM262188 CTI262181:CTI262188 DDE262181:DDE262188 DNA262181:DNA262188 DWW262181:DWW262188 EGS262181:EGS262188 EQO262181:EQO262188 FAK262181:FAK262188 FKG262181:FKG262188 FUC262181:FUC262188 GDY262181:GDY262188 GNU262181:GNU262188 GXQ262181:GXQ262188 HHM262181:HHM262188 HRI262181:HRI262188 IBE262181:IBE262188 ILA262181:ILA262188 IUW262181:IUW262188 JES262181:JES262188 JOO262181:JOO262188 JYK262181:JYK262188 KIG262181:KIG262188 KSC262181:KSC262188 LBY262181:LBY262188 LLU262181:LLU262188 LVQ262181:LVQ262188 MFM262181:MFM262188 MPI262181:MPI262188 MZE262181:MZE262188 NJA262181:NJA262188 NSW262181:NSW262188 OCS262181:OCS262188 OMO262181:OMO262188 OWK262181:OWK262188 PGG262181:PGG262188 PQC262181:PQC262188 PZY262181:PZY262188 QJU262181:QJU262188 QTQ262181:QTQ262188 RDM262181:RDM262188 RNI262181:RNI262188 RXE262181:RXE262188 SHA262181:SHA262188 SQW262181:SQW262188 TAS262181:TAS262188 TKO262181:TKO262188 TUK262181:TUK262188 UEG262181:UEG262188 UOC262181:UOC262188 UXY262181:UXY262188 VHU262181:VHU262188 VRQ262181:VRQ262188 WBM262181:WBM262188 WLI262181:WLI262188 WVE262181:WVE262188 B327717:B327724 IS327717:IS327724 SO327717:SO327724 ACK327717:ACK327724 AMG327717:AMG327724 AWC327717:AWC327724 BFY327717:BFY327724 BPU327717:BPU327724 BZQ327717:BZQ327724 CJM327717:CJM327724 CTI327717:CTI327724 DDE327717:DDE327724 DNA327717:DNA327724 DWW327717:DWW327724 EGS327717:EGS327724 EQO327717:EQO327724 FAK327717:FAK327724 FKG327717:FKG327724 FUC327717:FUC327724 GDY327717:GDY327724 GNU327717:GNU327724 GXQ327717:GXQ327724 HHM327717:HHM327724 HRI327717:HRI327724 IBE327717:IBE327724 ILA327717:ILA327724 IUW327717:IUW327724 JES327717:JES327724 JOO327717:JOO327724 JYK327717:JYK327724 KIG327717:KIG327724 KSC327717:KSC327724 LBY327717:LBY327724 LLU327717:LLU327724 LVQ327717:LVQ327724 MFM327717:MFM327724 MPI327717:MPI327724 MZE327717:MZE327724 NJA327717:NJA327724 NSW327717:NSW327724 OCS327717:OCS327724 OMO327717:OMO327724 OWK327717:OWK327724 PGG327717:PGG327724 PQC327717:PQC327724 PZY327717:PZY327724 QJU327717:QJU327724 QTQ327717:QTQ327724 RDM327717:RDM327724 RNI327717:RNI327724 RXE327717:RXE327724 SHA327717:SHA327724 SQW327717:SQW327724 TAS327717:TAS327724 TKO327717:TKO327724 TUK327717:TUK327724 UEG327717:UEG327724 UOC327717:UOC327724 UXY327717:UXY327724 VHU327717:VHU327724 VRQ327717:VRQ327724 WBM327717:WBM327724 WLI327717:WLI327724 WVE327717:WVE327724 B393253:B393260 IS393253:IS393260 SO393253:SO393260 ACK393253:ACK393260 AMG393253:AMG393260 AWC393253:AWC393260 BFY393253:BFY393260 BPU393253:BPU393260 BZQ393253:BZQ393260 CJM393253:CJM393260 CTI393253:CTI393260 DDE393253:DDE393260 DNA393253:DNA393260 DWW393253:DWW393260 EGS393253:EGS393260 EQO393253:EQO393260 FAK393253:FAK393260 FKG393253:FKG393260 FUC393253:FUC393260 GDY393253:GDY393260 GNU393253:GNU393260 GXQ393253:GXQ393260 HHM393253:HHM393260 HRI393253:HRI393260 IBE393253:IBE393260 ILA393253:ILA393260 IUW393253:IUW393260 JES393253:JES393260 JOO393253:JOO393260 JYK393253:JYK393260 KIG393253:KIG393260 KSC393253:KSC393260 LBY393253:LBY393260 LLU393253:LLU393260 LVQ393253:LVQ393260 MFM393253:MFM393260 MPI393253:MPI393260 MZE393253:MZE393260 NJA393253:NJA393260 NSW393253:NSW393260 OCS393253:OCS393260 OMO393253:OMO393260 OWK393253:OWK393260 PGG393253:PGG393260 PQC393253:PQC393260 PZY393253:PZY393260 QJU393253:QJU393260 QTQ393253:QTQ393260 RDM393253:RDM393260 RNI393253:RNI393260 RXE393253:RXE393260 SHA393253:SHA393260 SQW393253:SQW393260 TAS393253:TAS393260 TKO393253:TKO393260 TUK393253:TUK393260 UEG393253:UEG393260 UOC393253:UOC393260 UXY393253:UXY393260 VHU393253:VHU393260 VRQ393253:VRQ393260 WBM393253:WBM393260 WLI393253:WLI393260 WVE393253:WVE393260 B458789:B458796 IS458789:IS458796 SO458789:SO458796 ACK458789:ACK458796 AMG458789:AMG458796 AWC458789:AWC458796 BFY458789:BFY458796 BPU458789:BPU458796 BZQ458789:BZQ458796 CJM458789:CJM458796 CTI458789:CTI458796 DDE458789:DDE458796 DNA458789:DNA458796 DWW458789:DWW458796 EGS458789:EGS458796 EQO458789:EQO458796 FAK458789:FAK458796 FKG458789:FKG458796 FUC458789:FUC458796 GDY458789:GDY458796 GNU458789:GNU458796 GXQ458789:GXQ458796 HHM458789:HHM458796 HRI458789:HRI458796 IBE458789:IBE458796 ILA458789:ILA458796 IUW458789:IUW458796 JES458789:JES458796 JOO458789:JOO458796 JYK458789:JYK458796 KIG458789:KIG458796 KSC458789:KSC458796 LBY458789:LBY458796 LLU458789:LLU458796 LVQ458789:LVQ458796 MFM458789:MFM458796 MPI458789:MPI458796 MZE458789:MZE458796 NJA458789:NJA458796 NSW458789:NSW458796 OCS458789:OCS458796 OMO458789:OMO458796 OWK458789:OWK458796 PGG458789:PGG458796 PQC458789:PQC458796 PZY458789:PZY458796 QJU458789:QJU458796 QTQ458789:QTQ458796 RDM458789:RDM458796 RNI458789:RNI458796 RXE458789:RXE458796 SHA458789:SHA458796 SQW458789:SQW458796 TAS458789:TAS458796 TKO458789:TKO458796 TUK458789:TUK458796 UEG458789:UEG458796 UOC458789:UOC458796 UXY458789:UXY458796 VHU458789:VHU458796 VRQ458789:VRQ458796 WBM458789:WBM458796 WLI458789:WLI458796 WVE458789:WVE458796 B524325:B524332 IS524325:IS524332 SO524325:SO524332 ACK524325:ACK524332 AMG524325:AMG524332 AWC524325:AWC524332 BFY524325:BFY524332 BPU524325:BPU524332 BZQ524325:BZQ524332 CJM524325:CJM524332 CTI524325:CTI524332 DDE524325:DDE524332 DNA524325:DNA524332 DWW524325:DWW524332 EGS524325:EGS524332 EQO524325:EQO524332 FAK524325:FAK524332 FKG524325:FKG524332 FUC524325:FUC524332 GDY524325:GDY524332 GNU524325:GNU524332 GXQ524325:GXQ524332 HHM524325:HHM524332 HRI524325:HRI524332 IBE524325:IBE524332 ILA524325:ILA524332 IUW524325:IUW524332 JES524325:JES524332 JOO524325:JOO524332 JYK524325:JYK524332 KIG524325:KIG524332 KSC524325:KSC524332 LBY524325:LBY524332 LLU524325:LLU524332 LVQ524325:LVQ524332 MFM524325:MFM524332 MPI524325:MPI524332 MZE524325:MZE524332 NJA524325:NJA524332 NSW524325:NSW524332 OCS524325:OCS524332 OMO524325:OMO524332 OWK524325:OWK524332 PGG524325:PGG524332 PQC524325:PQC524332 PZY524325:PZY524332 QJU524325:QJU524332 QTQ524325:QTQ524332 RDM524325:RDM524332 RNI524325:RNI524332 RXE524325:RXE524332 SHA524325:SHA524332 SQW524325:SQW524332 TAS524325:TAS524332 TKO524325:TKO524332 TUK524325:TUK524332 UEG524325:UEG524332 UOC524325:UOC524332 UXY524325:UXY524332 VHU524325:VHU524332 VRQ524325:VRQ524332 WBM524325:WBM524332 WLI524325:WLI524332 WVE524325:WVE524332 B589861:B589868 IS589861:IS589868 SO589861:SO589868 ACK589861:ACK589868 AMG589861:AMG589868 AWC589861:AWC589868 BFY589861:BFY589868 BPU589861:BPU589868 BZQ589861:BZQ589868 CJM589861:CJM589868 CTI589861:CTI589868 DDE589861:DDE589868 DNA589861:DNA589868 DWW589861:DWW589868 EGS589861:EGS589868 EQO589861:EQO589868 FAK589861:FAK589868 FKG589861:FKG589868 FUC589861:FUC589868 GDY589861:GDY589868 GNU589861:GNU589868 GXQ589861:GXQ589868 HHM589861:HHM589868 HRI589861:HRI589868 IBE589861:IBE589868 ILA589861:ILA589868 IUW589861:IUW589868 JES589861:JES589868 JOO589861:JOO589868 JYK589861:JYK589868 KIG589861:KIG589868 KSC589861:KSC589868 LBY589861:LBY589868 LLU589861:LLU589868 LVQ589861:LVQ589868 MFM589861:MFM589868 MPI589861:MPI589868 MZE589861:MZE589868 NJA589861:NJA589868 NSW589861:NSW589868 OCS589861:OCS589868 OMO589861:OMO589868 OWK589861:OWK589868 PGG589861:PGG589868 PQC589861:PQC589868 PZY589861:PZY589868 QJU589861:QJU589868 QTQ589861:QTQ589868 RDM589861:RDM589868 RNI589861:RNI589868 RXE589861:RXE589868 SHA589861:SHA589868 SQW589861:SQW589868 TAS589861:TAS589868 TKO589861:TKO589868 TUK589861:TUK589868 UEG589861:UEG589868 UOC589861:UOC589868 UXY589861:UXY589868 VHU589861:VHU589868 VRQ589861:VRQ589868 WBM589861:WBM589868 WLI589861:WLI589868 WVE589861:WVE589868 B655397:B655404 IS655397:IS655404 SO655397:SO655404 ACK655397:ACK655404 AMG655397:AMG655404 AWC655397:AWC655404 BFY655397:BFY655404 BPU655397:BPU655404 BZQ655397:BZQ655404 CJM655397:CJM655404 CTI655397:CTI655404 DDE655397:DDE655404 DNA655397:DNA655404 DWW655397:DWW655404 EGS655397:EGS655404 EQO655397:EQO655404 FAK655397:FAK655404 FKG655397:FKG655404 FUC655397:FUC655404 GDY655397:GDY655404 GNU655397:GNU655404 GXQ655397:GXQ655404 HHM655397:HHM655404 HRI655397:HRI655404 IBE655397:IBE655404 ILA655397:ILA655404 IUW655397:IUW655404 JES655397:JES655404 JOO655397:JOO655404 JYK655397:JYK655404 KIG655397:KIG655404 KSC655397:KSC655404 LBY655397:LBY655404 LLU655397:LLU655404 LVQ655397:LVQ655404 MFM655397:MFM655404 MPI655397:MPI655404 MZE655397:MZE655404 NJA655397:NJA655404 NSW655397:NSW655404 OCS655397:OCS655404 OMO655397:OMO655404 OWK655397:OWK655404 PGG655397:PGG655404 PQC655397:PQC655404 PZY655397:PZY655404 QJU655397:QJU655404 QTQ655397:QTQ655404 RDM655397:RDM655404 RNI655397:RNI655404 RXE655397:RXE655404 SHA655397:SHA655404 SQW655397:SQW655404 TAS655397:TAS655404 TKO655397:TKO655404 TUK655397:TUK655404 UEG655397:UEG655404 UOC655397:UOC655404 UXY655397:UXY655404 VHU655397:VHU655404 VRQ655397:VRQ655404 WBM655397:WBM655404 WLI655397:WLI655404 WVE655397:WVE655404 B720933:B720940 IS720933:IS720940 SO720933:SO720940 ACK720933:ACK720940 AMG720933:AMG720940 AWC720933:AWC720940 BFY720933:BFY720940 BPU720933:BPU720940 BZQ720933:BZQ720940 CJM720933:CJM720940 CTI720933:CTI720940 DDE720933:DDE720940 DNA720933:DNA720940 DWW720933:DWW720940 EGS720933:EGS720940 EQO720933:EQO720940 FAK720933:FAK720940 FKG720933:FKG720940 FUC720933:FUC720940 GDY720933:GDY720940 GNU720933:GNU720940 GXQ720933:GXQ720940 HHM720933:HHM720940 HRI720933:HRI720940 IBE720933:IBE720940 ILA720933:ILA720940 IUW720933:IUW720940 JES720933:JES720940 JOO720933:JOO720940 JYK720933:JYK720940 KIG720933:KIG720940 KSC720933:KSC720940 LBY720933:LBY720940 LLU720933:LLU720940 LVQ720933:LVQ720940 MFM720933:MFM720940 MPI720933:MPI720940 MZE720933:MZE720940 NJA720933:NJA720940 NSW720933:NSW720940 OCS720933:OCS720940 OMO720933:OMO720940 OWK720933:OWK720940 PGG720933:PGG720940 PQC720933:PQC720940 PZY720933:PZY720940 QJU720933:QJU720940 QTQ720933:QTQ720940 RDM720933:RDM720940 RNI720933:RNI720940 RXE720933:RXE720940 SHA720933:SHA720940 SQW720933:SQW720940 TAS720933:TAS720940 TKO720933:TKO720940 TUK720933:TUK720940 UEG720933:UEG720940 UOC720933:UOC720940 UXY720933:UXY720940 VHU720933:VHU720940 VRQ720933:VRQ720940 WBM720933:WBM720940 WLI720933:WLI720940 WVE720933:WVE720940 B786469:B786476 IS786469:IS786476 SO786469:SO786476 ACK786469:ACK786476 AMG786469:AMG786476 AWC786469:AWC786476 BFY786469:BFY786476 BPU786469:BPU786476 BZQ786469:BZQ786476 CJM786469:CJM786476 CTI786469:CTI786476 DDE786469:DDE786476 DNA786469:DNA786476 DWW786469:DWW786476 EGS786469:EGS786476 EQO786469:EQO786476 FAK786469:FAK786476 FKG786469:FKG786476 FUC786469:FUC786476 GDY786469:GDY786476 GNU786469:GNU786476 GXQ786469:GXQ786476 HHM786469:HHM786476 HRI786469:HRI786476 IBE786469:IBE786476 ILA786469:ILA786476 IUW786469:IUW786476 JES786469:JES786476 JOO786469:JOO786476 JYK786469:JYK786476 KIG786469:KIG786476 KSC786469:KSC786476 LBY786469:LBY786476 LLU786469:LLU786476 LVQ786469:LVQ786476 MFM786469:MFM786476 MPI786469:MPI786476 MZE786469:MZE786476 NJA786469:NJA786476 NSW786469:NSW786476 OCS786469:OCS786476 OMO786469:OMO786476 OWK786469:OWK786476 PGG786469:PGG786476 PQC786469:PQC786476 PZY786469:PZY786476 QJU786469:QJU786476 QTQ786469:QTQ786476 RDM786469:RDM786476 RNI786469:RNI786476 RXE786469:RXE786476 SHA786469:SHA786476 SQW786469:SQW786476 TAS786469:TAS786476 TKO786469:TKO786476 TUK786469:TUK786476 UEG786469:UEG786476 UOC786469:UOC786476 UXY786469:UXY786476 VHU786469:VHU786476 VRQ786469:VRQ786476 WBM786469:WBM786476 WLI786469:WLI786476 WVE786469:WVE786476 B852005:B852012 IS852005:IS852012 SO852005:SO852012 ACK852005:ACK852012 AMG852005:AMG852012 AWC852005:AWC852012 BFY852005:BFY852012 BPU852005:BPU852012 BZQ852005:BZQ852012 CJM852005:CJM852012 CTI852005:CTI852012 DDE852005:DDE852012 DNA852005:DNA852012 DWW852005:DWW852012 EGS852005:EGS852012 EQO852005:EQO852012 FAK852005:FAK852012 FKG852005:FKG852012 FUC852005:FUC852012 GDY852005:GDY852012 GNU852005:GNU852012 GXQ852005:GXQ852012 HHM852005:HHM852012 HRI852005:HRI852012 IBE852005:IBE852012 ILA852005:ILA852012 IUW852005:IUW852012 JES852005:JES852012 JOO852005:JOO852012 JYK852005:JYK852012 KIG852005:KIG852012 KSC852005:KSC852012 LBY852005:LBY852012 LLU852005:LLU852012 LVQ852005:LVQ852012 MFM852005:MFM852012 MPI852005:MPI852012 MZE852005:MZE852012 NJA852005:NJA852012 NSW852005:NSW852012 OCS852005:OCS852012 OMO852005:OMO852012 OWK852005:OWK852012 PGG852005:PGG852012 PQC852005:PQC852012 PZY852005:PZY852012 QJU852005:QJU852012 QTQ852005:QTQ852012 RDM852005:RDM852012 RNI852005:RNI852012 RXE852005:RXE852012 SHA852005:SHA852012 SQW852005:SQW852012 TAS852005:TAS852012 TKO852005:TKO852012 TUK852005:TUK852012 UEG852005:UEG852012 UOC852005:UOC852012 UXY852005:UXY852012 VHU852005:VHU852012 VRQ852005:VRQ852012 WBM852005:WBM852012 WLI852005:WLI852012 WVE852005:WVE852012 B917541:B917548 IS917541:IS917548 SO917541:SO917548 ACK917541:ACK917548 AMG917541:AMG917548 AWC917541:AWC917548 BFY917541:BFY917548 BPU917541:BPU917548 BZQ917541:BZQ917548 CJM917541:CJM917548 CTI917541:CTI917548 DDE917541:DDE917548 DNA917541:DNA917548 DWW917541:DWW917548 EGS917541:EGS917548 EQO917541:EQO917548 FAK917541:FAK917548 FKG917541:FKG917548 FUC917541:FUC917548 GDY917541:GDY917548 GNU917541:GNU917548 GXQ917541:GXQ917548 HHM917541:HHM917548 HRI917541:HRI917548 IBE917541:IBE917548 ILA917541:ILA917548 IUW917541:IUW917548 JES917541:JES917548 JOO917541:JOO917548 JYK917541:JYK917548 KIG917541:KIG917548 KSC917541:KSC917548 LBY917541:LBY917548 LLU917541:LLU917548 LVQ917541:LVQ917548 MFM917541:MFM917548 MPI917541:MPI917548 MZE917541:MZE917548 NJA917541:NJA917548 NSW917541:NSW917548 OCS917541:OCS917548 OMO917541:OMO917548 OWK917541:OWK917548 PGG917541:PGG917548 PQC917541:PQC917548 PZY917541:PZY917548 QJU917541:QJU917548 QTQ917541:QTQ917548 RDM917541:RDM917548 RNI917541:RNI917548 RXE917541:RXE917548 SHA917541:SHA917548 SQW917541:SQW917548 TAS917541:TAS917548 TKO917541:TKO917548 TUK917541:TUK917548 UEG917541:UEG917548 UOC917541:UOC917548 UXY917541:UXY917548 VHU917541:VHU917548 VRQ917541:VRQ917548 WBM917541:WBM917548 WLI917541:WLI917548 WVE917541:WVE917548 B983077:B983084 IS983077:IS983084 SO983077:SO983084 ACK983077:ACK983084 AMG983077:AMG983084 AWC983077:AWC983084 BFY983077:BFY983084 BPU983077:BPU983084 BZQ983077:BZQ983084 CJM983077:CJM983084 CTI983077:CTI983084 DDE983077:DDE983084 DNA983077:DNA983084 DWW983077:DWW983084 EGS983077:EGS983084 EQO983077:EQO983084 FAK983077:FAK983084 FKG983077:FKG983084 FUC983077:FUC983084 GDY983077:GDY983084 GNU983077:GNU983084 GXQ983077:GXQ983084 HHM983077:HHM983084 HRI983077:HRI983084 IBE983077:IBE983084 ILA983077:ILA983084 IUW983077:IUW983084 JES983077:JES983084 JOO983077:JOO983084 JYK983077:JYK983084 KIG983077:KIG983084 KSC983077:KSC983084 LBY983077:LBY983084 LLU983077:LLU983084 LVQ983077:LVQ983084 MFM983077:MFM983084 MPI983077:MPI983084 MZE983077:MZE983084 NJA983077:NJA983084 NSW983077:NSW983084 OCS983077:OCS983084 OMO983077:OMO983084 OWK983077:OWK983084 PGG983077:PGG983084 PQC983077:PQC983084 PZY983077:PZY983084 QJU983077:QJU983084 QTQ983077:QTQ983084 RDM983077:RDM983084 RNI983077:RNI983084 RXE983077:RXE983084 SHA983077:SHA983084 SQW983077:SQW983084 TAS983077:TAS983084 TKO983077:TKO983084 TUK983077:TUK983084 UEG983077:UEG983084 B36 B47:B53 B55:B68 B70:B75 B77:B86 B7:B23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118"/>
  <sheetViews>
    <sheetView zoomScaleNormal="100" workbookViewId="0">
      <pane xSplit="1" ySplit="5" topLeftCell="B6" activePane="bottomRight" state="frozenSplit"/>
      <selection activeCell="M105" sqref="M105"/>
      <selection pane="topRight" activeCell="M105" sqref="M105"/>
      <selection pane="bottomLeft" activeCell="M105" sqref="M105"/>
      <selection pane="bottomRight" activeCell="A3" sqref="A3:A5"/>
    </sheetView>
  </sheetViews>
  <sheetFormatPr baseColWidth="10" defaultColWidth="11.5" defaultRowHeight="12"/>
  <cols>
    <col min="1" max="1" width="24.83203125" style="2" customWidth="1"/>
    <col min="2" max="2" width="45" style="8" customWidth="1"/>
    <col min="3" max="3" width="5.5" style="8" customWidth="1"/>
    <col min="4" max="5" width="4.5" style="8" customWidth="1"/>
    <col min="6" max="6" width="5.5" style="8" customWidth="1"/>
    <col min="7" max="8" width="12.6640625" style="8" customWidth="1"/>
    <col min="9" max="11" width="15.6640625" style="5" customWidth="1"/>
    <col min="12" max="12" width="11.5" style="119"/>
    <col min="13" max="246" width="11.5" style="2"/>
    <col min="247" max="247" width="30.5" style="2" customWidth="1"/>
    <col min="248" max="248" width="40.5" style="2" customWidth="1"/>
    <col min="249" max="249" width="5.6640625" style="2" customWidth="1"/>
    <col min="250" max="251" width="4.6640625" style="2" customWidth="1"/>
    <col min="252" max="253" width="5.6640625" style="2" customWidth="1"/>
    <col min="254" max="254" width="7.83203125" style="2" bestFit="1" customWidth="1"/>
    <col min="255" max="255" width="11" style="2" customWidth="1"/>
    <col min="256" max="256" width="13.33203125" style="2" customWidth="1"/>
    <col min="257" max="258" width="15.6640625" style="2" customWidth="1"/>
    <col min="259" max="259" width="21.33203125" style="2" customWidth="1"/>
    <col min="260" max="260" width="20" style="2" customWidth="1"/>
    <col min="261" max="261" width="20.33203125" style="2" customWidth="1"/>
    <col min="262" max="262" width="16.5" style="2" customWidth="1"/>
    <col min="263" max="502" width="11.5" style="2"/>
    <col min="503" max="503" width="30.5" style="2" customWidth="1"/>
    <col min="504" max="504" width="40.5" style="2" customWidth="1"/>
    <col min="505" max="505" width="5.6640625" style="2" customWidth="1"/>
    <col min="506" max="507" width="4.6640625" style="2" customWidth="1"/>
    <col min="508" max="509" width="5.6640625" style="2" customWidth="1"/>
    <col min="510" max="510" width="7.83203125" style="2" bestFit="1" customWidth="1"/>
    <col min="511" max="511" width="11" style="2" customWidth="1"/>
    <col min="512" max="512" width="13.33203125" style="2" customWidth="1"/>
    <col min="513" max="514" width="15.6640625" style="2" customWidth="1"/>
    <col min="515" max="515" width="21.33203125" style="2" customWidth="1"/>
    <col min="516" max="516" width="20" style="2" customWidth="1"/>
    <col min="517" max="517" width="20.33203125" style="2" customWidth="1"/>
    <col min="518" max="518" width="16.5" style="2" customWidth="1"/>
    <col min="519" max="758" width="11.5" style="2"/>
    <col min="759" max="759" width="30.5" style="2" customWidth="1"/>
    <col min="760" max="760" width="40.5" style="2" customWidth="1"/>
    <col min="761" max="761" width="5.6640625" style="2" customWidth="1"/>
    <col min="762" max="763" width="4.6640625" style="2" customWidth="1"/>
    <col min="764" max="765" width="5.6640625" style="2" customWidth="1"/>
    <col min="766" max="766" width="7.83203125" style="2" bestFit="1" customWidth="1"/>
    <col min="767" max="767" width="11" style="2" customWidth="1"/>
    <col min="768" max="768" width="13.33203125" style="2" customWidth="1"/>
    <col min="769" max="770" width="15.6640625" style="2" customWidth="1"/>
    <col min="771" max="771" width="21.33203125" style="2" customWidth="1"/>
    <col min="772" max="772" width="20" style="2" customWidth="1"/>
    <col min="773" max="773" width="20.33203125" style="2" customWidth="1"/>
    <col min="774" max="774" width="16.5" style="2" customWidth="1"/>
    <col min="775" max="1014" width="11.5" style="2"/>
    <col min="1015" max="1015" width="30.5" style="2" customWidth="1"/>
    <col min="1016" max="1016" width="40.5" style="2" customWidth="1"/>
    <col min="1017" max="1017" width="5.6640625" style="2" customWidth="1"/>
    <col min="1018" max="1019" width="4.6640625" style="2" customWidth="1"/>
    <col min="1020" max="1021" width="5.6640625" style="2" customWidth="1"/>
    <col min="1022" max="1022" width="7.83203125" style="2" bestFit="1" customWidth="1"/>
    <col min="1023" max="1023" width="11" style="2" customWidth="1"/>
    <col min="1024" max="1024" width="13.33203125" style="2" customWidth="1"/>
    <col min="1025" max="1026" width="15.6640625" style="2" customWidth="1"/>
    <col min="1027" max="1027" width="21.33203125" style="2" customWidth="1"/>
    <col min="1028" max="1028" width="20" style="2" customWidth="1"/>
    <col min="1029" max="1029" width="20.33203125" style="2" customWidth="1"/>
    <col min="1030" max="1030" width="16.5" style="2" customWidth="1"/>
    <col min="1031" max="1270" width="11.5" style="2"/>
    <col min="1271" max="1271" width="30.5" style="2" customWidth="1"/>
    <col min="1272" max="1272" width="40.5" style="2" customWidth="1"/>
    <col min="1273" max="1273" width="5.6640625" style="2" customWidth="1"/>
    <col min="1274" max="1275" width="4.6640625" style="2" customWidth="1"/>
    <col min="1276" max="1277" width="5.6640625" style="2" customWidth="1"/>
    <col min="1278" max="1278" width="7.83203125" style="2" bestFit="1" customWidth="1"/>
    <col min="1279" max="1279" width="11" style="2" customWidth="1"/>
    <col min="1280" max="1280" width="13.33203125" style="2" customWidth="1"/>
    <col min="1281" max="1282" width="15.6640625" style="2" customWidth="1"/>
    <col min="1283" max="1283" width="21.33203125" style="2" customWidth="1"/>
    <col min="1284" max="1284" width="20" style="2" customWidth="1"/>
    <col min="1285" max="1285" width="20.33203125" style="2" customWidth="1"/>
    <col min="1286" max="1286" width="16.5" style="2" customWidth="1"/>
    <col min="1287" max="1526" width="11.5" style="2"/>
    <col min="1527" max="1527" width="30.5" style="2" customWidth="1"/>
    <col min="1528" max="1528" width="40.5" style="2" customWidth="1"/>
    <col min="1529" max="1529" width="5.6640625" style="2" customWidth="1"/>
    <col min="1530" max="1531" width="4.6640625" style="2" customWidth="1"/>
    <col min="1532" max="1533" width="5.6640625" style="2" customWidth="1"/>
    <col min="1534" max="1534" width="7.83203125" style="2" bestFit="1" customWidth="1"/>
    <col min="1535" max="1535" width="11" style="2" customWidth="1"/>
    <col min="1536" max="1536" width="13.33203125" style="2" customWidth="1"/>
    <col min="1537" max="1538" width="15.6640625" style="2" customWidth="1"/>
    <col min="1539" max="1539" width="21.33203125" style="2" customWidth="1"/>
    <col min="1540" max="1540" width="20" style="2" customWidth="1"/>
    <col min="1541" max="1541" width="20.33203125" style="2" customWidth="1"/>
    <col min="1542" max="1542" width="16.5" style="2" customWidth="1"/>
    <col min="1543" max="1782" width="11.5" style="2"/>
    <col min="1783" max="1783" width="30.5" style="2" customWidth="1"/>
    <col min="1784" max="1784" width="40.5" style="2" customWidth="1"/>
    <col min="1785" max="1785" width="5.6640625" style="2" customWidth="1"/>
    <col min="1786" max="1787" width="4.6640625" style="2" customWidth="1"/>
    <col min="1788" max="1789" width="5.6640625" style="2" customWidth="1"/>
    <col min="1790" max="1790" width="7.83203125" style="2" bestFit="1" customWidth="1"/>
    <col min="1791" max="1791" width="11" style="2" customWidth="1"/>
    <col min="1792" max="1792" width="13.33203125" style="2" customWidth="1"/>
    <col min="1793" max="1794" width="15.6640625" style="2" customWidth="1"/>
    <col min="1795" max="1795" width="21.33203125" style="2" customWidth="1"/>
    <col min="1796" max="1796" width="20" style="2" customWidth="1"/>
    <col min="1797" max="1797" width="20.33203125" style="2" customWidth="1"/>
    <col min="1798" max="1798" width="16.5" style="2" customWidth="1"/>
    <col min="1799" max="2038" width="11.5" style="2"/>
    <col min="2039" max="2039" width="30.5" style="2" customWidth="1"/>
    <col min="2040" max="2040" width="40.5" style="2" customWidth="1"/>
    <col min="2041" max="2041" width="5.6640625" style="2" customWidth="1"/>
    <col min="2042" max="2043" width="4.6640625" style="2" customWidth="1"/>
    <col min="2044" max="2045" width="5.6640625" style="2" customWidth="1"/>
    <col min="2046" max="2046" width="7.83203125" style="2" bestFit="1" customWidth="1"/>
    <col min="2047" max="2047" width="11" style="2" customWidth="1"/>
    <col min="2048" max="2048" width="13.33203125" style="2" customWidth="1"/>
    <col min="2049" max="2050" width="15.6640625" style="2" customWidth="1"/>
    <col min="2051" max="2051" width="21.33203125" style="2" customWidth="1"/>
    <col min="2052" max="2052" width="20" style="2" customWidth="1"/>
    <col min="2053" max="2053" width="20.33203125" style="2" customWidth="1"/>
    <col min="2054" max="2054" width="16.5" style="2" customWidth="1"/>
    <col min="2055" max="2294" width="11.5" style="2"/>
    <col min="2295" max="2295" width="30.5" style="2" customWidth="1"/>
    <col min="2296" max="2296" width="40.5" style="2" customWidth="1"/>
    <col min="2297" max="2297" width="5.6640625" style="2" customWidth="1"/>
    <col min="2298" max="2299" width="4.6640625" style="2" customWidth="1"/>
    <col min="2300" max="2301" width="5.6640625" style="2" customWidth="1"/>
    <col min="2302" max="2302" width="7.83203125" style="2" bestFit="1" customWidth="1"/>
    <col min="2303" max="2303" width="11" style="2" customWidth="1"/>
    <col min="2304" max="2304" width="13.33203125" style="2" customWidth="1"/>
    <col min="2305" max="2306" width="15.6640625" style="2" customWidth="1"/>
    <col min="2307" max="2307" width="21.33203125" style="2" customWidth="1"/>
    <col min="2308" max="2308" width="20" style="2" customWidth="1"/>
    <col min="2309" max="2309" width="20.33203125" style="2" customWidth="1"/>
    <col min="2310" max="2310" width="16.5" style="2" customWidth="1"/>
    <col min="2311" max="2550" width="11.5" style="2"/>
    <col min="2551" max="2551" width="30.5" style="2" customWidth="1"/>
    <col min="2552" max="2552" width="40.5" style="2" customWidth="1"/>
    <col min="2553" max="2553" width="5.6640625" style="2" customWidth="1"/>
    <col min="2554" max="2555" width="4.6640625" style="2" customWidth="1"/>
    <col min="2556" max="2557" width="5.6640625" style="2" customWidth="1"/>
    <col min="2558" max="2558" width="7.83203125" style="2" bestFit="1" customWidth="1"/>
    <col min="2559" max="2559" width="11" style="2" customWidth="1"/>
    <col min="2560" max="2560" width="13.33203125" style="2" customWidth="1"/>
    <col min="2561" max="2562" width="15.6640625" style="2" customWidth="1"/>
    <col min="2563" max="2563" width="21.33203125" style="2" customWidth="1"/>
    <col min="2564" max="2564" width="20" style="2" customWidth="1"/>
    <col min="2565" max="2565" width="20.33203125" style="2" customWidth="1"/>
    <col min="2566" max="2566" width="16.5" style="2" customWidth="1"/>
    <col min="2567" max="2806" width="11.5" style="2"/>
    <col min="2807" max="2807" width="30.5" style="2" customWidth="1"/>
    <col min="2808" max="2808" width="40.5" style="2" customWidth="1"/>
    <col min="2809" max="2809" width="5.6640625" style="2" customWidth="1"/>
    <col min="2810" max="2811" width="4.6640625" style="2" customWidth="1"/>
    <col min="2812" max="2813" width="5.6640625" style="2" customWidth="1"/>
    <col min="2814" max="2814" width="7.83203125" style="2" bestFit="1" customWidth="1"/>
    <col min="2815" max="2815" width="11" style="2" customWidth="1"/>
    <col min="2816" max="2816" width="13.33203125" style="2" customWidth="1"/>
    <col min="2817" max="2818" width="15.6640625" style="2" customWidth="1"/>
    <col min="2819" max="2819" width="21.33203125" style="2" customWidth="1"/>
    <col min="2820" max="2820" width="20" style="2" customWidth="1"/>
    <col min="2821" max="2821" width="20.33203125" style="2" customWidth="1"/>
    <col min="2822" max="2822" width="16.5" style="2" customWidth="1"/>
    <col min="2823" max="3062" width="11.5" style="2"/>
    <col min="3063" max="3063" width="30.5" style="2" customWidth="1"/>
    <col min="3064" max="3064" width="40.5" style="2" customWidth="1"/>
    <col min="3065" max="3065" width="5.6640625" style="2" customWidth="1"/>
    <col min="3066" max="3067" width="4.6640625" style="2" customWidth="1"/>
    <col min="3068" max="3069" width="5.6640625" style="2" customWidth="1"/>
    <col min="3070" max="3070" width="7.83203125" style="2" bestFit="1" customWidth="1"/>
    <col min="3071" max="3071" width="11" style="2" customWidth="1"/>
    <col min="3072" max="3072" width="13.33203125" style="2" customWidth="1"/>
    <col min="3073" max="3074" width="15.6640625" style="2" customWidth="1"/>
    <col min="3075" max="3075" width="21.33203125" style="2" customWidth="1"/>
    <col min="3076" max="3076" width="20" style="2" customWidth="1"/>
    <col min="3077" max="3077" width="20.33203125" style="2" customWidth="1"/>
    <col min="3078" max="3078" width="16.5" style="2" customWidth="1"/>
    <col min="3079" max="3318" width="11.5" style="2"/>
    <col min="3319" max="3319" width="30.5" style="2" customWidth="1"/>
    <col min="3320" max="3320" width="40.5" style="2" customWidth="1"/>
    <col min="3321" max="3321" width="5.6640625" style="2" customWidth="1"/>
    <col min="3322" max="3323" width="4.6640625" style="2" customWidth="1"/>
    <col min="3324" max="3325" width="5.6640625" style="2" customWidth="1"/>
    <col min="3326" max="3326" width="7.83203125" style="2" bestFit="1" customWidth="1"/>
    <col min="3327" max="3327" width="11" style="2" customWidth="1"/>
    <col min="3328" max="3328" width="13.33203125" style="2" customWidth="1"/>
    <col min="3329" max="3330" width="15.6640625" style="2" customWidth="1"/>
    <col min="3331" max="3331" width="21.33203125" style="2" customWidth="1"/>
    <col min="3332" max="3332" width="20" style="2" customWidth="1"/>
    <col min="3333" max="3333" width="20.33203125" style="2" customWidth="1"/>
    <col min="3334" max="3334" width="16.5" style="2" customWidth="1"/>
    <col min="3335" max="3574" width="11.5" style="2"/>
    <col min="3575" max="3575" width="30.5" style="2" customWidth="1"/>
    <col min="3576" max="3576" width="40.5" style="2" customWidth="1"/>
    <col min="3577" max="3577" width="5.6640625" style="2" customWidth="1"/>
    <col min="3578" max="3579" width="4.6640625" style="2" customWidth="1"/>
    <col min="3580" max="3581" width="5.6640625" style="2" customWidth="1"/>
    <col min="3582" max="3582" width="7.83203125" style="2" bestFit="1" customWidth="1"/>
    <col min="3583" max="3583" width="11" style="2" customWidth="1"/>
    <col min="3584" max="3584" width="13.33203125" style="2" customWidth="1"/>
    <col min="3585" max="3586" width="15.6640625" style="2" customWidth="1"/>
    <col min="3587" max="3587" width="21.33203125" style="2" customWidth="1"/>
    <col min="3588" max="3588" width="20" style="2" customWidth="1"/>
    <col min="3589" max="3589" width="20.33203125" style="2" customWidth="1"/>
    <col min="3590" max="3590" width="16.5" style="2" customWidth="1"/>
    <col min="3591" max="3830" width="11.5" style="2"/>
    <col min="3831" max="3831" width="30.5" style="2" customWidth="1"/>
    <col min="3832" max="3832" width="40.5" style="2" customWidth="1"/>
    <col min="3833" max="3833" width="5.6640625" style="2" customWidth="1"/>
    <col min="3834" max="3835" width="4.6640625" style="2" customWidth="1"/>
    <col min="3836" max="3837" width="5.6640625" style="2" customWidth="1"/>
    <col min="3838" max="3838" width="7.83203125" style="2" bestFit="1" customWidth="1"/>
    <col min="3839" max="3839" width="11" style="2" customWidth="1"/>
    <col min="3840" max="3840" width="13.33203125" style="2" customWidth="1"/>
    <col min="3841" max="3842" width="15.6640625" style="2" customWidth="1"/>
    <col min="3843" max="3843" width="21.33203125" style="2" customWidth="1"/>
    <col min="3844" max="3844" width="20" style="2" customWidth="1"/>
    <col min="3845" max="3845" width="20.33203125" style="2" customWidth="1"/>
    <col min="3846" max="3846" width="16.5" style="2" customWidth="1"/>
    <col min="3847" max="4086" width="11.5" style="2"/>
    <col min="4087" max="4087" width="30.5" style="2" customWidth="1"/>
    <col min="4088" max="4088" width="40.5" style="2" customWidth="1"/>
    <col min="4089" max="4089" width="5.6640625" style="2" customWidth="1"/>
    <col min="4090" max="4091" width="4.6640625" style="2" customWidth="1"/>
    <col min="4092" max="4093" width="5.6640625" style="2" customWidth="1"/>
    <col min="4094" max="4094" width="7.83203125" style="2" bestFit="1" customWidth="1"/>
    <col min="4095" max="4095" width="11" style="2" customWidth="1"/>
    <col min="4096" max="4096" width="13.33203125" style="2" customWidth="1"/>
    <col min="4097" max="4098" width="15.6640625" style="2" customWidth="1"/>
    <col min="4099" max="4099" width="21.33203125" style="2" customWidth="1"/>
    <col min="4100" max="4100" width="20" style="2" customWidth="1"/>
    <col min="4101" max="4101" width="20.33203125" style="2" customWidth="1"/>
    <col min="4102" max="4102" width="16.5" style="2" customWidth="1"/>
    <col min="4103" max="4342" width="11.5" style="2"/>
    <col min="4343" max="4343" width="30.5" style="2" customWidth="1"/>
    <col min="4344" max="4344" width="40.5" style="2" customWidth="1"/>
    <col min="4345" max="4345" width="5.6640625" style="2" customWidth="1"/>
    <col min="4346" max="4347" width="4.6640625" style="2" customWidth="1"/>
    <col min="4348" max="4349" width="5.6640625" style="2" customWidth="1"/>
    <col min="4350" max="4350" width="7.83203125" style="2" bestFit="1" customWidth="1"/>
    <col min="4351" max="4351" width="11" style="2" customWidth="1"/>
    <col min="4352" max="4352" width="13.33203125" style="2" customWidth="1"/>
    <col min="4353" max="4354" width="15.6640625" style="2" customWidth="1"/>
    <col min="4355" max="4355" width="21.33203125" style="2" customWidth="1"/>
    <col min="4356" max="4356" width="20" style="2" customWidth="1"/>
    <col min="4357" max="4357" width="20.33203125" style="2" customWidth="1"/>
    <col min="4358" max="4358" width="16.5" style="2" customWidth="1"/>
    <col min="4359" max="4598" width="11.5" style="2"/>
    <col min="4599" max="4599" width="30.5" style="2" customWidth="1"/>
    <col min="4600" max="4600" width="40.5" style="2" customWidth="1"/>
    <col min="4601" max="4601" width="5.6640625" style="2" customWidth="1"/>
    <col min="4602" max="4603" width="4.6640625" style="2" customWidth="1"/>
    <col min="4604" max="4605" width="5.6640625" style="2" customWidth="1"/>
    <col min="4606" max="4606" width="7.83203125" style="2" bestFit="1" customWidth="1"/>
    <col min="4607" max="4607" width="11" style="2" customWidth="1"/>
    <col min="4608" max="4608" width="13.33203125" style="2" customWidth="1"/>
    <col min="4609" max="4610" width="15.6640625" style="2" customWidth="1"/>
    <col min="4611" max="4611" width="21.33203125" style="2" customWidth="1"/>
    <col min="4612" max="4612" width="20" style="2" customWidth="1"/>
    <col min="4613" max="4613" width="20.33203125" style="2" customWidth="1"/>
    <col min="4614" max="4614" width="16.5" style="2" customWidth="1"/>
    <col min="4615" max="4854" width="11.5" style="2"/>
    <col min="4855" max="4855" width="30.5" style="2" customWidth="1"/>
    <col min="4856" max="4856" width="40.5" style="2" customWidth="1"/>
    <col min="4857" max="4857" width="5.6640625" style="2" customWidth="1"/>
    <col min="4858" max="4859" width="4.6640625" style="2" customWidth="1"/>
    <col min="4860" max="4861" width="5.6640625" style="2" customWidth="1"/>
    <col min="4862" max="4862" width="7.83203125" style="2" bestFit="1" customWidth="1"/>
    <col min="4863" max="4863" width="11" style="2" customWidth="1"/>
    <col min="4864" max="4864" width="13.33203125" style="2" customWidth="1"/>
    <col min="4865" max="4866" width="15.6640625" style="2" customWidth="1"/>
    <col min="4867" max="4867" width="21.33203125" style="2" customWidth="1"/>
    <col min="4868" max="4868" width="20" style="2" customWidth="1"/>
    <col min="4869" max="4869" width="20.33203125" style="2" customWidth="1"/>
    <col min="4870" max="4870" width="16.5" style="2" customWidth="1"/>
    <col min="4871" max="5110" width="11.5" style="2"/>
    <col min="5111" max="5111" width="30.5" style="2" customWidth="1"/>
    <col min="5112" max="5112" width="40.5" style="2" customWidth="1"/>
    <col min="5113" max="5113" width="5.6640625" style="2" customWidth="1"/>
    <col min="5114" max="5115" width="4.6640625" style="2" customWidth="1"/>
    <col min="5116" max="5117" width="5.6640625" style="2" customWidth="1"/>
    <col min="5118" max="5118" width="7.83203125" style="2" bestFit="1" customWidth="1"/>
    <col min="5119" max="5119" width="11" style="2" customWidth="1"/>
    <col min="5120" max="5120" width="13.33203125" style="2" customWidth="1"/>
    <col min="5121" max="5122" width="15.6640625" style="2" customWidth="1"/>
    <col min="5123" max="5123" width="21.33203125" style="2" customWidth="1"/>
    <col min="5124" max="5124" width="20" style="2" customWidth="1"/>
    <col min="5125" max="5125" width="20.33203125" style="2" customWidth="1"/>
    <col min="5126" max="5126" width="16.5" style="2" customWidth="1"/>
    <col min="5127" max="5366" width="11.5" style="2"/>
    <col min="5367" max="5367" width="30.5" style="2" customWidth="1"/>
    <col min="5368" max="5368" width="40.5" style="2" customWidth="1"/>
    <col min="5369" max="5369" width="5.6640625" style="2" customWidth="1"/>
    <col min="5370" max="5371" width="4.6640625" style="2" customWidth="1"/>
    <col min="5372" max="5373" width="5.6640625" style="2" customWidth="1"/>
    <col min="5374" max="5374" width="7.83203125" style="2" bestFit="1" customWidth="1"/>
    <col min="5375" max="5375" width="11" style="2" customWidth="1"/>
    <col min="5376" max="5376" width="13.33203125" style="2" customWidth="1"/>
    <col min="5377" max="5378" width="15.6640625" style="2" customWidth="1"/>
    <col min="5379" max="5379" width="21.33203125" style="2" customWidth="1"/>
    <col min="5380" max="5380" width="20" style="2" customWidth="1"/>
    <col min="5381" max="5381" width="20.33203125" style="2" customWidth="1"/>
    <col min="5382" max="5382" width="16.5" style="2" customWidth="1"/>
    <col min="5383" max="5622" width="11.5" style="2"/>
    <col min="5623" max="5623" width="30.5" style="2" customWidth="1"/>
    <col min="5624" max="5624" width="40.5" style="2" customWidth="1"/>
    <col min="5625" max="5625" width="5.6640625" style="2" customWidth="1"/>
    <col min="5626" max="5627" width="4.6640625" style="2" customWidth="1"/>
    <col min="5628" max="5629" width="5.6640625" style="2" customWidth="1"/>
    <col min="5630" max="5630" width="7.83203125" style="2" bestFit="1" customWidth="1"/>
    <col min="5631" max="5631" width="11" style="2" customWidth="1"/>
    <col min="5632" max="5632" width="13.33203125" style="2" customWidth="1"/>
    <col min="5633" max="5634" width="15.6640625" style="2" customWidth="1"/>
    <col min="5635" max="5635" width="21.33203125" style="2" customWidth="1"/>
    <col min="5636" max="5636" width="20" style="2" customWidth="1"/>
    <col min="5637" max="5637" width="20.33203125" style="2" customWidth="1"/>
    <col min="5638" max="5638" width="16.5" style="2" customWidth="1"/>
    <col min="5639" max="5878" width="11.5" style="2"/>
    <col min="5879" max="5879" width="30.5" style="2" customWidth="1"/>
    <col min="5880" max="5880" width="40.5" style="2" customWidth="1"/>
    <col min="5881" max="5881" width="5.6640625" style="2" customWidth="1"/>
    <col min="5882" max="5883" width="4.6640625" style="2" customWidth="1"/>
    <col min="5884" max="5885" width="5.6640625" style="2" customWidth="1"/>
    <col min="5886" max="5886" width="7.83203125" style="2" bestFit="1" customWidth="1"/>
    <col min="5887" max="5887" width="11" style="2" customWidth="1"/>
    <col min="5888" max="5888" width="13.33203125" style="2" customWidth="1"/>
    <col min="5889" max="5890" width="15.6640625" style="2" customWidth="1"/>
    <col min="5891" max="5891" width="21.33203125" style="2" customWidth="1"/>
    <col min="5892" max="5892" width="20" style="2" customWidth="1"/>
    <col min="5893" max="5893" width="20.33203125" style="2" customWidth="1"/>
    <col min="5894" max="5894" width="16.5" style="2" customWidth="1"/>
    <col min="5895" max="6134" width="11.5" style="2"/>
    <col min="6135" max="6135" width="30.5" style="2" customWidth="1"/>
    <col min="6136" max="6136" width="40.5" style="2" customWidth="1"/>
    <col min="6137" max="6137" width="5.6640625" style="2" customWidth="1"/>
    <col min="6138" max="6139" width="4.6640625" style="2" customWidth="1"/>
    <col min="6140" max="6141" width="5.6640625" style="2" customWidth="1"/>
    <col min="6142" max="6142" width="7.83203125" style="2" bestFit="1" customWidth="1"/>
    <col min="6143" max="6143" width="11" style="2" customWidth="1"/>
    <col min="6144" max="6144" width="13.33203125" style="2" customWidth="1"/>
    <col min="6145" max="6146" width="15.6640625" style="2" customWidth="1"/>
    <col min="6147" max="6147" width="21.33203125" style="2" customWidth="1"/>
    <col min="6148" max="6148" width="20" style="2" customWidth="1"/>
    <col min="6149" max="6149" width="20.33203125" style="2" customWidth="1"/>
    <col min="6150" max="6150" width="16.5" style="2" customWidth="1"/>
    <col min="6151" max="6390" width="11.5" style="2"/>
    <col min="6391" max="6391" width="30.5" style="2" customWidth="1"/>
    <col min="6392" max="6392" width="40.5" style="2" customWidth="1"/>
    <col min="6393" max="6393" width="5.6640625" style="2" customWidth="1"/>
    <col min="6394" max="6395" width="4.6640625" style="2" customWidth="1"/>
    <col min="6396" max="6397" width="5.6640625" style="2" customWidth="1"/>
    <col min="6398" max="6398" width="7.83203125" style="2" bestFit="1" customWidth="1"/>
    <col min="6399" max="6399" width="11" style="2" customWidth="1"/>
    <col min="6400" max="6400" width="13.33203125" style="2" customWidth="1"/>
    <col min="6401" max="6402" width="15.6640625" style="2" customWidth="1"/>
    <col min="6403" max="6403" width="21.33203125" style="2" customWidth="1"/>
    <col min="6404" max="6404" width="20" style="2" customWidth="1"/>
    <col min="6405" max="6405" width="20.33203125" style="2" customWidth="1"/>
    <col min="6406" max="6406" width="16.5" style="2" customWidth="1"/>
    <col min="6407" max="6646" width="11.5" style="2"/>
    <col min="6647" max="6647" width="30.5" style="2" customWidth="1"/>
    <col min="6648" max="6648" width="40.5" style="2" customWidth="1"/>
    <col min="6649" max="6649" width="5.6640625" style="2" customWidth="1"/>
    <col min="6650" max="6651" width="4.6640625" style="2" customWidth="1"/>
    <col min="6652" max="6653" width="5.6640625" style="2" customWidth="1"/>
    <col min="6654" max="6654" width="7.83203125" style="2" bestFit="1" customWidth="1"/>
    <col min="6655" max="6655" width="11" style="2" customWidth="1"/>
    <col min="6656" max="6656" width="13.33203125" style="2" customWidth="1"/>
    <col min="6657" max="6658" width="15.6640625" style="2" customWidth="1"/>
    <col min="6659" max="6659" width="21.33203125" style="2" customWidth="1"/>
    <col min="6660" max="6660" width="20" style="2" customWidth="1"/>
    <col min="6661" max="6661" width="20.33203125" style="2" customWidth="1"/>
    <col min="6662" max="6662" width="16.5" style="2" customWidth="1"/>
    <col min="6663" max="6902" width="11.5" style="2"/>
    <col min="6903" max="6903" width="30.5" style="2" customWidth="1"/>
    <col min="6904" max="6904" width="40.5" style="2" customWidth="1"/>
    <col min="6905" max="6905" width="5.6640625" style="2" customWidth="1"/>
    <col min="6906" max="6907" width="4.6640625" style="2" customWidth="1"/>
    <col min="6908" max="6909" width="5.6640625" style="2" customWidth="1"/>
    <col min="6910" max="6910" width="7.83203125" style="2" bestFit="1" customWidth="1"/>
    <col min="6911" max="6911" width="11" style="2" customWidth="1"/>
    <col min="6912" max="6912" width="13.33203125" style="2" customWidth="1"/>
    <col min="6913" max="6914" width="15.6640625" style="2" customWidth="1"/>
    <col min="6915" max="6915" width="21.33203125" style="2" customWidth="1"/>
    <col min="6916" max="6916" width="20" style="2" customWidth="1"/>
    <col min="6917" max="6917" width="20.33203125" style="2" customWidth="1"/>
    <col min="6918" max="6918" width="16.5" style="2" customWidth="1"/>
    <col min="6919" max="7158" width="11.5" style="2"/>
    <col min="7159" max="7159" width="30.5" style="2" customWidth="1"/>
    <col min="7160" max="7160" width="40.5" style="2" customWidth="1"/>
    <col min="7161" max="7161" width="5.6640625" style="2" customWidth="1"/>
    <col min="7162" max="7163" width="4.6640625" style="2" customWidth="1"/>
    <col min="7164" max="7165" width="5.6640625" style="2" customWidth="1"/>
    <col min="7166" max="7166" width="7.83203125" style="2" bestFit="1" customWidth="1"/>
    <col min="7167" max="7167" width="11" style="2" customWidth="1"/>
    <col min="7168" max="7168" width="13.33203125" style="2" customWidth="1"/>
    <col min="7169" max="7170" width="15.6640625" style="2" customWidth="1"/>
    <col min="7171" max="7171" width="21.33203125" style="2" customWidth="1"/>
    <col min="7172" max="7172" width="20" style="2" customWidth="1"/>
    <col min="7173" max="7173" width="20.33203125" style="2" customWidth="1"/>
    <col min="7174" max="7174" width="16.5" style="2" customWidth="1"/>
    <col min="7175" max="7414" width="11.5" style="2"/>
    <col min="7415" max="7415" width="30.5" style="2" customWidth="1"/>
    <col min="7416" max="7416" width="40.5" style="2" customWidth="1"/>
    <col min="7417" max="7417" width="5.6640625" style="2" customWidth="1"/>
    <col min="7418" max="7419" width="4.6640625" style="2" customWidth="1"/>
    <col min="7420" max="7421" width="5.6640625" style="2" customWidth="1"/>
    <col min="7422" max="7422" width="7.83203125" style="2" bestFit="1" customWidth="1"/>
    <col min="7423" max="7423" width="11" style="2" customWidth="1"/>
    <col min="7424" max="7424" width="13.33203125" style="2" customWidth="1"/>
    <col min="7425" max="7426" width="15.6640625" style="2" customWidth="1"/>
    <col min="7427" max="7427" width="21.33203125" style="2" customWidth="1"/>
    <col min="7428" max="7428" width="20" style="2" customWidth="1"/>
    <col min="7429" max="7429" width="20.33203125" style="2" customWidth="1"/>
    <col min="7430" max="7430" width="16.5" style="2" customWidth="1"/>
    <col min="7431" max="7670" width="11.5" style="2"/>
    <col min="7671" max="7671" width="30.5" style="2" customWidth="1"/>
    <col min="7672" max="7672" width="40.5" style="2" customWidth="1"/>
    <col min="7673" max="7673" width="5.6640625" style="2" customWidth="1"/>
    <col min="7674" max="7675" width="4.6640625" style="2" customWidth="1"/>
    <col min="7676" max="7677" width="5.6640625" style="2" customWidth="1"/>
    <col min="7678" max="7678" width="7.83203125" style="2" bestFit="1" customWidth="1"/>
    <col min="7679" max="7679" width="11" style="2" customWidth="1"/>
    <col min="7680" max="7680" width="13.33203125" style="2" customWidth="1"/>
    <col min="7681" max="7682" width="15.6640625" style="2" customWidth="1"/>
    <col min="7683" max="7683" width="21.33203125" style="2" customWidth="1"/>
    <col min="7684" max="7684" width="20" style="2" customWidth="1"/>
    <col min="7685" max="7685" width="20.33203125" style="2" customWidth="1"/>
    <col min="7686" max="7686" width="16.5" style="2" customWidth="1"/>
    <col min="7687" max="7926" width="11.5" style="2"/>
    <col min="7927" max="7927" width="30.5" style="2" customWidth="1"/>
    <col min="7928" max="7928" width="40.5" style="2" customWidth="1"/>
    <col min="7929" max="7929" width="5.6640625" style="2" customWidth="1"/>
    <col min="7930" max="7931" width="4.6640625" style="2" customWidth="1"/>
    <col min="7932" max="7933" width="5.6640625" style="2" customWidth="1"/>
    <col min="7934" max="7934" width="7.83203125" style="2" bestFit="1" customWidth="1"/>
    <col min="7935" max="7935" width="11" style="2" customWidth="1"/>
    <col min="7936" max="7936" width="13.33203125" style="2" customWidth="1"/>
    <col min="7937" max="7938" width="15.6640625" style="2" customWidth="1"/>
    <col min="7939" max="7939" width="21.33203125" style="2" customWidth="1"/>
    <col min="7940" max="7940" width="20" style="2" customWidth="1"/>
    <col min="7941" max="7941" width="20.33203125" style="2" customWidth="1"/>
    <col min="7942" max="7942" width="16.5" style="2" customWidth="1"/>
    <col min="7943" max="8182" width="11.5" style="2"/>
    <col min="8183" max="8183" width="30.5" style="2" customWidth="1"/>
    <col min="8184" max="8184" width="40.5" style="2" customWidth="1"/>
    <col min="8185" max="8185" width="5.6640625" style="2" customWidth="1"/>
    <col min="8186" max="8187" width="4.6640625" style="2" customWidth="1"/>
    <col min="8188" max="8189" width="5.6640625" style="2" customWidth="1"/>
    <col min="8190" max="8190" width="7.83203125" style="2" bestFit="1" customWidth="1"/>
    <col min="8191" max="8191" width="11" style="2" customWidth="1"/>
    <col min="8192" max="8192" width="13.33203125" style="2" customWidth="1"/>
    <col min="8193" max="8194" width="15.6640625" style="2" customWidth="1"/>
    <col min="8195" max="8195" width="21.33203125" style="2" customWidth="1"/>
    <col min="8196" max="8196" width="20" style="2" customWidth="1"/>
    <col min="8197" max="8197" width="20.33203125" style="2" customWidth="1"/>
    <col min="8198" max="8198" width="16.5" style="2" customWidth="1"/>
    <col min="8199" max="8438" width="11.5" style="2"/>
    <col min="8439" max="8439" width="30.5" style="2" customWidth="1"/>
    <col min="8440" max="8440" width="40.5" style="2" customWidth="1"/>
    <col min="8441" max="8441" width="5.6640625" style="2" customWidth="1"/>
    <col min="8442" max="8443" width="4.6640625" style="2" customWidth="1"/>
    <col min="8444" max="8445" width="5.6640625" style="2" customWidth="1"/>
    <col min="8446" max="8446" width="7.83203125" style="2" bestFit="1" customWidth="1"/>
    <col min="8447" max="8447" width="11" style="2" customWidth="1"/>
    <col min="8448" max="8448" width="13.33203125" style="2" customWidth="1"/>
    <col min="8449" max="8450" width="15.6640625" style="2" customWidth="1"/>
    <col min="8451" max="8451" width="21.33203125" style="2" customWidth="1"/>
    <col min="8452" max="8452" width="20" style="2" customWidth="1"/>
    <col min="8453" max="8453" width="20.33203125" style="2" customWidth="1"/>
    <col min="8454" max="8454" width="16.5" style="2" customWidth="1"/>
    <col min="8455" max="8694" width="11.5" style="2"/>
    <col min="8695" max="8695" width="30.5" style="2" customWidth="1"/>
    <col min="8696" max="8696" width="40.5" style="2" customWidth="1"/>
    <col min="8697" max="8697" width="5.6640625" style="2" customWidth="1"/>
    <col min="8698" max="8699" width="4.6640625" style="2" customWidth="1"/>
    <col min="8700" max="8701" width="5.6640625" style="2" customWidth="1"/>
    <col min="8702" max="8702" width="7.83203125" style="2" bestFit="1" customWidth="1"/>
    <col min="8703" max="8703" width="11" style="2" customWidth="1"/>
    <col min="8704" max="8704" width="13.33203125" style="2" customWidth="1"/>
    <col min="8705" max="8706" width="15.6640625" style="2" customWidth="1"/>
    <col min="8707" max="8707" width="21.33203125" style="2" customWidth="1"/>
    <col min="8708" max="8708" width="20" style="2" customWidth="1"/>
    <col min="8709" max="8709" width="20.33203125" style="2" customWidth="1"/>
    <col min="8710" max="8710" width="16.5" style="2" customWidth="1"/>
    <col min="8711" max="8950" width="11.5" style="2"/>
    <col min="8951" max="8951" width="30.5" style="2" customWidth="1"/>
    <col min="8952" max="8952" width="40.5" style="2" customWidth="1"/>
    <col min="8953" max="8953" width="5.6640625" style="2" customWidth="1"/>
    <col min="8954" max="8955" width="4.6640625" style="2" customWidth="1"/>
    <col min="8956" max="8957" width="5.6640625" style="2" customWidth="1"/>
    <col min="8958" max="8958" width="7.83203125" style="2" bestFit="1" customWidth="1"/>
    <col min="8959" max="8959" width="11" style="2" customWidth="1"/>
    <col min="8960" max="8960" width="13.33203125" style="2" customWidth="1"/>
    <col min="8961" max="8962" width="15.6640625" style="2" customWidth="1"/>
    <col min="8963" max="8963" width="21.33203125" style="2" customWidth="1"/>
    <col min="8964" max="8964" width="20" style="2" customWidth="1"/>
    <col min="8965" max="8965" width="20.33203125" style="2" customWidth="1"/>
    <col min="8966" max="8966" width="16.5" style="2" customWidth="1"/>
    <col min="8967" max="9206" width="11.5" style="2"/>
    <col min="9207" max="9207" width="30.5" style="2" customWidth="1"/>
    <col min="9208" max="9208" width="40.5" style="2" customWidth="1"/>
    <col min="9209" max="9209" width="5.6640625" style="2" customWidth="1"/>
    <col min="9210" max="9211" width="4.6640625" style="2" customWidth="1"/>
    <col min="9212" max="9213" width="5.6640625" style="2" customWidth="1"/>
    <col min="9214" max="9214" width="7.83203125" style="2" bestFit="1" customWidth="1"/>
    <col min="9215" max="9215" width="11" style="2" customWidth="1"/>
    <col min="9216" max="9216" width="13.33203125" style="2" customWidth="1"/>
    <col min="9217" max="9218" width="15.6640625" style="2" customWidth="1"/>
    <col min="9219" max="9219" width="21.33203125" style="2" customWidth="1"/>
    <col min="9220" max="9220" width="20" style="2" customWidth="1"/>
    <col min="9221" max="9221" width="20.33203125" style="2" customWidth="1"/>
    <col min="9222" max="9222" width="16.5" style="2" customWidth="1"/>
    <col min="9223" max="9462" width="11.5" style="2"/>
    <col min="9463" max="9463" width="30.5" style="2" customWidth="1"/>
    <col min="9464" max="9464" width="40.5" style="2" customWidth="1"/>
    <col min="9465" max="9465" width="5.6640625" style="2" customWidth="1"/>
    <col min="9466" max="9467" width="4.6640625" style="2" customWidth="1"/>
    <col min="9468" max="9469" width="5.6640625" style="2" customWidth="1"/>
    <col min="9470" max="9470" width="7.83203125" style="2" bestFit="1" customWidth="1"/>
    <col min="9471" max="9471" width="11" style="2" customWidth="1"/>
    <col min="9472" max="9472" width="13.33203125" style="2" customWidth="1"/>
    <col min="9473" max="9474" width="15.6640625" style="2" customWidth="1"/>
    <col min="9475" max="9475" width="21.33203125" style="2" customWidth="1"/>
    <col min="9476" max="9476" width="20" style="2" customWidth="1"/>
    <col min="9477" max="9477" width="20.33203125" style="2" customWidth="1"/>
    <col min="9478" max="9478" width="16.5" style="2" customWidth="1"/>
    <col min="9479" max="9718" width="11.5" style="2"/>
    <col min="9719" max="9719" width="30.5" style="2" customWidth="1"/>
    <col min="9720" max="9720" width="40.5" style="2" customWidth="1"/>
    <col min="9721" max="9721" width="5.6640625" style="2" customWidth="1"/>
    <col min="9722" max="9723" width="4.6640625" style="2" customWidth="1"/>
    <col min="9724" max="9725" width="5.6640625" style="2" customWidth="1"/>
    <col min="9726" max="9726" width="7.83203125" style="2" bestFit="1" customWidth="1"/>
    <col min="9727" max="9727" width="11" style="2" customWidth="1"/>
    <col min="9728" max="9728" width="13.33203125" style="2" customWidth="1"/>
    <col min="9729" max="9730" width="15.6640625" style="2" customWidth="1"/>
    <col min="9731" max="9731" width="21.33203125" style="2" customWidth="1"/>
    <col min="9732" max="9732" width="20" style="2" customWidth="1"/>
    <col min="9733" max="9733" width="20.33203125" style="2" customWidth="1"/>
    <col min="9734" max="9734" width="16.5" style="2" customWidth="1"/>
    <col min="9735" max="9974" width="11.5" style="2"/>
    <col min="9975" max="9975" width="30.5" style="2" customWidth="1"/>
    <col min="9976" max="9976" width="40.5" style="2" customWidth="1"/>
    <col min="9977" max="9977" width="5.6640625" style="2" customWidth="1"/>
    <col min="9978" max="9979" width="4.6640625" style="2" customWidth="1"/>
    <col min="9980" max="9981" width="5.6640625" style="2" customWidth="1"/>
    <col min="9982" max="9982" width="7.83203125" style="2" bestFit="1" customWidth="1"/>
    <col min="9983" max="9983" width="11" style="2" customWidth="1"/>
    <col min="9984" max="9984" width="13.33203125" style="2" customWidth="1"/>
    <col min="9985" max="9986" width="15.6640625" style="2" customWidth="1"/>
    <col min="9987" max="9987" width="21.33203125" style="2" customWidth="1"/>
    <col min="9988" max="9988" width="20" style="2" customWidth="1"/>
    <col min="9989" max="9989" width="20.33203125" style="2" customWidth="1"/>
    <col min="9990" max="9990" width="16.5" style="2" customWidth="1"/>
    <col min="9991" max="10230" width="11.5" style="2"/>
    <col min="10231" max="10231" width="30.5" style="2" customWidth="1"/>
    <col min="10232" max="10232" width="40.5" style="2" customWidth="1"/>
    <col min="10233" max="10233" width="5.6640625" style="2" customWidth="1"/>
    <col min="10234" max="10235" width="4.6640625" style="2" customWidth="1"/>
    <col min="10236" max="10237" width="5.6640625" style="2" customWidth="1"/>
    <col min="10238" max="10238" width="7.83203125" style="2" bestFit="1" customWidth="1"/>
    <col min="10239" max="10239" width="11" style="2" customWidth="1"/>
    <col min="10240" max="10240" width="13.33203125" style="2" customWidth="1"/>
    <col min="10241" max="10242" width="15.6640625" style="2" customWidth="1"/>
    <col min="10243" max="10243" width="21.33203125" style="2" customWidth="1"/>
    <col min="10244" max="10244" width="20" style="2" customWidth="1"/>
    <col min="10245" max="10245" width="20.33203125" style="2" customWidth="1"/>
    <col min="10246" max="10246" width="16.5" style="2" customWidth="1"/>
    <col min="10247" max="10486" width="11.5" style="2"/>
    <col min="10487" max="10487" width="30.5" style="2" customWidth="1"/>
    <col min="10488" max="10488" width="40.5" style="2" customWidth="1"/>
    <col min="10489" max="10489" width="5.6640625" style="2" customWidth="1"/>
    <col min="10490" max="10491" width="4.6640625" style="2" customWidth="1"/>
    <col min="10492" max="10493" width="5.6640625" style="2" customWidth="1"/>
    <col min="10494" max="10494" width="7.83203125" style="2" bestFit="1" customWidth="1"/>
    <col min="10495" max="10495" width="11" style="2" customWidth="1"/>
    <col min="10496" max="10496" width="13.33203125" style="2" customWidth="1"/>
    <col min="10497" max="10498" width="15.6640625" style="2" customWidth="1"/>
    <col min="10499" max="10499" width="21.33203125" style="2" customWidth="1"/>
    <col min="10500" max="10500" width="20" style="2" customWidth="1"/>
    <col min="10501" max="10501" width="20.33203125" style="2" customWidth="1"/>
    <col min="10502" max="10502" width="16.5" style="2" customWidth="1"/>
    <col min="10503" max="10742" width="11.5" style="2"/>
    <col min="10743" max="10743" width="30.5" style="2" customWidth="1"/>
    <col min="10744" max="10744" width="40.5" style="2" customWidth="1"/>
    <col min="10745" max="10745" width="5.6640625" style="2" customWidth="1"/>
    <col min="10746" max="10747" width="4.6640625" style="2" customWidth="1"/>
    <col min="10748" max="10749" width="5.6640625" style="2" customWidth="1"/>
    <col min="10750" max="10750" width="7.83203125" style="2" bestFit="1" customWidth="1"/>
    <col min="10751" max="10751" width="11" style="2" customWidth="1"/>
    <col min="10752" max="10752" width="13.33203125" style="2" customWidth="1"/>
    <col min="10753" max="10754" width="15.6640625" style="2" customWidth="1"/>
    <col min="10755" max="10755" width="21.33203125" style="2" customWidth="1"/>
    <col min="10756" max="10756" width="20" style="2" customWidth="1"/>
    <col min="10757" max="10757" width="20.33203125" style="2" customWidth="1"/>
    <col min="10758" max="10758" width="16.5" style="2" customWidth="1"/>
    <col min="10759" max="10998" width="11.5" style="2"/>
    <col min="10999" max="10999" width="30.5" style="2" customWidth="1"/>
    <col min="11000" max="11000" width="40.5" style="2" customWidth="1"/>
    <col min="11001" max="11001" width="5.6640625" style="2" customWidth="1"/>
    <col min="11002" max="11003" width="4.6640625" style="2" customWidth="1"/>
    <col min="11004" max="11005" width="5.6640625" style="2" customWidth="1"/>
    <col min="11006" max="11006" width="7.83203125" style="2" bestFit="1" customWidth="1"/>
    <col min="11007" max="11007" width="11" style="2" customWidth="1"/>
    <col min="11008" max="11008" width="13.33203125" style="2" customWidth="1"/>
    <col min="11009" max="11010" width="15.6640625" style="2" customWidth="1"/>
    <col min="11011" max="11011" width="21.33203125" style="2" customWidth="1"/>
    <col min="11012" max="11012" width="20" style="2" customWidth="1"/>
    <col min="11013" max="11013" width="20.33203125" style="2" customWidth="1"/>
    <col min="11014" max="11014" width="16.5" style="2" customWidth="1"/>
    <col min="11015" max="11254" width="11.5" style="2"/>
    <col min="11255" max="11255" width="30.5" style="2" customWidth="1"/>
    <col min="11256" max="11256" width="40.5" style="2" customWidth="1"/>
    <col min="11257" max="11257" width="5.6640625" style="2" customWidth="1"/>
    <col min="11258" max="11259" width="4.6640625" style="2" customWidth="1"/>
    <col min="11260" max="11261" width="5.6640625" style="2" customWidth="1"/>
    <col min="11262" max="11262" width="7.83203125" style="2" bestFit="1" customWidth="1"/>
    <col min="11263" max="11263" width="11" style="2" customWidth="1"/>
    <col min="11264" max="11264" width="13.33203125" style="2" customWidth="1"/>
    <col min="11265" max="11266" width="15.6640625" style="2" customWidth="1"/>
    <col min="11267" max="11267" width="21.33203125" style="2" customWidth="1"/>
    <col min="11268" max="11268" width="20" style="2" customWidth="1"/>
    <col min="11269" max="11269" width="20.33203125" style="2" customWidth="1"/>
    <col min="11270" max="11270" width="16.5" style="2" customWidth="1"/>
    <col min="11271" max="11510" width="11.5" style="2"/>
    <col min="11511" max="11511" width="30.5" style="2" customWidth="1"/>
    <col min="11512" max="11512" width="40.5" style="2" customWidth="1"/>
    <col min="11513" max="11513" width="5.6640625" style="2" customWidth="1"/>
    <col min="11514" max="11515" width="4.6640625" style="2" customWidth="1"/>
    <col min="11516" max="11517" width="5.6640625" style="2" customWidth="1"/>
    <col min="11518" max="11518" width="7.83203125" style="2" bestFit="1" customWidth="1"/>
    <col min="11519" max="11519" width="11" style="2" customWidth="1"/>
    <col min="11520" max="11520" width="13.33203125" style="2" customWidth="1"/>
    <col min="11521" max="11522" width="15.6640625" style="2" customWidth="1"/>
    <col min="11523" max="11523" width="21.33203125" style="2" customWidth="1"/>
    <col min="11524" max="11524" width="20" style="2" customWidth="1"/>
    <col min="11525" max="11525" width="20.33203125" style="2" customWidth="1"/>
    <col min="11526" max="11526" width="16.5" style="2" customWidth="1"/>
    <col min="11527" max="11766" width="11.5" style="2"/>
    <col min="11767" max="11767" width="30.5" style="2" customWidth="1"/>
    <col min="11768" max="11768" width="40.5" style="2" customWidth="1"/>
    <col min="11769" max="11769" width="5.6640625" style="2" customWidth="1"/>
    <col min="11770" max="11771" width="4.6640625" style="2" customWidth="1"/>
    <col min="11772" max="11773" width="5.6640625" style="2" customWidth="1"/>
    <col min="11774" max="11774" width="7.83203125" style="2" bestFit="1" customWidth="1"/>
    <col min="11775" max="11775" width="11" style="2" customWidth="1"/>
    <col min="11776" max="11776" width="13.33203125" style="2" customWidth="1"/>
    <col min="11777" max="11778" width="15.6640625" style="2" customWidth="1"/>
    <col min="11779" max="11779" width="21.33203125" style="2" customWidth="1"/>
    <col min="11780" max="11780" width="20" style="2" customWidth="1"/>
    <col min="11781" max="11781" width="20.33203125" style="2" customWidth="1"/>
    <col min="11782" max="11782" width="16.5" style="2" customWidth="1"/>
    <col min="11783" max="12022" width="11.5" style="2"/>
    <col min="12023" max="12023" width="30.5" style="2" customWidth="1"/>
    <col min="12024" max="12024" width="40.5" style="2" customWidth="1"/>
    <col min="12025" max="12025" width="5.6640625" style="2" customWidth="1"/>
    <col min="12026" max="12027" width="4.6640625" style="2" customWidth="1"/>
    <col min="12028" max="12029" width="5.6640625" style="2" customWidth="1"/>
    <col min="12030" max="12030" width="7.83203125" style="2" bestFit="1" customWidth="1"/>
    <col min="12031" max="12031" width="11" style="2" customWidth="1"/>
    <col min="12032" max="12032" width="13.33203125" style="2" customWidth="1"/>
    <col min="12033" max="12034" width="15.6640625" style="2" customWidth="1"/>
    <col min="12035" max="12035" width="21.33203125" style="2" customWidth="1"/>
    <col min="12036" max="12036" width="20" style="2" customWidth="1"/>
    <col min="12037" max="12037" width="20.33203125" style="2" customWidth="1"/>
    <col min="12038" max="12038" width="16.5" style="2" customWidth="1"/>
    <col min="12039" max="12278" width="11.5" style="2"/>
    <col min="12279" max="12279" width="30.5" style="2" customWidth="1"/>
    <col min="12280" max="12280" width="40.5" style="2" customWidth="1"/>
    <col min="12281" max="12281" width="5.6640625" style="2" customWidth="1"/>
    <col min="12282" max="12283" width="4.6640625" style="2" customWidth="1"/>
    <col min="12284" max="12285" width="5.6640625" style="2" customWidth="1"/>
    <col min="12286" max="12286" width="7.83203125" style="2" bestFit="1" customWidth="1"/>
    <col min="12287" max="12287" width="11" style="2" customWidth="1"/>
    <col min="12288" max="12288" width="13.33203125" style="2" customWidth="1"/>
    <col min="12289" max="12290" width="15.6640625" style="2" customWidth="1"/>
    <col min="12291" max="12291" width="21.33203125" style="2" customWidth="1"/>
    <col min="12292" max="12292" width="20" style="2" customWidth="1"/>
    <col min="12293" max="12293" width="20.33203125" style="2" customWidth="1"/>
    <col min="12294" max="12294" width="16.5" style="2" customWidth="1"/>
    <col min="12295" max="12534" width="11.5" style="2"/>
    <col min="12535" max="12535" width="30.5" style="2" customWidth="1"/>
    <col min="12536" max="12536" width="40.5" style="2" customWidth="1"/>
    <col min="12537" max="12537" width="5.6640625" style="2" customWidth="1"/>
    <col min="12538" max="12539" width="4.6640625" style="2" customWidth="1"/>
    <col min="12540" max="12541" width="5.6640625" style="2" customWidth="1"/>
    <col min="12542" max="12542" width="7.83203125" style="2" bestFit="1" customWidth="1"/>
    <col min="12543" max="12543" width="11" style="2" customWidth="1"/>
    <col min="12544" max="12544" width="13.33203125" style="2" customWidth="1"/>
    <col min="12545" max="12546" width="15.6640625" style="2" customWidth="1"/>
    <col min="12547" max="12547" width="21.33203125" style="2" customWidth="1"/>
    <col min="12548" max="12548" width="20" style="2" customWidth="1"/>
    <col min="12549" max="12549" width="20.33203125" style="2" customWidth="1"/>
    <col min="12550" max="12550" width="16.5" style="2" customWidth="1"/>
    <col min="12551" max="12790" width="11.5" style="2"/>
    <col min="12791" max="12791" width="30.5" style="2" customWidth="1"/>
    <col min="12792" max="12792" width="40.5" style="2" customWidth="1"/>
    <col min="12793" max="12793" width="5.6640625" style="2" customWidth="1"/>
    <col min="12794" max="12795" width="4.6640625" style="2" customWidth="1"/>
    <col min="12796" max="12797" width="5.6640625" style="2" customWidth="1"/>
    <col min="12798" max="12798" width="7.83203125" style="2" bestFit="1" customWidth="1"/>
    <col min="12799" max="12799" width="11" style="2" customWidth="1"/>
    <col min="12800" max="12800" width="13.33203125" style="2" customWidth="1"/>
    <col min="12801" max="12802" width="15.6640625" style="2" customWidth="1"/>
    <col min="12803" max="12803" width="21.33203125" style="2" customWidth="1"/>
    <col min="12804" max="12804" width="20" style="2" customWidth="1"/>
    <col min="12805" max="12805" width="20.33203125" style="2" customWidth="1"/>
    <col min="12806" max="12806" width="16.5" style="2" customWidth="1"/>
    <col min="12807" max="13046" width="11.5" style="2"/>
    <col min="13047" max="13047" width="30.5" style="2" customWidth="1"/>
    <col min="13048" max="13048" width="40.5" style="2" customWidth="1"/>
    <col min="13049" max="13049" width="5.6640625" style="2" customWidth="1"/>
    <col min="13050" max="13051" width="4.6640625" style="2" customWidth="1"/>
    <col min="13052" max="13053" width="5.6640625" style="2" customWidth="1"/>
    <col min="13054" max="13054" width="7.83203125" style="2" bestFit="1" customWidth="1"/>
    <col min="13055" max="13055" width="11" style="2" customWidth="1"/>
    <col min="13056" max="13056" width="13.33203125" style="2" customWidth="1"/>
    <col min="13057" max="13058" width="15.6640625" style="2" customWidth="1"/>
    <col min="13059" max="13059" width="21.33203125" style="2" customWidth="1"/>
    <col min="13060" max="13060" width="20" style="2" customWidth="1"/>
    <col min="13061" max="13061" width="20.33203125" style="2" customWidth="1"/>
    <col min="13062" max="13062" width="16.5" style="2" customWidth="1"/>
    <col min="13063" max="13302" width="11.5" style="2"/>
    <col min="13303" max="13303" width="30.5" style="2" customWidth="1"/>
    <col min="13304" max="13304" width="40.5" style="2" customWidth="1"/>
    <col min="13305" max="13305" width="5.6640625" style="2" customWidth="1"/>
    <col min="13306" max="13307" width="4.6640625" style="2" customWidth="1"/>
    <col min="13308" max="13309" width="5.6640625" style="2" customWidth="1"/>
    <col min="13310" max="13310" width="7.83203125" style="2" bestFit="1" customWidth="1"/>
    <col min="13311" max="13311" width="11" style="2" customWidth="1"/>
    <col min="13312" max="13312" width="13.33203125" style="2" customWidth="1"/>
    <col min="13313" max="13314" width="15.6640625" style="2" customWidth="1"/>
    <col min="13315" max="13315" width="21.33203125" style="2" customWidth="1"/>
    <col min="13316" max="13316" width="20" style="2" customWidth="1"/>
    <col min="13317" max="13317" width="20.33203125" style="2" customWidth="1"/>
    <col min="13318" max="13318" width="16.5" style="2" customWidth="1"/>
    <col min="13319" max="13558" width="11.5" style="2"/>
    <col min="13559" max="13559" width="30.5" style="2" customWidth="1"/>
    <col min="13560" max="13560" width="40.5" style="2" customWidth="1"/>
    <col min="13561" max="13561" width="5.6640625" style="2" customWidth="1"/>
    <col min="13562" max="13563" width="4.6640625" style="2" customWidth="1"/>
    <col min="13564" max="13565" width="5.6640625" style="2" customWidth="1"/>
    <col min="13566" max="13566" width="7.83203125" style="2" bestFit="1" customWidth="1"/>
    <col min="13567" max="13567" width="11" style="2" customWidth="1"/>
    <col min="13568" max="13568" width="13.33203125" style="2" customWidth="1"/>
    <col min="13569" max="13570" width="15.6640625" style="2" customWidth="1"/>
    <col min="13571" max="13571" width="21.33203125" style="2" customWidth="1"/>
    <col min="13572" max="13572" width="20" style="2" customWidth="1"/>
    <col min="13573" max="13573" width="20.33203125" style="2" customWidth="1"/>
    <col min="13574" max="13574" width="16.5" style="2" customWidth="1"/>
    <col min="13575" max="13814" width="11.5" style="2"/>
    <col min="13815" max="13815" width="30.5" style="2" customWidth="1"/>
    <col min="13816" max="13816" width="40.5" style="2" customWidth="1"/>
    <col min="13817" max="13817" width="5.6640625" style="2" customWidth="1"/>
    <col min="13818" max="13819" width="4.6640625" style="2" customWidth="1"/>
    <col min="13820" max="13821" width="5.6640625" style="2" customWidth="1"/>
    <col min="13822" max="13822" width="7.83203125" style="2" bestFit="1" customWidth="1"/>
    <col min="13823" max="13823" width="11" style="2" customWidth="1"/>
    <col min="13824" max="13824" width="13.33203125" style="2" customWidth="1"/>
    <col min="13825" max="13826" width="15.6640625" style="2" customWidth="1"/>
    <col min="13827" max="13827" width="21.33203125" style="2" customWidth="1"/>
    <col min="13828" max="13828" width="20" style="2" customWidth="1"/>
    <col min="13829" max="13829" width="20.33203125" style="2" customWidth="1"/>
    <col min="13830" max="13830" width="16.5" style="2" customWidth="1"/>
    <col min="13831" max="14070" width="11.5" style="2"/>
    <col min="14071" max="14071" width="30.5" style="2" customWidth="1"/>
    <col min="14072" max="14072" width="40.5" style="2" customWidth="1"/>
    <col min="14073" max="14073" width="5.6640625" style="2" customWidth="1"/>
    <col min="14074" max="14075" width="4.6640625" style="2" customWidth="1"/>
    <col min="14076" max="14077" width="5.6640625" style="2" customWidth="1"/>
    <col min="14078" max="14078" width="7.83203125" style="2" bestFit="1" customWidth="1"/>
    <col min="14079" max="14079" width="11" style="2" customWidth="1"/>
    <col min="14080" max="14080" width="13.33203125" style="2" customWidth="1"/>
    <col min="14081" max="14082" width="15.6640625" style="2" customWidth="1"/>
    <col min="14083" max="14083" width="21.33203125" style="2" customWidth="1"/>
    <col min="14084" max="14084" width="20" style="2" customWidth="1"/>
    <col min="14085" max="14085" width="20.33203125" style="2" customWidth="1"/>
    <col min="14086" max="14086" width="16.5" style="2" customWidth="1"/>
    <col min="14087" max="14326" width="11.5" style="2"/>
    <col min="14327" max="14327" width="30.5" style="2" customWidth="1"/>
    <col min="14328" max="14328" width="40.5" style="2" customWidth="1"/>
    <col min="14329" max="14329" width="5.6640625" style="2" customWidth="1"/>
    <col min="14330" max="14331" width="4.6640625" style="2" customWidth="1"/>
    <col min="14332" max="14333" width="5.6640625" style="2" customWidth="1"/>
    <col min="14334" max="14334" width="7.83203125" style="2" bestFit="1" customWidth="1"/>
    <col min="14335" max="14335" width="11" style="2" customWidth="1"/>
    <col min="14336" max="14336" width="13.33203125" style="2" customWidth="1"/>
    <col min="14337" max="14338" width="15.6640625" style="2" customWidth="1"/>
    <col min="14339" max="14339" width="21.33203125" style="2" customWidth="1"/>
    <col min="14340" max="14340" width="20" style="2" customWidth="1"/>
    <col min="14341" max="14341" width="20.33203125" style="2" customWidth="1"/>
    <col min="14342" max="14342" width="16.5" style="2" customWidth="1"/>
    <col min="14343" max="14582" width="11.5" style="2"/>
    <col min="14583" max="14583" width="30.5" style="2" customWidth="1"/>
    <col min="14584" max="14584" width="40.5" style="2" customWidth="1"/>
    <col min="14585" max="14585" width="5.6640625" style="2" customWidth="1"/>
    <col min="14586" max="14587" width="4.6640625" style="2" customWidth="1"/>
    <col min="14588" max="14589" width="5.6640625" style="2" customWidth="1"/>
    <col min="14590" max="14590" width="7.83203125" style="2" bestFit="1" customWidth="1"/>
    <col min="14591" max="14591" width="11" style="2" customWidth="1"/>
    <col min="14592" max="14592" width="13.33203125" style="2" customWidth="1"/>
    <col min="14593" max="14594" width="15.6640625" style="2" customWidth="1"/>
    <col min="14595" max="14595" width="21.33203125" style="2" customWidth="1"/>
    <col min="14596" max="14596" width="20" style="2" customWidth="1"/>
    <col min="14597" max="14597" width="20.33203125" style="2" customWidth="1"/>
    <col min="14598" max="14598" width="16.5" style="2" customWidth="1"/>
    <col min="14599" max="14838" width="11.5" style="2"/>
    <col min="14839" max="14839" width="30.5" style="2" customWidth="1"/>
    <col min="14840" max="14840" width="40.5" style="2" customWidth="1"/>
    <col min="14841" max="14841" width="5.6640625" style="2" customWidth="1"/>
    <col min="14842" max="14843" width="4.6640625" style="2" customWidth="1"/>
    <col min="14844" max="14845" width="5.6640625" style="2" customWidth="1"/>
    <col min="14846" max="14846" width="7.83203125" style="2" bestFit="1" customWidth="1"/>
    <col min="14847" max="14847" width="11" style="2" customWidth="1"/>
    <col min="14848" max="14848" width="13.33203125" style="2" customWidth="1"/>
    <col min="14849" max="14850" width="15.6640625" style="2" customWidth="1"/>
    <col min="14851" max="14851" width="21.33203125" style="2" customWidth="1"/>
    <col min="14852" max="14852" width="20" style="2" customWidth="1"/>
    <col min="14853" max="14853" width="20.33203125" style="2" customWidth="1"/>
    <col min="14854" max="14854" width="16.5" style="2" customWidth="1"/>
    <col min="14855" max="15094" width="11.5" style="2"/>
    <col min="15095" max="15095" width="30.5" style="2" customWidth="1"/>
    <col min="15096" max="15096" width="40.5" style="2" customWidth="1"/>
    <col min="15097" max="15097" width="5.6640625" style="2" customWidth="1"/>
    <col min="15098" max="15099" width="4.6640625" style="2" customWidth="1"/>
    <col min="15100" max="15101" width="5.6640625" style="2" customWidth="1"/>
    <col min="15102" max="15102" width="7.83203125" style="2" bestFit="1" customWidth="1"/>
    <col min="15103" max="15103" width="11" style="2" customWidth="1"/>
    <col min="15104" max="15104" width="13.33203125" style="2" customWidth="1"/>
    <col min="15105" max="15106" width="15.6640625" style="2" customWidth="1"/>
    <col min="15107" max="15107" width="21.33203125" style="2" customWidth="1"/>
    <col min="15108" max="15108" width="20" style="2" customWidth="1"/>
    <col min="15109" max="15109" width="20.33203125" style="2" customWidth="1"/>
    <col min="15110" max="15110" width="16.5" style="2" customWidth="1"/>
    <col min="15111" max="15350" width="11.5" style="2"/>
    <col min="15351" max="15351" width="30.5" style="2" customWidth="1"/>
    <col min="15352" max="15352" width="40.5" style="2" customWidth="1"/>
    <col min="15353" max="15353" width="5.6640625" style="2" customWidth="1"/>
    <col min="15354" max="15355" width="4.6640625" style="2" customWidth="1"/>
    <col min="15356" max="15357" width="5.6640625" style="2" customWidth="1"/>
    <col min="15358" max="15358" width="7.83203125" style="2" bestFit="1" customWidth="1"/>
    <col min="15359" max="15359" width="11" style="2" customWidth="1"/>
    <col min="15360" max="15360" width="13.33203125" style="2" customWidth="1"/>
    <col min="15361" max="15362" width="15.6640625" style="2" customWidth="1"/>
    <col min="15363" max="15363" width="21.33203125" style="2" customWidth="1"/>
    <col min="15364" max="15364" width="20" style="2" customWidth="1"/>
    <col min="15365" max="15365" width="20.33203125" style="2" customWidth="1"/>
    <col min="15366" max="15366" width="16.5" style="2" customWidth="1"/>
    <col min="15367" max="15606" width="11.5" style="2"/>
    <col min="15607" max="15607" width="30.5" style="2" customWidth="1"/>
    <col min="15608" max="15608" width="40.5" style="2" customWidth="1"/>
    <col min="15609" max="15609" width="5.6640625" style="2" customWidth="1"/>
    <col min="15610" max="15611" width="4.6640625" style="2" customWidth="1"/>
    <col min="15612" max="15613" width="5.6640625" style="2" customWidth="1"/>
    <col min="15614" max="15614" width="7.83203125" style="2" bestFit="1" customWidth="1"/>
    <col min="15615" max="15615" width="11" style="2" customWidth="1"/>
    <col min="15616" max="15616" width="13.33203125" style="2" customWidth="1"/>
    <col min="15617" max="15618" width="15.6640625" style="2" customWidth="1"/>
    <col min="15619" max="15619" width="21.33203125" style="2" customWidth="1"/>
    <col min="15620" max="15620" width="20" style="2" customWidth="1"/>
    <col min="15621" max="15621" width="20.33203125" style="2" customWidth="1"/>
    <col min="15622" max="15622" width="16.5" style="2" customWidth="1"/>
    <col min="15623" max="15862" width="11.5" style="2"/>
    <col min="15863" max="15863" width="30.5" style="2" customWidth="1"/>
    <col min="15864" max="15864" width="40.5" style="2" customWidth="1"/>
    <col min="15865" max="15865" width="5.6640625" style="2" customWidth="1"/>
    <col min="15866" max="15867" width="4.6640625" style="2" customWidth="1"/>
    <col min="15868" max="15869" width="5.6640625" style="2" customWidth="1"/>
    <col min="15870" max="15870" width="7.83203125" style="2" bestFit="1" customWidth="1"/>
    <col min="15871" max="15871" width="11" style="2" customWidth="1"/>
    <col min="15872" max="15872" width="13.33203125" style="2" customWidth="1"/>
    <col min="15873" max="15874" width="15.6640625" style="2" customWidth="1"/>
    <col min="15875" max="15875" width="21.33203125" style="2" customWidth="1"/>
    <col min="15876" max="15876" width="20" style="2" customWidth="1"/>
    <col min="15877" max="15877" width="20.33203125" style="2" customWidth="1"/>
    <col min="15878" max="15878" width="16.5" style="2" customWidth="1"/>
    <col min="15879" max="16118" width="11.5" style="2"/>
    <col min="16119" max="16119" width="30.5" style="2" customWidth="1"/>
    <col min="16120" max="16120" width="40.5" style="2" customWidth="1"/>
    <col min="16121" max="16121" width="5.6640625" style="2" customWidth="1"/>
    <col min="16122" max="16123" width="4.6640625" style="2" customWidth="1"/>
    <col min="16124" max="16125" width="5.6640625" style="2" customWidth="1"/>
    <col min="16126" max="16126" width="7.83203125" style="2" bestFit="1" customWidth="1"/>
    <col min="16127" max="16127" width="11" style="2" customWidth="1"/>
    <col min="16128" max="16128" width="13.33203125" style="2" customWidth="1"/>
    <col min="16129" max="16130" width="15.6640625" style="2" customWidth="1"/>
    <col min="16131" max="16131" width="21.33203125" style="2" customWidth="1"/>
    <col min="16132" max="16132" width="20" style="2" customWidth="1"/>
    <col min="16133" max="16133" width="20.33203125" style="2" customWidth="1"/>
    <col min="16134" max="16134" width="16.5" style="2" customWidth="1"/>
    <col min="16135" max="16384" width="11.5" style="2"/>
  </cols>
  <sheetData>
    <row r="1" spans="1:12" ht="40.5" customHeight="1">
      <c r="A1" s="205" t="s">
        <v>319</v>
      </c>
      <c r="B1" s="206"/>
      <c r="C1" s="206"/>
      <c r="D1" s="206"/>
      <c r="E1" s="206"/>
      <c r="F1" s="206"/>
      <c r="G1" s="206"/>
      <c r="H1" s="206"/>
      <c r="I1" s="206"/>
      <c r="J1" s="206"/>
      <c r="K1" s="206"/>
    </row>
    <row r="2" spans="1:12" ht="16" customHeight="1">
      <c r="A2" s="207" t="s">
        <v>712</v>
      </c>
      <c r="B2" s="208"/>
      <c r="C2" s="208"/>
      <c r="D2" s="208"/>
      <c r="E2" s="208"/>
      <c r="F2" s="208"/>
      <c r="G2" s="208"/>
      <c r="H2" s="208"/>
      <c r="I2" s="208"/>
      <c r="J2" s="208"/>
      <c r="K2" s="208"/>
    </row>
    <row r="3" spans="1:12" ht="111" customHeight="1">
      <c r="A3" s="192" t="s">
        <v>678</v>
      </c>
      <c r="B3" s="95" t="str">
        <f>'Оценка (раздел 5)'!O3</f>
        <v>5.11. Размещен ли проект закона о бюджете Территориального фонда обязательного медицинского страхования субъекта Российской Федерации на 2023 год и на плановый период 2024 и 2025 годов в открытом доступе на сайте законодательного (представительного) органа субъекта Российской Федерации или на сайте, предназначенном для размещения бюджетных данных, в составе материалов к проекту закона о бюджете, или на сайте органа управления территориальным государственным внебюджетным фондом?</v>
      </c>
      <c r="C3" s="193" t="s">
        <v>115</v>
      </c>
      <c r="D3" s="193"/>
      <c r="E3" s="192"/>
      <c r="F3" s="192"/>
      <c r="G3" s="192" t="s">
        <v>197</v>
      </c>
      <c r="H3" s="192" t="s">
        <v>179</v>
      </c>
      <c r="I3" s="192" t="s">
        <v>142</v>
      </c>
      <c r="J3" s="192" t="s">
        <v>173</v>
      </c>
      <c r="K3" s="192"/>
    </row>
    <row r="4" spans="1:12" ht="16" customHeight="1">
      <c r="A4" s="192"/>
      <c r="B4" s="96" t="s">
        <v>97</v>
      </c>
      <c r="C4" s="192" t="s">
        <v>92</v>
      </c>
      <c r="D4" s="192" t="s">
        <v>140</v>
      </c>
      <c r="E4" s="192" t="s">
        <v>141</v>
      </c>
      <c r="F4" s="203" t="s">
        <v>91</v>
      </c>
      <c r="G4" s="192"/>
      <c r="H4" s="192"/>
      <c r="I4" s="192"/>
      <c r="J4" s="192" t="s">
        <v>222</v>
      </c>
      <c r="K4" s="192" t="s">
        <v>223</v>
      </c>
    </row>
    <row r="5" spans="1:12" ht="30" customHeight="1">
      <c r="A5" s="192"/>
      <c r="B5" s="96" t="s">
        <v>98</v>
      </c>
      <c r="C5" s="192"/>
      <c r="D5" s="204"/>
      <c r="E5" s="204"/>
      <c r="F5" s="203"/>
      <c r="G5" s="192"/>
      <c r="H5" s="192"/>
      <c r="I5" s="192"/>
      <c r="J5" s="192"/>
      <c r="K5" s="192"/>
    </row>
    <row r="6" spans="1:12" s="36" customFormat="1" ht="15" customHeight="1">
      <c r="A6" s="176" t="s">
        <v>0</v>
      </c>
      <c r="B6" s="79"/>
      <c r="C6" s="79"/>
      <c r="D6" s="79"/>
      <c r="E6" s="79"/>
      <c r="F6" s="79"/>
      <c r="G6" s="80"/>
      <c r="H6" s="80"/>
      <c r="I6" s="81"/>
      <c r="J6" s="81"/>
      <c r="K6" s="81"/>
      <c r="L6" s="136"/>
    </row>
    <row r="7" spans="1:12" ht="15" customHeight="1">
      <c r="A7" s="177" t="s">
        <v>1</v>
      </c>
      <c r="B7" s="83" t="s">
        <v>97</v>
      </c>
      <c r="C7" s="84">
        <f t="shared" ref="C7:C60" si="0">IF(B7=$B$4,2,0)</f>
        <v>2</v>
      </c>
      <c r="D7" s="84"/>
      <c r="E7" s="97"/>
      <c r="F7" s="85">
        <f t="shared" ref="F7:F60" si="1">C7*(1-D7)*(1-E7)</f>
        <v>2</v>
      </c>
      <c r="G7" s="86" t="s">
        <v>331</v>
      </c>
      <c r="H7" s="91" t="s">
        <v>331</v>
      </c>
      <c r="I7" s="82" t="s">
        <v>325</v>
      </c>
      <c r="J7" s="83" t="s">
        <v>465</v>
      </c>
      <c r="K7" s="73" t="s">
        <v>536</v>
      </c>
      <c r="L7" s="119" t="s">
        <v>325</v>
      </c>
    </row>
    <row r="8" spans="1:12" ht="15" customHeight="1">
      <c r="A8" s="177" t="s">
        <v>2</v>
      </c>
      <c r="B8" s="83" t="s">
        <v>97</v>
      </c>
      <c r="C8" s="84">
        <f t="shared" si="0"/>
        <v>2</v>
      </c>
      <c r="D8" s="84"/>
      <c r="E8" s="97"/>
      <c r="F8" s="85">
        <f t="shared" si="1"/>
        <v>2</v>
      </c>
      <c r="G8" s="86" t="s">
        <v>331</v>
      </c>
      <c r="H8" s="91" t="s">
        <v>331</v>
      </c>
      <c r="I8" s="82" t="s">
        <v>325</v>
      </c>
      <c r="J8" s="83" t="s">
        <v>372</v>
      </c>
      <c r="K8" s="73" t="s">
        <v>487</v>
      </c>
      <c r="L8" s="119" t="s">
        <v>325</v>
      </c>
    </row>
    <row r="9" spans="1:12" ht="15" customHeight="1">
      <c r="A9" s="177" t="s">
        <v>3</v>
      </c>
      <c r="B9" s="83" t="s">
        <v>97</v>
      </c>
      <c r="C9" s="84">
        <f t="shared" si="0"/>
        <v>2</v>
      </c>
      <c r="D9" s="84"/>
      <c r="E9" s="97">
        <v>0.5</v>
      </c>
      <c r="F9" s="85">
        <f t="shared" si="1"/>
        <v>1</v>
      </c>
      <c r="G9" s="86" t="s">
        <v>331</v>
      </c>
      <c r="H9" s="86" t="s">
        <v>332</v>
      </c>
      <c r="I9" s="87" t="s">
        <v>655</v>
      </c>
      <c r="J9" s="83" t="s">
        <v>333</v>
      </c>
      <c r="K9" s="73" t="s">
        <v>532</v>
      </c>
      <c r="L9" s="121" t="s">
        <v>325</v>
      </c>
    </row>
    <row r="10" spans="1:12" ht="15" customHeight="1">
      <c r="A10" s="177" t="s">
        <v>4</v>
      </c>
      <c r="B10" s="83" t="s">
        <v>97</v>
      </c>
      <c r="C10" s="84">
        <f t="shared" si="0"/>
        <v>2</v>
      </c>
      <c r="D10" s="84"/>
      <c r="E10" s="97"/>
      <c r="F10" s="85">
        <f t="shared" si="1"/>
        <v>2</v>
      </c>
      <c r="G10" s="86" t="s">
        <v>331</v>
      </c>
      <c r="H10" s="91" t="s">
        <v>331</v>
      </c>
      <c r="I10" s="83" t="s">
        <v>325</v>
      </c>
      <c r="J10" s="83" t="s">
        <v>465</v>
      </c>
      <c r="K10" s="94" t="s">
        <v>542</v>
      </c>
      <c r="L10" s="119" t="s">
        <v>325</v>
      </c>
    </row>
    <row r="11" spans="1:12" ht="15" customHeight="1">
      <c r="A11" s="177" t="s">
        <v>5</v>
      </c>
      <c r="B11" s="83" t="s">
        <v>97</v>
      </c>
      <c r="C11" s="84">
        <f t="shared" si="0"/>
        <v>2</v>
      </c>
      <c r="D11" s="84"/>
      <c r="E11" s="97"/>
      <c r="F11" s="85">
        <f t="shared" si="1"/>
        <v>2</v>
      </c>
      <c r="G11" s="86" t="s">
        <v>331</v>
      </c>
      <c r="H11" s="91" t="s">
        <v>331</v>
      </c>
      <c r="I11" s="83" t="s">
        <v>325</v>
      </c>
      <c r="J11" s="83" t="s">
        <v>333</v>
      </c>
      <c r="K11" s="118" t="s">
        <v>488</v>
      </c>
      <c r="L11" s="119" t="s">
        <v>325</v>
      </c>
    </row>
    <row r="12" spans="1:12" ht="15" customHeight="1">
      <c r="A12" s="177" t="s">
        <v>6</v>
      </c>
      <c r="B12" s="83" t="s">
        <v>97</v>
      </c>
      <c r="C12" s="84">
        <f t="shared" si="0"/>
        <v>2</v>
      </c>
      <c r="D12" s="84"/>
      <c r="E12" s="97"/>
      <c r="F12" s="85">
        <f t="shared" si="1"/>
        <v>2</v>
      </c>
      <c r="G12" s="86" t="s">
        <v>331</v>
      </c>
      <c r="H12" s="91" t="s">
        <v>331</v>
      </c>
      <c r="I12" s="82" t="s">
        <v>325</v>
      </c>
      <c r="J12" s="83" t="s">
        <v>333</v>
      </c>
      <c r="K12" s="118" t="s">
        <v>538</v>
      </c>
      <c r="L12" s="119" t="s">
        <v>325</v>
      </c>
    </row>
    <row r="13" spans="1:12" ht="15" customHeight="1">
      <c r="A13" s="177" t="s">
        <v>7</v>
      </c>
      <c r="B13" s="83" t="s">
        <v>97</v>
      </c>
      <c r="C13" s="84">
        <f t="shared" si="0"/>
        <v>2</v>
      </c>
      <c r="D13" s="84"/>
      <c r="E13" s="97"/>
      <c r="F13" s="85">
        <f t="shared" si="1"/>
        <v>2</v>
      </c>
      <c r="G13" s="86" t="s">
        <v>331</v>
      </c>
      <c r="H13" s="91" t="s">
        <v>331</v>
      </c>
      <c r="I13" s="83" t="s">
        <v>325</v>
      </c>
      <c r="J13" s="83" t="s">
        <v>333</v>
      </c>
      <c r="K13" s="71" t="s">
        <v>539</v>
      </c>
      <c r="L13" s="119" t="s">
        <v>325</v>
      </c>
    </row>
    <row r="14" spans="1:12" ht="15" customHeight="1">
      <c r="A14" s="177" t="s">
        <v>8</v>
      </c>
      <c r="B14" s="83" t="s">
        <v>97</v>
      </c>
      <c r="C14" s="84">
        <f t="shared" si="0"/>
        <v>2</v>
      </c>
      <c r="D14" s="84"/>
      <c r="E14" s="97"/>
      <c r="F14" s="85">
        <f t="shared" si="1"/>
        <v>2</v>
      </c>
      <c r="G14" s="86" t="s">
        <v>331</v>
      </c>
      <c r="H14" s="91" t="s">
        <v>331</v>
      </c>
      <c r="I14" s="82" t="s">
        <v>325</v>
      </c>
      <c r="J14" s="83" t="s">
        <v>333</v>
      </c>
      <c r="K14" s="73" t="s">
        <v>492</v>
      </c>
      <c r="L14" s="119" t="s">
        <v>325</v>
      </c>
    </row>
    <row r="15" spans="1:12" ht="15" customHeight="1">
      <c r="A15" s="177" t="s">
        <v>9</v>
      </c>
      <c r="B15" s="83" t="s">
        <v>97</v>
      </c>
      <c r="C15" s="84">
        <f t="shared" si="0"/>
        <v>2</v>
      </c>
      <c r="D15" s="84"/>
      <c r="E15" s="97">
        <v>0.5</v>
      </c>
      <c r="F15" s="85">
        <f t="shared" si="1"/>
        <v>1</v>
      </c>
      <c r="G15" s="86" t="s">
        <v>331</v>
      </c>
      <c r="H15" s="86" t="s">
        <v>332</v>
      </c>
      <c r="I15" s="87" t="s">
        <v>655</v>
      </c>
      <c r="J15" s="83" t="s">
        <v>340</v>
      </c>
      <c r="K15" s="118" t="s">
        <v>541</v>
      </c>
      <c r="L15" s="121" t="s">
        <v>325</v>
      </c>
    </row>
    <row r="16" spans="1:12" ht="15" customHeight="1">
      <c r="A16" s="177" t="s">
        <v>10</v>
      </c>
      <c r="B16" s="83" t="s">
        <v>97</v>
      </c>
      <c r="C16" s="84">
        <f t="shared" si="0"/>
        <v>2</v>
      </c>
      <c r="D16" s="84"/>
      <c r="E16" s="97"/>
      <c r="F16" s="85">
        <f t="shared" si="1"/>
        <v>2</v>
      </c>
      <c r="G16" s="86" t="s">
        <v>331</v>
      </c>
      <c r="H16" s="86" t="s">
        <v>331</v>
      </c>
      <c r="I16" s="83" t="s">
        <v>325</v>
      </c>
      <c r="J16" s="83" t="s">
        <v>372</v>
      </c>
      <c r="K16" s="73" t="s">
        <v>411</v>
      </c>
      <c r="L16" s="119" t="s">
        <v>325</v>
      </c>
    </row>
    <row r="17" spans="1:12" ht="15" customHeight="1">
      <c r="A17" s="177" t="s">
        <v>11</v>
      </c>
      <c r="B17" s="83" t="s">
        <v>97</v>
      </c>
      <c r="C17" s="84">
        <f t="shared" si="0"/>
        <v>2</v>
      </c>
      <c r="D17" s="84"/>
      <c r="E17" s="97"/>
      <c r="F17" s="85">
        <f t="shared" si="1"/>
        <v>2</v>
      </c>
      <c r="G17" s="86" t="s">
        <v>331</v>
      </c>
      <c r="H17" s="86" t="s">
        <v>331</v>
      </c>
      <c r="I17" s="83" t="s">
        <v>325</v>
      </c>
      <c r="J17" s="83" t="s">
        <v>333</v>
      </c>
      <c r="K17" s="118" t="s">
        <v>380</v>
      </c>
      <c r="L17" s="119" t="s">
        <v>325</v>
      </c>
    </row>
    <row r="18" spans="1:12" ht="15" customHeight="1">
      <c r="A18" s="177" t="s">
        <v>12</v>
      </c>
      <c r="B18" s="83" t="s">
        <v>97</v>
      </c>
      <c r="C18" s="84">
        <f t="shared" si="0"/>
        <v>2</v>
      </c>
      <c r="D18" s="84"/>
      <c r="E18" s="97"/>
      <c r="F18" s="85">
        <f t="shared" si="1"/>
        <v>2</v>
      </c>
      <c r="G18" s="86" t="s">
        <v>331</v>
      </c>
      <c r="H18" s="91" t="s">
        <v>331</v>
      </c>
      <c r="I18" s="82" t="s">
        <v>325</v>
      </c>
      <c r="J18" s="83" t="s">
        <v>333</v>
      </c>
      <c r="K18" s="73" t="s">
        <v>545</v>
      </c>
      <c r="L18" s="119" t="s">
        <v>325</v>
      </c>
    </row>
    <row r="19" spans="1:12" ht="15" customHeight="1">
      <c r="A19" s="177" t="s">
        <v>13</v>
      </c>
      <c r="B19" s="83" t="s">
        <v>97</v>
      </c>
      <c r="C19" s="84">
        <f t="shared" si="0"/>
        <v>2</v>
      </c>
      <c r="D19" s="84"/>
      <c r="E19" s="97"/>
      <c r="F19" s="85">
        <f t="shared" si="1"/>
        <v>2</v>
      </c>
      <c r="G19" s="86" t="s">
        <v>331</v>
      </c>
      <c r="H19" s="86" t="s">
        <v>331</v>
      </c>
      <c r="I19" s="82" t="s">
        <v>325</v>
      </c>
      <c r="J19" s="83" t="s">
        <v>333</v>
      </c>
      <c r="K19" s="73" t="s">
        <v>547</v>
      </c>
      <c r="L19" s="119" t="s">
        <v>325</v>
      </c>
    </row>
    <row r="20" spans="1:12" ht="15" customHeight="1">
      <c r="A20" s="177" t="s">
        <v>14</v>
      </c>
      <c r="B20" s="83" t="s">
        <v>97</v>
      </c>
      <c r="C20" s="84">
        <f t="shared" si="0"/>
        <v>2</v>
      </c>
      <c r="D20" s="84"/>
      <c r="E20" s="97"/>
      <c r="F20" s="85">
        <f t="shared" si="1"/>
        <v>2</v>
      </c>
      <c r="G20" s="86" t="s">
        <v>331</v>
      </c>
      <c r="H20" s="86" t="s">
        <v>331</v>
      </c>
      <c r="I20" s="82" t="s">
        <v>325</v>
      </c>
      <c r="J20" s="83" t="s">
        <v>333</v>
      </c>
      <c r="K20" s="73" t="s">
        <v>550</v>
      </c>
      <c r="L20" s="119" t="s">
        <v>325</v>
      </c>
    </row>
    <row r="21" spans="1:12" ht="15" customHeight="1">
      <c r="A21" s="177" t="s">
        <v>15</v>
      </c>
      <c r="B21" s="83" t="s">
        <v>98</v>
      </c>
      <c r="C21" s="84">
        <f t="shared" si="0"/>
        <v>0</v>
      </c>
      <c r="D21" s="84"/>
      <c r="E21" s="97"/>
      <c r="F21" s="85">
        <f t="shared" si="1"/>
        <v>0</v>
      </c>
      <c r="G21" s="86" t="s">
        <v>332</v>
      </c>
      <c r="H21" s="86" t="s">
        <v>325</v>
      </c>
      <c r="I21" s="143" t="s">
        <v>698</v>
      </c>
      <c r="J21" s="83" t="s">
        <v>372</v>
      </c>
      <c r="K21" s="73" t="s">
        <v>694</v>
      </c>
      <c r="L21" s="121" t="s">
        <v>325</v>
      </c>
    </row>
    <row r="22" spans="1:12" ht="15" customHeight="1">
      <c r="A22" s="177" t="s">
        <v>16</v>
      </c>
      <c r="B22" s="83" t="s">
        <v>97</v>
      </c>
      <c r="C22" s="84">
        <f t="shared" si="0"/>
        <v>2</v>
      </c>
      <c r="D22" s="84"/>
      <c r="E22" s="97"/>
      <c r="F22" s="85">
        <f t="shared" si="1"/>
        <v>2</v>
      </c>
      <c r="G22" s="86" t="s">
        <v>331</v>
      </c>
      <c r="H22" s="91" t="s">
        <v>331</v>
      </c>
      <c r="I22" s="83" t="s">
        <v>325</v>
      </c>
      <c r="J22" s="83" t="s">
        <v>372</v>
      </c>
      <c r="K22" s="71" t="s">
        <v>478</v>
      </c>
      <c r="L22" s="119" t="s">
        <v>325</v>
      </c>
    </row>
    <row r="23" spans="1:12" ht="15" customHeight="1">
      <c r="A23" s="177" t="s">
        <v>17</v>
      </c>
      <c r="B23" s="83" t="s">
        <v>97</v>
      </c>
      <c r="C23" s="84">
        <f t="shared" si="0"/>
        <v>2</v>
      </c>
      <c r="D23" s="84"/>
      <c r="E23" s="97"/>
      <c r="F23" s="85">
        <f t="shared" si="1"/>
        <v>2</v>
      </c>
      <c r="G23" s="86" t="s">
        <v>331</v>
      </c>
      <c r="H23" s="86" t="s">
        <v>331</v>
      </c>
      <c r="I23" s="91" t="s">
        <v>325</v>
      </c>
      <c r="J23" s="83" t="s">
        <v>340</v>
      </c>
      <c r="K23" s="73" t="s">
        <v>497</v>
      </c>
      <c r="L23" s="119" t="s">
        <v>325</v>
      </c>
    </row>
    <row r="24" spans="1:12" ht="15" customHeight="1">
      <c r="A24" s="177" t="s">
        <v>157</v>
      </c>
      <c r="B24" s="83" t="s">
        <v>97</v>
      </c>
      <c r="C24" s="84">
        <f t="shared" si="0"/>
        <v>2</v>
      </c>
      <c r="D24" s="84"/>
      <c r="E24" s="97"/>
      <c r="F24" s="85">
        <f t="shared" si="1"/>
        <v>2</v>
      </c>
      <c r="G24" s="86" t="s">
        <v>331</v>
      </c>
      <c r="H24" s="91" t="s">
        <v>331</v>
      </c>
      <c r="I24" s="83" t="s">
        <v>325</v>
      </c>
      <c r="J24" s="83" t="s">
        <v>372</v>
      </c>
      <c r="K24" s="73" t="s">
        <v>370</v>
      </c>
      <c r="L24" s="119" t="s">
        <v>325</v>
      </c>
    </row>
    <row r="25" spans="1:12" s="36" customFormat="1" ht="15" customHeight="1">
      <c r="A25" s="176" t="s">
        <v>18</v>
      </c>
      <c r="B25" s="89"/>
      <c r="C25" s="89"/>
      <c r="D25" s="89"/>
      <c r="E25" s="89"/>
      <c r="F25" s="89"/>
      <c r="G25" s="81"/>
      <c r="H25" s="81"/>
      <c r="I25" s="81"/>
      <c r="J25" s="81"/>
      <c r="K25" s="81"/>
      <c r="L25" s="136"/>
    </row>
    <row r="26" spans="1:12" ht="15" customHeight="1">
      <c r="A26" s="177" t="s">
        <v>19</v>
      </c>
      <c r="B26" s="83" t="s">
        <v>97</v>
      </c>
      <c r="C26" s="84">
        <f t="shared" si="0"/>
        <v>2</v>
      </c>
      <c r="D26" s="84"/>
      <c r="E26" s="97"/>
      <c r="F26" s="85">
        <f t="shared" si="1"/>
        <v>2</v>
      </c>
      <c r="G26" s="86" t="s">
        <v>331</v>
      </c>
      <c r="H26" s="91" t="s">
        <v>331</v>
      </c>
      <c r="I26" s="83" t="s">
        <v>325</v>
      </c>
      <c r="J26" s="83" t="s">
        <v>333</v>
      </c>
      <c r="K26" s="118" t="s">
        <v>444</v>
      </c>
      <c r="L26" s="119" t="s">
        <v>325</v>
      </c>
    </row>
    <row r="27" spans="1:12" ht="15" customHeight="1">
      <c r="A27" s="177" t="s">
        <v>20</v>
      </c>
      <c r="B27" s="83" t="s">
        <v>97</v>
      </c>
      <c r="C27" s="84">
        <f t="shared" si="0"/>
        <v>2</v>
      </c>
      <c r="D27" s="84"/>
      <c r="E27" s="97"/>
      <c r="F27" s="85">
        <f t="shared" si="1"/>
        <v>2</v>
      </c>
      <c r="G27" s="86" t="s">
        <v>331</v>
      </c>
      <c r="H27" s="86" t="s">
        <v>331</v>
      </c>
      <c r="I27" s="83" t="s">
        <v>325</v>
      </c>
      <c r="J27" s="83" t="s">
        <v>333</v>
      </c>
      <c r="K27" s="118" t="s">
        <v>346</v>
      </c>
      <c r="L27" s="119" t="s">
        <v>325</v>
      </c>
    </row>
    <row r="28" spans="1:12" ht="15" customHeight="1">
      <c r="A28" s="177" t="s">
        <v>21</v>
      </c>
      <c r="B28" s="83" t="s">
        <v>97</v>
      </c>
      <c r="C28" s="84">
        <f t="shared" si="0"/>
        <v>2</v>
      </c>
      <c r="D28" s="84"/>
      <c r="E28" s="97"/>
      <c r="F28" s="85">
        <f t="shared" si="1"/>
        <v>2</v>
      </c>
      <c r="G28" s="86" t="s">
        <v>331</v>
      </c>
      <c r="H28" s="91" t="s">
        <v>331</v>
      </c>
      <c r="I28" s="91" t="s">
        <v>325</v>
      </c>
      <c r="J28" s="83" t="s">
        <v>333</v>
      </c>
      <c r="K28" s="73" t="s">
        <v>499</v>
      </c>
      <c r="L28" s="119" t="s">
        <v>325</v>
      </c>
    </row>
    <row r="29" spans="1:12" ht="15" customHeight="1">
      <c r="A29" s="177" t="s">
        <v>22</v>
      </c>
      <c r="B29" s="83" t="s">
        <v>97</v>
      </c>
      <c r="C29" s="84">
        <f t="shared" si="0"/>
        <v>2</v>
      </c>
      <c r="D29" s="84"/>
      <c r="E29" s="97"/>
      <c r="F29" s="85">
        <f t="shared" si="1"/>
        <v>2</v>
      </c>
      <c r="G29" s="86" t="s">
        <v>331</v>
      </c>
      <c r="H29" s="91" t="s">
        <v>331</v>
      </c>
      <c r="I29" s="83" t="s">
        <v>325</v>
      </c>
      <c r="J29" s="83" t="s">
        <v>333</v>
      </c>
      <c r="K29" s="73" t="s">
        <v>399</v>
      </c>
      <c r="L29" s="119" t="s">
        <v>325</v>
      </c>
    </row>
    <row r="30" spans="1:12" ht="15" customHeight="1">
      <c r="A30" s="177" t="s">
        <v>23</v>
      </c>
      <c r="B30" s="83" t="s">
        <v>97</v>
      </c>
      <c r="C30" s="84">
        <f t="shared" si="0"/>
        <v>2</v>
      </c>
      <c r="D30" s="84"/>
      <c r="E30" s="97"/>
      <c r="F30" s="85">
        <f t="shared" si="1"/>
        <v>2</v>
      </c>
      <c r="G30" s="86" t="s">
        <v>331</v>
      </c>
      <c r="H30" s="86" t="s">
        <v>331</v>
      </c>
      <c r="I30" s="87" t="s">
        <v>325</v>
      </c>
      <c r="J30" s="83" t="s">
        <v>333</v>
      </c>
      <c r="K30" s="118" t="s">
        <v>446</v>
      </c>
      <c r="L30" s="119" t="s">
        <v>325</v>
      </c>
    </row>
    <row r="31" spans="1:12" ht="15" customHeight="1">
      <c r="A31" s="177" t="s">
        <v>24</v>
      </c>
      <c r="B31" s="83" t="s">
        <v>97</v>
      </c>
      <c r="C31" s="84">
        <f t="shared" si="0"/>
        <v>2</v>
      </c>
      <c r="D31" s="84"/>
      <c r="E31" s="97">
        <v>0.5</v>
      </c>
      <c r="F31" s="85">
        <f t="shared" si="1"/>
        <v>1</v>
      </c>
      <c r="G31" s="86" t="s">
        <v>331</v>
      </c>
      <c r="H31" s="86" t="s">
        <v>332</v>
      </c>
      <c r="I31" s="87" t="s">
        <v>655</v>
      </c>
      <c r="J31" s="83" t="s">
        <v>340</v>
      </c>
      <c r="K31" s="73" t="s">
        <v>425</v>
      </c>
      <c r="L31" s="121" t="s">
        <v>325</v>
      </c>
    </row>
    <row r="32" spans="1:12" ht="15" customHeight="1">
      <c r="A32" s="177" t="s">
        <v>25</v>
      </c>
      <c r="B32" s="83" t="s">
        <v>97</v>
      </c>
      <c r="C32" s="84">
        <f t="shared" si="0"/>
        <v>2</v>
      </c>
      <c r="D32" s="84"/>
      <c r="E32" s="97"/>
      <c r="F32" s="85">
        <f t="shared" si="1"/>
        <v>2</v>
      </c>
      <c r="G32" s="86" t="s">
        <v>331</v>
      </c>
      <c r="H32" s="91" t="s">
        <v>331</v>
      </c>
      <c r="I32" s="83" t="s">
        <v>325</v>
      </c>
      <c r="J32" s="83" t="s">
        <v>333</v>
      </c>
      <c r="K32" s="73" t="s">
        <v>450</v>
      </c>
      <c r="L32" s="119" t="s">
        <v>325</v>
      </c>
    </row>
    <row r="33" spans="1:12" ht="15" customHeight="1">
      <c r="A33" s="177" t="s">
        <v>26</v>
      </c>
      <c r="B33" s="83" t="s">
        <v>97</v>
      </c>
      <c r="C33" s="84">
        <f t="shared" si="0"/>
        <v>2</v>
      </c>
      <c r="D33" s="84"/>
      <c r="E33" s="97"/>
      <c r="F33" s="85">
        <f t="shared" si="1"/>
        <v>2</v>
      </c>
      <c r="G33" s="86" t="s">
        <v>331</v>
      </c>
      <c r="H33" s="86" t="s">
        <v>331</v>
      </c>
      <c r="I33" s="91" t="s">
        <v>325</v>
      </c>
      <c r="J33" s="83" t="s">
        <v>333</v>
      </c>
      <c r="K33" s="73" t="s">
        <v>555</v>
      </c>
      <c r="L33" s="119" t="s">
        <v>325</v>
      </c>
    </row>
    <row r="34" spans="1:12" ht="15" customHeight="1">
      <c r="A34" s="177" t="s">
        <v>27</v>
      </c>
      <c r="B34" s="83" t="s">
        <v>97</v>
      </c>
      <c r="C34" s="84">
        <f t="shared" si="0"/>
        <v>2</v>
      </c>
      <c r="D34" s="84"/>
      <c r="E34" s="97"/>
      <c r="F34" s="85">
        <f t="shared" si="1"/>
        <v>2</v>
      </c>
      <c r="G34" s="86" t="s">
        <v>331</v>
      </c>
      <c r="H34" s="91" t="s">
        <v>331</v>
      </c>
      <c r="I34" s="83" t="s">
        <v>325</v>
      </c>
      <c r="J34" s="83" t="s">
        <v>333</v>
      </c>
      <c r="K34" s="71" t="s">
        <v>558</v>
      </c>
      <c r="L34" s="119" t="s">
        <v>325</v>
      </c>
    </row>
    <row r="35" spans="1:12" ht="15" customHeight="1">
      <c r="A35" s="177" t="s">
        <v>160</v>
      </c>
      <c r="B35" s="83" t="s">
        <v>97</v>
      </c>
      <c r="C35" s="84">
        <f t="shared" si="0"/>
        <v>2</v>
      </c>
      <c r="D35" s="84"/>
      <c r="E35" s="97"/>
      <c r="F35" s="85">
        <f t="shared" si="1"/>
        <v>2</v>
      </c>
      <c r="G35" s="86" t="s">
        <v>331</v>
      </c>
      <c r="H35" s="86" t="s">
        <v>331</v>
      </c>
      <c r="I35" s="91" t="s">
        <v>325</v>
      </c>
      <c r="J35" s="83" t="s">
        <v>333</v>
      </c>
      <c r="K35" s="73" t="s">
        <v>348</v>
      </c>
      <c r="L35" s="119" t="s">
        <v>325</v>
      </c>
    </row>
    <row r="36" spans="1:12" ht="15" customHeight="1">
      <c r="A36" s="177" t="s">
        <v>28</v>
      </c>
      <c r="B36" s="83" t="s">
        <v>97</v>
      </c>
      <c r="C36" s="84">
        <f t="shared" si="0"/>
        <v>2</v>
      </c>
      <c r="D36" s="84"/>
      <c r="E36" s="97"/>
      <c r="F36" s="85">
        <f t="shared" si="1"/>
        <v>2</v>
      </c>
      <c r="G36" s="86" t="s">
        <v>331</v>
      </c>
      <c r="H36" s="91" t="s">
        <v>331</v>
      </c>
      <c r="I36" s="83" t="s">
        <v>325</v>
      </c>
      <c r="J36" s="83" t="s">
        <v>333</v>
      </c>
      <c r="K36" s="73" t="s">
        <v>385</v>
      </c>
      <c r="L36" s="119" t="s">
        <v>325</v>
      </c>
    </row>
    <row r="37" spans="1:12" s="36" customFormat="1" ht="15" customHeight="1">
      <c r="A37" s="176" t="s">
        <v>29</v>
      </c>
      <c r="B37" s="89"/>
      <c r="C37" s="89"/>
      <c r="D37" s="89"/>
      <c r="E37" s="89"/>
      <c r="F37" s="89"/>
      <c r="G37" s="81"/>
      <c r="H37" s="81"/>
      <c r="I37" s="81"/>
      <c r="J37" s="81"/>
      <c r="K37" s="81"/>
      <c r="L37" s="136"/>
    </row>
    <row r="38" spans="1:12" ht="15" customHeight="1">
      <c r="A38" s="177" t="s">
        <v>30</v>
      </c>
      <c r="B38" s="83" t="s">
        <v>97</v>
      </c>
      <c r="C38" s="84">
        <f t="shared" si="0"/>
        <v>2</v>
      </c>
      <c r="D38" s="84"/>
      <c r="E38" s="97"/>
      <c r="F38" s="85">
        <f t="shared" si="1"/>
        <v>2</v>
      </c>
      <c r="G38" s="86" t="s">
        <v>331</v>
      </c>
      <c r="H38" s="86" t="s">
        <v>331</v>
      </c>
      <c r="I38" s="91" t="s">
        <v>325</v>
      </c>
      <c r="J38" s="83" t="s">
        <v>333</v>
      </c>
      <c r="K38" s="73" t="s">
        <v>502</v>
      </c>
      <c r="L38" s="119" t="s">
        <v>325</v>
      </c>
    </row>
    <row r="39" spans="1:12" ht="15" customHeight="1">
      <c r="A39" s="177" t="s">
        <v>31</v>
      </c>
      <c r="B39" s="83" t="s">
        <v>97</v>
      </c>
      <c r="C39" s="84">
        <f t="shared" si="0"/>
        <v>2</v>
      </c>
      <c r="D39" s="84"/>
      <c r="E39" s="97">
        <v>0.5</v>
      </c>
      <c r="F39" s="85">
        <f t="shared" si="1"/>
        <v>1</v>
      </c>
      <c r="G39" s="86" t="s">
        <v>331</v>
      </c>
      <c r="H39" s="91" t="s">
        <v>332</v>
      </c>
      <c r="I39" s="87" t="s">
        <v>655</v>
      </c>
      <c r="J39" s="83" t="s">
        <v>333</v>
      </c>
      <c r="K39" s="73" t="s">
        <v>561</v>
      </c>
      <c r="L39" s="121" t="s">
        <v>325</v>
      </c>
    </row>
    <row r="40" spans="1:12" ht="15" customHeight="1">
      <c r="A40" s="177" t="s">
        <v>89</v>
      </c>
      <c r="B40" s="83" t="s">
        <v>97</v>
      </c>
      <c r="C40" s="84">
        <f t="shared" si="0"/>
        <v>2</v>
      </c>
      <c r="D40" s="84"/>
      <c r="E40" s="97"/>
      <c r="F40" s="85">
        <f t="shared" si="1"/>
        <v>2</v>
      </c>
      <c r="G40" s="86" t="s">
        <v>331</v>
      </c>
      <c r="H40" s="86" t="s">
        <v>331</v>
      </c>
      <c r="I40" s="91" t="s">
        <v>325</v>
      </c>
      <c r="J40" s="83" t="s">
        <v>333</v>
      </c>
      <c r="K40" s="73" t="s">
        <v>482</v>
      </c>
      <c r="L40" s="119" t="s">
        <v>325</v>
      </c>
    </row>
    <row r="41" spans="1:12" ht="15" customHeight="1">
      <c r="A41" s="177" t="s">
        <v>32</v>
      </c>
      <c r="B41" s="83" t="s">
        <v>97</v>
      </c>
      <c r="C41" s="84">
        <f t="shared" si="0"/>
        <v>2</v>
      </c>
      <c r="D41" s="84"/>
      <c r="E41" s="97"/>
      <c r="F41" s="85">
        <f t="shared" si="1"/>
        <v>2</v>
      </c>
      <c r="G41" s="86" t="s">
        <v>331</v>
      </c>
      <c r="H41" s="86" t="s">
        <v>331</v>
      </c>
      <c r="I41" s="87" t="s">
        <v>325</v>
      </c>
      <c r="J41" s="83" t="s">
        <v>333</v>
      </c>
      <c r="K41" s="73" t="s">
        <v>504</v>
      </c>
      <c r="L41" s="119" t="s">
        <v>325</v>
      </c>
    </row>
    <row r="42" spans="1:12" ht="15" customHeight="1">
      <c r="A42" s="177" t="s">
        <v>33</v>
      </c>
      <c r="B42" s="83" t="s">
        <v>97</v>
      </c>
      <c r="C42" s="84">
        <f t="shared" si="0"/>
        <v>2</v>
      </c>
      <c r="D42" s="84"/>
      <c r="E42" s="97"/>
      <c r="F42" s="85">
        <f t="shared" si="1"/>
        <v>2</v>
      </c>
      <c r="G42" s="86" t="s">
        <v>331</v>
      </c>
      <c r="H42" s="86" t="s">
        <v>331</v>
      </c>
      <c r="I42" s="91" t="s">
        <v>325</v>
      </c>
      <c r="J42" s="83" t="s">
        <v>333</v>
      </c>
      <c r="K42" s="73" t="s">
        <v>563</v>
      </c>
      <c r="L42" s="119" t="s">
        <v>325</v>
      </c>
    </row>
    <row r="43" spans="1:12" ht="15" customHeight="1">
      <c r="A43" s="177" t="s">
        <v>34</v>
      </c>
      <c r="B43" s="83" t="s">
        <v>97</v>
      </c>
      <c r="C43" s="84">
        <f t="shared" si="0"/>
        <v>2</v>
      </c>
      <c r="D43" s="84"/>
      <c r="E43" s="97"/>
      <c r="F43" s="85">
        <f t="shared" si="1"/>
        <v>2</v>
      </c>
      <c r="G43" s="86" t="s">
        <v>331</v>
      </c>
      <c r="H43" s="86" t="s">
        <v>331</v>
      </c>
      <c r="I43" s="87" t="s">
        <v>325</v>
      </c>
      <c r="J43" s="83" t="s">
        <v>333</v>
      </c>
      <c r="K43" s="73" t="s">
        <v>566</v>
      </c>
      <c r="L43" s="119" t="s">
        <v>325</v>
      </c>
    </row>
    <row r="44" spans="1:12" ht="15" customHeight="1">
      <c r="A44" s="177" t="s">
        <v>35</v>
      </c>
      <c r="B44" s="83" t="s">
        <v>97</v>
      </c>
      <c r="C44" s="84">
        <f t="shared" si="0"/>
        <v>2</v>
      </c>
      <c r="D44" s="84"/>
      <c r="E44" s="97"/>
      <c r="F44" s="85">
        <f t="shared" si="1"/>
        <v>2</v>
      </c>
      <c r="G44" s="86" t="s">
        <v>331</v>
      </c>
      <c r="H44" s="86" t="s">
        <v>331</v>
      </c>
      <c r="I44" s="87" t="s">
        <v>699</v>
      </c>
      <c r="J44" s="83" t="s">
        <v>333</v>
      </c>
      <c r="K44" s="71" t="s">
        <v>452</v>
      </c>
      <c r="L44" s="119" t="s">
        <v>325</v>
      </c>
    </row>
    <row r="45" spans="1:12" ht="15" customHeight="1">
      <c r="A45" s="177" t="s">
        <v>143</v>
      </c>
      <c r="B45" s="83" t="s">
        <v>98</v>
      </c>
      <c r="C45" s="84">
        <f t="shared" si="0"/>
        <v>0</v>
      </c>
      <c r="D45" s="84"/>
      <c r="E45" s="97"/>
      <c r="F45" s="85">
        <f t="shared" si="1"/>
        <v>0</v>
      </c>
      <c r="G45" s="91" t="s">
        <v>332</v>
      </c>
      <c r="H45" s="86" t="s">
        <v>325</v>
      </c>
      <c r="I45" s="143" t="s">
        <v>698</v>
      </c>
      <c r="J45" s="83" t="s">
        <v>372</v>
      </c>
      <c r="K45" s="83" t="s">
        <v>569</v>
      </c>
      <c r="L45" s="121" t="s">
        <v>325</v>
      </c>
    </row>
    <row r="46" spans="1:12" s="36" customFormat="1" ht="15" customHeight="1">
      <c r="A46" s="176" t="s">
        <v>36</v>
      </c>
      <c r="B46" s="89"/>
      <c r="C46" s="89"/>
      <c r="D46" s="89"/>
      <c r="E46" s="89"/>
      <c r="F46" s="89"/>
      <c r="G46" s="81"/>
      <c r="H46" s="81"/>
      <c r="I46" s="81"/>
      <c r="J46" s="81"/>
      <c r="K46" s="81"/>
      <c r="L46" s="136"/>
    </row>
    <row r="47" spans="1:12" ht="15" customHeight="1">
      <c r="A47" s="177" t="s">
        <v>37</v>
      </c>
      <c r="B47" s="83" t="s">
        <v>98</v>
      </c>
      <c r="C47" s="84">
        <f t="shared" si="0"/>
        <v>0</v>
      </c>
      <c r="D47" s="84"/>
      <c r="E47" s="97"/>
      <c r="F47" s="85">
        <f t="shared" si="1"/>
        <v>0</v>
      </c>
      <c r="G47" s="91" t="s">
        <v>332</v>
      </c>
      <c r="H47" s="86" t="s">
        <v>325</v>
      </c>
      <c r="I47" s="83" t="s">
        <v>337</v>
      </c>
      <c r="J47" s="83" t="s">
        <v>333</v>
      </c>
      <c r="K47" s="71" t="s">
        <v>572</v>
      </c>
      <c r="L47" s="121" t="s">
        <v>325</v>
      </c>
    </row>
    <row r="48" spans="1:12" ht="15" customHeight="1">
      <c r="A48" s="177" t="s">
        <v>38</v>
      </c>
      <c r="B48" s="83" t="s">
        <v>97</v>
      </c>
      <c r="C48" s="84">
        <f t="shared" si="0"/>
        <v>2</v>
      </c>
      <c r="D48" s="84"/>
      <c r="E48" s="97">
        <v>0.5</v>
      </c>
      <c r="F48" s="85">
        <f t="shared" si="1"/>
        <v>1</v>
      </c>
      <c r="G48" s="86" t="s">
        <v>331</v>
      </c>
      <c r="H48" s="86" t="s">
        <v>332</v>
      </c>
      <c r="I48" s="87" t="s">
        <v>655</v>
      </c>
      <c r="J48" s="83" t="s">
        <v>340</v>
      </c>
      <c r="K48" s="73" t="s">
        <v>575</v>
      </c>
      <c r="L48" s="121" t="s">
        <v>325</v>
      </c>
    </row>
    <row r="49" spans="1:12" ht="15" customHeight="1">
      <c r="A49" s="177" t="s">
        <v>39</v>
      </c>
      <c r="B49" s="83" t="s">
        <v>97</v>
      </c>
      <c r="C49" s="84">
        <f t="shared" si="0"/>
        <v>2</v>
      </c>
      <c r="D49" s="84"/>
      <c r="E49" s="97">
        <v>0.5</v>
      </c>
      <c r="F49" s="85">
        <f t="shared" si="1"/>
        <v>1</v>
      </c>
      <c r="G49" s="86" t="s">
        <v>331</v>
      </c>
      <c r="H49" s="86" t="s">
        <v>332</v>
      </c>
      <c r="I49" s="87" t="s">
        <v>655</v>
      </c>
      <c r="J49" s="83" t="s">
        <v>333</v>
      </c>
      <c r="K49" s="73" t="s">
        <v>577</v>
      </c>
      <c r="L49" s="121" t="s">
        <v>325</v>
      </c>
    </row>
    <row r="50" spans="1:12" ht="15" customHeight="1">
      <c r="A50" s="177" t="s">
        <v>40</v>
      </c>
      <c r="B50" s="83" t="s">
        <v>97</v>
      </c>
      <c r="C50" s="84">
        <f t="shared" si="0"/>
        <v>2</v>
      </c>
      <c r="D50" s="84"/>
      <c r="E50" s="97"/>
      <c r="F50" s="85">
        <f t="shared" si="1"/>
        <v>2</v>
      </c>
      <c r="G50" s="86" t="s">
        <v>331</v>
      </c>
      <c r="H50" s="86" t="s">
        <v>331</v>
      </c>
      <c r="I50" s="91" t="s">
        <v>325</v>
      </c>
      <c r="J50" s="83" t="s">
        <v>333</v>
      </c>
      <c r="K50" s="111" t="s">
        <v>581</v>
      </c>
      <c r="L50" s="119" t="s">
        <v>325</v>
      </c>
    </row>
    <row r="51" spans="1:12" ht="15" customHeight="1">
      <c r="A51" s="177" t="s">
        <v>794</v>
      </c>
      <c r="B51" s="83" t="s">
        <v>98</v>
      </c>
      <c r="C51" s="84">
        <f t="shared" si="0"/>
        <v>0</v>
      </c>
      <c r="D51" s="84"/>
      <c r="E51" s="97"/>
      <c r="F51" s="85">
        <f t="shared" si="1"/>
        <v>0</v>
      </c>
      <c r="G51" s="86" t="s">
        <v>332</v>
      </c>
      <c r="H51" s="86" t="s">
        <v>325</v>
      </c>
      <c r="I51" s="83" t="s">
        <v>337</v>
      </c>
      <c r="J51" s="83" t="s">
        <v>333</v>
      </c>
      <c r="K51" s="71" t="s">
        <v>582</v>
      </c>
      <c r="L51" s="121" t="s">
        <v>325</v>
      </c>
    </row>
    <row r="52" spans="1:12" ht="15" customHeight="1">
      <c r="A52" s="177" t="s">
        <v>41</v>
      </c>
      <c r="B52" s="83" t="s">
        <v>97</v>
      </c>
      <c r="C52" s="84">
        <f t="shared" si="0"/>
        <v>2</v>
      </c>
      <c r="D52" s="84"/>
      <c r="E52" s="97">
        <v>0.5</v>
      </c>
      <c r="F52" s="85">
        <f t="shared" si="1"/>
        <v>1</v>
      </c>
      <c r="G52" s="86" t="s">
        <v>331</v>
      </c>
      <c r="H52" s="90" t="s">
        <v>332</v>
      </c>
      <c r="I52" s="87" t="s">
        <v>655</v>
      </c>
      <c r="J52" s="83" t="s">
        <v>333</v>
      </c>
      <c r="K52" s="73" t="s">
        <v>585</v>
      </c>
      <c r="L52" s="121" t="s">
        <v>325</v>
      </c>
    </row>
    <row r="53" spans="1:12" ht="15" customHeight="1">
      <c r="A53" s="177" t="s">
        <v>42</v>
      </c>
      <c r="B53" s="83" t="s">
        <v>97</v>
      </c>
      <c r="C53" s="84">
        <f t="shared" si="0"/>
        <v>2</v>
      </c>
      <c r="D53" s="84"/>
      <c r="E53" s="97"/>
      <c r="F53" s="85">
        <f t="shared" si="1"/>
        <v>2</v>
      </c>
      <c r="G53" s="86" t="s">
        <v>331</v>
      </c>
      <c r="H53" s="91" t="s">
        <v>331</v>
      </c>
      <c r="I53" s="83" t="s">
        <v>700</v>
      </c>
      <c r="J53" s="83" t="s">
        <v>340</v>
      </c>
      <c r="K53" s="118" t="s">
        <v>472</v>
      </c>
      <c r="L53" s="119" t="s">
        <v>325</v>
      </c>
    </row>
    <row r="54" spans="1:12" s="36" customFormat="1" ht="15" customHeight="1">
      <c r="A54" s="176" t="s">
        <v>43</v>
      </c>
      <c r="B54" s="89"/>
      <c r="C54" s="89"/>
      <c r="D54" s="89"/>
      <c r="E54" s="89"/>
      <c r="F54" s="89"/>
      <c r="G54" s="81"/>
      <c r="H54" s="81"/>
      <c r="I54" s="81"/>
      <c r="J54" s="81"/>
      <c r="K54" s="81"/>
      <c r="L54" s="136"/>
    </row>
    <row r="55" spans="1:12" ht="15" customHeight="1">
      <c r="A55" s="177" t="s">
        <v>44</v>
      </c>
      <c r="B55" s="83" t="s">
        <v>97</v>
      </c>
      <c r="C55" s="84">
        <f t="shared" si="0"/>
        <v>2</v>
      </c>
      <c r="D55" s="84"/>
      <c r="E55" s="97">
        <v>0.5</v>
      </c>
      <c r="F55" s="85">
        <f t="shared" si="1"/>
        <v>1</v>
      </c>
      <c r="G55" s="86" t="s">
        <v>331</v>
      </c>
      <c r="H55" s="86" t="s">
        <v>332</v>
      </c>
      <c r="I55" s="91" t="s">
        <v>679</v>
      </c>
      <c r="J55" s="83" t="s">
        <v>333</v>
      </c>
      <c r="K55" s="94" t="s">
        <v>457</v>
      </c>
      <c r="L55" s="121" t="s">
        <v>325</v>
      </c>
    </row>
    <row r="56" spans="1:12" ht="15" customHeight="1">
      <c r="A56" s="177" t="s">
        <v>795</v>
      </c>
      <c r="B56" s="83" t="s">
        <v>97</v>
      </c>
      <c r="C56" s="84">
        <f t="shared" si="0"/>
        <v>2</v>
      </c>
      <c r="D56" s="84"/>
      <c r="E56" s="97"/>
      <c r="F56" s="85">
        <f t="shared" si="1"/>
        <v>2</v>
      </c>
      <c r="G56" s="86" t="s">
        <v>331</v>
      </c>
      <c r="H56" s="86" t="s">
        <v>331</v>
      </c>
      <c r="I56" s="91" t="s">
        <v>325</v>
      </c>
      <c r="J56" s="83" t="s">
        <v>333</v>
      </c>
      <c r="K56" s="73" t="s">
        <v>509</v>
      </c>
      <c r="L56" s="119" t="s">
        <v>325</v>
      </c>
    </row>
    <row r="57" spans="1:12" ht="15" customHeight="1">
      <c r="A57" s="177" t="s">
        <v>45</v>
      </c>
      <c r="B57" s="83" t="s">
        <v>97</v>
      </c>
      <c r="C57" s="84">
        <f t="shared" si="0"/>
        <v>2</v>
      </c>
      <c r="D57" s="84"/>
      <c r="E57" s="97">
        <v>0.5</v>
      </c>
      <c r="F57" s="85">
        <f t="shared" si="1"/>
        <v>1</v>
      </c>
      <c r="G57" s="86" t="s">
        <v>331</v>
      </c>
      <c r="H57" s="86" t="s">
        <v>332</v>
      </c>
      <c r="I57" s="87" t="s">
        <v>655</v>
      </c>
      <c r="J57" s="83" t="s">
        <v>340</v>
      </c>
      <c r="K57" s="73" t="s">
        <v>527</v>
      </c>
      <c r="L57" s="121" t="s">
        <v>325</v>
      </c>
    </row>
    <row r="58" spans="1:12" ht="15" customHeight="1">
      <c r="A58" s="177" t="s">
        <v>46</v>
      </c>
      <c r="B58" s="83" t="s">
        <v>98</v>
      </c>
      <c r="C58" s="84">
        <f t="shared" si="0"/>
        <v>0</v>
      </c>
      <c r="D58" s="84"/>
      <c r="E58" s="97"/>
      <c r="F58" s="85">
        <f t="shared" si="1"/>
        <v>0</v>
      </c>
      <c r="G58" s="86" t="s">
        <v>338</v>
      </c>
      <c r="H58" s="91" t="s">
        <v>325</v>
      </c>
      <c r="I58" s="83" t="s">
        <v>345</v>
      </c>
      <c r="J58" s="83" t="s">
        <v>340</v>
      </c>
      <c r="K58" s="118" t="s">
        <v>344</v>
      </c>
      <c r="L58" s="121" t="s">
        <v>325</v>
      </c>
    </row>
    <row r="59" spans="1:12" ht="15" customHeight="1">
      <c r="A59" s="177" t="s">
        <v>47</v>
      </c>
      <c r="B59" s="83" t="s">
        <v>97</v>
      </c>
      <c r="C59" s="84">
        <f t="shared" si="0"/>
        <v>2</v>
      </c>
      <c r="D59" s="84"/>
      <c r="E59" s="97"/>
      <c r="F59" s="85">
        <f t="shared" si="1"/>
        <v>2</v>
      </c>
      <c r="G59" s="86" t="s">
        <v>331</v>
      </c>
      <c r="H59" s="91" t="s">
        <v>331</v>
      </c>
      <c r="I59" s="91" t="s">
        <v>325</v>
      </c>
      <c r="J59" s="83" t="s">
        <v>333</v>
      </c>
      <c r="K59" s="73" t="s">
        <v>402</v>
      </c>
      <c r="L59" s="119" t="s">
        <v>325</v>
      </c>
    </row>
    <row r="60" spans="1:12" ht="15" customHeight="1">
      <c r="A60" s="177" t="s">
        <v>796</v>
      </c>
      <c r="B60" s="83" t="s">
        <v>97</v>
      </c>
      <c r="C60" s="84">
        <f t="shared" si="0"/>
        <v>2</v>
      </c>
      <c r="D60" s="84"/>
      <c r="E60" s="97"/>
      <c r="F60" s="85">
        <f t="shared" si="1"/>
        <v>2</v>
      </c>
      <c r="G60" s="86" t="s">
        <v>331</v>
      </c>
      <c r="H60" s="91" t="s">
        <v>331</v>
      </c>
      <c r="I60" s="104" t="s">
        <v>325</v>
      </c>
      <c r="J60" s="83" t="s">
        <v>372</v>
      </c>
      <c r="K60" s="73" t="s">
        <v>393</v>
      </c>
      <c r="L60" s="119" t="s">
        <v>325</v>
      </c>
    </row>
    <row r="61" spans="1:12" ht="15" customHeight="1">
      <c r="A61" s="177" t="s">
        <v>48</v>
      </c>
      <c r="B61" s="83" t="s">
        <v>98</v>
      </c>
      <c r="C61" s="84">
        <f t="shared" ref="C61:C98" si="2">IF(B61=$B$4,2,0)</f>
        <v>0</v>
      </c>
      <c r="D61" s="84"/>
      <c r="E61" s="97"/>
      <c r="F61" s="85">
        <f t="shared" ref="F61:F98" si="3">C61*(1-D61)*(1-E61)</f>
        <v>0</v>
      </c>
      <c r="G61" s="86" t="s">
        <v>332</v>
      </c>
      <c r="H61" s="91" t="s">
        <v>325</v>
      </c>
      <c r="I61" s="83" t="s">
        <v>702</v>
      </c>
      <c r="J61" s="83" t="s">
        <v>340</v>
      </c>
      <c r="K61" s="73" t="s">
        <v>339</v>
      </c>
      <c r="L61" s="121" t="s">
        <v>325</v>
      </c>
    </row>
    <row r="62" spans="1:12" ht="15" customHeight="1">
      <c r="A62" s="177" t="s">
        <v>49</v>
      </c>
      <c r="B62" s="83" t="s">
        <v>97</v>
      </c>
      <c r="C62" s="84">
        <f t="shared" si="2"/>
        <v>2</v>
      </c>
      <c r="D62" s="84"/>
      <c r="E62" s="97"/>
      <c r="F62" s="85">
        <f t="shared" si="3"/>
        <v>2</v>
      </c>
      <c r="G62" s="86" t="s">
        <v>331</v>
      </c>
      <c r="H62" s="91" t="s">
        <v>331</v>
      </c>
      <c r="I62" s="104" t="s">
        <v>325</v>
      </c>
      <c r="J62" s="83" t="s">
        <v>333</v>
      </c>
      <c r="K62" s="83" t="s">
        <v>510</v>
      </c>
      <c r="L62" s="119" t="s">
        <v>325</v>
      </c>
    </row>
    <row r="63" spans="1:12" ht="15" customHeight="1">
      <c r="A63" s="177" t="s">
        <v>153</v>
      </c>
      <c r="B63" s="83" t="s">
        <v>97</v>
      </c>
      <c r="C63" s="84">
        <f t="shared" si="2"/>
        <v>2</v>
      </c>
      <c r="D63" s="84"/>
      <c r="E63" s="97"/>
      <c r="F63" s="85">
        <f t="shared" si="3"/>
        <v>2</v>
      </c>
      <c r="G63" s="86" t="s">
        <v>331</v>
      </c>
      <c r="H63" s="91" t="s">
        <v>331</v>
      </c>
      <c r="I63" s="91" t="s">
        <v>325</v>
      </c>
      <c r="J63" s="83" t="s">
        <v>333</v>
      </c>
      <c r="K63" s="73" t="s">
        <v>396</v>
      </c>
      <c r="L63" s="119" t="s">
        <v>325</v>
      </c>
    </row>
    <row r="64" spans="1:12" ht="15" customHeight="1">
      <c r="A64" s="177" t="s">
        <v>51</v>
      </c>
      <c r="B64" s="83" t="s">
        <v>97</v>
      </c>
      <c r="C64" s="84">
        <f t="shared" si="2"/>
        <v>2</v>
      </c>
      <c r="D64" s="84"/>
      <c r="E64" s="97"/>
      <c r="F64" s="85">
        <f t="shared" si="3"/>
        <v>2</v>
      </c>
      <c r="G64" s="86" t="s">
        <v>331</v>
      </c>
      <c r="H64" s="91" t="s">
        <v>331</v>
      </c>
      <c r="I64" s="104" t="s">
        <v>325</v>
      </c>
      <c r="J64" s="83" t="s">
        <v>333</v>
      </c>
      <c r="K64" s="73" t="s">
        <v>514</v>
      </c>
      <c r="L64" s="119" t="s">
        <v>325</v>
      </c>
    </row>
    <row r="65" spans="1:12" ht="15" customHeight="1">
      <c r="A65" s="177" t="s">
        <v>52</v>
      </c>
      <c r="B65" s="83" t="s">
        <v>97</v>
      </c>
      <c r="C65" s="84">
        <f t="shared" si="2"/>
        <v>2</v>
      </c>
      <c r="D65" s="84"/>
      <c r="E65" s="97">
        <v>0.5</v>
      </c>
      <c r="F65" s="85">
        <f t="shared" si="3"/>
        <v>1</v>
      </c>
      <c r="G65" s="86" t="s">
        <v>331</v>
      </c>
      <c r="H65" s="86" t="s">
        <v>332</v>
      </c>
      <c r="I65" s="87" t="s">
        <v>655</v>
      </c>
      <c r="J65" s="83" t="s">
        <v>340</v>
      </c>
      <c r="K65" s="73" t="s">
        <v>519</v>
      </c>
      <c r="L65" s="121" t="s">
        <v>325</v>
      </c>
    </row>
    <row r="66" spans="1:12" ht="15" customHeight="1">
      <c r="A66" s="177" t="s">
        <v>53</v>
      </c>
      <c r="B66" s="83" t="s">
        <v>97</v>
      </c>
      <c r="C66" s="84">
        <f t="shared" si="2"/>
        <v>2</v>
      </c>
      <c r="D66" s="84"/>
      <c r="E66" s="97"/>
      <c r="F66" s="85">
        <f t="shared" si="3"/>
        <v>2</v>
      </c>
      <c r="G66" s="86" t="s">
        <v>331</v>
      </c>
      <c r="H66" s="91" t="s">
        <v>331</v>
      </c>
      <c r="I66" s="83" t="s">
        <v>325</v>
      </c>
      <c r="J66" s="83" t="s">
        <v>340</v>
      </c>
      <c r="K66" s="73" t="s">
        <v>524</v>
      </c>
      <c r="L66" s="119" t="s">
        <v>325</v>
      </c>
    </row>
    <row r="67" spans="1:12" ht="15" customHeight="1">
      <c r="A67" s="177" t="s">
        <v>54</v>
      </c>
      <c r="B67" s="83" t="s">
        <v>97</v>
      </c>
      <c r="C67" s="84">
        <f t="shared" si="2"/>
        <v>2</v>
      </c>
      <c r="D67" s="84"/>
      <c r="E67" s="97"/>
      <c r="F67" s="85">
        <f t="shared" si="3"/>
        <v>2</v>
      </c>
      <c r="G67" s="86" t="s">
        <v>331</v>
      </c>
      <c r="H67" s="91" t="s">
        <v>331</v>
      </c>
      <c r="I67" s="104" t="s">
        <v>325</v>
      </c>
      <c r="J67" s="83" t="s">
        <v>333</v>
      </c>
      <c r="K67" s="73" t="s">
        <v>389</v>
      </c>
      <c r="L67" s="119" t="s">
        <v>325</v>
      </c>
    </row>
    <row r="68" spans="1:12" ht="15" customHeight="1">
      <c r="A68" s="177" t="s">
        <v>55</v>
      </c>
      <c r="B68" s="83" t="s">
        <v>97</v>
      </c>
      <c r="C68" s="84">
        <f t="shared" si="2"/>
        <v>2</v>
      </c>
      <c r="D68" s="84"/>
      <c r="E68" s="97"/>
      <c r="F68" s="85">
        <f t="shared" si="3"/>
        <v>2</v>
      </c>
      <c r="G68" s="86" t="s">
        <v>331</v>
      </c>
      <c r="H68" s="91" t="s">
        <v>331</v>
      </c>
      <c r="I68" s="91" t="s">
        <v>325</v>
      </c>
      <c r="J68" s="83" t="s">
        <v>333</v>
      </c>
      <c r="K68" s="73" t="s">
        <v>530</v>
      </c>
      <c r="L68" s="119" t="s">
        <v>325</v>
      </c>
    </row>
    <row r="69" spans="1:12" s="36" customFormat="1" ht="15" customHeight="1">
      <c r="A69" s="176" t="s">
        <v>56</v>
      </c>
      <c r="B69" s="89"/>
      <c r="C69" s="89"/>
      <c r="D69" s="89"/>
      <c r="E69" s="89"/>
      <c r="F69" s="89"/>
      <c r="G69" s="81"/>
      <c r="H69" s="81"/>
      <c r="I69" s="81"/>
      <c r="J69" s="81"/>
      <c r="K69" s="81"/>
      <c r="L69" s="136"/>
    </row>
    <row r="70" spans="1:12" ht="15" customHeight="1">
      <c r="A70" s="177" t="s">
        <v>57</v>
      </c>
      <c r="B70" s="83" t="s">
        <v>97</v>
      </c>
      <c r="C70" s="84">
        <f t="shared" si="2"/>
        <v>2</v>
      </c>
      <c r="D70" s="84"/>
      <c r="E70" s="97">
        <v>0.5</v>
      </c>
      <c r="F70" s="85">
        <f t="shared" si="3"/>
        <v>1</v>
      </c>
      <c r="G70" s="86" t="s">
        <v>331</v>
      </c>
      <c r="H70" s="86" t="s">
        <v>332</v>
      </c>
      <c r="I70" s="87" t="s">
        <v>655</v>
      </c>
      <c r="J70" s="83" t="s">
        <v>333</v>
      </c>
      <c r="K70" s="72" t="s">
        <v>592</v>
      </c>
      <c r="L70" s="121" t="s">
        <v>325</v>
      </c>
    </row>
    <row r="71" spans="1:12" ht="15" customHeight="1">
      <c r="A71" s="177" t="s">
        <v>58</v>
      </c>
      <c r="B71" s="88" t="s">
        <v>97</v>
      </c>
      <c r="C71" s="84">
        <f t="shared" si="2"/>
        <v>2</v>
      </c>
      <c r="D71" s="84"/>
      <c r="E71" s="97">
        <v>0.5</v>
      </c>
      <c r="F71" s="85">
        <f t="shared" si="3"/>
        <v>1</v>
      </c>
      <c r="G71" s="86" t="s">
        <v>331</v>
      </c>
      <c r="H71" s="86" t="s">
        <v>332</v>
      </c>
      <c r="I71" s="87" t="s">
        <v>655</v>
      </c>
      <c r="J71" s="83" t="s">
        <v>340</v>
      </c>
      <c r="K71" s="74" t="s">
        <v>597</v>
      </c>
      <c r="L71" s="121" t="s">
        <v>325</v>
      </c>
    </row>
    <row r="72" spans="1:12" ht="15" customHeight="1">
      <c r="A72" s="177" t="s">
        <v>59</v>
      </c>
      <c r="B72" s="88" t="s">
        <v>97</v>
      </c>
      <c r="C72" s="84">
        <f t="shared" si="2"/>
        <v>2</v>
      </c>
      <c r="D72" s="84"/>
      <c r="E72" s="97"/>
      <c r="F72" s="85">
        <f t="shared" si="3"/>
        <v>2</v>
      </c>
      <c r="G72" s="86" t="s">
        <v>331</v>
      </c>
      <c r="H72" s="91" t="s">
        <v>331</v>
      </c>
      <c r="I72" s="104" t="s">
        <v>325</v>
      </c>
      <c r="J72" s="83" t="s">
        <v>333</v>
      </c>
      <c r="K72" s="73" t="s">
        <v>459</v>
      </c>
      <c r="L72" s="119" t="s">
        <v>325</v>
      </c>
    </row>
    <row r="73" spans="1:12" ht="15" customHeight="1">
      <c r="A73" s="177" t="s">
        <v>60</v>
      </c>
      <c r="B73" s="88" t="s">
        <v>97</v>
      </c>
      <c r="C73" s="84">
        <f t="shared" si="2"/>
        <v>2</v>
      </c>
      <c r="D73" s="84"/>
      <c r="E73" s="97"/>
      <c r="F73" s="85">
        <f t="shared" si="3"/>
        <v>2</v>
      </c>
      <c r="G73" s="86" t="s">
        <v>331</v>
      </c>
      <c r="H73" s="91" t="s">
        <v>331</v>
      </c>
      <c r="I73" s="83" t="s">
        <v>325</v>
      </c>
      <c r="J73" s="83" t="s">
        <v>333</v>
      </c>
      <c r="K73" s="73" t="s">
        <v>599</v>
      </c>
      <c r="L73" s="119" t="s">
        <v>325</v>
      </c>
    </row>
    <row r="74" spans="1:12" ht="15" customHeight="1">
      <c r="A74" s="177" t="s">
        <v>797</v>
      </c>
      <c r="B74" s="83" t="s">
        <v>97</v>
      </c>
      <c r="C74" s="84">
        <f t="shared" si="2"/>
        <v>2</v>
      </c>
      <c r="D74" s="84"/>
      <c r="E74" s="97"/>
      <c r="F74" s="85">
        <f t="shared" si="3"/>
        <v>2</v>
      </c>
      <c r="G74" s="86" t="s">
        <v>331</v>
      </c>
      <c r="H74" s="91" t="s">
        <v>331</v>
      </c>
      <c r="I74" s="91" t="s">
        <v>325</v>
      </c>
      <c r="J74" s="83" t="s">
        <v>333</v>
      </c>
      <c r="K74" s="71" t="s">
        <v>461</v>
      </c>
      <c r="L74" s="119" t="s">
        <v>325</v>
      </c>
    </row>
    <row r="75" spans="1:12" ht="15" customHeight="1">
      <c r="A75" s="177" t="s">
        <v>61</v>
      </c>
      <c r="B75" s="88" t="s">
        <v>97</v>
      </c>
      <c r="C75" s="84">
        <f t="shared" si="2"/>
        <v>2</v>
      </c>
      <c r="D75" s="84"/>
      <c r="E75" s="97"/>
      <c r="F75" s="85">
        <f t="shared" si="3"/>
        <v>2</v>
      </c>
      <c r="G75" s="86" t="s">
        <v>331</v>
      </c>
      <c r="H75" s="91" t="s">
        <v>331</v>
      </c>
      <c r="I75" s="83" t="s">
        <v>325</v>
      </c>
      <c r="J75" s="83" t="s">
        <v>333</v>
      </c>
      <c r="K75" s="73" t="s">
        <v>604</v>
      </c>
      <c r="L75" s="119" t="s">
        <v>325</v>
      </c>
    </row>
    <row r="76" spans="1:12" s="36" customFormat="1" ht="15" customHeight="1">
      <c r="A76" s="176" t="s">
        <v>62</v>
      </c>
      <c r="B76" s="89"/>
      <c r="C76" s="89"/>
      <c r="D76" s="89"/>
      <c r="E76" s="89"/>
      <c r="F76" s="89"/>
      <c r="G76" s="81"/>
      <c r="H76" s="81"/>
      <c r="I76" s="81"/>
      <c r="J76" s="81"/>
      <c r="K76" s="81"/>
      <c r="L76" s="136"/>
    </row>
    <row r="77" spans="1:12" ht="15" customHeight="1">
      <c r="A77" s="177" t="s">
        <v>63</v>
      </c>
      <c r="B77" s="83" t="s">
        <v>97</v>
      </c>
      <c r="C77" s="84">
        <f t="shared" si="2"/>
        <v>2</v>
      </c>
      <c r="D77" s="84"/>
      <c r="E77" s="97">
        <v>0.5</v>
      </c>
      <c r="F77" s="85">
        <f t="shared" si="3"/>
        <v>1</v>
      </c>
      <c r="G77" s="86" t="s">
        <v>331</v>
      </c>
      <c r="H77" s="86" t="s">
        <v>332</v>
      </c>
      <c r="I77" s="87" t="s">
        <v>655</v>
      </c>
      <c r="J77" s="83" t="s">
        <v>333</v>
      </c>
      <c r="K77" s="73" t="s">
        <v>398</v>
      </c>
      <c r="L77" s="121" t="s">
        <v>325</v>
      </c>
    </row>
    <row r="78" spans="1:12" ht="15" customHeight="1">
      <c r="A78" s="177" t="s">
        <v>65</v>
      </c>
      <c r="B78" s="83" t="s">
        <v>97</v>
      </c>
      <c r="C78" s="84">
        <f t="shared" si="2"/>
        <v>2</v>
      </c>
      <c r="D78" s="84"/>
      <c r="E78" s="97">
        <v>0.5</v>
      </c>
      <c r="F78" s="85">
        <f t="shared" si="3"/>
        <v>1</v>
      </c>
      <c r="G78" s="86" t="s">
        <v>331</v>
      </c>
      <c r="H78" s="90" t="s">
        <v>332</v>
      </c>
      <c r="I78" s="87" t="s">
        <v>655</v>
      </c>
      <c r="J78" s="83" t="s">
        <v>333</v>
      </c>
      <c r="K78" s="74" t="s">
        <v>628</v>
      </c>
      <c r="L78" s="121" t="s">
        <v>325</v>
      </c>
    </row>
    <row r="79" spans="1:12" ht="15" customHeight="1">
      <c r="A79" s="177" t="s">
        <v>66</v>
      </c>
      <c r="B79" s="83" t="s">
        <v>97</v>
      </c>
      <c r="C79" s="84">
        <f t="shared" si="2"/>
        <v>2</v>
      </c>
      <c r="D79" s="84"/>
      <c r="E79" s="97">
        <v>0.5</v>
      </c>
      <c r="F79" s="85">
        <f t="shared" si="3"/>
        <v>1</v>
      </c>
      <c r="G79" s="86" t="s">
        <v>331</v>
      </c>
      <c r="H79" s="86" t="s">
        <v>332</v>
      </c>
      <c r="I79" s="87" t="s">
        <v>655</v>
      </c>
      <c r="J79" s="83" t="s">
        <v>340</v>
      </c>
      <c r="K79" s="73" t="s">
        <v>609</v>
      </c>
      <c r="L79" s="121" t="s">
        <v>325</v>
      </c>
    </row>
    <row r="80" spans="1:12" ht="15" customHeight="1">
      <c r="A80" s="177" t="s">
        <v>67</v>
      </c>
      <c r="B80" s="83" t="s">
        <v>97</v>
      </c>
      <c r="C80" s="84">
        <f t="shared" si="2"/>
        <v>2</v>
      </c>
      <c r="D80" s="84"/>
      <c r="E80" s="97"/>
      <c r="F80" s="85">
        <f t="shared" si="3"/>
        <v>2</v>
      </c>
      <c r="G80" s="86" t="s">
        <v>331</v>
      </c>
      <c r="H80" s="91" t="s">
        <v>331</v>
      </c>
      <c r="I80" s="91" t="s">
        <v>701</v>
      </c>
      <c r="J80" s="83" t="s">
        <v>333</v>
      </c>
      <c r="K80" s="73" t="s">
        <v>363</v>
      </c>
      <c r="L80" s="119" t="s">
        <v>325</v>
      </c>
    </row>
    <row r="81" spans="1:12" ht="15" customHeight="1">
      <c r="A81" s="177" t="s">
        <v>69</v>
      </c>
      <c r="B81" s="83" t="s">
        <v>97</v>
      </c>
      <c r="C81" s="84">
        <f t="shared" si="2"/>
        <v>2</v>
      </c>
      <c r="D81" s="84"/>
      <c r="E81" s="97"/>
      <c r="F81" s="85">
        <f t="shared" si="3"/>
        <v>2</v>
      </c>
      <c r="G81" s="86" t="s">
        <v>331</v>
      </c>
      <c r="H81" s="86" t="s">
        <v>331</v>
      </c>
      <c r="I81" s="91" t="s">
        <v>325</v>
      </c>
      <c r="J81" s="83" t="s">
        <v>333</v>
      </c>
      <c r="K81" s="73" t="s">
        <v>374</v>
      </c>
      <c r="L81" s="119" t="s">
        <v>325</v>
      </c>
    </row>
    <row r="82" spans="1:12" ht="15" customHeight="1">
      <c r="A82" s="177" t="s">
        <v>70</v>
      </c>
      <c r="B82" s="83" t="s">
        <v>97</v>
      </c>
      <c r="C82" s="84">
        <f t="shared" si="2"/>
        <v>2</v>
      </c>
      <c r="D82" s="84"/>
      <c r="E82" s="97"/>
      <c r="F82" s="85">
        <f t="shared" si="3"/>
        <v>2</v>
      </c>
      <c r="G82" s="86" t="s">
        <v>331</v>
      </c>
      <c r="H82" s="86" t="s">
        <v>331</v>
      </c>
      <c r="I82" s="91" t="s">
        <v>325</v>
      </c>
      <c r="J82" s="83" t="s">
        <v>333</v>
      </c>
      <c r="K82" s="73" t="s">
        <v>435</v>
      </c>
      <c r="L82" s="119" t="s">
        <v>325</v>
      </c>
    </row>
    <row r="83" spans="1:12" ht="15" customHeight="1">
      <c r="A83" s="177" t="s">
        <v>171</v>
      </c>
      <c r="B83" s="83" t="s">
        <v>97</v>
      </c>
      <c r="C83" s="84">
        <f t="shared" si="2"/>
        <v>2</v>
      </c>
      <c r="D83" s="84"/>
      <c r="E83" s="97"/>
      <c r="F83" s="85">
        <f t="shared" si="3"/>
        <v>2</v>
      </c>
      <c r="G83" s="86" t="s">
        <v>331</v>
      </c>
      <c r="H83" s="91" t="s">
        <v>331</v>
      </c>
      <c r="I83" s="91" t="s">
        <v>325</v>
      </c>
      <c r="J83" s="83" t="s">
        <v>465</v>
      </c>
      <c r="K83" s="94" t="s">
        <v>464</v>
      </c>
      <c r="L83" s="119" t="s">
        <v>325</v>
      </c>
    </row>
    <row r="84" spans="1:12" ht="15" customHeight="1">
      <c r="A84" s="177" t="s">
        <v>71</v>
      </c>
      <c r="B84" s="83" t="s">
        <v>97</v>
      </c>
      <c r="C84" s="84">
        <f t="shared" si="2"/>
        <v>2</v>
      </c>
      <c r="D84" s="84"/>
      <c r="E84" s="97"/>
      <c r="F84" s="85">
        <f t="shared" si="3"/>
        <v>2</v>
      </c>
      <c r="G84" s="86" t="s">
        <v>331</v>
      </c>
      <c r="H84" s="86" t="s">
        <v>331</v>
      </c>
      <c r="I84" s="91" t="s">
        <v>325</v>
      </c>
      <c r="J84" s="83" t="s">
        <v>333</v>
      </c>
      <c r="K84" s="73" t="s">
        <v>422</v>
      </c>
      <c r="L84" s="119" t="s">
        <v>325</v>
      </c>
    </row>
    <row r="85" spans="1:12" ht="15" customHeight="1">
      <c r="A85" s="177" t="s">
        <v>72</v>
      </c>
      <c r="B85" s="83" t="s">
        <v>97</v>
      </c>
      <c r="C85" s="84">
        <f t="shared" si="2"/>
        <v>2</v>
      </c>
      <c r="D85" s="84"/>
      <c r="E85" s="97"/>
      <c r="F85" s="85">
        <f t="shared" si="3"/>
        <v>2</v>
      </c>
      <c r="G85" s="86" t="s">
        <v>331</v>
      </c>
      <c r="H85" s="86" t="s">
        <v>331</v>
      </c>
      <c r="I85" s="91" t="s">
        <v>325</v>
      </c>
      <c r="J85" s="83" t="s">
        <v>333</v>
      </c>
      <c r="K85" s="73" t="s">
        <v>405</v>
      </c>
      <c r="L85" s="119" t="s">
        <v>325</v>
      </c>
    </row>
    <row r="86" spans="1:12" ht="15" customHeight="1">
      <c r="A86" s="177" t="s">
        <v>73</v>
      </c>
      <c r="B86" s="83" t="s">
        <v>97</v>
      </c>
      <c r="C86" s="84">
        <f t="shared" si="2"/>
        <v>2</v>
      </c>
      <c r="D86" s="84"/>
      <c r="E86" s="97"/>
      <c r="F86" s="85">
        <f t="shared" si="3"/>
        <v>2</v>
      </c>
      <c r="G86" s="86" t="s">
        <v>331</v>
      </c>
      <c r="H86" s="91" t="s">
        <v>331</v>
      </c>
      <c r="I86" s="91" t="s">
        <v>325</v>
      </c>
      <c r="J86" s="83" t="s">
        <v>333</v>
      </c>
      <c r="K86" s="118" t="s">
        <v>376</v>
      </c>
      <c r="L86" s="119" t="s">
        <v>325</v>
      </c>
    </row>
    <row r="87" spans="1:12" s="36" customFormat="1" ht="15" customHeight="1">
      <c r="A87" s="176" t="s">
        <v>74</v>
      </c>
      <c r="B87" s="89"/>
      <c r="C87" s="89"/>
      <c r="D87" s="89"/>
      <c r="E87" s="89"/>
      <c r="F87" s="89"/>
      <c r="G87" s="81"/>
      <c r="H87" s="81"/>
      <c r="I87" s="81"/>
      <c r="J87" s="81"/>
      <c r="K87" s="81"/>
      <c r="L87" s="136"/>
    </row>
    <row r="88" spans="1:12" ht="15" customHeight="1">
      <c r="A88" s="177" t="s">
        <v>64</v>
      </c>
      <c r="B88" s="83" t="s">
        <v>97</v>
      </c>
      <c r="C88" s="84">
        <f t="shared" si="2"/>
        <v>2</v>
      </c>
      <c r="D88" s="84"/>
      <c r="E88" s="97"/>
      <c r="F88" s="85">
        <f t="shared" si="3"/>
        <v>2</v>
      </c>
      <c r="G88" s="86" t="s">
        <v>331</v>
      </c>
      <c r="H88" s="91" t="s">
        <v>331</v>
      </c>
      <c r="I88" s="91" t="s">
        <v>442</v>
      </c>
      <c r="J88" s="83" t="s">
        <v>333</v>
      </c>
      <c r="K88" s="73" t="s">
        <v>440</v>
      </c>
      <c r="L88" s="119" t="s">
        <v>325</v>
      </c>
    </row>
    <row r="89" spans="1:12" ht="15" customHeight="1">
      <c r="A89" s="177" t="s">
        <v>75</v>
      </c>
      <c r="B89" s="88" t="s">
        <v>97</v>
      </c>
      <c r="C89" s="84">
        <f t="shared" si="2"/>
        <v>2</v>
      </c>
      <c r="D89" s="84"/>
      <c r="E89" s="97">
        <v>0.5</v>
      </c>
      <c r="F89" s="85">
        <f t="shared" si="3"/>
        <v>1</v>
      </c>
      <c r="G89" s="86" t="s">
        <v>331</v>
      </c>
      <c r="H89" s="91" t="s">
        <v>332</v>
      </c>
      <c r="I89" s="83" t="s">
        <v>359</v>
      </c>
      <c r="J89" s="83" t="s">
        <v>340</v>
      </c>
      <c r="K89" s="73" t="s">
        <v>360</v>
      </c>
      <c r="L89" s="121" t="s">
        <v>325</v>
      </c>
    </row>
    <row r="90" spans="1:12" ht="15" customHeight="1">
      <c r="A90" s="177" t="s">
        <v>68</v>
      </c>
      <c r="B90" s="83" t="s">
        <v>97</v>
      </c>
      <c r="C90" s="84">
        <f t="shared" si="2"/>
        <v>2</v>
      </c>
      <c r="D90" s="84"/>
      <c r="E90" s="97"/>
      <c r="F90" s="85">
        <f t="shared" si="3"/>
        <v>2</v>
      </c>
      <c r="G90" s="86" t="s">
        <v>331</v>
      </c>
      <c r="H90" s="91" t="s">
        <v>331</v>
      </c>
      <c r="I90" s="83" t="s">
        <v>325</v>
      </c>
      <c r="J90" s="83" t="s">
        <v>333</v>
      </c>
      <c r="K90" s="73" t="s">
        <v>418</v>
      </c>
      <c r="L90" s="119" t="s">
        <v>325</v>
      </c>
    </row>
    <row r="91" spans="1:12" ht="15" customHeight="1">
      <c r="A91" s="177" t="s">
        <v>76</v>
      </c>
      <c r="B91" s="88" t="s">
        <v>97</v>
      </c>
      <c r="C91" s="84">
        <f t="shared" si="2"/>
        <v>2</v>
      </c>
      <c r="D91" s="84"/>
      <c r="E91" s="97"/>
      <c r="F91" s="85">
        <f t="shared" si="3"/>
        <v>2</v>
      </c>
      <c r="G91" s="86" t="s">
        <v>331</v>
      </c>
      <c r="H91" s="91" t="s">
        <v>331</v>
      </c>
      <c r="I91" s="83" t="s">
        <v>325</v>
      </c>
      <c r="J91" s="83" t="s">
        <v>333</v>
      </c>
      <c r="K91" s="73" t="s">
        <v>611</v>
      </c>
      <c r="L91" s="119" t="s">
        <v>325</v>
      </c>
    </row>
    <row r="92" spans="1:12" ht="15" customHeight="1">
      <c r="A92" s="177" t="s">
        <v>77</v>
      </c>
      <c r="B92" s="83" t="s">
        <v>97</v>
      </c>
      <c r="C92" s="84">
        <f t="shared" si="2"/>
        <v>2</v>
      </c>
      <c r="D92" s="84"/>
      <c r="E92" s="97"/>
      <c r="F92" s="85">
        <f t="shared" si="3"/>
        <v>2</v>
      </c>
      <c r="G92" s="86" t="s">
        <v>331</v>
      </c>
      <c r="H92" s="86" t="s">
        <v>331</v>
      </c>
      <c r="I92" s="87" t="s">
        <v>325</v>
      </c>
      <c r="J92" s="83" t="s">
        <v>372</v>
      </c>
      <c r="K92" s="94" t="s">
        <v>468</v>
      </c>
      <c r="L92" s="119" t="s">
        <v>325</v>
      </c>
    </row>
    <row r="93" spans="1:12" ht="15" customHeight="1">
      <c r="A93" s="177" t="s">
        <v>78</v>
      </c>
      <c r="B93" s="83" t="s">
        <v>97</v>
      </c>
      <c r="C93" s="84">
        <f t="shared" si="2"/>
        <v>2</v>
      </c>
      <c r="D93" s="84"/>
      <c r="E93" s="97"/>
      <c r="F93" s="85">
        <f t="shared" si="3"/>
        <v>2</v>
      </c>
      <c r="G93" s="86" t="s">
        <v>331</v>
      </c>
      <c r="H93" s="91" t="s">
        <v>331</v>
      </c>
      <c r="I93" s="104" t="s">
        <v>325</v>
      </c>
      <c r="J93" s="83" t="s">
        <v>340</v>
      </c>
      <c r="K93" s="73" t="s">
        <v>367</v>
      </c>
      <c r="L93" s="119" t="s">
        <v>325</v>
      </c>
    </row>
    <row r="94" spans="1:12" ht="15" customHeight="1">
      <c r="A94" s="177" t="s">
        <v>79</v>
      </c>
      <c r="B94" s="88" t="s">
        <v>97</v>
      </c>
      <c r="C94" s="84">
        <f t="shared" si="2"/>
        <v>2</v>
      </c>
      <c r="D94" s="84"/>
      <c r="E94" s="97"/>
      <c r="F94" s="85">
        <f t="shared" si="3"/>
        <v>2</v>
      </c>
      <c r="G94" s="86" t="s">
        <v>331</v>
      </c>
      <c r="H94" s="86" t="s">
        <v>331</v>
      </c>
      <c r="I94" s="87" t="s">
        <v>325</v>
      </c>
      <c r="J94" s="83" t="s">
        <v>372</v>
      </c>
      <c r="K94" s="73" t="s">
        <v>415</v>
      </c>
      <c r="L94" s="119" t="s">
        <v>325</v>
      </c>
    </row>
    <row r="95" spans="1:12" ht="15" customHeight="1">
      <c r="A95" s="177" t="s">
        <v>80</v>
      </c>
      <c r="B95" s="88" t="s">
        <v>97</v>
      </c>
      <c r="C95" s="84">
        <f t="shared" si="2"/>
        <v>2</v>
      </c>
      <c r="D95" s="84"/>
      <c r="E95" s="97"/>
      <c r="F95" s="85">
        <f t="shared" si="3"/>
        <v>2</v>
      </c>
      <c r="G95" s="86" t="s">
        <v>331</v>
      </c>
      <c r="H95" s="91" t="s">
        <v>331</v>
      </c>
      <c r="I95" s="104" t="s">
        <v>325</v>
      </c>
      <c r="J95" s="83" t="s">
        <v>372</v>
      </c>
      <c r="K95" s="73" t="s">
        <v>615</v>
      </c>
      <c r="L95" s="119" t="s">
        <v>325</v>
      </c>
    </row>
    <row r="96" spans="1:12" ht="15" customHeight="1">
      <c r="A96" s="177" t="s">
        <v>81</v>
      </c>
      <c r="B96" s="88" t="s">
        <v>97</v>
      </c>
      <c r="C96" s="84">
        <f t="shared" si="2"/>
        <v>2</v>
      </c>
      <c r="D96" s="84"/>
      <c r="E96" s="97"/>
      <c r="F96" s="85">
        <f t="shared" si="3"/>
        <v>2</v>
      </c>
      <c r="G96" s="86" t="s">
        <v>331</v>
      </c>
      <c r="H96" s="86" t="s">
        <v>331</v>
      </c>
      <c r="I96" s="87" t="s">
        <v>325</v>
      </c>
      <c r="J96" s="83" t="s">
        <v>372</v>
      </c>
      <c r="K96" s="73" t="s">
        <v>409</v>
      </c>
      <c r="L96" s="119" t="s">
        <v>325</v>
      </c>
    </row>
    <row r="97" spans="1:12" ht="15" customHeight="1">
      <c r="A97" s="177" t="s">
        <v>82</v>
      </c>
      <c r="B97" s="83" t="s">
        <v>97</v>
      </c>
      <c r="C97" s="84">
        <f t="shared" si="2"/>
        <v>2</v>
      </c>
      <c r="D97" s="84"/>
      <c r="E97" s="97"/>
      <c r="F97" s="85">
        <f t="shared" si="3"/>
        <v>2</v>
      </c>
      <c r="G97" s="86" t="s">
        <v>331</v>
      </c>
      <c r="H97" s="86" t="s">
        <v>331</v>
      </c>
      <c r="I97" s="87" t="s">
        <v>325</v>
      </c>
      <c r="J97" s="83" t="s">
        <v>340</v>
      </c>
      <c r="K97" s="73" t="s">
        <v>590</v>
      </c>
      <c r="L97" s="119" t="s">
        <v>325</v>
      </c>
    </row>
    <row r="98" spans="1:12" ht="15" customHeight="1">
      <c r="A98" s="177" t="s">
        <v>83</v>
      </c>
      <c r="B98" s="83" t="s">
        <v>98</v>
      </c>
      <c r="C98" s="84">
        <f t="shared" si="2"/>
        <v>0</v>
      </c>
      <c r="D98" s="84"/>
      <c r="E98" s="97"/>
      <c r="F98" s="85">
        <f t="shared" si="3"/>
        <v>0</v>
      </c>
      <c r="G98" s="86" t="s">
        <v>332</v>
      </c>
      <c r="H98" s="91" t="s">
        <v>325</v>
      </c>
      <c r="I98" s="83" t="s">
        <v>337</v>
      </c>
      <c r="J98" s="83" t="s">
        <v>333</v>
      </c>
      <c r="K98" s="74" t="s">
        <v>587</v>
      </c>
      <c r="L98" s="121" t="s">
        <v>325</v>
      </c>
    </row>
    <row r="107" spans="1:12">
      <c r="A107" s="3"/>
      <c r="B107" s="7"/>
      <c r="C107" s="7"/>
      <c r="D107" s="7"/>
      <c r="E107" s="7"/>
      <c r="F107" s="7"/>
      <c r="G107" s="7"/>
    </row>
    <row r="111" spans="1:12">
      <c r="A111" s="3"/>
      <c r="B111" s="7"/>
      <c r="C111" s="7"/>
      <c r="D111" s="7"/>
      <c r="E111" s="7"/>
      <c r="F111" s="7"/>
      <c r="G111" s="7"/>
    </row>
    <row r="114" spans="1:7">
      <c r="A114" s="3"/>
      <c r="B114" s="7"/>
      <c r="C114" s="7"/>
      <c r="D114" s="7"/>
      <c r="E114" s="7"/>
      <c r="F114" s="7"/>
      <c r="G114" s="7"/>
    </row>
    <row r="118" spans="1:7">
      <c r="A118" s="3"/>
      <c r="B118" s="7"/>
      <c r="C118" s="7"/>
      <c r="D118" s="7"/>
      <c r="E118" s="7"/>
      <c r="F118" s="7"/>
      <c r="G118" s="7"/>
    </row>
  </sheetData>
  <mergeCells count="14">
    <mergeCell ref="A1:K1"/>
    <mergeCell ref="A2:K2"/>
    <mergeCell ref="A3:A5"/>
    <mergeCell ref="C3:F3"/>
    <mergeCell ref="G3:G5"/>
    <mergeCell ref="H3:H5"/>
    <mergeCell ref="I3:I5"/>
    <mergeCell ref="J3:K3"/>
    <mergeCell ref="C4:C5"/>
    <mergeCell ref="D4:D5"/>
    <mergeCell ref="E4:E5"/>
    <mergeCell ref="F4:F5"/>
    <mergeCell ref="J4:J5"/>
    <mergeCell ref="K4:K5"/>
  </mergeCells>
  <dataValidations count="2">
    <dataValidation type="list" allowBlank="1" showInputMessage="1" showErrorMessage="1" sqref="VRL983046:VRL983138 IO54 SK54 ACG54 AMC54 AVY54 BFU54 BPQ54 BZM54 CJI54 CTE54 DDA54 DMW54 DWS54 EGO54 EQK54 FAG54 FKC54 FTY54 GDU54 GNQ54 GXM54 HHI54 HRE54 IBA54 IKW54 IUS54 JEO54 JOK54 JYG54 KIC54 KRY54 LBU54 LLQ54 LVM54 MFI54 MPE54 MZA54 NIW54 NSS54 OCO54 OMK54 OWG54 PGC54 PPY54 PZU54 QJQ54 QTM54 RDI54 RNE54 RXA54 SGW54 SQS54 TAO54 TKK54 TUG54 UEC54 UNY54 UXU54 VHQ54 VRM54 WBI54 WLE54 WVA54 C65590 IO65590 SK65590 ACG65590 AMC65590 AVY65590 BFU65590 BPQ65590 BZM65590 CJI65590 CTE65590 DDA65590 DMW65590 DWS65590 EGO65590 EQK65590 FAG65590 FKC65590 FTY65590 GDU65590 GNQ65590 GXM65590 HHI65590 HRE65590 IBA65590 IKW65590 IUS65590 JEO65590 JOK65590 JYG65590 KIC65590 KRY65590 LBU65590 LLQ65590 LVM65590 MFI65590 MPE65590 MZA65590 NIW65590 NSS65590 OCO65590 OMK65590 OWG65590 PGC65590 PPY65590 PZU65590 QJQ65590 QTM65590 RDI65590 RNE65590 RXA65590 SGW65590 SQS65590 TAO65590 TKK65590 TUG65590 UEC65590 UNY65590 UXU65590 VHQ65590 VRM65590 WBI65590 WLE65590 WVA65590 C131126 IO131126 SK131126 ACG131126 AMC131126 AVY131126 BFU131126 BPQ131126 BZM131126 CJI131126 CTE131126 DDA131126 DMW131126 DWS131126 EGO131126 EQK131126 FAG131126 FKC131126 FTY131126 GDU131126 GNQ131126 GXM131126 HHI131126 HRE131126 IBA131126 IKW131126 IUS131126 JEO131126 JOK131126 JYG131126 KIC131126 KRY131126 LBU131126 LLQ131126 LVM131126 MFI131126 MPE131126 MZA131126 NIW131126 NSS131126 OCO131126 OMK131126 OWG131126 PGC131126 PPY131126 PZU131126 QJQ131126 QTM131126 RDI131126 RNE131126 RXA131126 SGW131126 SQS131126 TAO131126 TKK131126 TUG131126 UEC131126 UNY131126 UXU131126 VHQ131126 VRM131126 WBI131126 WLE131126 WVA131126 C196662 IO196662 SK196662 ACG196662 AMC196662 AVY196662 BFU196662 BPQ196662 BZM196662 CJI196662 CTE196662 DDA196662 DMW196662 DWS196662 EGO196662 EQK196662 FAG196662 FKC196662 FTY196662 GDU196662 GNQ196662 GXM196662 HHI196662 HRE196662 IBA196662 IKW196662 IUS196662 JEO196662 JOK196662 JYG196662 KIC196662 KRY196662 LBU196662 LLQ196662 LVM196662 MFI196662 MPE196662 MZA196662 NIW196662 NSS196662 OCO196662 OMK196662 OWG196662 PGC196662 PPY196662 PZU196662 QJQ196662 QTM196662 RDI196662 RNE196662 RXA196662 SGW196662 SQS196662 TAO196662 TKK196662 TUG196662 UEC196662 UNY196662 UXU196662 VHQ196662 VRM196662 WBI196662 WLE196662 WVA196662 C262198 IO262198 SK262198 ACG262198 AMC262198 AVY262198 BFU262198 BPQ262198 BZM262198 CJI262198 CTE262198 DDA262198 DMW262198 DWS262198 EGO262198 EQK262198 FAG262198 FKC262198 FTY262198 GDU262198 GNQ262198 GXM262198 HHI262198 HRE262198 IBA262198 IKW262198 IUS262198 JEO262198 JOK262198 JYG262198 KIC262198 KRY262198 LBU262198 LLQ262198 LVM262198 MFI262198 MPE262198 MZA262198 NIW262198 NSS262198 OCO262198 OMK262198 OWG262198 PGC262198 PPY262198 PZU262198 QJQ262198 QTM262198 RDI262198 RNE262198 RXA262198 SGW262198 SQS262198 TAO262198 TKK262198 TUG262198 UEC262198 UNY262198 UXU262198 VHQ262198 VRM262198 WBI262198 WLE262198 WVA262198 C327734 IO327734 SK327734 ACG327734 AMC327734 AVY327734 BFU327734 BPQ327734 BZM327734 CJI327734 CTE327734 DDA327734 DMW327734 DWS327734 EGO327734 EQK327734 FAG327734 FKC327734 FTY327734 GDU327734 GNQ327734 GXM327734 HHI327734 HRE327734 IBA327734 IKW327734 IUS327734 JEO327734 JOK327734 JYG327734 KIC327734 KRY327734 LBU327734 LLQ327734 LVM327734 MFI327734 MPE327734 MZA327734 NIW327734 NSS327734 OCO327734 OMK327734 OWG327734 PGC327734 PPY327734 PZU327734 QJQ327734 QTM327734 RDI327734 RNE327734 RXA327734 SGW327734 SQS327734 TAO327734 TKK327734 TUG327734 UEC327734 UNY327734 UXU327734 VHQ327734 VRM327734 WBI327734 WLE327734 WVA327734 C393270 IO393270 SK393270 ACG393270 AMC393270 AVY393270 BFU393270 BPQ393270 BZM393270 CJI393270 CTE393270 DDA393270 DMW393270 DWS393270 EGO393270 EQK393270 FAG393270 FKC393270 FTY393270 GDU393270 GNQ393270 GXM393270 HHI393270 HRE393270 IBA393270 IKW393270 IUS393270 JEO393270 JOK393270 JYG393270 KIC393270 KRY393270 LBU393270 LLQ393270 LVM393270 MFI393270 MPE393270 MZA393270 NIW393270 NSS393270 OCO393270 OMK393270 OWG393270 PGC393270 PPY393270 PZU393270 QJQ393270 QTM393270 RDI393270 RNE393270 RXA393270 SGW393270 SQS393270 TAO393270 TKK393270 TUG393270 UEC393270 UNY393270 UXU393270 VHQ393270 VRM393270 WBI393270 WLE393270 WVA393270 C458806 IO458806 SK458806 ACG458806 AMC458806 AVY458806 BFU458806 BPQ458806 BZM458806 CJI458806 CTE458806 DDA458806 DMW458806 DWS458806 EGO458806 EQK458806 FAG458806 FKC458806 FTY458806 GDU458806 GNQ458806 GXM458806 HHI458806 HRE458806 IBA458806 IKW458806 IUS458806 JEO458806 JOK458806 JYG458806 KIC458806 KRY458806 LBU458806 LLQ458806 LVM458806 MFI458806 MPE458806 MZA458806 NIW458806 NSS458806 OCO458806 OMK458806 OWG458806 PGC458806 PPY458806 PZU458806 QJQ458806 QTM458806 RDI458806 RNE458806 RXA458806 SGW458806 SQS458806 TAO458806 TKK458806 TUG458806 UEC458806 UNY458806 UXU458806 VHQ458806 VRM458806 WBI458806 WLE458806 WVA458806 C524342 IO524342 SK524342 ACG524342 AMC524342 AVY524342 BFU524342 BPQ524342 BZM524342 CJI524342 CTE524342 DDA524342 DMW524342 DWS524342 EGO524342 EQK524342 FAG524342 FKC524342 FTY524342 GDU524342 GNQ524342 GXM524342 HHI524342 HRE524342 IBA524342 IKW524342 IUS524342 JEO524342 JOK524342 JYG524342 KIC524342 KRY524342 LBU524342 LLQ524342 LVM524342 MFI524342 MPE524342 MZA524342 NIW524342 NSS524342 OCO524342 OMK524342 OWG524342 PGC524342 PPY524342 PZU524342 QJQ524342 QTM524342 RDI524342 RNE524342 RXA524342 SGW524342 SQS524342 TAO524342 TKK524342 TUG524342 UEC524342 UNY524342 UXU524342 VHQ524342 VRM524342 WBI524342 WLE524342 WVA524342 C589878 IO589878 SK589878 ACG589878 AMC589878 AVY589878 BFU589878 BPQ589878 BZM589878 CJI589878 CTE589878 DDA589878 DMW589878 DWS589878 EGO589878 EQK589878 FAG589878 FKC589878 FTY589878 GDU589878 GNQ589878 GXM589878 HHI589878 HRE589878 IBA589878 IKW589878 IUS589878 JEO589878 JOK589878 JYG589878 KIC589878 KRY589878 LBU589878 LLQ589878 LVM589878 MFI589878 MPE589878 MZA589878 NIW589878 NSS589878 OCO589878 OMK589878 OWG589878 PGC589878 PPY589878 PZU589878 QJQ589878 QTM589878 RDI589878 RNE589878 RXA589878 SGW589878 SQS589878 TAO589878 TKK589878 TUG589878 UEC589878 UNY589878 UXU589878 VHQ589878 VRM589878 WBI589878 WLE589878 WVA589878 C655414 IO655414 SK655414 ACG655414 AMC655414 AVY655414 BFU655414 BPQ655414 BZM655414 CJI655414 CTE655414 DDA655414 DMW655414 DWS655414 EGO655414 EQK655414 FAG655414 FKC655414 FTY655414 GDU655414 GNQ655414 GXM655414 HHI655414 HRE655414 IBA655414 IKW655414 IUS655414 JEO655414 JOK655414 JYG655414 KIC655414 KRY655414 LBU655414 LLQ655414 LVM655414 MFI655414 MPE655414 MZA655414 NIW655414 NSS655414 OCO655414 OMK655414 OWG655414 PGC655414 PPY655414 PZU655414 QJQ655414 QTM655414 RDI655414 RNE655414 RXA655414 SGW655414 SQS655414 TAO655414 TKK655414 TUG655414 UEC655414 UNY655414 UXU655414 VHQ655414 VRM655414 WBI655414 WLE655414 WVA655414 C720950 IO720950 SK720950 ACG720950 AMC720950 AVY720950 BFU720950 BPQ720950 BZM720950 CJI720950 CTE720950 DDA720950 DMW720950 DWS720950 EGO720950 EQK720950 FAG720950 FKC720950 FTY720950 GDU720950 GNQ720950 GXM720950 HHI720950 HRE720950 IBA720950 IKW720950 IUS720950 JEO720950 JOK720950 JYG720950 KIC720950 KRY720950 LBU720950 LLQ720950 LVM720950 MFI720950 MPE720950 MZA720950 NIW720950 NSS720950 OCO720950 OMK720950 OWG720950 PGC720950 PPY720950 PZU720950 QJQ720950 QTM720950 RDI720950 RNE720950 RXA720950 SGW720950 SQS720950 TAO720950 TKK720950 TUG720950 UEC720950 UNY720950 UXU720950 VHQ720950 VRM720950 WBI720950 WLE720950 WVA720950 C786486 IO786486 SK786486 ACG786486 AMC786486 AVY786486 BFU786486 BPQ786486 BZM786486 CJI786486 CTE786486 DDA786486 DMW786486 DWS786486 EGO786486 EQK786486 FAG786486 FKC786486 FTY786486 GDU786486 GNQ786486 GXM786486 HHI786486 HRE786486 IBA786486 IKW786486 IUS786486 JEO786486 JOK786486 JYG786486 KIC786486 KRY786486 LBU786486 LLQ786486 LVM786486 MFI786486 MPE786486 MZA786486 NIW786486 NSS786486 OCO786486 OMK786486 OWG786486 PGC786486 PPY786486 PZU786486 QJQ786486 QTM786486 RDI786486 RNE786486 RXA786486 SGW786486 SQS786486 TAO786486 TKK786486 TUG786486 UEC786486 UNY786486 UXU786486 VHQ786486 VRM786486 WBI786486 WLE786486 WVA786486 C852022 IO852022 SK852022 ACG852022 AMC852022 AVY852022 BFU852022 BPQ852022 BZM852022 CJI852022 CTE852022 DDA852022 DMW852022 DWS852022 EGO852022 EQK852022 FAG852022 FKC852022 FTY852022 GDU852022 GNQ852022 GXM852022 HHI852022 HRE852022 IBA852022 IKW852022 IUS852022 JEO852022 JOK852022 JYG852022 KIC852022 KRY852022 LBU852022 LLQ852022 LVM852022 MFI852022 MPE852022 MZA852022 NIW852022 NSS852022 OCO852022 OMK852022 OWG852022 PGC852022 PPY852022 PZU852022 QJQ852022 QTM852022 RDI852022 RNE852022 RXA852022 SGW852022 SQS852022 TAO852022 TKK852022 TUG852022 UEC852022 UNY852022 UXU852022 VHQ852022 VRM852022 WBI852022 WLE852022 WVA852022 C917558 IO917558 SK917558 ACG917558 AMC917558 AVY917558 BFU917558 BPQ917558 BZM917558 CJI917558 CTE917558 DDA917558 DMW917558 DWS917558 EGO917558 EQK917558 FAG917558 FKC917558 FTY917558 GDU917558 GNQ917558 GXM917558 HHI917558 HRE917558 IBA917558 IKW917558 IUS917558 JEO917558 JOK917558 JYG917558 KIC917558 KRY917558 LBU917558 LLQ917558 LVM917558 MFI917558 MPE917558 MZA917558 NIW917558 NSS917558 OCO917558 OMK917558 OWG917558 PGC917558 PPY917558 PZU917558 QJQ917558 QTM917558 RDI917558 RNE917558 RXA917558 SGW917558 SQS917558 TAO917558 TKK917558 TUG917558 UEC917558 UNY917558 UXU917558 VHQ917558 VRM917558 WBI917558 WLE917558 WVA917558 C983094 IO983094 SK983094 ACG983094 AMC983094 AVY983094 BFU983094 BPQ983094 BZM983094 CJI983094 CTE983094 DDA983094 DMW983094 DWS983094 EGO983094 EQK983094 FAG983094 FKC983094 FTY983094 GDU983094 GNQ983094 GXM983094 HHI983094 HRE983094 IBA983094 IKW983094 IUS983094 JEO983094 JOK983094 JYG983094 KIC983094 KRY983094 LBU983094 LLQ983094 LVM983094 MFI983094 MPE983094 MZA983094 NIW983094 NSS983094 OCO983094 OMK983094 OWG983094 PGC983094 PPY983094 PZU983094 QJQ983094 QTM983094 RDI983094 RNE983094 RXA983094 SGW983094 SQS983094 TAO983094 TKK983094 TUG983094 UEC983094 UNY983094 UXU983094 VHQ983094 VRM983094 WBI983094 WLE983094 WVA983094 WBH983046:WBH983138 IO37 SK37 ACG37 AMC37 AVY37 BFU37 BPQ37 BZM37 CJI37 CTE37 DDA37 DMW37 DWS37 EGO37 EQK37 FAG37 FKC37 FTY37 GDU37 GNQ37 GXM37 HHI37 HRE37 IBA37 IKW37 IUS37 JEO37 JOK37 JYG37 KIC37 KRY37 LBU37 LLQ37 LVM37 MFI37 MPE37 MZA37 NIW37 NSS37 OCO37 OMK37 OWG37 PGC37 PPY37 PZU37 QJQ37 QTM37 RDI37 RNE37 RXA37 SGW37 SQS37 TAO37 TKK37 TUG37 UEC37 UNY37 UXU37 VHQ37 VRM37 WBI37 WLE37 WVA37 C65573 IO65573 SK65573 ACG65573 AMC65573 AVY65573 BFU65573 BPQ65573 BZM65573 CJI65573 CTE65573 DDA65573 DMW65573 DWS65573 EGO65573 EQK65573 FAG65573 FKC65573 FTY65573 GDU65573 GNQ65573 GXM65573 HHI65573 HRE65573 IBA65573 IKW65573 IUS65573 JEO65573 JOK65573 JYG65573 KIC65573 KRY65573 LBU65573 LLQ65573 LVM65573 MFI65573 MPE65573 MZA65573 NIW65573 NSS65573 OCO65573 OMK65573 OWG65573 PGC65573 PPY65573 PZU65573 QJQ65573 QTM65573 RDI65573 RNE65573 RXA65573 SGW65573 SQS65573 TAO65573 TKK65573 TUG65573 UEC65573 UNY65573 UXU65573 VHQ65573 VRM65573 WBI65573 WLE65573 WVA65573 C131109 IO131109 SK131109 ACG131109 AMC131109 AVY131109 BFU131109 BPQ131109 BZM131109 CJI131109 CTE131109 DDA131109 DMW131109 DWS131109 EGO131109 EQK131109 FAG131109 FKC131109 FTY131109 GDU131109 GNQ131109 GXM131109 HHI131109 HRE131109 IBA131109 IKW131109 IUS131109 JEO131109 JOK131109 JYG131109 KIC131109 KRY131109 LBU131109 LLQ131109 LVM131109 MFI131109 MPE131109 MZA131109 NIW131109 NSS131109 OCO131109 OMK131109 OWG131109 PGC131109 PPY131109 PZU131109 QJQ131109 QTM131109 RDI131109 RNE131109 RXA131109 SGW131109 SQS131109 TAO131109 TKK131109 TUG131109 UEC131109 UNY131109 UXU131109 VHQ131109 VRM131109 WBI131109 WLE131109 WVA131109 C196645 IO196645 SK196645 ACG196645 AMC196645 AVY196645 BFU196645 BPQ196645 BZM196645 CJI196645 CTE196645 DDA196645 DMW196645 DWS196645 EGO196645 EQK196645 FAG196645 FKC196645 FTY196645 GDU196645 GNQ196645 GXM196645 HHI196645 HRE196645 IBA196645 IKW196645 IUS196645 JEO196645 JOK196645 JYG196645 KIC196645 KRY196645 LBU196645 LLQ196645 LVM196645 MFI196645 MPE196645 MZA196645 NIW196645 NSS196645 OCO196645 OMK196645 OWG196645 PGC196645 PPY196645 PZU196645 QJQ196645 QTM196645 RDI196645 RNE196645 RXA196645 SGW196645 SQS196645 TAO196645 TKK196645 TUG196645 UEC196645 UNY196645 UXU196645 VHQ196645 VRM196645 WBI196645 WLE196645 WVA196645 C262181 IO262181 SK262181 ACG262181 AMC262181 AVY262181 BFU262181 BPQ262181 BZM262181 CJI262181 CTE262181 DDA262181 DMW262181 DWS262181 EGO262181 EQK262181 FAG262181 FKC262181 FTY262181 GDU262181 GNQ262181 GXM262181 HHI262181 HRE262181 IBA262181 IKW262181 IUS262181 JEO262181 JOK262181 JYG262181 KIC262181 KRY262181 LBU262181 LLQ262181 LVM262181 MFI262181 MPE262181 MZA262181 NIW262181 NSS262181 OCO262181 OMK262181 OWG262181 PGC262181 PPY262181 PZU262181 QJQ262181 QTM262181 RDI262181 RNE262181 RXA262181 SGW262181 SQS262181 TAO262181 TKK262181 TUG262181 UEC262181 UNY262181 UXU262181 VHQ262181 VRM262181 WBI262181 WLE262181 WVA262181 C327717 IO327717 SK327717 ACG327717 AMC327717 AVY327717 BFU327717 BPQ327717 BZM327717 CJI327717 CTE327717 DDA327717 DMW327717 DWS327717 EGO327717 EQK327717 FAG327717 FKC327717 FTY327717 GDU327717 GNQ327717 GXM327717 HHI327717 HRE327717 IBA327717 IKW327717 IUS327717 JEO327717 JOK327717 JYG327717 KIC327717 KRY327717 LBU327717 LLQ327717 LVM327717 MFI327717 MPE327717 MZA327717 NIW327717 NSS327717 OCO327717 OMK327717 OWG327717 PGC327717 PPY327717 PZU327717 QJQ327717 QTM327717 RDI327717 RNE327717 RXA327717 SGW327717 SQS327717 TAO327717 TKK327717 TUG327717 UEC327717 UNY327717 UXU327717 VHQ327717 VRM327717 WBI327717 WLE327717 WVA327717 C393253 IO393253 SK393253 ACG393253 AMC393253 AVY393253 BFU393253 BPQ393253 BZM393253 CJI393253 CTE393253 DDA393253 DMW393253 DWS393253 EGO393253 EQK393253 FAG393253 FKC393253 FTY393253 GDU393253 GNQ393253 GXM393253 HHI393253 HRE393253 IBA393253 IKW393253 IUS393253 JEO393253 JOK393253 JYG393253 KIC393253 KRY393253 LBU393253 LLQ393253 LVM393253 MFI393253 MPE393253 MZA393253 NIW393253 NSS393253 OCO393253 OMK393253 OWG393253 PGC393253 PPY393253 PZU393253 QJQ393253 QTM393253 RDI393253 RNE393253 RXA393253 SGW393253 SQS393253 TAO393253 TKK393253 TUG393253 UEC393253 UNY393253 UXU393253 VHQ393253 VRM393253 WBI393253 WLE393253 WVA393253 C458789 IO458789 SK458789 ACG458789 AMC458789 AVY458789 BFU458789 BPQ458789 BZM458789 CJI458789 CTE458789 DDA458789 DMW458789 DWS458789 EGO458789 EQK458789 FAG458789 FKC458789 FTY458789 GDU458789 GNQ458789 GXM458789 HHI458789 HRE458789 IBA458789 IKW458789 IUS458789 JEO458789 JOK458789 JYG458789 KIC458789 KRY458789 LBU458789 LLQ458789 LVM458789 MFI458789 MPE458789 MZA458789 NIW458789 NSS458789 OCO458789 OMK458789 OWG458789 PGC458789 PPY458789 PZU458789 QJQ458789 QTM458789 RDI458789 RNE458789 RXA458789 SGW458789 SQS458789 TAO458789 TKK458789 TUG458789 UEC458789 UNY458789 UXU458789 VHQ458789 VRM458789 WBI458789 WLE458789 WVA458789 C524325 IO524325 SK524325 ACG524325 AMC524325 AVY524325 BFU524325 BPQ524325 BZM524325 CJI524325 CTE524325 DDA524325 DMW524325 DWS524325 EGO524325 EQK524325 FAG524325 FKC524325 FTY524325 GDU524325 GNQ524325 GXM524325 HHI524325 HRE524325 IBA524325 IKW524325 IUS524325 JEO524325 JOK524325 JYG524325 KIC524325 KRY524325 LBU524325 LLQ524325 LVM524325 MFI524325 MPE524325 MZA524325 NIW524325 NSS524325 OCO524325 OMK524325 OWG524325 PGC524325 PPY524325 PZU524325 QJQ524325 QTM524325 RDI524325 RNE524325 RXA524325 SGW524325 SQS524325 TAO524325 TKK524325 TUG524325 UEC524325 UNY524325 UXU524325 VHQ524325 VRM524325 WBI524325 WLE524325 WVA524325 C589861 IO589861 SK589861 ACG589861 AMC589861 AVY589861 BFU589861 BPQ589861 BZM589861 CJI589861 CTE589861 DDA589861 DMW589861 DWS589861 EGO589861 EQK589861 FAG589861 FKC589861 FTY589861 GDU589861 GNQ589861 GXM589861 HHI589861 HRE589861 IBA589861 IKW589861 IUS589861 JEO589861 JOK589861 JYG589861 KIC589861 KRY589861 LBU589861 LLQ589861 LVM589861 MFI589861 MPE589861 MZA589861 NIW589861 NSS589861 OCO589861 OMK589861 OWG589861 PGC589861 PPY589861 PZU589861 QJQ589861 QTM589861 RDI589861 RNE589861 RXA589861 SGW589861 SQS589861 TAO589861 TKK589861 TUG589861 UEC589861 UNY589861 UXU589861 VHQ589861 VRM589861 WBI589861 WLE589861 WVA589861 C655397 IO655397 SK655397 ACG655397 AMC655397 AVY655397 BFU655397 BPQ655397 BZM655397 CJI655397 CTE655397 DDA655397 DMW655397 DWS655397 EGO655397 EQK655397 FAG655397 FKC655397 FTY655397 GDU655397 GNQ655397 GXM655397 HHI655397 HRE655397 IBA655397 IKW655397 IUS655397 JEO655397 JOK655397 JYG655397 KIC655397 KRY655397 LBU655397 LLQ655397 LVM655397 MFI655397 MPE655397 MZA655397 NIW655397 NSS655397 OCO655397 OMK655397 OWG655397 PGC655397 PPY655397 PZU655397 QJQ655397 QTM655397 RDI655397 RNE655397 RXA655397 SGW655397 SQS655397 TAO655397 TKK655397 TUG655397 UEC655397 UNY655397 UXU655397 VHQ655397 VRM655397 WBI655397 WLE655397 WVA655397 C720933 IO720933 SK720933 ACG720933 AMC720933 AVY720933 BFU720933 BPQ720933 BZM720933 CJI720933 CTE720933 DDA720933 DMW720933 DWS720933 EGO720933 EQK720933 FAG720933 FKC720933 FTY720933 GDU720933 GNQ720933 GXM720933 HHI720933 HRE720933 IBA720933 IKW720933 IUS720933 JEO720933 JOK720933 JYG720933 KIC720933 KRY720933 LBU720933 LLQ720933 LVM720933 MFI720933 MPE720933 MZA720933 NIW720933 NSS720933 OCO720933 OMK720933 OWG720933 PGC720933 PPY720933 PZU720933 QJQ720933 QTM720933 RDI720933 RNE720933 RXA720933 SGW720933 SQS720933 TAO720933 TKK720933 TUG720933 UEC720933 UNY720933 UXU720933 VHQ720933 VRM720933 WBI720933 WLE720933 WVA720933 C786469 IO786469 SK786469 ACG786469 AMC786469 AVY786469 BFU786469 BPQ786469 BZM786469 CJI786469 CTE786469 DDA786469 DMW786469 DWS786469 EGO786469 EQK786469 FAG786469 FKC786469 FTY786469 GDU786469 GNQ786469 GXM786469 HHI786469 HRE786469 IBA786469 IKW786469 IUS786469 JEO786469 JOK786469 JYG786469 KIC786469 KRY786469 LBU786469 LLQ786469 LVM786469 MFI786469 MPE786469 MZA786469 NIW786469 NSS786469 OCO786469 OMK786469 OWG786469 PGC786469 PPY786469 PZU786469 QJQ786469 QTM786469 RDI786469 RNE786469 RXA786469 SGW786469 SQS786469 TAO786469 TKK786469 TUG786469 UEC786469 UNY786469 UXU786469 VHQ786469 VRM786469 WBI786469 WLE786469 WVA786469 C852005 IO852005 SK852005 ACG852005 AMC852005 AVY852005 BFU852005 BPQ852005 BZM852005 CJI852005 CTE852005 DDA852005 DMW852005 DWS852005 EGO852005 EQK852005 FAG852005 FKC852005 FTY852005 GDU852005 GNQ852005 GXM852005 HHI852005 HRE852005 IBA852005 IKW852005 IUS852005 JEO852005 JOK852005 JYG852005 KIC852005 KRY852005 LBU852005 LLQ852005 LVM852005 MFI852005 MPE852005 MZA852005 NIW852005 NSS852005 OCO852005 OMK852005 OWG852005 PGC852005 PPY852005 PZU852005 QJQ852005 QTM852005 RDI852005 RNE852005 RXA852005 SGW852005 SQS852005 TAO852005 TKK852005 TUG852005 UEC852005 UNY852005 UXU852005 VHQ852005 VRM852005 WBI852005 WLE852005 WVA852005 C917541 IO917541 SK917541 ACG917541 AMC917541 AVY917541 BFU917541 BPQ917541 BZM917541 CJI917541 CTE917541 DDA917541 DMW917541 DWS917541 EGO917541 EQK917541 FAG917541 FKC917541 FTY917541 GDU917541 GNQ917541 GXM917541 HHI917541 HRE917541 IBA917541 IKW917541 IUS917541 JEO917541 JOK917541 JYG917541 KIC917541 KRY917541 LBU917541 LLQ917541 LVM917541 MFI917541 MPE917541 MZA917541 NIW917541 NSS917541 OCO917541 OMK917541 OWG917541 PGC917541 PPY917541 PZU917541 QJQ917541 QTM917541 RDI917541 RNE917541 RXA917541 SGW917541 SQS917541 TAO917541 TKK917541 TUG917541 UEC917541 UNY917541 UXU917541 VHQ917541 VRM917541 WBI917541 WLE917541 WVA917541 C983077 IO983077 SK983077 ACG983077 AMC983077 AVY983077 BFU983077 BPQ983077 BZM983077 CJI983077 CTE983077 DDA983077 DMW983077 DWS983077 EGO983077 EQK983077 FAG983077 FKC983077 FTY983077 GDU983077 GNQ983077 GXM983077 HHI983077 HRE983077 IBA983077 IKW983077 IUS983077 JEO983077 JOK983077 JYG983077 KIC983077 KRY983077 LBU983077 LLQ983077 LVM983077 MFI983077 MPE983077 MZA983077 NIW983077 NSS983077 OCO983077 OMK983077 OWG983077 PGC983077 PPY983077 PZU983077 QJQ983077 QTM983077 RDI983077 RNE983077 RXA983077 SGW983077 SQS983077 TAO983077 TKK983077 TUG983077 UEC983077 UNY983077 UXU983077 VHQ983077 VRM983077 WBI983077 WLE983077 WVA983077 VHP983046:VHP983138 IO69 SK69 ACG69 AMC69 AVY69 BFU69 BPQ69 BZM69 CJI69 CTE69 DDA69 DMW69 DWS69 EGO69 EQK69 FAG69 FKC69 FTY69 GDU69 GNQ69 GXM69 HHI69 HRE69 IBA69 IKW69 IUS69 JEO69 JOK69 JYG69 KIC69 KRY69 LBU69 LLQ69 LVM69 MFI69 MPE69 MZA69 NIW69 NSS69 OCO69 OMK69 OWG69 PGC69 PPY69 PZU69 QJQ69 QTM69 RDI69 RNE69 RXA69 SGW69 SQS69 TAO69 TKK69 TUG69 UEC69 UNY69 UXU69 VHQ69 VRM69 WBI69 WLE69 WVA69 C65605 IO65605 SK65605 ACG65605 AMC65605 AVY65605 BFU65605 BPQ65605 BZM65605 CJI65605 CTE65605 DDA65605 DMW65605 DWS65605 EGO65605 EQK65605 FAG65605 FKC65605 FTY65605 GDU65605 GNQ65605 GXM65605 HHI65605 HRE65605 IBA65605 IKW65605 IUS65605 JEO65605 JOK65605 JYG65605 KIC65605 KRY65605 LBU65605 LLQ65605 LVM65605 MFI65605 MPE65605 MZA65605 NIW65605 NSS65605 OCO65605 OMK65605 OWG65605 PGC65605 PPY65605 PZU65605 QJQ65605 QTM65605 RDI65605 RNE65605 RXA65605 SGW65605 SQS65605 TAO65605 TKK65605 TUG65605 UEC65605 UNY65605 UXU65605 VHQ65605 VRM65605 WBI65605 WLE65605 WVA65605 C131141 IO131141 SK131141 ACG131141 AMC131141 AVY131141 BFU131141 BPQ131141 BZM131141 CJI131141 CTE131141 DDA131141 DMW131141 DWS131141 EGO131141 EQK131141 FAG131141 FKC131141 FTY131141 GDU131141 GNQ131141 GXM131141 HHI131141 HRE131141 IBA131141 IKW131141 IUS131141 JEO131141 JOK131141 JYG131141 KIC131141 KRY131141 LBU131141 LLQ131141 LVM131141 MFI131141 MPE131141 MZA131141 NIW131141 NSS131141 OCO131141 OMK131141 OWG131141 PGC131141 PPY131141 PZU131141 QJQ131141 QTM131141 RDI131141 RNE131141 RXA131141 SGW131141 SQS131141 TAO131141 TKK131141 TUG131141 UEC131141 UNY131141 UXU131141 VHQ131141 VRM131141 WBI131141 WLE131141 WVA131141 C196677 IO196677 SK196677 ACG196677 AMC196677 AVY196677 BFU196677 BPQ196677 BZM196677 CJI196677 CTE196677 DDA196677 DMW196677 DWS196677 EGO196677 EQK196677 FAG196677 FKC196677 FTY196677 GDU196677 GNQ196677 GXM196677 HHI196677 HRE196677 IBA196677 IKW196677 IUS196677 JEO196677 JOK196677 JYG196677 KIC196677 KRY196677 LBU196677 LLQ196677 LVM196677 MFI196677 MPE196677 MZA196677 NIW196677 NSS196677 OCO196677 OMK196677 OWG196677 PGC196677 PPY196677 PZU196677 QJQ196677 QTM196677 RDI196677 RNE196677 RXA196677 SGW196677 SQS196677 TAO196677 TKK196677 TUG196677 UEC196677 UNY196677 UXU196677 VHQ196677 VRM196677 WBI196677 WLE196677 WVA196677 C262213 IO262213 SK262213 ACG262213 AMC262213 AVY262213 BFU262213 BPQ262213 BZM262213 CJI262213 CTE262213 DDA262213 DMW262213 DWS262213 EGO262213 EQK262213 FAG262213 FKC262213 FTY262213 GDU262213 GNQ262213 GXM262213 HHI262213 HRE262213 IBA262213 IKW262213 IUS262213 JEO262213 JOK262213 JYG262213 KIC262213 KRY262213 LBU262213 LLQ262213 LVM262213 MFI262213 MPE262213 MZA262213 NIW262213 NSS262213 OCO262213 OMK262213 OWG262213 PGC262213 PPY262213 PZU262213 QJQ262213 QTM262213 RDI262213 RNE262213 RXA262213 SGW262213 SQS262213 TAO262213 TKK262213 TUG262213 UEC262213 UNY262213 UXU262213 VHQ262213 VRM262213 WBI262213 WLE262213 WVA262213 C327749 IO327749 SK327749 ACG327749 AMC327749 AVY327749 BFU327749 BPQ327749 BZM327749 CJI327749 CTE327749 DDA327749 DMW327749 DWS327749 EGO327749 EQK327749 FAG327749 FKC327749 FTY327749 GDU327749 GNQ327749 GXM327749 HHI327749 HRE327749 IBA327749 IKW327749 IUS327749 JEO327749 JOK327749 JYG327749 KIC327749 KRY327749 LBU327749 LLQ327749 LVM327749 MFI327749 MPE327749 MZA327749 NIW327749 NSS327749 OCO327749 OMK327749 OWG327749 PGC327749 PPY327749 PZU327749 QJQ327749 QTM327749 RDI327749 RNE327749 RXA327749 SGW327749 SQS327749 TAO327749 TKK327749 TUG327749 UEC327749 UNY327749 UXU327749 VHQ327749 VRM327749 WBI327749 WLE327749 WVA327749 C393285 IO393285 SK393285 ACG393285 AMC393285 AVY393285 BFU393285 BPQ393285 BZM393285 CJI393285 CTE393285 DDA393285 DMW393285 DWS393285 EGO393285 EQK393285 FAG393285 FKC393285 FTY393285 GDU393285 GNQ393285 GXM393285 HHI393285 HRE393285 IBA393285 IKW393285 IUS393285 JEO393285 JOK393285 JYG393285 KIC393285 KRY393285 LBU393285 LLQ393285 LVM393285 MFI393285 MPE393285 MZA393285 NIW393285 NSS393285 OCO393285 OMK393285 OWG393285 PGC393285 PPY393285 PZU393285 QJQ393285 QTM393285 RDI393285 RNE393285 RXA393285 SGW393285 SQS393285 TAO393285 TKK393285 TUG393285 UEC393285 UNY393285 UXU393285 VHQ393285 VRM393285 WBI393285 WLE393285 WVA393285 C458821 IO458821 SK458821 ACG458821 AMC458821 AVY458821 BFU458821 BPQ458821 BZM458821 CJI458821 CTE458821 DDA458821 DMW458821 DWS458821 EGO458821 EQK458821 FAG458821 FKC458821 FTY458821 GDU458821 GNQ458821 GXM458821 HHI458821 HRE458821 IBA458821 IKW458821 IUS458821 JEO458821 JOK458821 JYG458821 KIC458821 KRY458821 LBU458821 LLQ458821 LVM458821 MFI458821 MPE458821 MZA458821 NIW458821 NSS458821 OCO458821 OMK458821 OWG458821 PGC458821 PPY458821 PZU458821 QJQ458821 QTM458821 RDI458821 RNE458821 RXA458821 SGW458821 SQS458821 TAO458821 TKK458821 TUG458821 UEC458821 UNY458821 UXU458821 VHQ458821 VRM458821 WBI458821 WLE458821 WVA458821 C524357 IO524357 SK524357 ACG524357 AMC524357 AVY524357 BFU524357 BPQ524357 BZM524357 CJI524357 CTE524357 DDA524357 DMW524357 DWS524357 EGO524357 EQK524357 FAG524357 FKC524357 FTY524357 GDU524357 GNQ524357 GXM524357 HHI524357 HRE524357 IBA524357 IKW524357 IUS524357 JEO524357 JOK524357 JYG524357 KIC524357 KRY524357 LBU524357 LLQ524357 LVM524357 MFI524357 MPE524357 MZA524357 NIW524357 NSS524357 OCO524357 OMK524357 OWG524357 PGC524357 PPY524357 PZU524357 QJQ524357 QTM524357 RDI524357 RNE524357 RXA524357 SGW524357 SQS524357 TAO524357 TKK524357 TUG524357 UEC524357 UNY524357 UXU524357 VHQ524357 VRM524357 WBI524357 WLE524357 WVA524357 C589893 IO589893 SK589893 ACG589893 AMC589893 AVY589893 BFU589893 BPQ589893 BZM589893 CJI589893 CTE589893 DDA589893 DMW589893 DWS589893 EGO589893 EQK589893 FAG589893 FKC589893 FTY589893 GDU589893 GNQ589893 GXM589893 HHI589893 HRE589893 IBA589893 IKW589893 IUS589893 JEO589893 JOK589893 JYG589893 KIC589893 KRY589893 LBU589893 LLQ589893 LVM589893 MFI589893 MPE589893 MZA589893 NIW589893 NSS589893 OCO589893 OMK589893 OWG589893 PGC589893 PPY589893 PZU589893 QJQ589893 QTM589893 RDI589893 RNE589893 RXA589893 SGW589893 SQS589893 TAO589893 TKK589893 TUG589893 UEC589893 UNY589893 UXU589893 VHQ589893 VRM589893 WBI589893 WLE589893 WVA589893 C655429 IO655429 SK655429 ACG655429 AMC655429 AVY655429 BFU655429 BPQ655429 BZM655429 CJI655429 CTE655429 DDA655429 DMW655429 DWS655429 EGO655429 EQK655429 FAG655429 FKC655429 FTY655429 GDU655429 GNQ655429 GXM655429 HHI655429 HRE655429 IBA655429 IKW655429 IUS655429 JEO655429 JOK655429 JYG655429 KIC655429 KRY655429 LBU655429 LLQ655429 LVM655429 MFI655429 MPE655429 MZA655429 NIW655429 NSS655429 OCO655429 OMK655429 OWG655429 PGC655429 PPY655429 PZU655429 QJQ655429 QTM655429 RDI655429 RNE655429 RXA655429 SGW655429 SQS655429 TAO655429 TKK655429 TUG655429 UEC655429 UNY655429 UXU655429 VHQ655429 VRM655429 WBI655429 WLE655429 WVA655429 C720965 IO720965 SK720965 ACG720965 AMC720965 AVY720965 BFU720965 BPQ720965 BZM720965 CJI720965 CTE720965 DDA720965 DMW720965 DWS720965 EGO720965 EQK720965 FAG720965 FKC720965 FTY720965 GDU720965 GNQ720965 GXM720965 HHI720965 HRE720965 IBA720965 IKW720965 IUS720965 JEO720965 JOK720965 JYG720965 KIC720965 KRY720965 LBU720965 LLQ720965 LVM720965 MFI720965 MPE720965 MZA720965 NIW720965 NSS720965 OCO720965 OMK720965 OWG720965 PGC720965 PPY720965 PZU720965 QJQ720965 QTM720965 RDI720965 RNE720965 RXA720965 SGW720965 SQS720965 TAO720965 TKK720965 TUG720965 UEC720965 UNY720965 UXU720965 VHQ720965 VRM720965 WBI720965 WLE720965 WVA720965 C786501 IO786501 SK786501 ACG786501 AMC786501 AVY786501 BFU786501 BPQ786501 BZM786501 CJI786501 CTE786501 DDA786501 DMW786501 DWS786501 EGO786501 EQK786501 FAG786501 FKC786501 FTY786501 GDU786501 GNQ786501 GXM786501 HHI786501 HRE786501 IBA786501 IKW786501 IUS786501 JEO786501 JOK786501 JYG786501 KIC786501 KRY786501 LBU786501 LLQ786501 LVM786501 MFI786501 MPE786501 MZA786501 NIW786501 NSS786501 OCO786501 OMK786501 OWG786501 PGC786501 PPY786501 PZU786501 QJQ786501 QTM786501 RDI786501 RNE786501 RXA786501 SGW786501 SQS786501 TAO786501 TKK786501 TUG786501 UEC786501 UNY786501 UXU786501 VHQ786501 VRM786501 WBI786501 WLE786501 WVA786501 C852037 IO852037 SK852037 ACG852037 AMC852037 AVY852037 BFU852037 BPQ852037 BZM852037 CJI852037 CTE852037 DDA852037 DMW852037 DWS852037 EGO852037 EQK852037 FAG852037 FKC852037 FTY852037 GDU852037 GNQ852037 GXM852037 HHI852037 HRE852037 IBA852037 IKW852037 IUS852037 JEO852037 JOK852037 JYG852037 KIC852037 KRY852037 LBU852037 LLQ852037 LVM852037 MFI852037 MPE852037 MZA852037 NIW852037 NSS852037 OCO852037 OMK852037 OWG852037 PGC852037 PPY852037 PZU852037 QJQ852037 QTM852037 RDI852037 RNE852037 RXA852037 SGW852037 SQS852037 TAO852037 TKK852037 TUG852037 UEC852037 UNY852037 UXU852037 VHQ852037 VRM852037 WBI852037 WLE852037 WVA852037 C917573 IO917573 SK917573 ACG917573 AMC917573 AVY917573 BFU917573 BPQ917573 BZM917573 CJI917573 CTE917573 DDA917573 DMW917573 DWS917573 EGO917573 EQK917573 FAG917573 FKC917573 FTY917573 GDU917573 GNQ917573 GXM917573 HHI917573 HRE917573 IBA917573 IKW917573 IUS917573 JEO917573 JOK917573 JYG917573 KIC917573 KRY917573 LBU917573 LLQ917573 LVM917573 MFI917573 MPE917573 MZA917573 NIW917573 NSS917573 OCO917573 OMK917573 OWG917573 PGC917573 PPY917573 PZU917573 QJQ917573 QTM917573 RDI917573 RNE917573 RXA917573 SGW917573 SQS917573 TAO917573 TKK917573 TUG917573 UEC917573 UNY917573 UXU917573 VHQ917573 VRM917573 WBI917573 WLE917573 WVA917573 C983109 IO983109 SK983109 ACG983109 AMC983109 AVY983109 BFU983109 BPQ983109 BZM983109 CJI983109 CTE983109 DDA983109 DMW983109 DWS983109 EGO983109 EQK983109 FAG983109 FKC983109 FTY983109 GDU983109 GNQ983109 GXM983109 HHI983109 HRE983109 IBA983109 IKW983109 IUS983109 JEO983109 JOK983109 JYG983109 KIC983109 KRY983109 LBU983109 LLQ983109 LVM983109 MFI983109 MPE983109 MZA983109 NIW983109 NSS983109 OCO983109 OMK983109 OWG983109 PGC983109 PPY983109 PZU983109 QJQ983109 QTM983109 RDI983109 RNE983109 RXA983109 SGW983109 SQS983109 TAO983109 TKK983109 TUG983109 UEC983109 UNY983109 UXU983109 VHQ983109 VRM983109 WBI983109 WLE983109 WVA983109 WLD983046:WLD983138 IO25 SK25 ACG25 AMC25 AVY25 BFU25 BPQ25 BZM25 CJI25 CTE25 DDA25 DMW25 DWS25 EGO25 EQK25 FAG25 FKC25 FTY25 GDU25 GNQ25 GXM25 HHI25 HRE25 IBA25 IKW25 IUS25 JEO25 JOK25 JYG25 KIC25 KRY25 LBU25 LLQ25 LVM25 MFI25 MPE25 MZA25 NIW25 NSS25 OCO25 OMK25 OWG25 PGC25 PPY25 PZU25 QJQ25 QTM25 RDI25 RNE25 RXA25 SGW25 SQS25 TAO25 TKK25 TUG25 UEC25 UNY25 UXU25 VHQ25 VRM25 WBI25 WLE25 WVA25 C65561 IO65561 SK65561 ACG65561 AMC65561 AVY65561 BFU65561 BPQ65561 BZM65561 CJI65561 CTE65561 DDA65561 DMW65561 DWS65561 EGO65561 EQK65561 FAG65561 FKC65561 FTY65561 GDU65561 GNQ65561 GXM65561 HHI65561 HRE65561 IBA65561 IKW65561 IUS65561 JEO65561 JOK65561 JYG65561 KIC65561 KRY65561 LBU65561 LLQ65561 LVM65561 MFI65561 MPE65561 MZA65561 NIW65561 NSS65561 OCO65561 OMK65561 OWG65561 PGC65561 PPY65561 PZU65561 QJQ65561 QTM65561 RDI65561 RNE65561 RXA65561 SGW65561 SQS65561 TAO65561 TKK65561 TUG65561 UEC65561 UNY65561 UXU65561 VHQ65561 VRM65561 WBI65561 WLE65561 WVA65561 C131097 IO131097 SK131097 ACG131097 AMC131097 AVY131097 BFU131097 BPQ131097 BZM131097 CJI131097 CTE131097 DDA131097 DMW131097 DWS131097 EGO131097 EQK131097 FAG131097 FKC131097 FTY131097 GDU131097 GNQ131097 GXM131097 HHI131097 HRE131097 IBA131097 IKW131097 IUS131097 JEO131097 JOK131097 JYG131097 KIC131097 KRY131097 LBU131097 LLQ131097 LVM131097 MFI131097 MPE131097 MZA131097 NIW131097 NSS131097 OCO131097 OMK131097 OWG131097 PGC131097 PPY131097 PZU131097 QJQ131097 QTM131097 RDI131097 RNE131097 RXA131097 SGW131097 SQS131097 TAO131097 TKK131097 TUG131097 UEC131097 UNY131097 UXU131097 VHQ131097 VRM131097 WBI131097 WLE131097 WVA131097 C196633 IO196633 SK196633 ACG196633 AMC196633 AVY196633 BFU196633 BPQ196633 BZM196633 CJI196633 CTE196633 DDA196633 DMW196633 DWS196633 EGO196633 EQK196633 FAG196633 FKC196633 FTY196633 GDU196633 GNQ196633 GXM196633 HHI196633 HRE196633 IBA196633 IKW196633 IUS196633 JEO196633 JOK196633 JYG196633 KIC196633 KRY196633 LBU196633 LLQ196633 LVM196633 MFI196633 MPE196633 MZA196633 NIW196633 NSS196633 OCO196633 OMK196633 OWG196633 PGC196633 PPY196633 PZU196633 QJQ196633 QTM196633 RDI196633 RNE196633 RXA196633 SGW196633 SQS196633 TAO196633 TKK196633 TUG196633 UEC196633 UNY196633 UXU196633 VHQ196633 VRM196633 WBI196633 WLE196633 WVA196633 C262169 IO262169 SK262169 ACG262169 AMC262169 AVY262169 BFU262169 BPQ262169 BZM262169 CJI262169 CTE262169 DDA262169 DMW262169 DWS262169 EGO262169 EQK262169 FAG262169 FKC262169 FTY262169 GDU262169 GNQ262169 GXM262169 HHI262169 HRE262169 IBA262169 IKW262169 IUS262169 JEO262169 JOK262169 JYG262169 KIC262169 KRY262169 LBU262169 LLQ262169 LVM262169 MFI262169 MPE262169 MZA262169 NIW262169 NSS262169 OCO262169 OMK262169 OWG262169 PGC262169 PPY262169 PZU262169 QJQ262169 QTM262169 RDI262169 RNE262169 RXA262169 SGW262169 SQS262169 TAO262169 TKK262169 TUG262169 UEC262169 UNY262169 UXU262169 VHQ262169 VRM262169 WBI262169 WLE262169 WVA262169 C327705 IO327705 SK327705 ACG327705 AMC327705 AVY327705 BFU327705 BPQ327705 BZM327705 CJI327705 CTE327705 DDA327705 DMW327705 DWS327705 EGO327705 EQK327705 FAG327705 FKC327705 FTY327705 GDU327705 GNQ327705 GXM327705 HHI327705 HRE327705 IBA327705 IKW327705 IUS327705 JEO327705 JOK327705 JYG327705 KIC327705 KRY327705 LBU327705 LLQ327705 LVM327705 MFI327705 MPE327705 MZA327705 NIW327705 NSS327705 OCO327705 OMK327705 OWG327705 PGC327705 PPY327705 PZU327705 QJQ327705 QTM327705 RDI327705 RNE327705 RXA327705 SGW327705 SQS327705 TAO327705 TKK327705 TUG327705 UEC327705 UNY327705 UXU327705 VHQ327705 VRM327705 WBI327705 WLE327705 WVA327705 C393241 IO393241 SK393241 ACG393241 AMC393241 AVY393241 BFU393241 BPQ393241 BZM393241 CJI393241 CTE393241 DDA393241 DMW393241 DWS393241 EGO393241 EQK393241 FAG393241 FKC393241 FTY393241 GDU393241 GNQ393241 GXM393241 HHI393241 HRE393241 IBA393241 IKW393241 IUS393241 JEO393241 JOK393241 JYG393241 KIC393241 KRY393241 LBU393241 LLQ393241 LVM393241 MFI393241 MPE393241 MZA393241 NIW393241 NSS393241 OCO393241 OMK393241 OWG393241 PGC393241 PPY393241 PZU393241 QJQ393241 QTM393241 RDI393241 RNE393241 RXA393241 SGW393241 SQS393241 TAO393241 TKK393241 TUG393241 UEC393241 UNY393241 UXU393241 VHQ393241 VRM393241 WBI393241 WLE393241 WVA393241 C458777 IO458777 SK458777 ACG458777 AMC458777 AVY458777 BFU458777 BPQ458777 BZM458777 CJI458777 CTE458777 DDA458777 DMW458777 DWS458777 EGO458777 EQK458777 FAG458777 FKC458777 FTY458777 GDU458777 GNQ458777 GXM458777 HHI458777 HRE458777 IBA458777 IKW458777 IUS458777 JEO458777 JOK458777 JYG458777 KIC458777 KRY458777 LBU458777 LLQ458777 LVM458777 MFI458777 MPE458777 MZA458777 NIW458777 NSS458777 OCO458777 OMK458777 OWG458777 PGC458777 PPY458777 PZU458777 QJQ458777 QTM458777 RDI458777 RNE458777 RXA458777 SGW458777 SQS458777 TAO458777 TKK458777 TUG458777 UEC458777 UNY458777 UXU458777 VHQ458777 VRM458777 WBI458777 WLE458777 WVA458777 C524313 IO524313 SK524313 ACG524313 AMC524313 AVY524313 BFU524313 BPQ524313 BZM524313 CJI524313 CTE524313 DDA524313 DMW524313 DWS524313 EGO524313 EQK524313 FAG524313 FKC524313 FTY524313 GDU524313 GNQ524313 GXM524313 HHI524313 HRE524313 IBA524313 IKW524313 IUS524313 JEO524313 JOK524313 JYG524313 KIC524313 KRY524313 LBU524313 LLQ524313 LVM524313 MFI524313 MPE524313 MZA524313 NIW524313 NSS524313 OCO524313 OMK524313 OWG524313 PGC524313 PPY524313 PZU524313 QJQ524313 QTM524313 RDI524313 RNE524313 RXA524313 SGW524313 SQS524313 TAO524313 TKK524313 TUG524313 UEC524313 UNY524313 UXU524313 VHQ524313 VRM524313 WBI524313 WLE524313 WVA524313 C589849 IO589849 SK589849 ACG589849 AMC589849 AVY589849 BFU589849 BPQ589849 BZM589849 CJI589849 CTE589849 DDA589849 DMW589849 DWS589849 EGO589849 EQK589849 FAG589849 FKC589849 FTY589849 GDU589849 GNQ589849 GXM589849 HHI589849 HRE589849 IBA589849 IKW589849 IUS589849 JEO589849 JOK589849 JYG589849 KIC589849 KRY589849 LBU589849 LLQ589849 LVM589849 MFI589849 MPE589849 MZA589849 NIW589849 NSS589849 OCO589849 OMK589849 OWG589849 PGC589849 PPY589849 PZU589849 QJQ589849 QTM589849 RDI589849 RNE589849 RXA589849 SGW589849 SQS589849 TAO589849 TKK589849 TUG589849 UEC589849 UNY589849 UXU589849 VHQ589849 VRM589849 WBI589849 WLE589849 WVA589849 C655385 IO655385 SK655385 ACG655385 AMC655385 AVY655385 BFU655385 BPQ655385 BZM655385 CJI655385 CTE655385 DDA655385 DMW655385 DWS655385 EGO655385 EQK655385 FAG655385 FKC655385 FTY655385 GDU655385 GNQ655385 GXM655385 HHI655385 HRE655385 IBA655385 IKW655385 IUS655385 JEO655385 JOK655385 JYG655385 KIC655385 KRY655385 LBU655385 LLQ655385 LVM655385 MFI655385 MPE655385 MZA655385 NIW655385 NSS655385 OCO655385 OMK655385 OWG655385 PGC655385 PPY655385 PZU655385 QJQ655385 QTM655385 RDI655385 RNE655385 RXA655385 SGW655385 SQS655385 TAO655385 TKK655385 TUG655385 UEC655385 UNY655385 UXU655385 VHQ655385 VRM655385 WBI655385 WLE655385 WVA655385 C720921 IO720921 SK720921 ACG720921 AMC720921 AVY720921 BFU720921 BPQ720921 BZM720921 CJI720921 CTE720921 DDA720921 DMW720921 DWS720921 EGO720921 EQK720921 FAG720921 FKC720921 FTY720921 GDU720921 GNQ720921 GXM720921 HHI720921 HRE720921 IBA720921 IKW720921 IUS720921 JEO720921 JOK720921 JYG720921 KIC720921 KRY720921 LBU720921 LLQ720921 LVM720921 MFI720921 MPE720921 MZA720921 NIW720921 NSS720921 OCO720921 OMK720921 OWG720921 PGC720921 PPY720921 PZU720921 QJQ720921 QTM720921 RDI720921 RNE720921 RXA720921 SGW720921 SQS720921 TAO720921 TKK720921 TUG720921 UEC720921 UNY720921 UXU720921 VHQ720921 VRM720921 WBI720921 WLE720921 WVA720921 C786457 IO786457 SK786457 ACG786457 AMC786457 AVY786457 BFU786457 BPQ786457 BZM786457 CJI786457 CTE786457 DDA786457 DMW786457 DWS786457 EGO786457 EQK786457 FAG786457 FKC786457 FTY786457 GDU786457 GNQ786457 GXM786457 HHI786457 HRE786457 IBA786457 IKW786457 IUS786457 JEO786457 JOK786457 JYG786457 KIC786457 KRY786457 LBU786457 LLQ786457 LVM786457 MFI786457 MPE786457 MZA786457 NIW786457 NSS786457 OCO786457 OMK786457 OWG786457 PGC786457 PPY786457 PZU786457 QJQ786457 QTM786457 RDI786457 RNE786457 RXA786457 SGW786457 SQS786457 TAO786457 TKK786457 TUG786457 UEC786457 UNY786457 UXU786457 VHQ786457 VRM786457 WBI786457 WLE786457 WVA786457 C851993 IO851993 SK851993 ACG851993 AMC851993 AVY851993 BFU851993 BPQ851993 BZM851993 CJI851993 CTE851993 DDA851993 DMW851993 DWS851993 EGO851993 EQK851993 FAG851993 FKC851993 FTY851993 GDU851993 GNQ851993 GXM851993 HHI851993 HRE851993 IBA851993 IKW851993 IUS851993 JEO851993 JOK851993 JYG851993 KIC851993 KRY851993 LBU851993 LLQ851993 LVM851993 MFI851993 MPE851993 MZA851993 NIW851993 NSS851993 OCO851993 OMK851993 OWG851993 PGC851993 PPY851993 PZU851993 QJQ851993 QTM851993 RDI851993 RNE851993 RXA851993 SGW851993 SQS851993 TAO851993 TKK851993 TUG851993 UEC851993 UNY851993 UXU851993 VHQ851993 VRM851993 WBI851993 WLE851993 WVA851993 C917529 IO917529 SK917529 ACG917529 AMC917529 AVY917529 BFU917529 BPQ917529 BZM917529 CJI917529 CTE917529 DDA917529 DMW917529 DWS917529 EGO917529 EQK917529 FAG917529 FKC917529 FTY917529 GDU917529 GNQ917529 GXM917529 HHI917529 HRE917529 IBA917529 IKW917529 IUS917529 JEO917529 JOK917529 JYG917529 KIC917529 KRY917529 LBU917529 LLQ917529 LVM917529 MFI917529 MPE917529 MZA917529 NIW917529 NSS917529 OCO917529 OMK917529 OWG917529 PGC917529 PPY917529 PZU917529 QJQ917529 QTM917529 RDI917529 RNE917529 RXA917529 SGW917529 SQS917529 TAO917529 TKK917529 TUG917529 UEC917529 UNY917529 UXU917529 VHQ917529 VRM917529 WBI917529 WLE917529 WVA917529 C983065 IO983065 SK983065 ACG983065 AMC983065 AVY983065 BFU983065 BPQ983065 BZM983065 CJI983065 CTE983065 DDA983065 DMW983065 DWS983065 EGO983065 EQK983065 FAG983065 FKC983065 FTY983065 GDU983065 GNQ983065 GXM983065 HHI983065 HRE983065 IBA983065 IKW983065 IUS983065 JEO983065 JOK983065 JYG983065 KIC983065 KRY983065 LBU983065 LLQ983065 LVM983065 MFI983065 MPE983065 MZA983065 NIW983065 NSS983065 OCO983065 OMK983065 OWG983065 PGC983065 PPY983065 PZU983065 QJQ983065 QTM983065 RDI983065 RNE983065 RXA983065 SGW983065 SQS983065 TAO983065 TKK983065 TUG983065 UEC983065 UNY983065 UXU983065 VHQ983065 VRM983065 WBI983065 WLE983065 WVA983065 UXT983046:UXT983138 IO46 SK46 ACG46 AMC46 AVY46 BFU46 BPQ46 BZM46 CJI46 CTE46 DDA46 DMW46 DWS46 EGO46 EQK46 FAG46 FKC46 FTY46 GDU46 GNQ46 GXM46 HHI46 HRE46 IBA46 IKW46 IUS46 JEO46 JOK46 JYG46 KIC46 KRY46 LBU46 LLQ46 LVM46 MFI46 MPE46 MZA46 NIW46 NSS46 OCO46 OMK46 OWG46 PGC46 PPY46 PZU46 QJQ46 QTM46 RDI46 RNE46 RXA46 SGW46 SQS46 TAO46 TKK46 TUG46 UEC46 UNY46 UXU46 VHQ46 VRM46 WBI46 WLE46 WVA46 C65582 IO65582 SK65582 ACG65582 AMC65582 AVY65582 BFU65582 BPQ65582 BZM65582 CJI65582 CTE65582 DDA65582 DMW65582 DWS65582 EGO65582 EQK65582 FAG65582 FKC65582 FTY65582 GDU65582 GNQ65582 GXM65582 HHI65582 HRE65582 IBA65582 IKW65582 IUS65582 JEO65582 JOK65582 JYG65582 KIC65582 KRY65582 LBU65582 LLQ65582 LVM65582 MFI65582 MPE65582 MZA65582 NIW65582 NSS65582 OCO65582 OMK65582 OWG65582 PGC65582 PPY65582 PZU65582 QJQ65582 QTM65582 RDI65582 RNE65582 RXA65582 SGW65582 SQS65582 TAO65582 TKK65582 TUG65582 UEC65582 UNY65582 UXU65582 VHQ65582 VRM65582 WBI65582 WLE65582 WVA65582 C131118 IO131118 SK131118 ACG131118 AMC131118 AVY131118 BFU131118 BPQ131118 BZM131118 CJI131118 CTE131118 DDA131118 DMW131118 DWS131118 EGO131118 EQK131118 FAG131118 FKC131118 FTY131118 GDU131118 GNQ131118 GXM131118 HHI131118 HRE131118 IBA131118 IKW131118 IUS131118 JEO131118 JOK131118 JYG131118 KIC131118 KRY131118 LBU131118 LLQ131118 LVM131118 MFI131118 MPE131118 MZA131118 NIW131118 NSS131118 OCO131118 OMK131118 OWG131118 PGC131118 PPY131118 PZU131118 QJQ131118 QTM131118 RDI131118 RNE131118 RXA131118 SGW131118 SQS131118 TAO131118 TKK131118 TUG131118 UEC131118 UNY131118 UXU131118 VHQ131118 VRM131118 WBI131118 WLE131118 WVA131118 C196654 IO196654 SK196654 ACG196654 AMC196654 AVY196654 BFU196654 BPQ196654 BZM196654 CJI196654 CTE196654 DDA196654 DMW196654 DWS196654 EGO196654 EQK196654 FAG196654 FKC196654 FTY196654 GDU196654 GNQ196654 GXM196654 HHI196654 HRE196654 IBA196654 IKW196654 IUS196654 JEO196654 JOK196654 JYG196654 KIC196654 KRY196654 LBU196654 LLQ196654 LVM196654 MFI196654 MPE196654 MZA196654 NIW196654 NSS196654 OCO196654 OMK196654 OWG196654 PGC196654 PPY196654 PZU196654 QJQ196654 QTM196654 RDI196654 RNE196654 RXA196654 SGW196654 SQS196654 TAO196654 TKK196654 TUG196654 UEC196654 UNY196654 UXU196654 VHQ196654 VRM196654 WBI196654 WLE196654 WVA196654 C262190 IO262190 SK262190 ACG262190 AMC262190 AVY262190 BFU262190 BPQ262190 BZM262190 CJI262190 CTE262190 DDA262190 DMW262190 DWS262190 EGO262190 EQK262190 FAG262190 FKC262190 FTY262190 GDU262190 GNQ262190 GXM262190 HHI262190 HRE262190 IBA262190 IKW262190 IUS262190 JEO262190 JOK262190 JYG262190 KIC262190 KRY262190 LBU262190 LLQ262190 LVM262190 MFI262190 MPE262190 MZA262190 NIW262190 NSS262190 OCO262190 OMK262190 OWG262190 PGC262190 PPY262190 PZU262190 QJQ262190 QTM262190 RDI262190 RNE262190 RXA262190 SGW262190 SQS262190 TAO262190 TKK262190 TUG262190 UEC262190 UNY262190 UXU262190 VHQ262190 VRM262190 WBI262190 WLE262190 WVA262190 C327726 IO327726 SK327726 ACG327726 AMC327726 AVY327726 BFU327726 BPQ327726 BZM327726 CJI327726 CTE327726 DDA327726 DMW327726 DWS327726 EGO327726 EQK327726 FAG327726 FKC327726 FTY327726 GDU327726 GNQ327726 GXM327726 HHI327726 HRE327726 IBA327726 IKW327726 IUS327726 JEO327726 JOK327726 JYG327726 KIC327726 KRY327726 LBU327726 LLQ327726 LVM327726 MFI327726 MPE327726 MZA327726 NIW327726 NSS327726 OCO327726 OMK327726 OWG327726 PGC327726 PPY327726 PZU327726 QJQ327726 QTM327726 RDI327726 RNE327726 RXA327726 SGW327726 SQS327726 TAO327726 TKK327726 TUG327726 UEC327726 UNY327726 UXU327726 VHQ327726 VRM327726 WBI327726 WLE327726 WVA327726 C393262 IO393262 SK393262 ACG393262 AMC393262 AVY393262 BFU393262 BPQ393262 BZM393262 CJI393262 CTE393262 DDA393262 DMW393262 DWS393262 EGO393262 EQK393262 FAG393262 FKC393262 FTY393262 GDU393262 GNQ393262 GXM393262 HHI393262 HRE393262 IBA393262 IKW393262 IUS393262 JEO393262 JOK393262 JYG393262 KIC393262 KRY393262 LBU393262 LLQ393262 LVM393262 MFI393262 MPE393262 MZA393262 NIW393262 NSS393262 OCO393262 OMK393262 OWG393262 PGC393262 PPY393262 PZU393262 QJQ393262 QTM393262 RDI393262 RNE393262 RXA393262 SGW393262 SQS393262 TAO393262 TKK393262 TUG393262 UEC393262 UNY393262 UXU393262 VHQ393262 VRM393262 WBI393262 WLE393262 WVA393262 C458798 IO458798 SK458798 ACG458798 AMC458798 AVY458798 BFU458798 BPQ458798 BZM458798 CJI458798 CTE458798 DDA458798 DMW458798 DWS458798 EGO458798 EQK458798 FAG458798 FKC458798 FTY458798 GDU458798 GNQ458798 GXM458798 HHI458798 HRE458798 IBA458798 IKW458798 IUS458798 JEO458798 JOK458798 JYG458798 KIC458798 KRY458798 LBU458798 LLQ458798 LVM458798 MFI458798 MPE458798 MZA458798 NIW458798 NSS458798 OCO458798 OMK458798 OWG458798 PGC458798 PPY458798 PZU458798 QJQ458798 QTM458798 RDI458798 RNE458798 RXA458798 SGW458798 SQS458798 TAO458798 TKK458798 TUG458798 UEC458798 UNY458798 UXU458798 VHQ458798 VRM458798 WBI458798 WLE458798 WVA458798 C524334 IO524334 SK524334 ACG524334 AMC524334 AVY524334 BFU524334 BPQ524334 BZM524334 CJI524334 CTE524334 DDA524334 DMW524334 DWS524334 EGO524334 EQK524334 FAG524334 FKC524334 FTY524334 GDU524334 GNQ524334 GXM524334 HHI524334 HRE524334 IBA524334 IKW524334 IUS524334 JEO524334 JOK524334 JYG524334 KIC524334 KRY524334 LBU524334 LLQ524334 LVM524334 MFI524334 MPE524334 MZA524334 NIW524334 NSS524334 OCO524334 OMK524334 OWG524334 PGC524334 PPY524334 PZU524334 QJQ524334 QTM524334 RDI524334 RNE524334 RXA524334 SGW524334 SQS524334 TAO524334 TKK524334 TUG524334 UEC524334 UNY524334 UXU524334 VHQ524334 VRM524334 WBI524334 WLE524334 WVA524334 C589870 IO589870 SK589870 ACG589870 AMC589870 AVY589870 BFU589870 BPQ589870 BZM589870 CJI589870 CTE589870 DDA589870 DMW589870 DWS589870 EGO589870 EQK589870 FAG589870 FKC589870 FTY589870 GDU589870 GNQ589870 GXM589870 HHI589870 HRE589870 IBA589870 IKW589870 IUS589870 JEO589870 JOK589870 JYG589870 KIC589870 KRY589870 LBU589870 LLQ589870 LVM589870 MFI589870 MPE589870 MZA589870 NIW589870 NSS589870 OCO589870 OMK589870 OWG589870 PGC589870 PPY589870 PZU589870 QJQ589870 QTM589870 RDI589870 RNE589870 RXA589870 SGW589870 SQS589870 TAO589870 TKK589870 TUG589870 UEC589870 UNY589870 UXU589870 VHQ589870 VRM589870 WBI589870 WLE589870 WVA589870 C655406 IO655406 SK655406 ACG655406 AMC655406 AVY655406 BFU655406 BPQ655406 BZM655406 CJI655406 CTE655406 DDA655406 DMW655406 DWS655406 EGO655406 EQK655406 FAG655406 FKC655406 FTY655406 GDU655406 GNQ655406 GXM655406 HHI655406 HRE655406 IBA655406 IKW655406 IUS655406 JEO655406 JOK655406 JYG655406 KIC655406 KRY655406 LBU655406 LLQ655406 LVM655406 MFI655406 MPE655406 MZA655406 NIW655406 NSS655406 OCO655406 OMK655406 OWG655406 PGC655406 PPY655406 PZU655406 QJQ655406 QTM655406 RDI655406 RNE655406 RXA655406 SGW655406 SQS655406 TAO655406 TKK655406 TUG655406 UEC655406 UNY655406 UXU655406 VHQ655406 VRM655406 WBI655406 WLE655406 WVA655406 C720942 IO720942 SK720942 ACG720942 AMC720942 AVY720942 BFU720942 BPQ720942 BZM720942 CJI720942 CTE720942 DDA720942 DMW720942 DWS720942 EGO720942 EQK720942 FAG720942 FKC720942 FTY720942 GDU720942 GNQ720942 GXM720942 HHI720942 HRE720942 IBA720942 IKW720942 IUS720942 JEO720942 JOK720942 JYG720942 KIC720942 KRY720942 LBU720942 LLQ720942 LVM720942 MFI720942 MPE720942 MZA720942 NIW720942 NSS720942 OCO720942 OMK720942 OWG720942 PGC720942 PPY720942 PZU720942 QJQ720942 QTM720942 RDI720942 RNE720942 RXA720942 SGW720942 SQS720942 TAO720942 TKK720942 TUG720942 UEC720942 UNY720942 UXU720942 VHQ720942 VRM720942 WBI720942 WLE720942 WVA720942 C786478 IO786478 SK786478 ACG786478 AMC786478 AVY786478 BFU786478 BPQ786478 BZM786478 CJI786478 CTE786478 DDA786478 DMW786478 DWS786478 EGO786478 EQK786478 FAG786478 FKC786478 FTY786478 GDU786478 GNQ786478 GXM786478 HHI786478 HRE786478 IBA786478 IKW786478 IUS786478 JEO786478 JOK786478 JYG786478 KIC786478 KRY786478 LBU786478 LLQ786478 LVM786478 MFI786478 MPE786478 MZA786478 NIW786478 NSS786478 OCO786478 OMK786478 OWG786478 PGC786478 PPY786478 PZU786478 QJQ786478 QTM786478 RDI786478 RNE786478 RXA786478 SGW786478 SQS786478 TAO786478 TKK786478 TUG786478 UEC786478 UNY786478 UXU786478 VHQ786478 VRM786478 WBI786478 WLE786478 WVA786478 C852014 IO852014 SK852014 ACG852014 AMC852014 AVY852014 BFU852014 BPQ852014 BZM852014 CJI852014 CTE852014 DDA852014 DMW852014 DWS852014 EGO852014 EQK852014 FAG852014 FKC852014 FTY852014 GDU852014 GNQ852014 GXM852014 HHI852014 HRE852014 IBA852014 IKW852014 IUS852014 JEO852014 JOK852014 JYG852014 KIC852014 KRY852014 LBU852014 LLQ852014 LVM852014 MFI852014 MPE852014 MZA852014 NIW852014 NSS852014 OCO852014 OMK852014 OWG852014 PGC852014 PPY852014 PZU852014 QJQ852014 QTM852014 RDI852014 RNE852014 RXA852014 SGW852014 SQS852014 TAO852014 TKK852014 TUG852014 UEC852014 UNY852014 UXU852014 VHQ852014 VRM852014 WBI852014 WLE852014 WVA852014 C917550 IO917550 SK917550 ACG917550 AMC917550 AVY917550 BFU917550 BPQ917550 BZM917550 CJI917550 CTE917550 DDA917550 DMW917550 DWS917550 EGO917550 EQK917550 FAG917550 FKC917550 FTY917550 GDU917550 GNQ917550 GXM917550 HHI917550 HRE917550 IBA917550 IKW917550 IUS917550 JEO917550 JOK917550 JYG917550 KIC917550 KRY917550 LBU917550 LLQ917550 LVM917550 MFI917550 MPE917550 MZA917550 NIW917550 NSS917550 OCO917550 OMK917550 OWG917550 PGC917550 PPY917550 PZU917550 QJQ917550 QTM917550 RDI917550 RNE917550 RXA917550 SGW917550 SQS917550 TAO917550 TKK917550 TUG917550 UEC917550 UNY917550 UXU917550 VHQ917550 VRM917550 WBI917550 WLE917550 WVA917550 C983086 IO983086 SK983086 ACG983086 AMC983086 AVY983086 BFU983086 BPQ983086 BZM983086 CJI983086 CTE983086 DDA983086 DMW983086 DWS983086 EGO983086 EQK983086 FAG983086 FKC983086 FTY983086 GDU983086 GNQ983086 GXM983086 HHI983086 HRE983086 IBA983086 IKW983086 IUS983086 JEO983086 JOK983086 JYG983086 KIC983086 KRY983086 LBU983086 LLQ983086 LVM983086 MFI983086 MPE983086 MZA983086 NIW983086 NSS983086 OCO983086 OMK983086 OWG983086 PGC983086 PPY983086 PZU983086 QJQ983086 QTM983086 RDI983086 RNE983086 RXA983086 SGW983086 SQS983086 TAO983086 TKK983086 TUG983086 UEC983086 UNY983086 UXU983086 VHQ983086 VRM983086 WBI983086 WLE983086 WVA983086 WUZ983046:WUZ983138 IN6:IN98 SJ6:SJ98 ACF6:ACF98 AMB6:AMB98 AVX6:AVX98 BFT6:BFT98 BPP6:BPP98 BZL6:BZL98 CJH6:CJH98 CTD6:CTD98 DCZ6:DCZ98 DMV6:DMV98 DWR6:DWR98 EGN6:EGN98 EQJ6:EQJ98 FAF6:FAF98 FKB6:FKB98 FTX6:FTX98 GDT6:GDT98 GNP6:GNP98 GXL6:GXL98 HHH6:HHH98 HRD6:HRD98 IAZ6:IAZ98 IKV6:IKV98 IUR6:IUR98 JEN6:JEN98 JOJ6:JOJ98 JYF6:JYF98 KIB6:KIB98 KRX6:KRX98 LBT6:LBT98 LLP6:LLP98 LVL6:LVL98 MFH6:MFH98 MPD6:MPD98 MYZ6:MYZ98 NIV6:NIV98 NSR6:NSR98 OCN6:OCN98 OMJ6:OMJ98 OWF6:OWF98 PGB6:PGB98 PPX6:PPX98 PZT6:PZT98 QJP6:QJP98 QTL6:QTL98 RDH6:RDH98 RND6:RND98 RWZ6:RWZ98 SGV6:SGV98 SQR6:SQR98 TAN6:TAN98 TKJ6:TKJ98 TUF6:TUF98 UEB6:UEB98 UNX6:UNX98 UXT6:UXT98 VHP6:VHP98 VRL6:VRL98 WBH6:WBH98 WLD6:WLD98 WUZ6:WUZ98 B65542:B65634 IN65542:IN65634 SJ65542:SJ65634 ACF65542:ACF65634 AMB65542:AMB65634 AVX65542:AVX65634 BFT65542:BFT65634 BPP65542:BPP65634 BZL65542:BZL65634 CJH65542:CJH65634 CTD65542:CTD65634 DCZ65542:DCZ65634 DMV65542:DMV65634 DWR65542:DWR65634 EGN65542:EGN65634 EQJ65542:EQJ65634 FAF65542:FAF65634 FKB65542:FKB65634 FTX65542:FTX65634 GDT65542:GDT65634 GNP65542:GNP65634 GXL65542:GXL65634 HHH65542:HHH65634 HRD65542:HRD65634 IAZ65542:IAZ65634 IKV65542:IKV65634 IUR65542:IUR65634 JEN65542:JEN65634 JOJ65542:JOJ65634 JYF65542:JYF65634 KIB65542:KIB65634 KRX65542:KRX65634 LBT65542:LBT65634 LLP65542:LLP65634 LVL65542:LVL65634 MFH65542:MFH65634 MPD65542:MPD65634 MYZ65542:MYZ65634 NIV65542:NIV65634 NSR65542:NSR65634 OCN65542:OCN65634 OMJ65542:OMJ65634 OWF65542:OWF65634 PGB65542:PGB65634 PPX65542:PPX65634 PZT65542:PZT65634 QJP65542:QJP65634 QTL65542:QTL65634 RDH65542:RDH65634 RND65542:RND65634 RWZ65542:RWZ65634 SGV65542:SGV65634 SQR65542:SQR65634 TAN65542:TAN65634 TKJ65542:TKJ65634 TUF65542:TUF65634 UEB65542:UEB65634 UNX65542:UNX65634 UXT65542:UXT65634 VHP65542:VHP65634 VRL65542:VRL65634 WBH65542:WBH65634 WLD65542:WLD65634 WUZ65542:WUZ65634 B131078:B131170 IN131078:IN131170 SJ131078:SJ131170 ACF131078:ACF131170 AMB131078:AMB131170 AVX131078:AVX131170 BFT131078:BFT131170 BPP131078:BPP131170 BZL131078:BZL131170 CJH131078:CJH131170 CTD131078:CTD131170 DCZ131078:DCZ131170 DMV131078:DMV131170 DWR131078:DWR131170 EGN131078:EGN131170 EQJ131078:EQJ131170 FAF131078:FAF131170 FKB131078:FKB131170 FTX131078:FTX131170 GDT131078:GDT131170 GNP131078:GNP131170 GXL131078:GXL131170 HHH131078:HHH131170 HRD131078:HRD131170 IAZ131078:IAZ131170 IKV131078:IKV131170 IUR131078:IUR131170 JEN131078:JEN131170 JOJ131078:JOJ131170 JYF131078:JYF131170 KIB131078:KIB131170 KRX131078:KRX131170 LBT131078:LBT131170 LLP131078:LLP131170 LVL131078:LVL131170 MFH131078:MFH131170 MPD131078:MPD131170 MYZ131078:MYZ131170 NIV131078:NIV131170 NSR131078:NSR131170 OCN131078:OCN131170 OMJ131078:OMJ131170 OWF131078:OWF131170 PGB131078:PGB131170 PPX131078:PPX131170 PZT131078:PZT131170 QJP131078:QJP131170 QTL131078:QTL131170 RDH131078:RDH131170 RND131078:RND131170 RWZ131078:RWZ131170 SGV131078:SGV131170 SQR131078:SQR131170 TAN131078:TAN131170 TKJ131078:TKJ131170 TUF131078:TUF131170 UEB131078:UEB131170 UNX131078:UNX131170 UXT131078:UXT131170 VHP131078:VHP131170 VRL131078:VRL131170 WBH131078:WBH131170 WLD131078:WLD131170 WUZ131078:WUZ131170 B196614:B196706 IN196614:IN196706 SJ196614:SJ196706 ACF196614:ACF196706 AMB196614:AMB196706 AVX196614:AVX196706 BFT196614:BFT196706 BPP196614:BPP196706 BZL196614:BZL196706 CJH196614:CJH196706 CTD196614:CTD196706 DCZ196614:DCZ196706 DMV196614:DMV196706 DWR196614:DWR196706 EGN196614:EGN196706 EQJ196614:EQJ196706 FAF196614:FAF196706 FKB196614:FKB196706 FTX196614:FTX196706 GDT196614:GDT196706 GNP196614:GNP196706 GXL196614:GXL196706 HHH196614:HHH196706 HRD196614:HRD196706 IAZ196614:IAZ196706 IKV196614:IKV196706 IUR196614:IUR196706 JEN196614:JEN196706 JOJ196614:JOJ196706 JYF196614:JYF196706 KIB196614:KIB196706 KRX196614:KRX196706 LBT196614:LBT196706 LLP196614:LLP196706 LVL196614:LVL196706 MFH196614:MFH196706 MPD196614:MPD196706 MYZ196614:MYZ196706 NIV196614:NIV196706 NSR196614:NSR196706 OCN196614:OCN196706 OMJ196614:OMJ196706 OWF196614:OWF196706 PGB196614:PGB196706 PPX196614:PPX196706 PZT196614:PZT196706 QJP196614:QJP196706 QTL196614:QTL196706 RDH196614:RDH196706 RND196614:RND196706 RWZ196614:RWZ196706 SGV196614:SGV196706 SQR196614:SQR196706 TAN196614:TAN196706 TKJ196614:TKJ196706 TUF196614:TUF196706 UEB196614:UEB196706 UNX196614:UNX196706 UXT196614:UXT196706 VHP196614:VHP196706 VRL196614:VRL196706 WBH196614:WBH196706 WLD196614:WLD196706 WUZ196614:WUZ196706 B262150:B262242 IN262150:IN262242 SJ262150:SJ262242 ACF262150:ACF262242 AMB262150:AMB262242 AVX262150:AVX262242 BFT262150:BFT262242 BPP262150:BPP262242 BZL262150:BZL262242 CJH262150:CJH262242 CTD262150:CTD262242 DCZ262150:DCZ262242 DMV262150:DMV262242 DWR262150:DWR262242 EGN262150:EGN262242 EQJ262150:EQJ262242 FAF262150:FAF262242 FKB262150:FKB262242 FTX262150:FTX262242 GDT262150:GDT262242 GNP262150:GNP262242 GXL262150:GXL262242 HHH262150:HHH262242 HRD262150:HRD262242 IAZ262150:IAZ262242 IKV262150:IKV262242 IUR262150:IUR262242 JEN262150:JEN262242 JOJ262150:JOJ262242 JYF262150:JYF262242 KIB262150:KIB262242 KRX262150:KRX262242 LBT262150:LBT262242 LLP262150:LLP262242 LVL262150:LVL262242 MFH262150:MFH262242 MPD262150:MPD262242 MYZ262150:MYZ262242 NIV262150:NIV262242 NSR262150:NSR262242 OCN262150:OCN262242 OMJ262150:OMJ262242 OWF262150:OWF262242 PGB262150:PGB262242 PPX262150:PPX262242 PZT262150:PZT262242 QJP262150:QJP262242 QTL262150:QTL262242 RDH262150:RDH262242 RND262150:RND262242 RWZ262150:RWZ262242 SGV262150:SGV262242 SQR262150:SQR262242 TAN262150:TAN262242 TKJ262150:TKJ262242 TUF262150:TUF262242 UEB262150:UEB262242 UNX262150:UNX262242 UXT262150:UXT262242 VHP262150:VHP262242 VRL262150:VRL262242 WBH262150:WBH262242 WLD262150:WLD262242 WUZ262150:WUZ262242 B327686:B327778 IN327686:IN327778 SJ327686:SJ327778 ACF327686:ACF327778 AMB327686:AMB327778 AVX327686:AVX327778 BFT327686:BFT327778 BPP327686:BPP327778 BZL327686:BZL327778 CJH327686:CJH327778 CTD327686:CTD327778 DCZ327686:DCZ327778 DMV327686:DMV327778 DWR327686:DWR327778 EGN327686:EGN327778 EQJ327686:EQJ327778 FAF327686:FAF327778 FKB327686:FKB327778 FTX327686:FTX327778 GDT327686:GDT327778 GNP327686:GNP327778 GXL327686:GXL327778 HHH327686:HHH327778 HRD327686:HRD327778 IAZ327686:IAZ327778 IKV327686:IKV327778 IUR327686:IUR327778 JEN327686:JEN327778 JOJ327686:JOJ327778 JYF327686:JYF327778 KIB327686:KIB327778 KRX327686:KRX327778 LBT327686:LBT327778 LLP327686:LLP327778 LVL327686:LVL327778 MFH327686:MFH327778 MPD327686:MPD327778 MYZ327686:MYZ327778 NIV327686:NIV327778 NSR327686:NSR327778 OCN327686:OCN327778 OMJ327686:OMJ327778 OWF327686:OWF327778 PGB327686:PGB327778 PPX327686:PPX327778 PZT327686:PZT327778 QJP327686:QJP327778 QTL327686:QTL327778 RDH327686:RDH327778 RND327686:RND327778 RWZ327686:RWZ327778 SGV327686:SGV327778 SQR327686:SQR327778 TAN327686:TAN327778 TKJ327686:TKJ327778 TUF327686:TUF327778 UEB327686:UEB327778 UNX327686:UNX327778 UXT327686:UXT327778 VHP327686:VHP327778 VRL327686:VRL327778 WBH327686:WBH327778 WLD327686:WLD327778 WUZ327686:WUZ327778 B393222:B393314 IN393222:IN393314 SJ393222:SJ393314 ACF393222:ACF393314 AMB393222:AMB393314 AVX393222:AVX393314 BFT393222:BFT393314 BPP393222:BPP393314 BZL393222:BZL393314 CJH393222:CJH393314 CTD393222:CTD393314 DCZ393222:DCZ393314 DMV393222:DMV393314 DWR393222:DWR393314 EGN393222:EGN393314 EQJ393222:EQJ393314 FAF393222:FAF393314 FKB393222:FKB393314 FTX393222:FTX393314 GDT393222:GDT393314 GNP393222:GNP393314 GXL393222:GXL393314 HHH393222:HHH393314 HRD393222:HRD393314 IAZ393222:IAZ393314 IKV393222:IKV393314 IUR393222:IUR393314 JEN393222:JEN393314 JOJ393222:JOJ393314 JYF393222:JYF393314 KIB393222:KIB393314 KRX393222:KRX393314 LBT393222:LBT393314 LLP393222:LLP393314 LVL393222:LVL393314 MFH393222:MFH393314 MPD393222:MPD393314 MYZ393222:MYZ393314 NIV393222:NIV393314 NSR393222:NSR393314 OCN393222:OCN393314 OMJ393222:OMJ393314 OWF393222:OWF393314 PGB393222:PGB393314 PPX393222:PPX393314 PZT393222:PZT393314 QJP393222:QJP393314 QTL393222:QTL393314 RDH393222:RDH393314 RND393222:RND393314 RWZ393222:RWZ393314 SGV393222:SGV393314 SQR393222:SQR393314 TAN393222:TAN393314 TKJ393222:TKJ393314 TUF393222:TUF393314 UEB393222:UEB393314 UNX393222:UNX393314 UXT393222:UXT393314 VHP393222:VHP393314 VRL393222:VRL393314 WBH393222:WBH393314 WLD393222:WLD393314 WUZ393222:WUZ393314 B458758:B458850 IN458758:IN458850 SJ458758:SJ458850 ACF458758:ACF458850 AMB458758:AMB458850 AVX458758:AVX458850 BFT458758:BFT458850 BPP458758:BPP458850 BZL458758:BZL458850 CJH458758:CJH458850 CTD458758:CTD458850 DCZ458758:DCZ458850 DMV458758:DMV458850 DWR458758:DWR458850 EGN458758:EGN458850 EQJ458758:EQJ458850 FAF458758:FAF458850 FKB458758:FKB458850 FTX458758:FTX458850 GDT458758:GDT458850 GNP458758:GNP458850 GXL458758:GXL458850 HHH458758:HHH458850 HRD458758:HRD458850 IAZ458758:IAZ458850 IKV458758:IKV458850 IUR458758:IUR458850 JEN458758:JEN458850 JOJ458758:JOJ458850 JYF458758:JYF458850 KIB458758:KIB458850 KRX458758:KRX458850 LBT458758:LBT458850 LLP458758:LLP458850 LVL458758:LVL458850 MFH458758:MFH458850 MPD458758:MPD458850 MYZ458758:MYZ458850 NIV458758:NIV458850 NSR458758:NSR458850 OCN458758:OCN458850 OMJ458758:OMJ458850 OWF458758:OWF458850 PGB458758:PGB458850 PPX458758:PPX458850 PZT458758:PZT458850 QJP458758:QJP458850 QTL458758:QTL458850 RDH458758:RDH458850 RND458758:RND458850 RWZ458758:RWZ458850 SGV458758:SGV458850 SQR458758:SQR458850 TAN458758:TAN458850 TKJ458758:TKJ458850 TUF458758:TUF458850 UEB458758:UEB458850 UNX458758:UNX458850 UXT458758:UXT458850 VHP458758:VHP458850 VRL458758:VRL458850 WBH458758:WBH458850 WLD458758:WLD458850 WUZ458758:WUZ458850 B524294:B524386 IN524294:IN524386 SJ524294:SJ524386 ACF524294:ACF524386 AMB524294:AMB524386 AVX524294:AVX524386 BFT524294:BFT524386 BPP524294:BPP524386 BZL524294:BZL524386 CJH524294:CJH524386 CTD524294:CTD524386 DCZ524294:DCZ524386 DMV524294:DMV524386 DWR524294:DWR524386 EGN524294:EGN524386 EQJ524294:EQJ524386 FAF524294:FAF524386 FKB524294:FKB524386 FTX524294:FTX524386 GDT524294:GDT524386 GNP524294:GNP524386 GXL524294:GXL524386 HHH524294:HHH524386 HRD524294:HRD524386 IAZ524294:IAZ524386 IKV524294:IKV524386 IUR524294:IUR524386 JEN524294:JEN524386 JOJ524294:JOJ524386 JYF524294:JYF524386 KIB524294:KIB524386 KRX524294:KRX524386 LBT524294:LBT524386 LLP524294:LLP524386 LVL524294:LVL524386 MFH524294:MFH524386 MPD524294:MPD524386 MYZ524294:MYZ524386 NIV524294:NIV524386 NSR524294:NSR524386 OCN524294:OCN524386 OMJ524294:OMJ524386 OWF524294:OWF524386 PGB524294:PGB524386 PPX524294:PPX524386 PZT524294:PZT524386 QJP524294:QJP524386 QTL524294:QTL524386 RDH524294:RDH524386 RND524294:RND524386 RWZ524294:RWZ524386 SGV524294:SGV524386 SQR524294:SQR524386 TAN524294:TAN524386 TKJ524294:TKJ524386 TUF524294:TUF524386 UEB524294:UEB524386 UNX524294:UNX524386 UXT524294:UXT524386 VHP524294:VHP524386 VRL524294:VRL524386 WBH524294:WBH524386 WLD524294:WLD524386 WUZ524294:WUZ524386 B589830:B589922 IN589830:IN589922 SJ589830:SJ589922 ACF589830:ACF589922 AMB589830:AMB589922 AVX589830:AVX589922 BFT589830:BFT589922 BPP589830:BPP589922 BZL589830:BZL589922 CJH589830:CJH589922 CTD589830:CTD589922 DCZ589830:DCZ589922 DMV589830:DMV589922 DWR589830:DWR589922 EGN589830:EGN589922 EQJ589830:EQJ589922 FAF589830:FAF589922 FKB589830:FKB589922 FTX589830:FTX589922 GDT589830:GDT589922 GNP589830:GNP589922 GXL589830:GXL589922 HHH589830:HHH589922 HRD589830:HRD589922 IAZ589830:IAZ589922 IKV589830:IKV589922 IUR589830:IUR589922 JEN589830:JEN589922 JOJ589830:JOJ589922 JYF589830:JYF589922 KIB589830:KIB589922 KRX589830:KRX589922 LBT589830:LBT589922 LLP589830:LLP589922 LVL589830:LVL589922 MFH589830:MFH589922 MPD589830:MPD589922 MYZ589830:MYZ589922 NIV589830:NIV589922 NSR589830:NSR589922 OCN589830:OCN589922 OMJ589830:OMJ589922 OWF589830:OWF589922 PGB589830:PGB589922 PPX589830:PPX589922 PZT589830:PZT589922 QJP589830:QJP589922 QTL589830:QTL589922 RDH589830:RDH589922 RND589830:RND589922 RWZ589830:RWZ589922 SGV589830:SGV589922 SQR589830:SQR589922 TAN589830:TAN589922 TKJ589830:TKJ589922 TUF589830:TUF589922 UEB589830:UEB589922 UNX589830:UNX589922 UXT589830:UXT589922 VHP589830:VHP589922 VRL589830:VRL589922 WBH589830:WBH589922 WLD589830:WLD589922 WUZ589830:WUZ589922 B655366:B655458 IN655366:IN655458 SJ655366:SJ655458 ACF655366:ACF655458 AMB655366:AMB655458 AVX655366:AVX655458 BFT655366:BFT655458 BPP655366:BPP655458 BZL655366:BZL655458 CJH655366:CJH655458 CTD655366:CTD655458 DCZ655366:DCZ655458 DMV655366:DMV655458 DWR655366:DWR655458 EGN655366:EGN655458 EQJ655366:EQJ655458 FAF655366:FAF655458 FKB655366:FKB655458 FTX655366:FTX655458 GDT655366:GDT655458 GNP655366:GNP655458 GXL655366:GXL655458 HHH655366:HHH655458 HRD655366:HRD655458 IAZ655366:IAZ655458 IKV655366:IKV655458 IUR655366:IUR655458 JEN655366:JEN655458 JOJ655366:JOJ655458 JYF655366:JYF655458 KIB655366:KIB655458 KRX655366:KRX655458 LBT655366:LBT655458 LLP655366:LLP655458 LVL655366:LVL655458 MFH655366:MFH655458 MPD655366:MPD655458 MYZ655366:MYZ655458 NIV655366:NIV655458 NSR655366:NSR655458 OCN655366:OCN655458 OMJ655366:OMJ655458 OWF655366:OWF655458 PGB655366:PGB655458 PPX655366:PPX655458 PZT655366:PZT655458 QJP655366:QJP655458 QTL655366:QTL655458 RDH655366:RDH655458 RND655366:RND655458 RWZ655366:RWZ655458 SGV655366:SGV655458 SQR655366:SQR655458 TAN655366:TAN655458 TKJ655366:TKJ655458 TUF655366:TUF655458 UEB655366:UEB655458 UNX655366:UNX655458 UXT655366:UXT655458 VHP655366:VHP655458 VRL655366:VRL655458 WBH655366:WBH655458 WLD655366:WLD655458 WUZ655366:WUZ655458 B720902:B720994 IN720902:IN720994 SJ720902:SJ720994 ACF720902:ACF720994 AMB720902:AMB720994 AVX720902:AVX720994 BFT720902:BFT720994 BPP720902:BPP720994 BZL720902:BZL720994 CJH720902:CJH720994 CTD720902:CTD720994 DCZ720902:DCZ720994 DMV720902:DMV720994 DWR720902:DWR720994 EGN720902:EGN720994 EQJ720902:EQJ720994 FAF720902:FAF720994 FKB720902:FKB720994 FTX720902:FTX720994 GDT720902:GDT720994 GNP720902:GNP720994 GXL720902:GXL720994 HHH720902:HHH720994 HRD720902:HRD720994 IAZ720902:IAZ720994 IKV720902:IKV720994 IUR720902:IUR720994 JEN720902:JEN720994 JOJ720902:JOJ720994 JYF720902:JYF720994 KIB720902:KIB720994 KRX720902:KRX720994 LBT720902:LBT720994 LLP720902:LLP720994 LVL720902:LVL720994 MFH720902:MFH720994 MPD720902:MPD720994 MYZ720902:MYZ720994 NIV720902:NIV720994 NSR720902:NSR720994 OCN720902:OCN720994 OMJ720902:OMJ720994 OWF720902:OWF720994 PGB720902:PGB720994 PPX720902:PPX720994 PZT720902:PZT720994 QJP720902:QJP720994 QTL720902:QTL720994 RDH720902:RDH720994 RND720902:RND720994 RWZ720902:RWZ720994 SGV720902:SGV720994 SQR720902:SQR720994 TAN720902:TAN720994 TKJ720902:TKJ720994 TUF720902:TUF720994 UEB720902:UEB720994 UNX720902:UNX720994 UXT720902:UXT720994 VHP720902:VHP720994 VRL720902:VRL720994 WBH720902:WBH720994 WLD720902:WLD720994 WUZ720902:WUZ720994 B786438:B786530 IN786438:IN786530 SJ786438:SJ786530 ACF786438:ACF786530 AMB786438:AMB786530 AVX786438:AVX786530 BFT786438:BFT786530 BPP786438:BPP786530 BZL786438:BZL786530 CJH786438:CJH786530 CTD786438:CTD786530 DCZ786438:DCZ786530 DMV786438:DMV786530 DWR786438:DWR786530 EGN786438:EGN786530 EQJ786438:EQJ786530 FAF786438:FAF786530 FKB786438:FKB786530 FTX786438:FTX786530 GDT786438:GDT786530 GNP786438:GNP786530 GXL786438:GXL786530 HHH786438:HHH786530 HRD786438:HRD786530 IAZ786438:IAZ786530 IKV786438:IKV786530 IUR786438:IUR786530 JEN786438:JEN786530 JOJ786438:JOJ786530 JYF786438:JYF786530 KIB786438:KIB786530 KRX786438:KRX786530 LBT786438:LBT786530 LLP786438:LLP786530 LVL786438:LVL786530 MFH786438:MFH786530 MPD786438:MPD786530 MYZ786438:MYZ786530 NIV786438:NIV786530 NSR786438:NSR786530 OCN786438:OCN786530 OMJ786438:OMJ786530 OWF786438:OWF786530 PGB786438:PGB786530 PPX786438:PPX786530 PZT786438:PZT786530 QJP786438:QJP786530 QTL786438:QTL786530 RDH786438:RDH786530 RND786438:RND786530 RWZ786438:RWZ786530 SGV786438:SGV786530 SQR786438:SQR786530 TAN786438:TAN786530 TKJ786438:TKJ786530 TUF786438:TUF786530 UEB786438:UEB786530 UNX786438:UNX786530 UXT786438:UXT786530 VHP786438:VHP786530 VRL786438:VRL786530 WBH786438:WBH786530 WLD786438:WLD786530 WUZ786438:WUZ786530 B851974:B852066 IN851974:IN852066 SJ851974:SJ852066 ACF851974:ACF852066 AMB851974:AMB852066 AVX851974:AVX852066 BFT851974:BFT852066 BPP851974:BPP852066 BZL851974:BZL852066 CJH851974:CJH852066 CTD851974:CTD852066 DCZ851974:DCZ852066 DMV851974:DMV852066 DWR851974:DWR852066 EGN851974:EGN852066 EQJ851974:EQJ852066 FAF851974:FAF852066 FKB851974:FKB852066 FTX851974:FTX852066 GDT851974:GDT852066 GNP851974:GNP852066 GXL851974:GXL852066 HHH851974:HHH852066 HRD851974:HRD852066 IAZ851974:IAZ852066 IKV851974:IKV852066 IUR851974:IUR852066 JEN851974:JEN852066 JOJ851974:JOJ852066 JYF851974:JYF852066 KIB851974:KIB852066 KRX851974:KRX852066 LBT851974:LBT852066 LLP851974:LLP852066 LVL851974:LVL852066 MFH851974:MFH852066 MPD851974:MPD852066 MYZ851974:MYZ852066 NIV851974:NIV852066 NSR851974:NSR852066 OCN851974:OCN852066 OMJ851974:OMJ852066 OWF851974:OWF852066 PGB851974:PGB852066 PPX851974:PPX852066 PZT851974:PZT852066 QJP851974:QJP852066 QTL851974:QTL852066 RDH851974:RDH852066 RND851974:RND852066 RWZ851974:RWZ852066 SGV851974:SGV852066 SQR851974:SQR852066 TAN851974:TAN852066 TKJ851974:TKJ852066 TUF851974:TUF852066 UEB851974:UEB852066 UNX851974:UNX852066 UXT851974:UXT852066 VHP851974:VHP852066 VRL851974:VRL852066 WBH851974:WBH852066 WLD851974:WLD852066 WUZ851974:WUZ852066 B917510:B917602 IN917510:IN917602 SJ917510:SJ917602 ACF917510:ACF917602 AMB917510:AMB917602 AVX917510:AVX917602 BFT917510:BFT917602 BPP917510:BPP917602 BZL917510:BZL917602 CJH917510:CJH917602 CTD917510:CTD917602 DCZ917510:DCZ917602 DMV917510:DMV917602 DWR917510:DWR917602 EGN917510:EGN917602 EQJ917510:EQJ917602 FAF917510:FAF917602 FKB917510:FKB917602 FTX917510:FTX917602 GDT917510:GDT917602 GNP917510:GNP917602 GXL917510:GXL917602 HHH917510:HHH917602 HRD917510:HRD917602 IAZ917510:IAZ917602 IKV917510:IKV917602 IUR917510:IUR917602 JEN917510:JEN917602 JOJ917510:JOJ917602 JYF917510:JYF917602 KIB917510:KIB917602 KRX917510:KRX917602 LBT917510:LBT917602 LLP917510:LLP917602 LVL917510:LVL917602 MFH917510:MFH917602 MPD917510:MPD917602 MYZ917510:MYZ917602 NIV917510:NIV917602 NSR917510:NSR917602 OCN917510:OCN917602 OMJ917510:OMJ917602 OWF917510:OWF917602 PGB917510:PGB917602 PPX917510:PPX917602 PZT917510:PZT917602 QJP917510:QJP917602 QTL917510:QTL917602 RDH917510:RDH917602 RND917510:RND917602 RWZ917510:RWZ917602 SGV917510:SGV917602 SQR917510:SQR917602 TAN917510:TAN917602 TKJ917510:TKJ917602 TUF917510:TUF917602 UEB917510:UEB917602 UNX917510:UNX917602 UXT917510:UXT917602 VHP917510:VHP917602 VRL917510:VRL917602 WBH917510:WBH917602 WLD917510:WLD917602 WUZ917510:WUZ917602 B983046:B983138 IN983046:IN983138 SJ983046:SJ983138 ACF983046:ACF983138 AMB983046:AMB983138 AVX983046:AVX983138 BFT983046:BFT983138 BPP983046:BPP983138 BZL983046:BZL983138 CJH983046:CJH983138 CTD983046:CTD983138 DCZ983046:DCZ983138 DMV983046:DMV983138 DWR983046:DWR983138 EGN983046:EGN983138 EQJ983046:EQJ983138 FAF983046:FAF983138 FKB983046:FKB983138 FTX983046:FTX983138 GDT983046:GDT983138 GNP983046:GNP983138 GXL983046:GXL983138 HHH983046:HHH983138 HRD983046:HRD983138 IAZ983046:IAZ983138 IKV983046:IKV983138 IUR983046:IUR983138 JEN983046:JEN983138 JOJ983046:JOJ983138 JYF983046:JYF983138 KIB983046:KIB983138 KRX983046:KRX983138 LBT983046:LBT983138 LLP983046:LLP983138 LVL983046:LVL983138 MFH983046:MFH983138 MPD983046:MPD983138 MYZ983046:MYZ983138 NIV983046:NIV983138 NSR983046:NSR983138 OCN983046:OCN983138 OMJ983046:OMJ983138 OWF983046:OWF983138 PGB983046:PGB983138 PPX983046:PPX983138 PZT983046:PZT983138 QJP983046:QJP983138 QTL983046:QTL983138 RDH983046:RDH983138 RND983046:RND983138 RWZ983046:RWZ983138 SGV983046:SGV983138 SQR983046:SQR983138 TAN983046:TAN983138 TKJ983046:TKJ983138 TUF983046:TUF983138 UEB983046:UEB983138 UNX983046:UNX983138 B88:B98 B26:B36 B38:B45 B47:B53 B55:B68 B70:B75 B77:B86 B7:B24" xr:uid="{00000000-0002-0000-0E00-000000000000}">
      <formula1>$B$4:$B$5</formula1>
    </dataValidation>
    <dataValidation type="list" allowBlank="1" showInputMessage="1" showErrorMessage="1" sqref="E6 IQ6 SM6 ACI6 AME6 AWA6 BFW6 BPS6 BZO6 CJK6 CTG6 DDC6 DMY6 DWU6 EGQ6 EQM6 FAI6 FKE6 FUA6 GDW6 GNS6 GXO6 HHK6 HRG6 IBC6 IKY6 IUU6 JEQ6 JOM6 JYI6 KIE6 KSA6 LBW6 LLS6 LVO6 MFK6 MPG6 MZC6 NIY6 NSU6 OCQ6 OMM6 OWI6 PGE6 PQA6 PZW6 QJS6 QTO6 RDK6 RNG6 RXC6 SGY6 SQU6 TAQ6 TKM6 TUI6 UEE6 UOA6 UXW6 VHS6 VRO6 WBK6 WLG6 WVC6 E65542 IQ65542 SM65542 ACI65542 AME65542 AWA65542 BFW65542 BPS65542 BZO65542 CJK65542 CTG65542 DDC65542 DMY65542 DWU65542 EGQ65542 EQM65542 FAI65542 FKE65542 FUA65542 GDW65542 GNS65542 GXO65542 HHK65542 HRG65542 IBC65542 IKY65542 IUU65542 JEQ65542 JOM65542 JYI65542 KIE65542 KSA65542 LBW65542 LLS65542 LVO65542 MFK65542 MPG65542 MZC65542 NIY65542 NSU65542 OCQ65542 OMM65542 OWI65542 PGE65542 PQA65542 PZW65542 QJS65542 QTO65542 RDK65542 RNG65542 RXC65542 SGY65542 SQU65542 TAQ65542 TKM65542 TUI65542 UEE65542 UOA65542 UXW65542 VHS65542 VRO65542 WBK65542 WLG65542 WVC65542 E131078 IQ131078 SM131078 ACI131078 AME131078 AWA131078 BFW131078 BPS131078 BZO131078 CJK131078 CTG131078 DDC131078 DMY131078 DWU131078 EGQ131078 EQM131078 FAI131078 FKE131078 FUA131078 GDW131078 GNS131078 GXO131078 HHK131078 HRG131078 IBC131078 IKY131078 IUU131078 JEQ131078 JOM131078 JYI131078 KIE131078 KSA131078 LBW131078 LLS131078 LVO131078 MFK131078 MPG131078 MZC131078 NIY131078 NSU131078 OCQ131078 OMM131078 OWI131078 PGE131078 PQA131078 PZW131078 QJS131078 QTO131078 RDK131078 RNG131078 RXC131078 SGY131078 SQU131078 TAQ131078 TKM131078 TUI131078 UEE131078 UOA131078 UXW131078 VHS131078 VRO131078 WBK131078 WLG131078 WVC131078 E196614 IQ196614 SM196614 ACI196614 AME196614 AWA196614 BFW196614 BPS196614 BZO196614 CJK196614 CTG196614 DDC196614 DMY196614 DWU196614 EGQ196614 EQM196614 FAI196614 FKE196614 FUA196614 GDW196614 GNS196614 GXO196614 HHK196614 HRG196614 IBC196614 IKY196614 IUU196614 JEQ196614 JOM196614 JYI196614 KIE196614 KSA196614 LBW196614 LLS196614 LVO196614 MFK196614 MPG196614 MZC196614 NIY196614 NSU196614 OCQ196614 OMM196614 OWI196614 PGE196614 PQA196614 PZW196614 QJS196614 QTO196614 RDK196614 RNG196614 RXC196614 SGY196614 SQU196614 TAQ196614 TKM196614 TUI196614 UEE196614 UOA196614 UXW196614 VHS196614 VRO196614 WBK196614 WLG196614 WVC196614 E262150 IQ262150 SM262150 ACI262150 AME262150 AWA262150 BFW262150 BPS262150 BZO262150 CJK262150 CTG262150 DDC262150 DMY262150 DWU262150 EGQ262150 EQM262150 FAI262150 FKE262150 FUA262150 GDW262150 GNS262150 GXO262150 HHK262150 HRG262150 IBC262150 IKY262150 IUU262150 JEQ262150 JOM262150 JYI262150 KIE262150 KSA262150 LBW262150 LLS262150 LVO262150 MFK262150 MPG262150 MZC262150 NIY262150 NSU262150 OCQ262150 OMM262150 OWI262150 PGE262150 PQA262150 PZW262150 QJS262150 QTO262150 RDK262150 RNG262150 RXC262150 SGY262150 SQU262150 TAQ262150 TKM262150 TUI262150 UEE262150 UOA262150 UXW262150 VHS262150 VRO262150 WBK262150 WLG262150 WVC262150 E327686 IQ327686 SM327686 ACI327686 AME327686 AWA327686 BFW327686 BPS327686 BZO327686 CJK327686 CTG327686 DDC327686 DMY327686 DWU327686 EGQ327686 EQM327686 FAI327686 FKE327686 FUA327686 GDW327686 GNS327686 GXO327686 HHK327686 HRG327686 IBC327686 IKY327686 IUU327686 JEQ327686 JOM327686 JYI327686 KIE327686 KSA327686 LBW327686 LLS327686 LVO327686 MFK327686 MPG327686 MZC327686 NIY327686 NSU327686 OCQ327686 OMM327686 OWI327686 PGE327686 PQA327686 PZW327686 QJS327686 QTO327686 RDK327686 RNG327686 RXC327686 SGY327686 SQU327686 TAQ327686 TKM327686 TUI327686 UEE327686 UOA327686 UXW327686 VHS327686 VRO327686 WBK327686 WLG327686 WVC327686 E393222 IQ393222 SM393222 ACI393222 AME393222 AWA393222 BFW393222 BPS393222 BZO393222 CJK393222 CTG393222 DDC393222 DMY393222 DWU393222 EGQ393222 EQM393222 FAI393222 FKE393222 FUA393222 GDW393222 GNS393222 GXO393222 HHK393222 HRG393222 IBC393222 IKY393222 IUU393222 JEQ393222 JOM393222 JYI393222 KIE393222 KSA393222 LBW393222 LLS393222 LVO393222 MFK393222 MPG393222 MZC393222 NIY393222 NSU393222 OCQ393222 OMM393222 OWI393222 PGE393222 PQA393222 PZW393222 QJS393222 QTO393222 RDK393222 RNG393222 RXC393222 SGY393222 SQU393222 TAQ393222 TKM393222 TUI393222 UEE393222 UOA393222 UXW393222 VHS393222 VRO393222 WBK393222 WLG393222 WVC393222 E458758 IQ458758 SM458758 ACI458758 AME458758 AWA458758 BFW458758 BPS458758 BZO458758 CJK458758 CTG458758 DDC458758 DMY458758 DWU458758 EGQ458758 EQM458758 FAI458758 FKE458758 FUA458758 GDW458758 GNS458758 GXO458758 HHK458758 HRG458758 IBC458758 IKY458758 IUU458758 JEQ458758 JOM458758 JYI458758 KIE458758 KSA458758 LBW458758 LLS458758 LVO458758 MFK458758 MPG458758 MZC458758 NIY458758 NSU458758 OCQ458758 OMM458758 OWI458758 PGE458758 PQA458758 PZW458758 QJS458758 QTO458758 RDK458758 RNG458758 RXC458758 SGY458758 SQU458758 TAQ458758 TKM458758 TUI458758 UEE458758 UOA458758 UXW458758 VHS458758 VRO458758 WBK458758 WLG458758 WVC458758 E524294 IQ524294 SM524294 ACI524294 AME524294 AWA524294 BFW524294 BPS524294 BZO524294 CJK524294 CTG524294 DDC524294 DMY524294 DWU524294 EGQ524294 EQM524294 FAI524294 FKE524294 FUA524294 GDW524294 GNS524294 GXO524294 HHK524294 HRG524294 IBC524294 IKY524294 IUU524294 JEQ524294 JOM524294 JYI524294 KIE524294 KSA524294 LBW524294 LLS524294 LVO524294 MFK524294 MPG524294 MZC524294 NIY524294 NSU524294 OCQ524294 OMM524294 OWI524294 PGE524294 PQA524294 PZW524294 QJS524294 QTO524294 RDK524294 RNG524294 RXC524294 SGY524294 SQU524294 TAQ524294 TKM524294 TUI524294 UEE524294 UOA524294 UXW524294 VHS524294 VRO524294 WBK524294 WLG524294 WVC524294 E589830 IQ589830 SM589830 ACI589830 AME589830 AWA589830 BFW589830 BPS589830 BZO589830 CJK589830 CTG589830 DDC589830 DMY589830 DWU589830 EGQ589830 EQM589830 FAI589830 FKE589830 FUA589830 GDW589830 GNS589830 GXO589830 HHK589830 HRG589830 IBC589830 IKY589830 IUU589830 JEQ589830 JOM589830 JYI589830 KIE589830 KSA589830 LBW589830 LLS589830 LVO589830 MFK589830 MPG589830 MZC589830 NIY589830 NSU589830 OCQ589830 OMM589830 OWI589830 PGE589830 PQA589830 PZW589830 QJS589830 QTO589830 RDK589830 RNG589830 RXC589830 SGY589830 SQU589830 TAQ589830 TKM589830 TUI589830 UEE589830 UOA589830 UXW589830 VHS589830 VRO589830 WBK589830 WLG589830 WVC589830 E655366 IQ655366 SM655366 ACI655366 AME655366 AWA655366 BFW655366 BPS655366 BZO655366 CJK655366 CTG655366 DDC655366 DMY655366 DWU655366 EGQ655366 EQM655366 FAI655366 FKE655366 FUA655366 GDW655366 GNS655366 GXO655366 HHK655366 HRG655366 IBC655366 IKY655366 IUU655366 JEQ655366 JOM655366 JYI655366 KIE655366 KSA655366 LBW655366 LLS655366 LVO655366 MFK655366 MPG655366 MZC655366 NIY655366 NSU655366 OCQ655366 OMM655366 OWI655366 PGE655366 PQA655366 PZW655366 QJS655366 QTO655366 RDK655366 RNG655366 RXC655366 SGY655366 SQU655366 TAQ655366 TKM655366 TUI655366 UEE655366 UOA655366 UXW655366 VHS655366 VRO655366 WBK655366 WLG655366 WVC655366 E720902 IQ720902 SM720902 ACI720902 AME720902 AWA720902 BFW720902 BPS720902 BZO720902 CJK720902 CTG720902 DDC720902 DMY720902 DWU720902 EGQ720902 EQM720902 FAI720902 FKE720902 FUA720902 GDW720902 GNS720902 GXO720902 HHK720902 HRG720902 IBC720902 IKY720902 IUU720902 JEQ720902 JOM720902 JYI720902 KIE720902 KSA720902 LBW720902 LLS720902 LVO720902 MFK720902 MPG720902 MZC720902 NIY720902 NSU720902 OCQ720902 OMM720902 OWI720902 PGE720902 PQA720902 PZW720902 QJS720902 QTO720902 RDK720902 RNG720902 RXC720902 SGY720902 SQU720902 TAQ720902 TKM720902 TUI720902 UEE720902 UOA720902 UXW720902 VHS720902 VRO720902 WBK720902 WLG720902 WVC720902 E786438 IQ786438 SM786438 ACI786438 AME786438 AWA786438 BFW786438 BPS786438 BZO786438 CJK786438 CTG786438 DDC786438 DMY786438 DWU786438 EGQ786438 EQM786438 FAI786438 FKE786438 FUA786438 GDW786438 GNS786438 GXO786438 HHK786438 HRG786438 IBC786438 IKY786438 IUU786438 JEQ786438 JOM786438 JYI786438 KIE786438 KSA786438 LBW786438 LLS786438 LVO786438 MFK786438 MPG786438 MZC786438 NIY786438 NSU786438 OCQ786438 OMM786438 OWI786438 PGE786438 PQA786438 PZW786438 QJS786438 QTO786438 RDK786438 RNG786438 RXC786438 SGY786438 SQU786438 TAQ786438 TKM786438 TUI786438 UEE786438 UOA786438 UXW786438 VHS786438 VRO786438 WBK786438 WLG786438 WVC786438 E851974 IQ851974 SM851974 ACI851974 AME851974 AWA851974 BFW851974 BPS851974 BZO851974 CJK851974 CTG851974 DDC851974 DMY851974 DWU851974 EGQ851974 EQM851974 FAI851974 FKE851974 FUA851974 GDW851974 GNS851974 GXO851974 HHK851974 HRG851974 IBC851974 IKY851974 IUU851974 JEQ851974 JOM851974 JYI851974 KIE851974 KSA851974 LBW851974 LLS851974 LVO851974 MFK851974 MPG851974 MZC851974 NIY851974 NSU851974 OCQ851974 OMM851974 OWI851974 PGE851974 PQA851974 PZW851974 QJS851974 QTO851974 RDK851974 RNG851974 RXC851974 SGY851974 SQU851974 TAQ851974 TKM851974 TUI851974 UEE851974 UOA851974 UXW851974 VHS851974 VRO851974 WBK851974 WLG851974 WVC851974 E917510 IQ917510 SM917510 ACI917510 AME917510 AWA917510 BFW917510 BPS917510 BZO917510 CJK917510 CTG917510 DDC917510 DMY917510 DWU917510 EGQ917510 EQM917510 FAI917510 FKE917510 FUA917510 GDW917510 GNS917510 GXO917510 HHK917510 HRG917510 IBC917510 IKY917510 IUU917510 JEQ917510 JOM917510 JYI917510 KIE917510 KSA917510 LBW917510 LLS917510 LVO917510 MFK917510 MPG917510 MZC917510 NIY917510 NSU917510 OCQ917510 OMM917510 OWI917510 PGE917510 PQA917510 PZW917510 QJS917510 QTO917510 RDK917510 RNG917510 RXC917510 SGY917510 SQU917510 TAQ917510 TKM917510 TUI917510 UEE917510 UOA917510 UXW917510 VHS917510 VRO917510 WBK917510 WLG917510 WVC917510 E983046 IQ983046 SM983046 ACI983046 AME983046 AWA983046 BFW983046 BPS983046 BZO983046 CJK983046 CTG983046 DDC983046 DMY983046 DWU983046 EGQ983046 EQM983046 FAI983046 FKE983046 FUA983046 GDW983046 GNS983046 GXO983046 HHK983046 HRG983046 IBC983046 IKY983046 IUU983046 JEQ983046 JOM983046 JYI983046 KIE983046 KSA983046 LBW983046 LLS983046 LVO983046 MFK983046 MPG983046 MZC983046 NIY983046 NSU983046 OCQ983046 OMM983046 OWI983046 PGE983046 PQA983046 PZW983046 QJS983046 QTO983046 RDK983046 RNG983046 RXC983046 SGY983046 SQU983046 TAQ983046 TKM983046 TUI983046 UEE983046 UOA983046 UXW983046 VHS983046 VRO983046 WBK983046 WLG983046 WVC983046" xr:uid="{00000000-0002-0000-0E00-000001000000}">
      <formula1>"0,5"</formula1>
    </dataValidation>
  </dataValidations>
  <hyperlinks>
    <hyperlink ref="K61" r:id="rId1" xr:uid="{00000000-0004-0000-0E00-000000000000}"/>
    <hyperlink ref="K58" r:id="rId2" xr:uid="{00000000-0004-0000-0E00-000001000000}"/>
    <hyperlink ref="K27" r:id="rId3" xr:uid="{00000000-0004-0000-0E00-000002000000}"/>
    <hyperlink ref="K35" r:id="rId4" location="3963" xr:uid="{00000000-0004-0000-0E00-000003000000}"/>
    <hyperlink ref="K89" r:id="rId5" xr:uid="{00000000-0004-0000-0E00-000004000000}"/>
    <hyperlink ref="K80" r:id="rId6" xr:uid="{00000000-0004-0000-0E00-000005000000}"/>
    <hyperlink ref="K93" r:id="rId7" xr:uid="{00000000-0004-0000-0E00-000006000000}"/>
    <hyperlink ref="K24" r:id="rId8" xr:uid="{00000000-0004-0000-0E00-000007000000}"/>
    <hyperlink ref="K86" r:id="rId9" xr:uid="{00000000-0004-0000-0E00-000008000000}"/>
    <hyperlink ref="K17" r:id="rId10" xr:uid="{00000000-0004-0000-0E00-000009000000}"/>
    <hyperlink ref="K36" r:id="rId11" xr:uid="{00000000-0004-0000-0E00-00000A000000}"/>
    <hyperlink ref="K67" r:id="rId12" xr:uid="{00000000-0004-0000-0E00-00000B000000}"/>
    <hyperlink ref="K60" r:id="rId13" xr:uid="{00000000-0004-0000-0E00-00000C000000}"/>
    <hyperlink ref="K63" r:id="rId14" xr:uid="{00000000-0004-0000-0E00-00000D000000}"/>
    <hyperlink ref="K77" r:id="rId15" xr:uid="{00000000-0004-0000-0E00-00000E000000}"/>
    <hyperlink ref="K29" r:id="rId16" xr:uid="{00000000-0004-0000-0E00-00000F000000}"/>
    <hyperlink ref="K59" r:id="rId17" xr:uid="{00000000-0004-0000-0E00-000010000000}"/>
    <hyperlink ref="K85" r:id="rId18" xr:uid="{00000000-0004-0000-0E00-000011000000}"/>
    <hyperlink ref="K96" r:id="rId19" xr:uid="{00000000-0004-0000-0E00-000012000000}"/>
    <hyperlink ref="K16" r:id="rId20" xr:uid="{00000000-0004-0000-0E00-000013000000}"/>
    <hyperlink ref="K94" r:id="rId21" xr:uid="{00000000-0004-0000-0E00-000014000000}"/>
    <hyperlink ref="K90" r:id="rId22" xr:uid="{00000000-0004-0000-0E00-000015000000}"/>
    <hyperlink ref="K84" r:id="rId23" xr:uid="{00000000-0004-0000-0E00-000016000000}"/>
    <hyperlink ref="K31" r:id="rId24" xr:uid="{00000000-0004-0000-0E00-000017000000}"/>
    <hyperlink ref="K82" r:id="rId25" xr:uid="{00000000-0004-0000-0E00-000018000000}"/>
    <hyperlink ref="K88" r:id="rId26" xr:uid="{00000000-0004-0000-0E00-000019000000}"/>
    <hyperlink ref="K26" r:id="rId27" xr:uid="{00000000-0004-0000-0E00-00001A000000}"/>
    <hyperlink ref="K30" r:id="rId28" xr:uid="{00000000-0004-0000-0E00-00001B000000}"/>
    <hyperlink ref="K55" r:id="rId29" xr:uid="{00000000-0004-0000-0E00-00001C000000}"/>
    <hyperlink ref="K72" r:id="rId30" xr:uid="{00000000-0004-0000-0E00-00001D000000}"/>
    <hyperlink ref="K74" r:id="rId31" xr:uid="{00000000-0004-0000-0E00-00001E000000}"/>
    <hyperlink ref="K83" r:id="rId32" xr:uid="{00000000-0004-0000-0E00-00001F000000}"/>
    <hyperlink ref="K53" r:id="rId33" xr:uid="{00000000-0004-0000-0E00-000020000000}"/>
    <hyperlink ref="K22" r:id="rId34" xr:uid="{00000000-0004-0000-0E00-000021000000}"/>
    <hyperlink ref="K44" r:id="rId35" xr:uid="{00000000-0004-0000-0E00-000022000000}"/>
    <hyperlink ref="K92" r:id="rId36" xr:uid="{00000000-0004-0000-0E00-000023000000}"/>
    <hyperlink ref="K32" r:id="rId37" xr:uid="{00000000-0004-0000-0E00-000024000000}"/>
    <hyperlink ref="K40" r:id="rId38" xr:uid="{00000000-0004-0000-0E00-000025000000}"/>
    <hyperlink ref="K8" r:id="rId39" xr:uid="{00000000-0004-0000-0E00-000026000000}"/>
    <hyperlink ref="K11" r:id="rId40" xr:uid="{00000000-0004-0000-0E00-000027000000}"/>
    <hyperlink ref="K14" r:id="rId41" xr:uid="{00000000-0004-0000-0E00-000028000000}"/>
    <hyperlink ref="K23" r:id="rId42" xr:uid="{00000000-0004-0000-0E00-000029000000}"/>
    <hyperlink ref="K28" r:id="rId43" xr:uid="{00000000-0004-0000-0E00-00002A000000}"/>
    <hyperlink ref="K41" r:id="rId44" xr:uid="{00000000-0004-0000-0E00-00002B000000}"/>
    <hyperlink ref="K56" r:id="rId45" xr:uid="{00000000-0004-0000-0E00-00002C000000}"/>
    <hyperlink ref="K62" r:id="rId46" xr:uid="{00000000-0004-0000-0E00-00002D000000}"/>
    <hyperlink ref="K64" r:id="rId47" xr:uid="{00000000-0004-0000-0E00-00002E000000}"/>
    <hyperlink ref="K65" r:id="rId48" xr:uid="{00000000-0004-0000-0E00-00002F000000}"/>
    <hyperlink ref="K66" r:id="rId49" xr:uid="{00000000-0004-0000-0E00-000030000000}"/>
    <hyperlink ref="K57" r:id="rId50" xr:uid="{00000000-0004-0000-0E00-000031000000}"/>
    <hyperlink ref="K68" r:id="rId51" xr:uid="{00000000-0004-0000-0E00-000032000000}"/>
    <hyperlink ref="K9" r:id="rId52" xr:uid="{00000000-0004-0000-0E00-000033000000}"/>
    <hyperlink ref="K7" r:id="rId53" xr:uid="{00000000-0004-0000-0E00-000034000000}"/>
    <hyperlink ref="K12" r:id="rId54" xr:uid="{00000000-0004-0000-0E00-000035000000}"/>
    <hyperlink ref="K13" r:id="rId55" xr:uid="{00000000-0004-0000-0E00-000036000000}"/>
    <hyperlink ref="K15" r:id="rId56" xr:uid="{00000000-0004-0000-0E00-000037000000}"/>
    <hyperlink ref="K10" r:id="rId57" xr:uid="{00000000-0004-0000-0E00-000038000000}"/>
    <hyperlink ref="K18" r:id="rId58" xr:uid="{00000000-0004-0000-0E00-000039000000}"/>
    <hyperlink ref="K19" r:id="rId59" xr:uid="{00000000-0004-0000-0E00-00003A000000}"/>
    <hyperlink ref="K20" r:id="rId60" xr:uid="{00000000-0004-0000-0E00-00003B000000}"/>
    <hyperlink ref="K33" r:id="rId61" xr:uid="{00000000-0004-0000-0E00-00003D000000}"/>
    <hyperlink ref="K34" r:id="rId62" xr:uid="{00000000-0004-0000-0E00-00003E000000}"/>
    <hyperlink ref="K39" r:id="rId63" xr:uid="{00000000-0004-0000-0E00-00003F000000}"/>
    <hyperlink ref="K42" r:id="rId64" xr:uid="{00000000-0004-0000-0E00-000040000000}"/>
    <hyperlink ref="K43" r:id="rId65" xr:uid="{00000000-0004-0000-0E00-000041000000}"/>
    <hyperlink ref="K45" r:id="rId66" xr:uid="{00000000-0004-0000-0E00-000042000000}"/>
    <hyperlink ref="K47" r:id="rId67" xr:uid="{00000000-0004-0000-0E00-000043000000}"/>
    <hyperlink ref="K48" r:id="rId68" xr:uid="{00000000-0004-0000-0E00-000044000000}"/>
    <hyperlink ref="K49" r:id="rId69" xr:uid="{00000000-0004-0000-0E00-000045000000}"/>
    <hyperlink ref="K50" r:id="rId70" xr:uid="{00000000-0004-0000-0E00-000046000000}"/>
    <hyperlink ref="K51" r:id="rId71" xr:uid="{00000000-0004-0000-0E00-000047000000}"/>
    <hyperlink ref="K52" r:id="rId72" xr:uid="{00000000-0004-0000-0E00-000048000000}"/>
    <hyperlink ref="K98" r:id="rId73" xr:uid="{00000000-0004-0000-0E00-000049000000}"/>
    <hyperlink ref="K97" r:id="rId74" xr:uid="{00000000-0004-0000-0E00-00004A000000}"/>
    <hyperlink ref="K71" r:id="rId75" xr:uid="{00000000-0004-0000-0E00-00004B000000}"/>
    <hyperlink ref="K73" r:id="rId76" xr:uid="{00000000-0004-0000-0E00-00004C000000}"/>
    <hyperlink ref="K75" r:id="rId77" xr:uid="{00000000-0004-0000-0E00-00004D000000}"/>
    <hyperlink ref="K79" r:id="rId78" xr:uid="{00000000-0004-0000-0E00-00004F000000}"/>
    <hyperlink ref="K91" r:id="rId79" xr:uid="{00000000-0004-0000-0E00-000050000000}"/>
    <hyperlink ref="K95" r:id="rId80" location="198-2023-god-i-planovyj-period-2024-i-2025-godov" xr:uid="{00000000-0004-0000-0E00-000051000000}"/>
    <hyperlink ref="K70" r:id="rId81" xr:uid="{00000000-0004-0000-0E00-000052000000}"/>
  </hyperlinks>
  <pageMargins left="0.70866141732283472" right="0.70866141732283472" top="0.74803149606299213" bottom="0.74803149606299213" header="0.31496062992125984" footer="0.31496062992125984"/>
  <pageSetup paperSize="9" scale="57" fitToHeight="3" orientation="landscape" r:id="rId82"/>
  <headerFooter>
    <oddFooter>&amp;C&amp;"Times New Roman,обычный"&amp;8&amp;A&amp;R&amp;9&amp;P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118"/>
  <sheetViews>
    <sheetView zoomScaleNormal="100" workbookViewId="0">
      <pane xSplit="1" ySplit="5" topLeftCell="B6" activePane="bottomRight" state="frozenSplit"/>
      <selection pane="topRight" activeCell="B1" sqref="B1"/>
      <selection pane="bottomLeft" activeCell="A6" sqref="A6"/>
      <selection pane="bottomRight" activeCell="A3" sqref="A3:A5"/>
    </sheetView>
  </sheetViews>
  <sheetFormatPr baseColWidth="10" defaultColWidth="11.5" defaultRowHeight="12"/>
  <cols>
    <col min="1" max="1" width="24.5" style="2" customWidth="1"/>
    <col min="2" max="2" width="42.6640625" style="8" customWidth="1"/>
    <col min="3" max="3" width="5.5" style="2" customWidth="1"/>
    <col min="4" max="4" width="4.5" style="2" customWidth="1"/>
    <col min="5" max="5" width="5.5" style="2" customWidth="1"/>
    <col min="6" max="6" width="12.33203125" style="2" customWidth="1"/>
    <col min="7" max="7" width="12.83203125" style="2" customWidth="1"/>
    <col min="8" max="8" width="15.1640625" style="8" customWidth="1"/>
    <col min="9" max="9" width="15.6640625" style="2" customWidth="1"/>
    <col min="10" max="10" width="15.6640625" style="5" customWidth="1"/>
    <col min="11" max="11" width="15.6640625" style="2" customWidth="1"/>
    <col min="12" max="12" width="11.5" style="144" customWidth="1"/>
    <col min="13" max="248" width="11.5" style="2"/>
    <col min="249" max="249" width="28.5" style="2" customWidth="1"/>
    <col min="250" max="250" width="39.1640625" style="2" customWidth="1"/>
    <col min="251" max="251" width="5.6640625" style="2" customWidth="1"/>
    <col min="252" max="252" width="4.6640625" style="2" customWidth="1"/>
    <col min="253" max="254" width="5.6640625" style="2" customWidth="1"/>
    <col min="255" max="255" width="8.5" style="2" bestFit="1" customWidth="1"/>
    <col min="256" max="256" width="11.1640625" style="2" customWidth="1"/>
    <col min="257" max="257" width="19.5" style="2" customWidth="1"/>
    <col min="258" max="258" width="11.1640625" style="2" customWidth="1"/>
    <col min="259" max="259" width="12.5" style="2" customWidth="1"/>
    <col min="260" max="260" width="17.5" style="2" customWidth="1"/>
    <col min="261" max="261" width="19.5" style="2" customWidth="1"/>
    <col min="262" max="262" width="21.33203125" style="2" customWidth="1"/>
    <col min="263" max="504" width="11.5" style="2"/>
    <col min="505" max="505" width="28.5" style="2" customWidth="1"/>
    <col min="506" max="506" width="39.1640625" style="2" customWidth="1"/>
    <col min="507" max="507" width="5.6640625" style="2" customWidth="1"/>
    <col min="508" max="508" width="4.6640625" style="2" customWidth="1"/>
    <col min="509" max="510" width="5.6640625" style="2" customWidth="1"/>
    <col min="511" max="511" width="8.5" style="2" bestFit="1" customWidth="1"/>
    <col min="512" max="512" width="11.1640625" style="2" customWidth="1"/>
    <col min="513" max="513" width="19.5" style="2" customWidth="1"/>
    <col min="514" max="514" width="11.1640625" style="2" customWidth="1"/>
    <col min="515" max="515" width="12.5" style="2" customWidth="1"/>
    <col min="516" max="516" width="17.5" style="2" customWidth="1"/>
    <col min="517" max="517" width="19.5" style="2" customWidth="1"/>
    <col min="518" max="518" width="21.33203125" style="2" customWidth="1"/>
    <col min="519" max="760" width="11.5" style="2"/>
    <col min="761" max="761" width="28.5" style="2" customWidth="1"/>
    <col min="762" max="762" width="39.1640625" style="2" customWidth="1"/>
    <col min="763" max="763" width="5.6640625" style="2" customWidth="1"/>
    <col min="764" max="764" width="4.6640625" style="2" customWidth="1"/>
    <col min="765" max="766" width="5.6640625" style="2" customWidth="1"/>
    <col min="767" max="767" width="8.5" style="2" bestFit="1" customWidth="1"/>
    <col min="768" max="768" width="11.1640625" style="2" customWidth="1"/>
    <col min="769" max="769" width="19.5" style="2" customWidth="1"/>
    <col min="770" max="770" width="11.1640625" style="2" customWidth="1"/>
    <col min="771" max="771" width="12.5" style="2" customWidth="1"/>
    <col min="772" max="772" width="17.5" style="2" customWidth="1"/>
    <col min="773" max="773" width="19.5" style="2" customWidth="1"/>
    <col min="774" max="774" width="21.33203125" style="2" customWidth="1"/>
    <col min="775" max="1016" width="11.5" style="2"/>
    <col min="1017" max="1017" width="28.5" style="2" customWidth="1"/>
    <col min="1018" max="1018" width="39.1640625" style="2" customWidth="1"/>
    <col min="1019" max="1019" width="5.6640625" style="2" customWidth="1"/>
    <col min="1020" max="1020" width="4.6640625" style="2" customWidth="1"/>
    <col min="1021" max="1022" width="5.6640625" style="2" customWidth="1"/>
    <col min="1023" max="1023" width="8.5" style="2" bestFit="1" customWidth="1"/>
    <col min="1024" max="1024" width="11.1640625" style="2" customWidth="1"/>
    <col min="1025" max="1025" width="19.5" style="2" customWidth="1"/>
    <col min="1026" max="1026" width="11.1640625" style="2" customWidth="1"/>
    <col min="1027" max="1027" width="12.5" style="2" customWidth="1"/>
    <col min="1028" max="1028" width="17.5" style="2" customWidth="1"/>
    <col min="1029" max="1029" width="19.5" style="2" customWidth="1"/>
    <col min="1030" max="1030" width="21.33203125" style="2" customWidth="1"/>
    <col min="1031" max="1272" width="11.5" style="2"/>
    <col min="1273" max="1273" width="28.5" style="2" customWidth="1"/>
    <col min="1274" max="1274" width="39.1640625" style="2" customWidth="1"/>
    <col min="1275" max="1275" width="5.6640625" style="2" customWidth="1"/>
    <col min="1276" max="1276" width="4.6640625" style="2" customWidth="1"/>
    <col min="1277" max="1278" width="5.6640625" style="2" customWidth="1"/>
    <col min="1279" max="1279" width="8.5" style="2" bestFit="1" customWidth="1"/>
    <col min="1280" max="1280" width="11.1640625" style="2" customWidth="1"/>
    <col min="1281" max="1281" width="19.5" style="2" customWidth="1"/>
    <col min="1282" max="1282" width="11.1640625" style="2" customWidth="1"/>
    <col min="1283" max="1283" width="12.5" style="2" customWidth="1"/>
    <col min="1284" max="1284" width="17.5" style="2" customWidth="1"/>
    <col min="1285" max="1285" width="19.5" style="2" customWidth="1"/>
    <col min="1286" max="1286" width="21.33203125" style="2" customWidth="1"/>
    <col min="1287" max="1528" width="11.5" style="2"/>
    <col min="1529" max="1529" width="28.5" style="2" customWidth="1"/>
    <col min="1530" max="1530" width="39.1640625" style="2" customWidth="1"/>
    <col min="1531" max="1531" width="5.6640625" style="2" customWidth="1"/>
    <col min="1532" max="1532" width="4.6640625" style="2" customWidth="1"/>
    <col min="1533" max="1534" width="5.6640625" style="2" customWidth="1"/>
    <col min="1535" max="1535" width="8.5" style="2" bestFit="1" customWidth="1"/>
    <col min="1536" max="1536" width="11.1640625" style="2" customWidth="1"/>
    <col min="1537" max="1537" width="19.5" style="2" customWidth="1"/>
    <col min="1538" max="1538" width="11.1640625" style="2" customWidth="1"/>
    <col min="1539" max="1539" width="12.5" style="2" customWidth="1"/>
    <col min="1540" max="1540" width="17.5" style="2" customWidth="1"/>
    <col min="1541" max="1541" width="19.5" style="2" customWidth="1"/>
    <col min="1542" max="1542" width="21.33203125" style="2" customWidth="1"/>
    <col min="1543" max="1784" width="11.5" style="2"/>
    <col min="1785" max="1785" width="28.5" style="2" customWidth="1"/>
    <col min="1786" max="1786" width="39.1640625" style="2" customWidth="1"/>
    <col min="1787" max="1787" width="5.6640625" style="2" customWidth="1"/>
    <col min="1788" max="1788" width="4.6640625" style="2" customWidth="1"/>
    <col min="1789" max="1790" width="5.6640625" style="2" customWidth="1"/>
    <col min="1791" max="1791" width="8.5" style="2" bestFit="1" customWidth="1"/>
    <col min="1792" max="1792" width="11.1640625" style="2" customWidth="1"/>
    <col min="1793" max="1793" width="19.5" style="2" customWidth="1"/>
    <col min="1794" max="1794" width="11.1640625" style="2" customWidth="1"/>
    <col min="1795" max="1795" width="12.5" style="2" customWidth="1"/>
    <col min="1796" max="1796" width="17.5" style="2" customWidth="1"/>
    <col min="1797" max="1797" width="19.5" style="2" customWidth="1"/>
    <col min="1798" max="1798" width="21.33203125" style="2" customWidth="1"/>
    <col min="1799" max="2040" width="11.5" style="2"/>
    <col min="2041" max="2041" width="28.5" style="2" customWidth="1"/>
    <col min="2042" max="2042" width="39.1640625" style="2" customWidth="1"/>
    <col min="2043" max="2043" width="5.6640625" style="2" customWidth="1"/>
    <col min="2044" max="2044" width="4.6640625" style="2" customWidth="1"/>
    <col min="2045" max="2046" width="5.6640625" style="2" customWidth="1"/>
    <col min="2047" max="2047" width="8.5" style="2" bestFit="1" customWidth="1"/>
    <col min="2048" max="2048" width="11.1640625" style="2" customWidth="1"/>
    <col min="2049" max="2049" width="19.5" style="2" customWidth="1"/>
    <col min="2050" max="2050" width="11.1640625" style="2" customWidth="1"/>
    <col min="2051" max="2051" width="12.5" style="2" customWidth="1"/>
    <col min="2052" max="2052" width="17.5" style="2" customWidth="1"/>
    <col min="2053" max="2053" width="19.5" style="2" customWidth="1"/>
    <col min="2054" max="2054" width="21.33203125" style="2" customWidth="1"/>
    <col min="2055" max="2296" width="11.5" style="2"/>
    <col min="2297" max="2297" width="28.5" style="2" customWidth="1"/>
    <col min="2298" max="2298" width="39.1640625" style="2" customWidth="1"/>
    <col min="2299" max="2299" width="5.6640625" style="2" customWidth="1"/>
    <col min="2300" max="2300" width="4.6640625" style="2" customWidth="1"/>
    <col min="2301" max="2302" width="5.6640625" style="2" customWidth="1"/>
    <col min="2303" max="2303" width="8.5" style="2" bestFit="1" customWidth="1"/>
    <col min="2304" max="2304" width="11.1640625" style="2" customWidth="1"/>
    <col min="2305" max="2305" width="19.5" style="2" customWidth="1"/>
    <col min="2306" max="2306" width="11.1640625" style="2" customWidth="1"/>
    <col min="2307" max="2307" width="12.5" style="2" customWidth="1"/>
    <col min="2308" max="2308" width="17.5" style="2" customWidth="1"/>
    <col min="2309" max="2309" width="19.5" style="2" customWidth="1"/>
    <col min="2310" max="2310" width="21.33203125" style="2" customWidth="1"/>
    <col min="2311" max="2552" width="11.5" style="2"/>
    <col min="2553" max="2553" width="28.5" style="2" customWidth="1"/>
    <col min="2554" max="2554" width="39.1640625" style="2" customWidth="1"/>
    <col min="2555" max="2555" width="5.6640625" style="2" customWidth="1"/>
    <col min="2556" max="2556" width="4.6640625" style="2" customWidth="1"/>
    <col min="2557" max="2558" width="5.6640625" style="2" customWidth="1"/>
    <col min="2559" max="2559" width="8.5" style="2" bestFit="1" customWidth="1"/>
    <col min="2560" max="2560" width="11.1640625" style="2" customWidth="1"/>
    <col min="2561" max="2561" width="19.5" style="2" customWidth="1"/>
    <col min="2562" max="2562" width="11.1640625" style="2" customWidth="1"/>
    <col min="2563" max="2563" width="12.5" style="2" customWidth="1"/>
    <col min="2564" max="2564" width="17.5" style="2" customWidth="1"/>
    <col min="2565" max="2565" width="19.5" style="2" customWidth="1"/>
    <col min="2566" max="2566" width="21.33203125" style="2" customWidth="1"/>
    <col min="2567" max="2808" width="11.5" style="2"/>
    <col min="2809" max="2809" width="28.5" style="2" customWidth="1"/>
    <col min="2810" max="2810" width="39.1640625" style="2" customWidth="1"/>
    <col min="2811" max="2811" width="5.6640625" style="2" customWidth="1"/>
    <col min="2812" max="2812" width="4.6640625" style="2" customWidth="1"/>
    <col min="2813" max="2814" width="5.6640625" style="2" customWidth="1"/>
    <col min="2815" max="2815" width="8.5" style="2" bestFit="1" customWidth="1"/>
    <col min="2816" max="2816" width="11.1640625" style="2" customWidth="1"/>
    <col min="2817" max="2817" width="19.5" style="2" customWidth="1"/>
    <col min="2818" max="2818" width="11.1640625" style="2" customWidth="1"/>
    <col min="2819" max="2819" width="12.5" style="2" customWidth="1"/>
    <col min="2820" max="2820" width="17.5" style="2" customWidth="1"/>
    <col min="2821" max="2821" width="19.5" style="2" customWidth="1"/>
    <col min="2822" max="2822" width="21.33203125" style="2" customWidth="1"/>
    <col min="2823" max="3064" width="11.5" style="2"/>
    <col min="3065" max="3065" width="28.5" style="2" customWidth="1"/>
    <col min="3066" max="3066" width="39.1640625" style="2" customWidth="1"/>
    <col min="3067" max="3067" width="5.6640625" style="2" customWidth="1"/>
    <col min="3068" max="3068" width="4.6640625" style="2" customWidth="1"/>
    <col min="3069" max="3070" width="5.6640625" style="2" customWidth="1"/>
    <col min="3071" max="3071" width="8.5" style="2" bestFit="1" customWidth="1"/>
    <col min="3072" max="3072" width="11.1640625" style="2" customWidth="1"/>
    <col min="3073" max="3073" width="19.5" style="2" customWidth="1"/>
    <col min="3074" max="3074" width="11.1640625" style="2" customWidth="1"/>
    <col min="3075" max="3075" width="12.5" style="2" customWidth="1"/>
    <col min="3076" max="3076" width="17.5" style="2" customWidth="1"/>
    <col min="3077" max="3077" width="19.5" style="2" customWidth="1"/>
    <col min="3078" max="3078" width="21.33203125" style="2" customWidth="1"/>
    <col min="3079" max="3320" width="11.5" style="2"/>
    <col min="3321" max="3321" width="28.5" style="2" customWidth="1"/>
    <col min="3322" max="3322" width="39.1640625" style="2" customWidth="1"/>
    <col min="3323" max="3323" width="5.6640625" style="2" customWidth="1"/>
    <col min="3324" max="3324" width="4.6640625" style="2" customWidth="1"/>
    <col min="3325" max="3326" width="5.6640625" style="2" customWidth="1"/>
    <col min="3327" max="3327" width="8.5" style="2" bestFit="1" customWidth="1"/>
    <col min="3328" max="3328" width="11.1640625" style="2" customWidth="1"/>
    <col min="3329" max="3329" width="19.5" style="2" customWidth="1"/>
    <col min="3330" max="3330" width="11.1640625" style="2" customWidth="1"/>
    <col min="3331" max="3331" width="12.5" style="2" customWidth="1"/>
    <col min="3332" max="3332" width="17.5" style="2" customWidth="1"/>
    <col min="3333" max="3333" width="19.5" style="2" customWidth="1"/>
    <col min="3334" max="3334" width="21.33203125" style="2" customWidth="1"/>
    <col min="3335" max="3576" width="11.5" style="2"/>
    <col min="3577" max="3577" width="28.5" style="2" customWidth="1"/>
    <col min="3578" max="3578" width="39.1640625" style="2" customWidth="1"/>
    <col min="3579" max="3579" width="5.6640625" style="2" customWidth="1"/>
    <col min="3580" max="3580" width="4.6640625" style="2" customWidth="1"/>
    <col min="3581" max="3582" width="5.6640625" style="2" customWidth="1"/>
    <col min="3583" max="3583" width="8.5" style="2" bestFit="1" customWidth="1"/>
    <col min="3584" max="3584" width="11.1640625" style="2" customWidth="1"/>
    <col min="3585" max="3585" width="19.5" style="2" customWidth="1"/>
    <col min="3586" max="3586" width="11.1640625" style="2" customWidth="1"/>
    <col min="3587" max="3587" width="12.5" style="2" customWidth="1"/>
    <col min="3588" max="3588" width="17.5" style="2" customWidth="1"/>
    <col min="3589" max="3589" width="19.5" style="2" customWidth="1"/>
    <col min="3590" max="3590" width="21.33203125" style="2" customWidth="1"/>
    <col min="3591" max="3832" width="11.5" style="2"/>
    <col min="3833" max="3833" width="28.5" style="2" customWidth="1"/>
    <col min="3834" max="3834" width="39.1640625" style="2" customWidth="1"/>
    <col min="3835" max="3835" width="5.6640625" style="2" customWidth="1"/>
    <col min="3836" max="3836" width="4.6640625" style="2" customWidth="1"/>
    <col min="3837" max="3838" width="5.6640625" style="2" customWidth="1"/>
    <col min="3839" max="3839" width="8.5" style="2" bestFit="1" customWidth="1"/>
    <col min="3840" max="3840" width="11.1640625" style="2" customWidth="1"/>
    <col min="3841" max="3841" width="19.5" style="2" customWidth="1"/>
    <col min="3842" max="3842" width="11.1640625" style="2" customWidth="1"/>
    <col min="3843" max="3843" width="12.5" style="2" customWidth="1"/>
    <col min="3844" max="3844" width="17.5" style="2" customWidth="1"/>
    <col min="3845" max="3845" width="19.5" style="2" customWidth="1"/>
    <col min="3846" max="3846" width="21.33203125" style="2" customWidth="1"/>
    <col min="3847" max="4088" width="11.5" style="2"/>
    <col min="4089" max="4089" width="28.5" style="2" customWidth="1"/>
    <col min="4090" max="4090" width="39.1640625" style="2" customWidth="1"/>
    <col min="4091" max="4091" width="5.6640625" style="2" customWidth="1"/>
    <col min="4092" max="4092" width="4.6640625" style="2" customWidth="1"/>
    <col min="4093" max="4094" width="5.6640625" style="2" customWidth="1"/>
    <col min="4095" max="4095" width="8.5" style="2" bestFit="1" customWidth="1"/>
    <col min="4096" max="4096" width="11.1640625" style="2" customWidth="1"/>
    <col min="4097" max="4097" width="19.5" style="2" customWidth="1"/>
    <col min="4098" max="4098" width="11.1640625" style="2" customWidth="1"/>
    <col min="4099" max="4099" width="12.5" style="2" customWidth="1"/>
    <col min="4100" max="4100" width="17.5" style="2" customWidth="1"/>
    <col min="4101" max="4101" width="19.5" style="2" customWidth="1"/>
    <col min="4102" max="4102" width="21.33203125" style="2" customWidth="1"/>
    <col min="4103" max="4344" width="11.5" style="2"/>
    <col min="4345" max="4345" width="28.5" style="2" customWidth="1"/>
    <col min="4346" max="4346" width="39.1640625" style="2" customWidth="1"/>
    <col min="4347" max="4347" width="5.6640625" style="2" customWidth="1"/>
    <col min="4348" max="4348" width="4.6640625" style="2" customWidth="1"/>
    <col min="4349" max="4350" width="5.6640625" style="2" customWidth="1"/>
    <col min="4351" max="4351" width="8.5" style="2" bestFit="1" customWidth="1"/>
    <col min="4352" max="4352" width="11.1640625" style="2" customWidth="1"/>
    <col min="4353" max="4353" width="19.5" style="2" customWidth="1"/>
    <col min="4354" max="4354" width="11.1640625" style="2" customWidth="1"/>
    <col min="4355" max="4355" width="12.5" style="2" customWidth="1"/>
    <col min="4356" max="4356" width="17.5" style="2" customWidth="1"/>
    <col min="4357" max="4357" width="19.5" style="2" customWidth="1"/>
    <col min="4358" max="4358" width="21.33203125" style="2" customWidth="1"/>
    <col min="4359" max="4600" width="11.5" style="2"/>
    <col min="4601" max="4601" width="28.5" style="2" customWidth="1"/>
    <col min="4602" max="4602" width="39.1640625" style="2" customWidth="1"/>
    <col min="4603" max="4603" width="5.6640625" style="2" customWidth="1"/>
    <col min="4604" max="4604" width="4.6640625" style="2" customWidth="1"/>
    <col min="4605" max="4606" width="5.6640625" style="2" customWidth="1"/>
    <col min="4607" max="4607" width="8.5" style="2" bestFit="1" customWidth="1"/>
    <col min="4608" max="4608" width="11.1640625" style="2" customWidth="1"/>
    <col min="4609" max="4609" width="19.5" style="2" customWidth="1"/>
    <col min="4610" max="4610" width="11.1640625" style="2" customWidth="1"/>
    <col min="4611" max="4611" width="12.5" style="2" customWidth="1"/>
    <col min="4612" max="4612" width="17.5" style="2" customWidth="1"/>
    <col min="4613" max="4613" width="19.5" style="2" customWidth="1"/>
    <col min="4614" max="4614" width="21.33203125" style="2" customWidth="1"/>
    <col min="4615" max="4856" width="11.5" style="2"/>
    <col min="4857" max="4857" width="28.5" style="2" customWidth="1"/>
    <col min="4858" max="4858" width="39.1640625" style="2" customWidth="1"/>
    <col min="4859" max="4859" width="5.6640625" style="2" customWidth="1"/>
    <col min="4860" max="4860" width="4.6640625" style="2" customWidth="1"/>
    <col min="4861" max="4862" width="5.6640625" style="2" customWidth="1"/>
    <col min="4863" max="4863" width="8.5" style="2" bestFit="1" customWidth="1"/>
    <col min="4864" max="4864" width="11.1640625" style="2" customWidth="1"/>
    <col min="4865" max="4865" width="19.5" style="2" customWidth="1"/>
    <col min="4866" max="4866" width="11.1640625" style="2" customWidth="1"/>
    <col min="4867" max="4867" width="12.5" style="2" customWidth="1"/>
    <col min="4868" max="4868" width="17.5" style="2" customWidth="1"/>
    <col min="4869" max="4869" width="19.5" style="2" customWidth="1"/>
    <col min="4870" max="4870" width="21.33203125" style="2" customWidth="1"/>
    <col min="4871" max="5112" width="11.5" style="2"/>
    <col min="5113" max="5113" width="28.5" style="2" customWidth="1"/>
    <col min="5114" max="5114" width="39.1640625" style="2" customWidth="1"/>
    <col min="5115" max="5115" width="5.6640625" style="2" customWidth="1"/>
    <col min="5116" max="5116" width="4.6640625" style="2" customWidth="1"/>
    <col min="5117" max="5118" width="5.6640625" style="2" customWidth="1"/>
    <col min="5119" max="5119" width="8.5" style="2" bestFit="1" customWidth="1"/>
    <col min="5120" max="5120" width="11.1640625" style="2" customWidth="1"/>
    <col min="5121" max="5121" width="19.5" style="2" customWidth="1"/>
    <col min="5122" max="5122" width="11.1640625" style="2" customWidth="1"/>
    <col min="5123" max="5123" width="12.5" style="2" customWidth="1"/>
    <col min="5124" max="5124" width="17.5" style="2" customWidth="1"/>
    <col min="5125" max="5125" width="19.5" style="2" customWidth="1"/>
    <col min="5126" max="5126" width="21.33203125" style="2" customWidth="1"/>
    <col min="5127" max="5368" width="11.5" style="2"/>
    <col min="5369" max="5369" width="28.5" style="2" customWidth="1"/>
    <col min="5370" max="5370" width="39.1640625" style="2" customWidth="1"/>
    <col min="5371" max="5371" width="5.6640625" style="2" customWidth="1"/>
    <col min="5372" max="5372" width="4.6640625" style="2" customWidth="1"/>
    <col min="5373" max="5374" width="5.6640625" style="2" customWidth="1"/>
    <col min="5375" max="5375" width="8.5" style="2" bestFit="1" customWidth="1"/>
    <col min="5376" max="5376" width="11.1640625" style="2" customWidth="1"/>
    <col min="5377" max="5377" width="19.5" style="2" customWidth="1"/>
    <col min="5378" max="5378" width="11.1640625" style="2" customWidth="1"/>
    <col min="5379" max="5379" width="12.5" style="2" customWidth="1"/>
    <col min="5380" max="5380" width="17.5" style="2" customWidth="1"/>
    <col min="5381" max="5381" width="19.5" style="2" customWidth="1"/>
    <col min="5382" max="5382" width="21.33203125" style="2" customWidth="1"/>
    <col min="5383" max="5624" width="11.5" style="2"/>
    <col min="5625" max="5625" width="28.5" style="2" customWidth="1"/>
    <col min="5626" max="5626" width="39.1640625" style="2" customWidth="1"/>
    <col min="5627" max="5627" width="5.6640625" style="2" customWidth="1"/>
    <col min="5628" max="5628" width="4.6640625" style="2" customWidth="1"/>
    <col min="5629" max="5630" width="5.6640625" style="2" customWidth="1"/>
    <col min="5631" max="5631" width="8.5" style="2" bestFit="1" customWidth="1"/>
    <col min="5632" max="5632" width="11.1640625" style="2" customWidth="1"/>
    <col min="5633" max="5633" width="19.5" style="2" customWidth="1"/>
    <col min="5634" max="5634" width="11.1640625" style="2" customWidth="1"/>
    <col min="5635" max="5635" width="12.5" style="2" customWidth="1"/>
    <col min="5636" max="5636" width="17.5" style="2" customWidth="1"/>
    <col min="5637" max="5637" width="19.5" style="2" customWidth="1"/>
    <col min="5638" max="5638" width="21.33203125" style="2" customWidth="1"/>
    <col min="5639" max="5880" width="11.5" style="2"/>
    <col min="5881" max="5881" width="28.5" style="2" customWidth="1"/>
    <col min="5882" max="5882" width="39.1640625" style="2" customWidth="1"/>
    <col min="5883" max="5883" width="5.6640625" style="2" customWidth="1"/>
    <col min="5884" max="5884" width="4.6640625" style="2" customWidth="1"/>
    <col min="5885" max="5886" width="5.6640625" style="2" customWidth="1"/>
    <col min="5887" max="5887" width="8.5" style="2" bestFit="1" customWidth="1"/>
    <col min="5888" max="5888" width="11.1640625" style="2" customWidth="1"/>
    <col min="5889" max="5889" width="19.5" style="2" customWidth="1"/>
    <col min="5890" max="5890" width="11.1640625" style="2" customWidth="1"/>
    <col min="5891" max="5891" width="12.5" style="2" customWidth="1"/>
    <col min="5892" max="5892" width="17.5" style="2" customWidth="1"/>
    <col min="5893" max="5893" width="19.5" style="2" customWidth="1"/>
    <col min="5894" max="5894" width="21.33203125" style="2" customWidth="1"/>
    <col min="5895" max="6136" width="11.5" style="2"/>
    <col min="6137" max="6137" width="28.5" style="2" customWidth="1"/>
    <col min="6138" max="6138" width="39.1640625" style="2" customWidth="1"/>
    <col min="6139" max="6139" width="5.6640625" style="2" customWidth="1"/>
    <col min="6140" max="6140" width="4.6640625" style="2" customWidth="1"/>
    <col min="6141" max="6142" width="5.6640625" style="2" customWidth="1"/>
    <col min="6143" max="6143" width="8.5" style="2" bestFit="1" customWidth="1"/>
    <col min="6144" max="6144" width="11.1640625" style="2" customWidth="1"/>
    <col min="6145" max="6145" width="19.5" style="2" customWidth="1"/>
    <col min="6146" max="6146" width="11.1640625" style="2" customWidth="1"/>
    <col min="6147" max="6147" width="12.5" style="2" customWidth="1"/>
    <col min="6148" max="6148" width="17.5" style="2" customWidth="1"/>
    <col min="6149" max="6149" width="19.5" style="2" customWidth="1"/>
    <col min="6150" max="6150" width="21.33203125" style="2" customWidth="1"/>
    <col min="6151" max="6392" width="11.5" style="2"/>
    <col min="6393" max="6393" width="28.5" style="2" customWidth="1"/>
    <col min="6394" max="6394" width="39.1640625" style="2" customWidth="1"/>
    <col min="6395" max="6395" width="5.6640625" style="2" customWidth="1"/>
    <col min="6396" max="6396" width="4.6640625" style="2" customWidth="1"/>
    <col min="6397" max="6398" width="5.6640625" style="2" customWidth="1"/>
    <col min="6399" max="6399" width="8.5" style="2" bestFit="1" customWidth="1"/>
    <col min="6400" max="6400" width="11.1640625" style="2" customWidth="1"/>
    <col min="6401" max="6401" width="19.5" style="2" customWidth="1"/>
    <col min="6402" max="6402" width="11.1640625" style="2" customWidth="1"/>
    <col min="6403" max="6403" width="12.5" style="2" customWidth="1"/>
    <col min="6404" max="6404" width="17.5" style="2" customWidth="1"/>
    <col min="6405" max="6405" width="19.5" style="2" customWidth="1"/>
    <col min="6406" max="6406" width="21.33203125" style="2" customWidth="1"/>
    <col min="6407" max="6648" width="11.5" style="2"/>
    <col min="6649" max="6649" width="28.5" style="2" customWidth="1"/>
    <col min="6650" max="6650" width="39.1640625" style="2" customWidth="1"/>
    <col min="6651" max="6651" width="5.6640625" style="2" customWidth="1"/>
    <col min="6652" max="6652" width="4.6640625" style="2" customWidth="1"/>
    <col min="6653" max="6654" width="5.6640625" style="2" customWidth="1"/>
    <col min="6655" max="6655" width="8.5" style="2" bestFit="1" customWidth="1"/>
    <col min="6656" max="6656" width="11.1640625" style="2" customWidth="1"/>
    <col min="6657" max="6657" width="19.5" style="2" customWidth="1"/>
    <col min="6658" max="6658" width="11.1640625" style="2" customWidth="1"/>
    <col min="6659" max="6659" width="12.5" style="2" customWidth="1"/>
    <col min="6660" max="6660" width="17.5" style="2" customWidth="1"/>
    <col min="6661" max="6661" width="19.5" style="2" customWidth="1"/>
    <col min="6662" max="6662" width="21.33203125" style="2" customWidth="1"/>
    <col min="6663" max="6904" width="11.5" style="2"/>
    <col min="6905" max="6905" width="28.5" style="2" customWidth="1"/>
    <col min="6906" max="6906" width="39.1640625" style="2" customWidth="1"/>
    <col min="6907" max="6907" width="5.6640625" style="2" customWidth="1"/>
    <col min="6908" max="6908" width="4.6640625" style="2" customWidth="1"/>
    <col min="6909" max="6910" width="5.6640625" style="2" customWidth="1"/>
    <col min="6911" max="6911" width="8.5" style="2" bestFit="1" customWidth="1"/>
    <col min="6912" max="6912" width="11.1640625" style="2" customWidth="1"/>
    <col min="6913" max="6913" width="19.5" style="2" customWidth="1"/>
    <col min="6914" max="6914" width="11.1640625" style="2" customWidth="1"/>
    <col min="6915" max="6915" width="12.5" style="2" customWidth="1"/>
    <col min="6916" max="6916" width="17.5" style="2" customWidth="1"/>
    <col min="6917" max="6917" width="19.5" style="2" customWidth="1"/>
    <col min="6918" max="6918" width="21.33203125" style="2" customWidth="1"/>
    <col min="6919" max="7160" width="11.5" style="2"/>
    <col min="7161" max="7161" width="28.5" style="2" customWidth="1"/>
    <col min="7162" max="7162" width="39.1640625" style="2" customWidth="1"/>
    <col min="7163" max="7163" width="5.6640625" style="2" customWidth="1"/>
    <col min="7164" max="7164" width="4.6640625" style="2" customWidth="1"/>
    <col min="7165" max="7166" width="5.6640625" style="2" customWidth="1"/>
    <col min="7167" max="7167" width="8.5" style="2" bestFit="1" customWidth="1"/>
    <col min="7168" max="7168" width="11.1640625" style="2" customWidth="1"/>
    <col min="7169" max="7169" width="19.5" style="2" customWidth="1"/>
    <col min="7170" max="7170" width="11.1640625" style="2" customWidth="1"/>
    <col min="7171" max="7171" width="12.5" style="2" customWidth="1"/>
    <col min="7172" max="7172" width="17.5" style="2" customWidth="1"/>
    <col min="7173" max="7173" width="19.5" style="2" customWidth="1"/>
    <col min="7174" max="7174" width="21.33203125" style="2" customWidth="1"/>
    <col min="7175" max="7416" width="11.5" style="2"/>
    <col min="7417" max="7417" width="28.5" style="2" customWidth="1"/>
    <col min="7418" max="7418" width="39.1640625" style="2" customWidth="1"/>
    <col min="7419" max="7419" width="5.6640625" style="2" customWidth="1"/>
    <col min="7420" max="7420" width="4.6640625" style="2" customWidth="1"/>
    <col min="7421" max="7422" width="5.6640625" style="2" customWidth="1"/>
    <col min="7423" max="7423" width="8.5" style="2" bestFit="1" customWidth="1"/>
    <col min="7424" max="7424" width="11.1640625" style="2" customWidth="1"/>
    <col min="7425" max="7425" width="19.5" style="2" customWidth="1"/>
    <col min="7426" max="7426" width="11.1640625" style="2" customWidth="1"/>
    <col min="7427" max="7427" width="12.5" style="2" customWidth="1"/>
    <col min="7428" max="7428" width="17.5" style="2" customWidth="1"/>
    <col min="7429" max="7429" width="19.5" style="2" customWidth="1"/>
    <col min="7430" max="7430" width="21.33203125" style="2" customWidth="1"/>
    <col min="7431" max="7672" width="11.5" style="2"/>
    <col min="7673" max="7673" width="28.5" style="2" customWidth="1"/>
    <col min="7674" max="7674" width="39.1640625" style="2" customWidth="1"/>
    <col min="7675" max="7675" width="5.6640625" style="2" customWidth="1"/>
    <col min="7676" max="7676" width="4.6640625" style="2" customWidth="1"/>
    <col min="7677" max="7678" width="5.6640625" style="2" customWidth="1"/>
    <col min="7679" max="7679" width="8.5" style="2" bestFit="1" customWidth="1"/>
    <col min="7680" max="7680" width="11.1640625" style="2" customWidth="1"/>
    <col min="7681" max="7681" width="19.5" style="2" customWidth="1"/>
    <col min="7682" max="7682" width="11.1640625" style="2" customWidth="1"/>
    <col min="7683" max="7683" width="12.5" style="2" customWidth="1"/>
    <col min="7684" max="7684" width="17.5" style="2" customWidth="1"/>
    <col min="7685" max="7685" width="19.5" style="2" customWidth="1"/>
    <col min="7686" max="7686" width="21.33203125" style="2" customWidth="1"/>
    <col min="7687" max="7928" width="11.5" style="2"/>
    <col min="7929" max="7929" width="28.5" style="2" customWidth="1"/>
    <col min="7930" max="7930" width="39.1640625" style="2" customWidth="1"/>
    <col min="7931" max="7931" width="5.6640625" style="2" customWidth="1"/>
    <col min="7932" max="7932" width="4.6640625" style="2" customWidth="1"/>
    <col min="7933" max="7934" width="5.6640625" style="2" customWidth="1"/>
    <col min="7935" max="7935" width="8.5" style="2" bestFit="1" customWidth="1"/>
    <col min="7936" max="7936" width="11.1640625" style="2" customWidth="1"/>
    <col min="7937" max="7937" width="19.5" style="2" customWidth="1"/>
    <col min="7938" max="7938" width="11.1640625" style="2" customWidth="1"/>
    <col min="7939" max="7939" width="12.5" style="2" customWidth="1"/>
    <col min="7940" max="7940" width="17.5" style="2" customWidth="1"/>
    <col min="7941" max="7941" width="19.5" style="2" customWidth="1"/>
    <col min="7942" max="7942" width="21.33203125" style="2" customWidth="1"/>
    <col min="7943" max="8184" width="11.5" style="2"/>
    <col min="8185" max="8185" width="28.5" style="2" customWidth="1"/>
    <col min="8186" max="8186" width="39.1640625" style="2" customWidth="1"/>
    <col min="8187" max="8187" width="5.6640625" style="2" customWidth="1"/>
    <col min="8188" max="8188" width="4.6640625" style="2" customWidth="1"/>
    <col min="8189" max="8190" width="5.6640625" style="2" customWidth="1"/>
    <col min="8191" max="8191" width="8.5" style="2" bestFit="1" customWidth="1"/>
    <col min="8192" max="8192" width="11.1640625" style="2" customWidth="1"/>
    <col min="8193" max="8193" width="19.5" style="2" customWidth="1"/>
    <col min="8194" max="8194" width="11.1640625" style="2" customWidth="1"/>
    <col min="8195" max="8195" width="12.5" style="2" customWidth="1"/>
    <col min="8196" max="8196" width="17.5" style="2" customWidth="1"/>
    <col min="8197" max="8197" width="19.5" style="2" customWidth="1"/>
    <col min="8198" max="8198" width="21.33203125" style="2" customWidth="1"/>
    <col min="8199" max="8440" width="11.5" style="2"/>
    <col min="8441" max="8441" width="28.5" style="2" customWidth="1"/>
    <col min="8442" max="8442" width="39.1640625" style="2" customWidth="1"/>
    <col min="8443" max="8443" width="5.6640625" style="2" customWidth="1"/>
    <col min="8444" max="8444" width="4.6640625" style="2" customWidth="1"/>
    <col min="8445" max="8446" width="5.6640625" style="2" customWidth="1"/>
    <col min="8447" max="8447" width="8.5" style="2" bestFit="1" customWidth="1"/>
    <col min="8448" max="8448" width="11.1640625" style="2" customWidth="1"/>
    <col min="8449" max="8449" width="19.5" style="2" customWidth="1"/>
    <col min="8450" max="8450" width="11.1640625" style="2" customWidth="1"/>
    <col min="8451" max="8451" width="12.5" style="2" customWidth="1"/>
    <col min="8452" max="8452" width="17.5" style="2" customWidth="1"/>
    <col min="8453" max="8453" width="19.5" style="2" customWidth="1"/>
    <col min="8454" max="8454" width="21.33203125" style="2" customWidth="1"/>
    <col min="8455" max="8696" width="11.5" style="2"/>
    <col min="8697" max="8697" width="28.5" style="2" customWidth="1"/>
    <col min="8698" max="8698" width="39.1640625" style="2" customWidth="1"/>
    <col min="8699" max="8699" width="5.6640625" style="2" customWidth="1"/>
    <col min="8700" max="8700" width="4.6640625" style="2" customWidth="1"/>
    <col min="8701" max="8702" width="5.6640625" style="2" customWidth="1"/>
    <col min="8703" max="8703" width="8.5" style="2" bestFit="1" customWidth="1"/>
    <col min="8704" max="8704" width="11.1640625" style="2" customWidth="1"/>
    <col min="8705" max="8705" width="19.5" style="2" customWidth="1"/>
    <col min="8706" max="8706" width="11.1640625" style="2" customWidth="1"/>
    <col min="8707" max="8707" width="12.5" style="2" customWidth="1"/>
    <col min="8708" max="8708" width="17.5" style="2" customWidth="1"/>
    <col min="8709" max="8709" width="19.5" style="2" customWidth="1"/>
    <col min="8710" max="8710" width="21.33203125" style="2" customWidth="1"/>
    <col min="8711" max="8952" width="11.5" style="2"/>
    <col min="8953" max="8953" width="28.5" style="2" customWidth="1"/>
    <col min="8954" max="8954" width="39.1640625" style="2" customWidth="1"/>
    <col min="8955" max="8955" width="5.6640625" style="2" customWidth="1"/>
    <col min="8956" max="8956" width="4.6640625" style="2" customWidth="1"/>
    <col min="8957" max="8958" width="5.6640625" style="2" customWidth="1"/>
    <col min="8959" max="8959" width="8.5" style="2" bestFit="1" customWidth="1"/>
    <col min="8960" max="8960" width="11.1640625" style="2" customWidth="1"/>
    <col min="8961" max="8961" width="19.5" style="2" customWidth="1"/>
    <col min="8962" max="8962" width="11.1640625" style="2" customWidth="1"/>
    <col min="8963" max="8963" width="12.5" style="2" customWidth="1"/>
    <col min="8964" max="8964" width="17.5" style="2" customWidth="1"/>
    <col min="8965" max="8965" width="19.5" style="2" customWidth="1"/>
    <col min="8966" max="8966" width="21.33203125" style="2" customWidth="1"/>
    <col min="8967" max="9208" width="11.5" style="2"/>
    <col min="9209" max="9209" width="28.5" style="2" customWidth="1"/>
    <col min="9210" max="9210" width="39.1640625" style="2" customWidth="1"/>
    <col min="9211" max="9211" width="5.6640625" style="2" customWidth="1"/>
    <col min="9212" max="9212" width="4.6640625" style="2" customWidth="1"/>
    <col min="9213" max="9214" width="5.6640625" style="2" customWidth="1"/>
    <col min="9215" max="9215" width="8.5" style="2" bestFit="1" customWidth="1"/>
    <col min="9216" max="9216" width="11.1640625" style="2" customWidth="1"/>
    <col min="9217" max="9217" width="19.5" style="2" customWidth="1"/>
    <col min="9218" max="9218" width="11.1640625" style="2" customWidth="1"/>
    <col min="9219" max="9219" width="12.5" style="2" customWidth="1"/>
    <col min="9220" max="9220" width="17.5" style="2" customWidth="1"/>
    <col min="9221" max="9221" width="19.5" style="2" customWidth="1"/>
    <col min="9222" max="9222" width="21.33203125" style="2" customWidth="1"/>
    <col min="9223" max="9464" width="11.5" style="2"/>
    <col min="9465" max="9465" width="28.5" style="2" customWidth="1"/>
    <col min="9466" max="9466" width="39.1640625" style="2" customWidth="1"/>
    <col min="9467" max="9467" width="5.6640625" style="2" customWidth="1"/>
    <col min="9468" max="9468" width="4.6640625" style="2" customWidth="1"/>
    <col min="9469" max="9470" width="5.6640625" style="2" customWidth="1"/>
    <col min="9471" max="9471" width="8.5" style="2" bestFit="1" customWidth="1"/>
    <col min="9472" max="9472" width="11.1640625" style="2" customWidth="1"/>
    <col min="9473" max="9473" width="19.5" style="2" customWidth="1"/>
    <col min="9474" max="9474" width="11.1640625" style="2" customWidth="1"/>
    <col min="9475" max="9475" width="12.5" style="2" customWidth="1"/>
    <col min="9476" max="9476" width="17.5" style="2" customWidth="1"/>
    <col min="9477" max="9477" width="19.5" style="2" customWidth="1"/>
    <col min="9478" max="9478" width="21.33203125" style="2" customWidth="1"/>
    <col min="9479" max="9720" width="11.5" style="2"/>
    <col min="9721" max="9721" width="28.5" style="2" customWidth="1"/>
    <col min="9722" max="9722" width="39.1640625" style="2" customWidth="1"/>
    <col min="9723" max="9723" width="5.6640625" style="2" customWidth="1"/>
    <col min="9724" max="9724" width="4.6640625" style="2" customWidth="1"/>
    <col min="9725" max="9726" width="5.6640625" style="2" customWidth="1"/>
    <col min="9727" max="9727" width="8.5" style="2" bestFit="1" customWidth="1"/>
    <col min="9728" max="9728" width="11.1640625" style="2" customWidth="1"/>
    <col min="9729" max="9729" width="19.5" style="2" customWidth="1"/>
    <col min="9730" max="9730" width="11.1640625" style="2" customWidth="1"/>
    <col min="9731" max="9731" width="12.5" style="2" customWidth="1"/>
    <col min="9732" max="9732" width="17.5" style="2" customWidth="1"/>
    <col min="9733" max="9733" width="19.5" style="2" customWidth="1"/>
    <col min="9734" max="9734" width="21.33203125" style="2" customWidth="1"/>
    <col min="9735" max="9976" width="11.5" style="2"/>
    <col min="9977" max="9977" width="28.5" style="2" customWidth="1"/>
    <col min="9978" max="9978" width="39.1640625" style="2" customWidth="1"/>
    <col min="9979" max="9979" width="5.6640625" style="2" customWidth="1"/>
    <col min="9980" max="9980" width="4.6640625" style="2" customWidth="1"/>
    <col min="9981" max="9982" width="5.6640625" style="2" customWidth="1"/>
    <col min="9983" max="9983" width="8.5" style="2" bestFit="1" customWidth="1"/>
    <col min="9984" max="9984" width="11.1640625" style="2" customWidth="1"/>
    <col min="9985" max="9985" width="19.5" style="2" customWidth="1"/>
    <col min="9986" max="9986" width="11.1640625" style="2" customWidth="1"/>
    <col min="9987" max="9987" width="12.5" style="2" customWidth="1"/>
    <col min="9988" max="9988" width="17.5" style="2" customWidth="1"/>
    <col min="9989" max="9989" width="19.5" style="2" customWidth="1"/>
    <col min="9990" max="9990" width="21.33203125" style="2" customWidth="1"/>
    <col min="9991" max="10232" width="11.5" style="2"/>
    <col min="10233" max="10233" width="28.5" style="2" customWidth="1"/>
    <col min="10234" max="10234" width="39.1640625" style="2" customWidth="1"/>
    <col min="10235" max="10235" width="5.6640625" style="2" customWidth="1"/>
    <col min="10236" max="10236" width="4.6640625" style="2" customWidth="1"/>
    <col min="10237" max="10238" width="5.6640625" style="2" customWidth="1"/>
    <col min="10239" max="10239" width="8.5" style="2" bestFit="1" customWidth="1"/>
    <col min="10240" max="10240" width="11.1640625" style="2" customWidth="1"/>
    <col min="10241" max="10241" width="19.5" style="2" customWidth="1"/>
    <col min="10242" max="10242" width="11.1640625" style="2" customWidth="1"/>
    <col min="10243" max="10243" width="12.5" style="2" customWidth="1"/>
    <col min="10244" max="10244" width="17.5" style="2" customWidth="1"/>
    <col min="10245" max="10245" width="19.5" style="2" customWidth="1"/>
    <col min="10246" max="10246" width="21.33203125" style="2" customWidth="1"/>
    <col min="10247" max="10488" width="11.5" style="2"/>
    <col min="10489" max="10489" width="28.5" style="2" customWidth="1"/>
    <col min="10490" max="10490" width="39.1640625" style="2" customWidth="1"/>
    <col min="10491" max="10491" width="5.6640625" style="2" customWidth="1"/>
    <col min="10492" max="10492" width="4.6640625" style="2" customWidth="1"/>
    <col min="10493" max="10494" width="5.6640625" style="2" customWidth="1"/>
    <col min="10495" max="10495" width="8.5" style="2" bestFit="1" customWidth="1"/>
    <col min="10496" max="10496" width="11.1640625" style="2" customWidth="1"/>
    <col min="10497" max="10497" width="19.5" style="2" customWidth="1"/>
    <col min="10498" max="10498" width="11.1640625" style="2" customWidth="1"/>
    <col min="10499" max="10499" width="12.5" style="2" customWidth="1"/>
    <col min="10500" max="10500" width="17.5" style="2" customWidth="1"/>
    <col min="10501" max="10501" width="19.5" style="2" customWidth="1"/>
    <col min="10502" max="10502" width="21.33203125" style="2" customWidth="1"/>
    <col min="10503" max="10744" width="11.5" style="2"/>
    <col min="10745" max="10745" width="28.5" style="2" customWidth="1"/>
    <col min="10746" max="10746" width="39.1640625" style="2" customWidth="1"/>
    <col min="10747" max="10747" width="5.6640625" style="2" customWidth="1"/>
    <col min="10748" max="10748" width="4.6640625" style="2" customWidth="1"/>
    <col min="10749" max="10750" width="5.6640625" style="2" customWidth="1"/>
    <col min="10751" max="10751" width="8.5" style="2" bestFit="1" customWidth="1"/>
    <col min="10752" max="10752" width="11.1640625" style="2" customWidth="1"/>
    <col min="10753" max="10753" width="19.5" style="2" customWidth="1"/>
    <col min="10754" max="10754" width="11.1640625" style="2" customWidth="1"/>
    <col min="10755" max="10755" width="12.5" style="2" customWidth="1"/>
    <col min="10756" max="10756" width="17.5" style="2" customWidth="1"/>
    <col min="10757" max="10757" width="19.5" style="2" customWidth="1"/>
    <col min="10758" max="10758" width="21.33203125" style="2" customWidth="1"/>
    <col min="10759" max="11000" width="11.5" style="2"/>
    <col min="11001" max="11001" width="28.5" style="2" customWidth="1"/>
    <col min="11002" max="11002" width="39.1640625" style="2" customWidth="1"/>
    <col min="11003" max="11003" width="5.6640625" style="2" customWidth="1"/>
    <col min="11004" max="11004" width="4.6640625" style="2" customWidth="1"/>
    <col min="11005" max="11006" width="5.6640625" style="2" customWidth="1"/>
    <col min="11007" max="11007" width="8.5" style="2" bestFit="1" customWidth="1"/>
    <col min="11008" max="11008" width="11.1640625" style="2" customWidth="1"/>
    <col min="11009" max="11009" width="19.5" style="2" customWidth="1"/>
    <col min="11010" max="11010" width="11.1640625" style="2" customWidth="1"/>
    <col min="11011" max="11011" width="12.5" style="2" customWidth="1"/>
    <col min="11012" max="11012" width="17.5" style="2" customWidth="1"/>
    <col min="11013" max="11013" width="19.5" style="2" customWidth="1"/>
    <col min="11014" max="11014" width="21.33203125" style="2" customWidth="1"/>
    <col min="11015" max="11256" width="11.5" style="2"/>
    <col min="11257" max="11257" width="28.5" style="2" customWidth="1"/>
    <col min="11258" max="11258" width="39.1640625" style="2" customWidth="1"/>
    <col min="11259" max="11259" width="5.6640625" style="2" customWidth="1"/>
    <col min="11260" max="11260" width="4.6640625" style="2" customWidth="1"/>
    <col min="11261" max="11262" width="5.6640625" style="2" customWidth="1"/>
    <col min="11263" max="11263" width="8.5" style="2" bestFit="1" customWidth="1"/>
    <col min="11264" max="11264" width="11.1640625" style="2" customWidth="1"/>
    <col min="11265" max="11265" width="19.5" style="2" customWidth="1"/>
    <col min="11266" max="11266" width="11.1640625" style="2" customWidth="1"/>
    <col min="11267" max="11267" width="12.5" style="2" customWidth="1"/>
    <col min="11268" max="11268" width="17.5" style="2" customWidth="1"/>
    <col min="11269" max="11269" width="19.5" style="2" customWidth="1"/>
    <col min="11270" max="11270" width="21.33203125" style="2" customWidth="1"/>
    <col min="11271" max="11512" width="11.5" style="2"/>
    <col min="11513" max="11513" width="28.5" style="2" customWidth="1"/>
    <col min="11514" max="11514" width="39.1640625" style="2" customWidth="1"/>
    <col min="11515" max="11515" width="5.6640625" style="2" customWidth="1"/>
    <col min="11516" max="11516" width="4.6640625" style="2" customWidth="1"/>
    <col min="11517" max="11518" width="5.6640625" style="2" customWidth="1"/>
    <col min="11519" max="11519" width="8.5" style="2" bestFit="1" customWidth="1"/>
    <col min="11520" max="11520" width="11.1640625" style="2" customWidth="1"/>
    <col min="11521" max="11521" width="19.5" style="2" customWidth="1"/>
    <col min="11522" max="11522" width="11.1640625" style="2" customWidth="1"/>
    <col min="11523" max="11523" width="12.5" style="2" customWidth="1"/>
    <col min="11524" max="11524" width="17.5" style="2" customWidth="1"/>
    <col min="11525" max="11525" width="19.5" style="2" customWidth="1"/>
    <col min="11526" max="11526" width="21.33203125" style="2" customWidth="1"/>
    <col min="11527" max="11768" width="11.5" style="2"/>
    <col min="11769" max="11769" width="28.5" style="2" customWidth="1"/>
    <col min="11770" max="11770" width="39.1640625" style="2" customWidth="1"/>
    <col min="11771" max="11771" width="5.6640625" style="2" customWidth="1"/>
    <col min="11772" max="11772" width="4.6640625" style="2" customWidth="1"/>
    <col min="11773" max="11774" width="5.6640625" style="2" customWidth="1"/>
    <col min="11775" max="11775" width="8.5" style="2" bestFit="1" customWidth="1"/>
    <col min="11776" max="11776" width="11.1640625" style="2" customWidth="1"/>
    <col min="11777" max="11777" width="19.5" style="2" customWidth="1"/>
    <col min="11778" max="11778" width="11.1640625" style="2" customWidth="1"/>
    <col min="11779" max="11779" width="12.5" style="2" customWidth="1"/>
    <col min="11780" max="11780" width="17.5" style="2" customWidth="1"/>
    <col min="11781" max="11781" width="19.5" style="2" customWidth="1"/>
    <col min="11782" max="11782" width="21.33203125" style="2" customWidth="1"/>
    <col min="11783" max="12024" width="11.5" style="2"/>
    <col min="12025" max="12025" width="28.5" style="2" customWidth="1"/>
    <col min="12026" max="12026" width="39.1640625" style="2" customWidth="1"/>
    <col min="12027" max="12027" width="5.6640625" style="2" customWidth="1"/>
    <col min="12028" max="12028" width="4.6640625" style="2" customWidth="1"/>
    <col min="12029" max="12030" width="5.6640625" style="2" customWidth="1"/>
    <col min="12031" max="12031" width="8.5" style="2" bestFit="1" customWidth="1"/>
    <col min="12032" max="12032" width="11.1640625" style="2" customWidth="1"/>
    <col min="12033" max="12033" width="19.5" style="2" customWidth="1"/>
    <col min="12034" max="12034" width="11.1640625" style="2" customWidth="1"/>
    <col min="12035" max="12035" width="12.5" style="2" customWidth="1"/>
    <col min="12036" max="12036" width="17.5" style="2" customWidth="1"/>
    <col min="12037" max="12037" width="19.5" style="2" customWidth="1"/>
    <col min="12038" max="12038" width="21.33203125" style="2" customWidth="1"/>
    <col min="12039" max="12280" width="11.5" style="2"/>
    <col min="12281" max="12281" width="28.5" style="2" customWidth="1"/>
    <col min="12282" max="12282" width="39.1640625" style="2" customWidth="1"/>
    <col min="12283" max="12283" width="5.6640625" style="2" customWidth="1"/>
    <col min="12284" max="12284" width="4.6640625" style="2" customWidth="1"/>
    <col min="12285" max="12286" width="5.6640625" style="2" customWidth="1"/>
    <col min="12287" max="12287" width="8.5" style="2" bestFit="1" customWidth="1"/>
    <col min="12288" max="12288" width="11.1640625" style="2" customWidth="1"/>
    <col min="12289" max="12289" width="19.5" style="2" customWidth="1"/>
    <col min="12290" max="12290" width="11.1640625" style="2" customWidth="1"/>
    <col min="12291" max="12291" width="12.5" style="2" customWidth="1"/>
    <col min="12292" max="12292" width="17.5" style="2" customWidth="1"/>
    <col min="12293" max="12293" width="19.5" style="2" customWidth="1"/>
    <col min="12294" max="12294" width="21.33203125" style="2" customWidth="1"/>
    <col min="12295" max="12536" width="11.5" style="2"/>
    <col min="12537" max="12537" width="28.5" style="2" customWidth="1"/>
    <col min="12538" max="12538" width="39.1640625" style="2" customWidth="1"/>
    <col min="12539" max="12539" width="5.6640625" style="2" customWidth="1"/>
    <col min="12540" max="12540" width="4.6640625" style="2" customWidth="1"/>
    <col min="12541" max="12542" width="5.6640625" style="2" customWidth="1"/>
    <col min="12543" max="12543" width="8.5" style="2" bestFit="1" customWidth="1"/>
    <col min="12544" max="12544" width="11.1640625" style="2" customWidth="1"/>
    <col min="12545" max="12545" width="19.5" style="2" customWidth="1"/>
    <col min="12546" max="12546" width="11.1640625" style="2" customWidth="1"/>
    <col min="12547" max="12547" width="12.5" style="2" customWidth="1"/>
    <col min="12548" max="12548" width="17.5" style="2" customWidth="1"/>
    <col min="12549" max="12549" width="19.5" style="2" customWidth="1"/>
    <col min="12550" max="12550" width="21.33203125" style="2" customWidth="1"/>
    <col min="12551" max="12792" width="11.5" style="2"/>
    <col min="12793" max="12793" width="28.5" style="2" customWidth="1"/>
    <col min="12794" max="12794" width="39.1640625" style="2" customWidth="1"/>
    <col min="12795" max="12795" width="5.6640625" style="2" customWidth="1"/>
    <col min="12796" max="12796" width="4.6640625" style="2" customWidth="1"/>
    <col min="12797" max="12798" width="5.6640625" style="2" customWidth="1"/>
    <col min="12799" max="12799" width="8.5" style="2" bestFit="1" customWidth="1"/>
    <col min="12800" max="12800" width="11.1640625" style="2" customWidth="1"/>
    <col min="12801" max="12801" width="19.5" style="2" customWidth="1"/>
    <col min="12802" max="12802" width="11.1640625" style="2" customWidth="1"/>
    <col min="12803" max="12803" width="12.5" style="2" customWidth="1"/>
    <col min="12804" max="12804" width="17.5" style="2" customWidth="1"/>
    <col min="12805" max="12805" width="19.5" style="2" customWidth="1"/>
    <col min="12806" max="12806" width="21.33203125" style="2" customWidth="1"/>
    <col min="12807" max="13048" width="11.5" style="2"/>
    <col min="13049" max="13049" width="28.5" style="2" customWidth="1"/>
    <col min="13050" max="13050" width="39.1640625" style="2" customWidth="1"/>
    <col min="13051" max="13051" width="5.6640625" style="2" customWidth="1"/>
    <col min="13052" max="13052" width="4.6640625" style="2" customWidth="1"/>
    <col min="13053" max="13054" width="5.6640625" style="2" customWidth="1"/>
    <col min="13055" max="13055" width="8.5" style="2" bestFit="1" customWidth="1"/>
    <col min="13056" max="13056" width="11.1640625" style="2" customWidth="1"/>
    <col min="13057" max="13057" width="19.5" style="2" customWidth="1"/>
    <col min="13058" max="13058" width="11.1640625" style="2" customWidth="1"/>
    <col min="13059" max="13059" width="12.5" style="2" customWidth="1"/>
    <col min="13060" max="13060" width="17.5" style="2" customWidth="1"/>
    <col min="13061" max="13061" width="19.5" style="2" customWidth="1"/>
    <col min="13062" max="13062" width="21.33203125" style="2" customWidth="1"/>
    <col min="13063" max="13304" width="11.5" style="2"/>
    <col min="13305" max="13305" width="28.5" style="2" customWidth="1"/>
    <col min="13306" max="13306" width="39.1640625" style="2" customWidth="1"/>
    <col min="13307" max="13307" width="5.6640625" style="2" customWidth="1"/>
    <col min="13308" max="13308" width="4.6640625" style="2" customWidth="1"/>
    <col min="13309" max="13310" width="5.6640625" style="2" customWidth="1"/>
    <col min="13311" max="13311" width="8.5" style="2" bestFit="1" customWidth="1"/>
    <col min="13312" max="13312" width="11.1640625" style="2" customWidth="1"/>
    <col min="13313" max="13313" width="19.5" style="2" customWidth="1"/>
    <col min="13314" max="13314" width="11.1640625" style="2" customWidth="1"/>
    <col min="13315" max="13315" width="12.5" style="2" customWidth="1"/>
    <col min="13316" max="13316" width="17.5" style="2" customWidth="1"/>
    <col min="13317" max="13317" width="19.5" style="2" customWidth="1"/>
    <col min="13318" max="13318" width="21.33203125" style="2" customWidth="1"/>
    <col min="13319" max="13560" width="11.5" style="2"/>
    <col min="13561" max="13561" width="28.5" style="2" customWidth="1"/>
    <col min="13562" max="13562" width="39.1640625" style="2" customWidth="1"/>
    <col min="13563" max="13563" width="5.6640625" style="2" customWidth="1"/>
    <col min="13564" max="13564" width="4.6640625" style="2" customWidth="1"/>
    <col min="13565" max="13566" width="5.6640625" style="2" customWidth="1"/>
    <col min="13567" max="13567" width="8.5" style="2" bestFit="1" customWidth="1"/>
    <col min="13568" max="13568" width="11.1640625" style="2" customWidth="1"/>
    <col min="13569" max="13569" width="19.5" style="2" customWidth="1"/>
    <col min="13570" max="13570" width="11.1640625" style="2" customWidth="1"/>
    <col min="13571" max="13571" width="12.5" style="2" customWidth="1"/>
    <col min="13572" max="13572" width="17.5" style="2" customWidth="1"/>
    <col min="13573" max="13573" width="19.5" style="2" customWidth="1"/>
    <col min="13574" max="13574" width="21.33203125" style="2" customWidth="1"/>
    <col min="13575" max="13816" width="11.5" style="2"/>
    <col min="13817" max="13817" width="28.5" style="2" customWidth="1"/>
    <col min="13818" max="13818" width="39.1640625" style="2" customWidth="1"/>
    <col min="13819" max="13819" width="5.6640625" style="2" customWidth="1"/>
    <col min="13820" max="13820" width="4.6640625" style="2" customWidth="1"/>
    <col min="13821" max="13822" width="5.6640625" style="2" customWidth="1"/>
    <col min="13823" max="13823" width="8.5" style="2" bestFit="1" customWidth="1"/>
    <col min="13824" max="13824" width="11.1640625" style="2" customWidth="1"/>
    <col min="13825" max="13825" width="19.5" style="2" customWidth="1"/>
    <col min="13826" max="13826" width="11.1640625" style="2" customWidth="1"/>
    <col min="13827" max="13827" width="12.5" style="2" customWidth="1"/>
    <col min="13828" max="13828" width="17.5" style="2" customWidth="1"/>
    <col min="13829" max="13829" width="19.5" style="2" customWidth="1"/>
    <col min="13830" max="13830" width="21.33203125" style="2" customWidth="1"/>
    <col min="13831" max="14072" width="11.5" style="2"/>
    <col min="14073" max="14073" width="28.5" style="2" customWidth="1"/>
    <col min="14074" max="14074" width="39.1640625" style="2" customWidth="1"/>
    <col min="14075" max="14075" width="5.6640625" style="2" customWidth="1"/>
    <col min="14076" max="14076" width="4.6640625" style="2" customWidth="1"/>
    <col min="14077" max="14078" width="5.6640625" style="2" customWidth="1"/>
    <col min="14079" max="14079" width="8.5" style="2" bestFit="1" customWidth="1"/>
    <col min="14080" max="14080" width="11.1640625" style="2" customWidth="1"/>
    <col min="14081" max="14081" width="19.5" style="2" customWidth="1"/>
    <col min="14082" max="14082" width="11.1640625" style="2" customWidth="1"/>
    <col min="14083" max="14083" width="12.5" style="2" customWidth="1"/>
    <col min="14084" max="14084" width="17.5" style="2" customWidth="1"/>
    <col min="14085" max="14085" width="19.5" style="2" customWidth="1"/>
    <col min="14086" max="14086" width="21.33203125" style="2" customWidth="1"/>
    <col min="14087" max="14328" width="11.5" style="2"/>
    <col min="14329" max="14329" width="28.5" style="2" customWidth="1"/>
    <col min="14330" max="14330" width="39.1640625" style="2" customWidth="1"/>
    <col min="14331" max="14331" width="5.6640625" style="2" customWidth="1"/>
    <col min="14332" max="14332" width="4.6640625" style="2" customWidth="1"/>
    <col min="14333" max="14334" width="5.6640625" style="2" customWidth="1"/>
    <col min="14335" max="14335" width="8.5" style="2" bestFit="1" customWidth="1"/>
    <col min="14336" max="14336" width="11.1640625" style="2" customWidth="1"/>
    <col min="14337" max="14337" width="19.5" style="2" customWidth="1"/>
    <col min="14338" max="14338" width="11.1640625" style="2" customWidth="1"/>
    <col min="14339" max="14339" width="12.5" style="2" customWidth="1"/>
    <col min="14340" max="14340" width="17.5" style="2" customWidth="1"/>
    <col min="14341" max="14341" width="19.5" style="2" customWidth="1"/>
    <col min="14342" max="14342" width="21.33203125" style="2" customWidth="1"/>
    <col min="14343" max="14584" width="11.5" style="2"/>
    <col min="14585" max="14585" width="28.5" style="2" customWidth="1"/>
    <col min="14586" max="14586" width="39.1640625" style="2" customWidth="1"/>
    <col min="14587" max="14587" width="5.6640625" style="2" customWidth="1"/>
    <col min="14588" max="14588" width="4.6640625" style="2" customWidth="1"/>
    <col min="14589" max="14590" width="5.6640625" style="2" customWidth="1"/>
    <col min="14591" max="14591" width="8.5" style="2" bestFit="1" customWidth="1"/>
    <col min="14592" max="14592" width="11.1640625" style="2" customWidth="1"/>
    <col min="14593" max="14593" width="19.5" style="2" customWidth="1"/>
    <col min="14594" max="14594" width="11.1640625" style="2" customWidth="1"/>
    <col min="14595" max="14595" width="12.5" style="2" customWidth="1"/>
    <col min="14596" max="14596" width="17.5" style="2" customWidth="1"/>
    <col min="14597" max="14597" width="19.5" style="2" customWidth="1"/>
    <col min="14598" max="14598" width="21.33203125" style="2" customWidth="1"/>
    <col min="14599" max="14840" width="11.5" style="2"/>
    <col min="14841" max="14841" width="28.5" style="2" customWidth="1"/>
    <col min="14842" max="14842" width="39.1640625" style="2" customWidth="1"/>
    <col min="14843" max="14843" width="5.6640625" style="2" customWidth="1"/>
    <col min="14844" max="14844" width="4.6640625" style="2" customWidth="1"/>
    <col min="14845" max="14846" width="5.6640625" style="2" customWidth="1"/>
    <col min="14847" max="14847" width="8.5" style="2" bestFit="1" customWidth="1"/>
    <col min="14848" max="14848" width="11.1640625" style="2" customWidth="1"/>
    <col min="14849" max="14849" width="19.5" style="2" customWidth="1"/>
    <col min="14850" max="14850" width="11.1640625" style="2" customWidth="1"/>
    <col min="14851" max="14851" width="12.5" style="2" customWidth="1"/>
    <col min="14852" max="14852" width="17.5" style="2" customWidth="1"/>
    <col min="14853" max="14853" width="19.5" style="2" customWidth="1"/>
    <col min="14854" max="14854" width="21.33203125" style="2" customWidth="1"/>
    <col min="14855" max="15096" width="11.5" style="2"/>
    <col min="15097" max="15097" width="28.5" style="2" customWidth="1"/>
    <col min="15098" max="15098" width="39.1640625" style="2" customWidth="1"/>
    <col min="15099" max="15099" width="5.6640625" style="2" customWidth="1"/>
    <col min="15100" max="15100" width="4.6640625" style="2" customWidth="1"/>
    <col min="15101" max="15102" width="5.6640625" style="2" customWidth="1"/>
    <col min="15103" max="15103" width="8.5" style="2" bestFit="1" customWidth="1"/>
    <col min="15104" max="15104" width="11.1640625" style="2" customWidth="1"/>
    <col min="15105" max="15105" width="19.5" style="2" customWidth="1"/>
    <col min="15106" max="15106" width="11.1640625" style="2" customWidth="1"/>
    <col min="15107" max="15107" width="12.5" style="2" customWidth="1"/>
    <col min="15108" max="15108" width="17.5" style="2" customWidth="1"/>
    <col min="15109" max="15109" width="19.5" style="2" customWidth="1"/>
    <col min="15110" max="15110" width="21.33203125" style="2" customWidth="1"/>
    <col min="15111" max="15352" width="11.5" style="2"/>
    <col min="15353" max="15353" width="28.5" style="2" customWidth="1"/>
    <col min="15354" max="15354" width="39.1640625" style="2" customWidth="1"/>
    <col min="15355" max="15355" width="5.6640625" style="2" customWidth="1"/>
    <col min="15356" max="15356" width="4.6640625" style="2" customWidth="1"/>
    <col min="15357" max="15358" width="5.6640625" style="2" customWidth="1"/>
    <col min="15359" max="15359" width="8.5" style="2" bestFit="1" customWidth="1"/>
    <col min="15360" max="15360" width="11.1640625" style="2" customWidth="1"/>
    <col min="15361" max="15361" width="19.5" style="2" customWidth="1"/>
    <col min="15362" max="15362" width="11.1640625" style="2" customWidth="1"/>
    <col min="15363" max="15363" width="12.5" style="2" customWidth="1"/>
    <col min="15364" max="15364" width="17.5" style="2" customWidth="1"/>
    <col min="15365" max="15365" width="19.5" style="2" customWidth="1"/>
    <col min="15366" max="15366" width="21.33203125" style="2" customWidth="1"/>
    <col min="15367" max="15608" width="11.5" style="2"/>
    <col min="15609" max="15609" width="28.5" style="2" customWidth="1"/>
    <col min="15610" max="15610" width="39.1640625" style="2" customWidth="1"/>
    <col min="15611" max="15611" width="5.6640625" style="2" customWidth="1"/>
    <col min="15612" max="15612" width="4.6640625" style="2" customWidth="1"/>
    <col min="15613" max="15614" width="5.6640625" style="2" customWidth="1"/>
    <col min="15615" max="15615" width="8.5" style="2" bestFit="1" customWidth="1"/>
    <col min="15616" max="15616" width="11.1640625" style="2" customWidth="1"/>
    <col min="15617" max="15617" width="19.5" style="2" customWidth="1"/>
    <col min="15618" max="15618" width="11.1640625" style="2" customWidth="1"/>
    <col min="15619" max="15619" width="12.5" style="2" customWidth="1"/>
    <col min="15620" max="15620" width="17.5" style="2" customWidth="1"/>
    <col min="15621" max="15621" width="19.5" style="2" customWidth="1"/>
    <col min="15622" max="15622" width="21.33203125" style="2" customWidth="1"/>
    <col min="15623" max="15864" width="11.5" style="2"/>
    <col min="15865" max="15865" width="28.5" style="2" customWidth="1"/>
    <col min="15866" max="15866" width="39.1640625" style="2" customWidth="1"/>
    <col min="15867" max="15867" width="5.6640625" style="2" customWidth="1"/>
    <col min="15868" max="15868" width="4.6640625" style="2" customWidth="1"/>
    <col min="15869" max="15870" width="5.6640625" style="2" customWidth="1"/>
    <col min="15871" max="15871" width="8.5" style="2" bestFit="1" customWidth="1"/>
    <col min="15872" max="15872" width="11.1640625" style="2" customWidth="1"/>
    <col min="15873" max="15873" width="19.5" style="2" customWidth="1"/>
    <col min="15874" max="15874" width="11.1640625" style="2" customWidth="1"/>
    <col min="15875" max="15875" width="12.5" style="2" customWidth="1"/>
    <col min="15876" max="15876" width="17.5" style="2" customWidth="1"/>
    <col min="15877" max="15877" width="19.5" style="2" customWidth="1"/>
    <col min="15878" max="15878" width="21.33203125" style="2" customWidth="1"/>
    <col min="15879" max="16120" width="11.5" style="2"/>
    <col min="16121" max="16121" width="28.5" style="2" customWidth="1"/>
    <col min="16122" max="16122" width="39.1640625" style="2" customWidth="1"/>
    <col min="16123" max="16123" width="5.6640625" style="2" customWidth="1"/>
    <col min="16124" max="16124" width="4.6640625" style="2" customWidth="1"/>
    <col min="16125" max="16126" width="5.6640625" style="2" customWidth="1"/>
    <col min="16127" max="16127" width="8.5" style="2" bestFit="1" customWidth="1"/>
    <col min="16128" max="16128" width="11.1640625" style="2" customWidth="1"/>
    <col min="16129" max="16129" width="19.5" style="2" customWidth="1"/>
    <col min="16130" max="16130" width="11.1640625" style="2" customWidth="1"/>
    <col min="16131" max="16131" width="12.5" style="2" customWidth="1"/>
    <col min="16132" max="16132" width="17.5" style="2" customWidth="1"/>
    <col min="16133" max="16133" width="19.5" style="2" customWidth="1"/>
    <col min="16134" max="16134" width="21.33203125" style="2" customWidth="1"/>
    <col min="16135" max="16384" width="11.5" style="2"/>
  </cols>
  <sheetData>
    <row r="1" spans="1:12" ht="27" customHeight="1">
      <c r="A1" s="205" t="s">
        <v>320</v>
      </c>
      <c r="B1" s="206"/>
      <c r="C1" s="206"/>
      <c r="D1" s="206"/>
      <c r="E1" s="206"/>
      <c r="F1" s="206"/>
      <c r="G1" s="206"/>
      <c r="H1" s="206"/>
      <c r="I1" s="206"/>
      <c r="J1" s="206"/>
      <c r="K1" s="206"/>
    </row>
    <row r="2" spans="1:12" ht="16" customHeight="1">
      <c r="A2" s="207" t="s">
        <v>712</v>
      </c>
      <c r="B2" s="208"/>
      <c r="C2" s="208"/>
      <c r="D2" s="208"/>
      <c r="E2" s="208"/>
      <c r="F2" s="208"/>
      <c r="G2" s="208"/>
      <c r="H2" s="208"/>
      <c r="I2" s="208"/>
      <c r="J2" s="208"/>
      <c r="K2" s="208"/>
    </row>
    <row r="3" spans="1:12" ht="82" customHeight="1">
      <c r="A3" s="192" t="s">
        <v>790</v>
      </c>
      <c r="B3" s="95" t="str">
        <f>'Оценка (раздел 5)'!P3</f>
        <v>5.12. Содержится ли в составе материалов к проекту закона о бюджете на 2023 год и на плановый период 2024 и 2025 годов заключение органа внешнего государственного финансового контроля не позднее дня рассмотрения указанного проекта закона законодательным (представительным) органом в первом чтении?</v>
      </c>
      <c r="C3" s="193" t="s">
        <v>117</v>
      </c>
      <c r="D3" s="193"/>
      <c r="E3" s="193"/>
      <c r="F3" s="192" t="s">
        <v>198</v>
      </c>
      <c r="G3" s="192" t="s">
        <v>190</v>
      </c>
      <c r="H3" s="192"/>
      <c r="I3" s="209" t="s">
        <v>142</v>
      </c>
      <c r="J3" s="192" t="s">
        <v>173</v>
      </c>
      <c r="K3" s="192"/>
    </row>
    <row r="4" spans="1:12" ht="27" customHeight="1">
      <c r="A4" s="192"/>
      <c r="B4" s="96" t="s">
        <v>165</v>
      </c>
      <c r="C4" s="192" t="s">
        <v>92</v>
      </c>
      <c r="D4" s="192" t="s">
        <v>140</v>
      </c>
      <c r="E4" s="203" t="s">
        <v>91</v>
      </c>
      <c r="F4" s="192"/>
      <c r="G4" s="192" t="s">
        <v>191</v>
      </c>
      <c r="H4" s="192" t="s">
        <v>196</v>
      </c>
      <c r="I4" s="209"/>
      <c r="J4" s="192" t="s">
        <v>222</v>
      </c>
      <c r="K4" s="192" t="s">
        <v>223</v>
      </c>
    </row>
    <row r="5" spans="1:12" ht="27" customHeight="1">
      <c r="A5" s="192"/>
      <c r="B5" s="96" t="s">
        <v>116</v>
      </c>
      <c r="C5" s="192"/>
      <c r="D5" s="192"/>
      <c r="E5" s="203"/>
      <c r="F5" s="192"/>
      <c r="G5" s="192"/>
      <c r="H5" s="192"/>
      <c r="I5" s="209"/>
      <c r="J5" s="192"/>
      <c r="K5" s="192"/>
    </row>
    <row r="6" spans="1:12" s="36" customFormat="1" ht="15" customHeight="1">
      <c r="A6" s="176" t="s">
        <v>0</v>
      </c>
      <c r="B6" s="79"/>
      <c r="C6" s="79"/>
      <c r="D6" s="79"/>
      <c r="E6" s="79"/>
      <c r="F6" s="80"/>
      <c r="G6" s="80"/>
      <c r="H6" s="80"/>
      <c r="I6" s="80"/>
      <c r="J6" s="81"/>
      <c r="K6" s="81"/>
      <c r="L6" s="145"/>
    </row>
    <row r="7" spans="1:12" ht="15" customHeight="1">
      <c r="A7" s="177" t="s">
        <v>1</v>
      </c>
      <c r="B7" s="83" t="s">
        <v>165</v>
      </c>
      <c r="C7" s="84">
        <f>IF(B7=$B$4,2,0)</f>
        <v>2</v>
      </c>
      <c r="D7" s="84"/>
      <c r="E7" s="85">
        <f t="shared" ref="E7" si="0">C7*(1-D7)</f>
        <v>2</v>
      </c>
      <c r="F7" s="86" t="s">
        <v>331</v>
      </c>
      <c r="G7" s="91">
        <v>44886</v>
      </c>
      <c r="H7" s="91">
        <f>'5.1'!J8</f>
        <v>44889</v>
      </c>
      <c r="I7" s="82" t="s">
        <v>325</v>
      </c>
      <c r="J7" s="83" t="s">
        <v>333</v>
      </c>
      <c r="K7" s="111" t="s">
        <v>535</v>
      </c>
      <c r="L7" s="144" t="s">
        <v>325</v>
      </c>
    </row>
    <row r="8" spans="1:12" ht="15" customHeight="1">
      <c r="A8" s="177" t="s">
        <v>2</v>
      </c>
      <c r="B8" s="83" t="s">
        <v>165</v>
      </c>
      <c r="C8" s="84">
        <f>IF(B8=$B$4,2,0)</f>
        <v>2</v>
      </c>
      <c r="D8" s="84"/>
      <c r="E8" s="85">
        <f t="shared" ref="E8:E9" si="1">C8*(1-D8)</f>
        <v>2</v>
      </c>
      <c r="F8" s="86" t="s">
        <v>331</v>
      </c>
      <c r="G8" s="91" t="s">
        <v>334</v>
      </c>
      <c r="H8" s="91">
        <f>'5.1'!J9</f>
        <v>44882</v>
      </c>
      <c r="I8" s="82" t="s">
        <v>325</v>
      </c>
      <c r="J8" s="83" t="s">
        <v>372</v>
      </c>
      <c r="K8" s="111" t="s">
        <v>487</v>
      </c>
      <c r="L8" s="144" t="s">
        <v>325</v>
      </c>
    </row>
    <row r="9" spans="1:12" ht="15" customHeight="1">
      <c r="A9" s="177" t="s">
        <v>3</v>
      </c>
      <c r="B9" s="83" t="s">
        <v>165</v>
      </c>
      <c r="C9" s="84">
        <f>IF(B9=$B$4,2,0)</f>
        <v>2</v>
      </c>
      <c r="D9" s="84"/>
      <c r="E9" s="85">
        <f t="shared" si="1"/>
        <v>2</v>
      </c>
      <c r="F9" s="86" t="s">
        <v>331</v>
      </c>
      <c r="G9" s="91">
        <v>44888</v>
      </c>
      <c r="H9" s="91">
        <f>'5.1'!J10</f>
        <v>44889</v>
      </c>
      <c r="I9" s="87" t="s">
        <v>325</v>
      </c>
      <c r="J9" s="83" t="s">
        <v>333</v>
      </c>
      <c r="K9" s="111" t="s">
        <v>532</v>
      </c>
      <c r="L9" s="144" t="s">
        <v>325</v>
      </c>
    </row>
    <row r="10" spans="1:12" ht="15" customHeight="1">
      <c r="A10" s="177" t="s">
        <v>4</v>
      </c>
      <c r="B10" s="83" t="s">
        <v>165</v>
      </c>
      <c r="C10" s="84">
        <f>IF(B10=$B$4,2,0)</f>
        <v>2</v>
      </c>
      <c r="D10" s="84"/>
      <c r="E10" s="85">
        <f t="shared" ref="E10:E13" si="2">C10*(1-D10)</f>
        <v>2</v>
      </c>
      <c r="F10" s="86" t="s">
        <v>331</v>
      </c>
      <c r="G10" s="91" t="s">
        <v>334</v>
      </c>
      <c r="H10" s="91">
        <f>'5.1'!J11</f>
        <v>44886</v>
      </c>
      <c r="I10" s="82" t="s">
        <v>325</v>
      </c>
      <c r="J10" s="83" t="s">
        <v>333</v>
      </c>
      <c r="K10" s="83" t="s">
        <v>471</v>
      </c>
      <c r="L10" s="144" t="s">
        <v>325</v>
      </c>
    </row>
    <row r="11" spans="1:12" ht="15" customHeight="1">
      <c r="A11" s="177" t="s">
        <v>5</v>
      </c>
      <c r="B11" s="83" t="s">
        <v>165</v>
      </c>
      <c r="C11" s="84">
        <f t="shared" ref="C11:C74" si="3">IF(B11=$B$4,2,0)</f>
        <v>2</v>
      </c>
      <c r="D11" s="84"/>
      <c r="E11" s="85">
        <f t="shared" si="2"/>
        <v>2</v>
      </c>
      <c r="F11" s="86" t="s">
        <v>331</v>
      </c>
      <c r="G11" s="91" t="s">
        <v>334</v>
      </c>
      <c r="H11" s="91">
        <f>'5.1'!J12</f>
        <v>44880</v>
      </c>
      <c r="I11" s="83" t="s">
        <v>325</v>
      </c>
      <c r="J11" s="83" t="s">
        <v>333</v>
      </c>
      <c r="K11" s="118" t="s">
        <v>488</v>
      </c>
      <c r="L11" s="144" t="s">
        <v>325</v>
      </c>
    </row>
    <row r="12" spans="1:12" ht="15" customHeight="1">
      <c r="A12" s="177" t="s">
        <v>6</v>
      </c>
      <c r="B12" s="83" t="s">
        <v>165</v>
      </c>
      <c r="C12" s="84">
        <f t="shared" si="3"/>
        <v>2</v>
      </c>
      <c r="D12" s="84"/>
      <c r="E12" s="85">
        <f t="shared" si="2"/>
        <v>2</v>
      </c>
      <c r="F12" s="86" t="s">
        <v>331</v>
      </c>
      <c r="G12" s="91" t="s">
        <v>334</v>
      </c>
      <c r="H12" s="91">
        <f>'5.1'!J13</f>
        <v>44882</v>
      </c>
      <c r="I12" s="82" t="s">
        <v>325</v>
      </c>
      <c r="J12" s="83" t="s">
        <v>333</v>
      </c>
      <c r="K12" s="118" t="s">
        <v>538</v>
      </c>
      <c r="L12" s="144" t="s">
        <v>325</v>
      </c>
    </row>
    <row r="13" spans="1:12" ht="15" customHeight="1">
      <c r="A13" s="177" t="s">
        <v>7</v>
      </c>
      <c r="B13" s="83" t="s">
        <v>165</v>
      </c>
      <c r="C13" s="84">
        <f t="shared" si="3"/>
        <v>2</v>
      </c>
      <c r="D13" s="84"/>
      <c r="E13" s="85">
        <f t="shared" si="2"/>
        <v>2</v>
      </c>
      <c r="F13" s="86" t="s">
        <v>331</v>
      </c>
      <c r="G13" s="91" t="s">
        <v>334</v>
      </c>
      <c r="H13" s="91">
        <f>'5.1'!J14</f>
        <v>44889</v>
      </c>
      <c r="I13" s="83" t="s">
        <v>325</v>
      </c>
      <c r="J13" s="83" t="s">
        <v>333</v>
      </c>
      <c r="K13" s="88" t="s">
        <v>539</v>
      </c>
      <c r="L13" s="144" t="s">
        <v>325</v>
      </c>
    </row>
    <row r="14" spans="1:12" ht="15" customHeight="1">
      <c r="A14" s="177" t="s">
        <v>8</v>
      </c>
      <c r="B14" s="83" t="s">
        <v>165</v>
      </c>
      <c r="C14" s="84">
        <f t="shared" si="3"/>
        <v>2</v>
      </c>
      <c r="D14" s="84"/>
      <c r="E14" s="85">
        <f t="shared" ref="E14:E77" si="4">C14*(1-D14)</f>
        <v>2</v>
      </c>
      <c r="F14" s="86" t="s">
        <v>331</v>
      </c>
      <c r="G14" s="91" t="s">
        <v>334</v>
      </c>
      <c r="H14" s="91">
        <f>'5.1'!J15</f>
        <v>44882</v>
      </c>
      <c r="I14" s="82" t="s">
        <v>325</v>
      </c>
      <c r="J14" s="83" t="s">
        <v>333</v>
      </c>
      <c r="K14" s="111" t="s">
        <v>492</v>
      </c>
      <c r="L14" s="144" t="s">
        <v>325</v>
      </c>
    </row>
    <row r="15" spans="1:12" ht="15" customHeight="1">
      <c r="A15" s="177" t="s">
        <v>9</v>
      </c>
      <c r="B15" s="83" t="s">
        <v>165</v>
      </c>
      <c r="C15" s="84">
        <f t="shared" si="3"/>
        <v>2</v>
      </c>
      <c r="D15" s="84"/>
      <c r="E15" s="85">
        <f t="shared" si="4"/>
        <v>2</v>
      </c>
      <c r="F15" s="86" t="s">
        <v>331</v>
      </c>
      <c r="G15" s="91" t="s">
        <v>334</v>
      </c>
      <c r="H15" s="91" t="str">
        <f>'5.1'!J16</f>
        <v>Нет данных</v>
      </c>
      <c r="I15" s="82" t="s">
        <v>325</v>
      </c>
      <c r="J15" s="83" t="s">
        <v>340</v>
      </c>
      <c r="K15" s="111" t="s">
        <v>541</v>
      </c>
      <c r="L15" s="144" t="s">
        <v>325</v>
      </c>
    </row>
    <row r="16" spans="1:12" ht="15" customHeight="1">
      <c r="A16" s="177" t="s">
        <v>10</v>
      </c>
      <c r="B16" s="83" t="s">
        <v>165</v>
      </c>
      <c r="C16" s="84">
        <f t="shared" si="3"/>
        <v>2</v>
      </c>
      <c r="D16" s="84"/>
      <c r="E16" s="85">
        <f t="shared" si="4"/>
        <v>2</v>
      </c>
      <c r="F16" s="86" t="s">
        <v>331</v>
      </c>
      <c r="G16" s="91" t="s">
        <v>334</v>
      </c>
      <c r="H16" s="91">
        <f>'5.1'!J17</f>
        <v>44882</v>
      </c>
      <c r="I16" s="83" t="s">
        <v>325</v>
      </c>
      <c r="J16" s="83" t="s">
        <v>372</v>
      </c>
      <c r="K16" s="111" t="s">
        <v>411</v>
      </c>
      <c r="L16" s="144" t="s">
        <v>325</v>
      </c>
    </row>
    <row r="17" spans="1:12" ht="15" customHeight="1">
      <c r="A17" s="177" t="s">
        <v>11</v>
      </c>
      <c r="B17" s="83" t="s">
        <v>116</v>
      </c>
      <c r="C17" s="84">
        <f t="shared" si="3"/>
        <v>0</v>
      </c>
      <c r="D17" s="84"/>
      <c r="E17" s="85">
        <f t="shared" si="4"/>
        <v>0</v>
      </c>
      <c r="F17" s="86" t="s">
        <v>364</v>
      </c>
      <c r="G17" s="91">
        <v>44865</v>
      </c>
      <c r="H17" s="91">
        <f>'5.1'!J18</f>
        <v>44862</v>
      </c>
      <c r="I17" s="83" t="s">
        <v>690</v>
      </c>
      <c r="J17" s="83" t="s">
        <v>333</v>
      </c>
      <c r="K17" s="118" t="s">
        <v>380</v>
      </c>
      <c r="L17" s="144" t="s">
        <v>325</v>
      </c>
    </row>
    <row r="18" spans="1:12" ht="15" customHeight="1">
      <c r="A18" s="177" t="s">
        <v>12</v>
      </c>
      <c r="B18" s="83" t="s">
        <v>165</v>
      </c>
      <c r="C18" s="84">
        <f t="shared" si="3"/>
        <v>2</v>
      </c>
      <c r="D18" s="84"/>
      <c r="E18" s="85">
        <f t="shared" si="4"/>
        <v>2</v>
      </c>
      <c r="F18" s="86" t="s">
        <v>331</v>
      </c>
      <c r="G18" s="91" t="s">
        <v>334</v>
      </c>
      <c r="H18" s="91">
        <f>'5.1'!J19</f>
        <v>44888</v>
      </c>
      <c r="I18" s="82" t="s">
        <v>325</v>
      </c>
      <c r="J18" s="83" t="s">
        <v>333</v>
      </c>
      <c r="K18" s="111" t="s">
        <v>545</v>
      </c>
      <c r="L18" s="144" t="s">
        <v>325</v>
      </c>
    </row>
    <row r="19" spans="1:12" ht="15" customHeight="1">
      <c r="A19" s="177" t="s">
        <v>13</v>
      </c>
      <c r="B19" s="83" t="s">
        <v>165</v>
      </c>
      <c r="C19" s="84">
        <f t="shared" si="3"/>
        <v>2</v>
      </c>
      <c r="D19" s="84"/>
      <c r="E19" s="85">
        <f t="shared" si="4"/>
        <v>2</v>
      </c>
      <c r="F19" s="86" t="s">
        <v>331</v>
      </c>
      <c r="G19" s="91" t="s">
        <v>334</v>
      </c>
      <c r="H19" s="91">
        <f>'5.1'!J20</f>
        <v>44889</v>
      </c>
      <c r="I19" s="82" t="s">
        <v>325</v>
      </c>
      <c r="J19" s="83" t="s">
        <v>333</v>
      </c>
      <c r="K19" s="111" t="s">
        <v>547</v>
      </c>
      <c r="L19" s="144" t="s">
        <v>325</v>
      </c>
    </row>
    <row r="20" spans="1:12" ht="15" customHeight="1">
      <c r="A20" s="177" t="s">
        <v>14</v>
      </c>
      <c r="B20" s="83" t="s">
        <v>116</v>
      </c>
      <c r="C20" s="84">
        <f t="shared" si="3"/>
        <v>0</v>
      </c>
      <c r="D20" s="84"/>
      <c r="E20" s="85">
        <f t="shared" si="4"/>
        <v>0</v>
      </c>
      <c r="F20" s="86" t="s">
        <v>332</v>
      </c>
      <c r="G20" s="91" t="s">
        <v>325</v>
      </c>
      <c r="H20" s="91">
        <f>'5.1'!J21</f>
        <v>44890</v>
      </c>
      <c r="I20" s="82" t="s">
        <v>326</v>
      </c>
      <c r="J20" s="83" t="s">
        <v>333</v>
      </c>
      <c r="K20" s="111" t="s">
        <v>550</v>
      </c>
      <c r="L20" s="144" t="s">
        <v>325</v>
      </c>
    </row>
    <row r="21" spans="1:12" ht="15" customHeight="1">
      <c r="A21" s="177" t="s">
        <v>15</v>
      </c>
      <c r="B21" s="83" t="s">
        <v>116</v>
      </c>
      <c r="C21" s="84">
        <f t="shared" si="3"/>
        <v>0</v>
      </c>
      <c r="D21" s="84"/>
      <c r="E21" s="85">
        <f t="shared" si="4"/>
        <v>0</v>
      </c>
      <c r="F21" s="86" t="s">
        <v>364</v>
      </c>
      <c r="G21" s="91">
        <v>44914</v>
      </c>
      <c r="H21" s="91">
        <f>'5.1'!J22</f>
        <v>44917</v>
      </c>
      <c r="I21" s="86" t="s">
        <v>691</v>
      </c>
      <c r="J21" s="83" t="s">
        <v>372</v>
      </c>
      <c r="K21" s="111" t="s">
        <v>693</v>
      </c>
      <c r="L21" s="144" t="s">
        <v>325</v>
      </c>
    </row>
    <row r="22" spans="1:12" ht="15" customHeight="1">
      <c r="A22" s="177" t="s">
        <v>16</v>
      </c>
      <c r="B22" s="83" t="s">
        <v>165</v>
      </c>
      <c r="C22" s="84">
        <f t="shared" si="3"/>
        <v>2</v>
      </c>
      <c r="D22" s="84"/>
      <c r="E22" s="85">
        <f t="shared" si="4"/>
        <v>2</v>
      </c>
      <c r="F22" s="86" t="s">
        <v>331</v>
      </c>
      <c r="G22" s="91" t="s">
        <v>334</v>
      </c>
      <c r="H22" s="91">
        <f>'5.1'!J23</f>
        <v>44889</v>
      </c>
      <c r="I22" s="83" t="s">
        <v>325</v>
      </c>
      <c r="J22" s="83" t="s">
        <v>372</v>
      </c>
      <c r="K22" s="88" t="s">
        <v>478</v>
      </c>
      <c r="L22" s="144" t="s">
        <v>325</v>
      </c>
    </row>
    <row r="23" spans="1:12" ht="15" customHeight="1">
      <c r="A23" s="177" t="s">
        <v>17</v>
      </c>
      <c r="B23" s="83" t="s">
        <v>165</v>
      </c>
      <c r="C23" s="84">
        <f t="shared" si="3"/>
        <v>2</v>
      </c>
      <c r="D23" s="84"/>
      <c r="E23" s="85">
        <f t="shared" si="4"/>
        <v>2</v>
      </c>
      <c r="F23" s="86" t="s">
        <v>331</v>
      </c>
      <c r="G23" s="91">
        <v>44882</v>
      </c>
      <c r="H23" s="91">
        <f>'5.1'!J24</f>
        <v>44886</v>
      </c>
      <c r="I23" s="87" t="s">
        <v>325</v>
      </c>
      <c r="J23" s="83" t="s">
        <v>333</v>
      </c>
      <c r="K23" s="111" t="s">
        <v>495</v>
      </c>
      <c r="L23" s="144" t="s">
        <v>325</v>
      </c>
    </row>
    <row r="24" spans="1:12" ht="15" customHeight="1">
      <c r="A24" s="177" t="s">
        <v>157</v>
      </c>
      <c r="B24" s="83" t="s">
        <v>165</v>
      </c>
      <c r="C24" s="84">
        <f t="shared" si="3"/>
        <v>2</v>
      </c>
      <c r="D24" s="84"/>
      <c r="E24" s="85">
        <f t="shared" si="4"/>
        <v>2</v>
      </c>
      <c r="F24" s="86" t="s">
        <v>331</v>
      </c>
      <c r="G24" s="91">
        <v>44866</v>
      </c>
      <c r="H24" s="91">
        <f>'5.1'!J25</f>
        <v>44867</v>
      </c>
      <c r="I24" s="83" t="s">
        <v>325</v>
      </c>
      <c r="J24" s="83" t="s">
        <v>372</v>
      </c>
      <c r="K24" s="111" t="s">
        <v>370</v>
      </c>
      <c r="L24" s="144" t="s">
        <v>325</v>
      </c>
    </row>
    <row r="25" spans="1:12" s="36" customFormat="1" ht="15" customHeight="1">
      <c r="A25" s="176" t="s">
        <v>18</v>
      </c>
      <c r="B25" s="89"/>
      <c r="C25" s="89"/>
      <c r="D25" s="89"/>
      <c r="E25" s="89"/>
      <c r="F25" s="89"/>
      <c r="G25" s="98"/>
      <c r="H25" s="98"/>
      <c r="I25" s="81"/>
      <c r="J25" s="81"/>
      <c r="K25" s="81"/>
      <c r="L25" s="145"/>
    </row>
    <row r="26" spans="1:12" ht="15" customHeight="1">
      <c r="A26" s="177" t="s">
        <v>19</v>
      </c>
      <c r="B26" s="83" t="s">
        <v>165</v>
      </c>
      <c r="C26" s="84">
        <f t="shared" si="3"/>
        <v>2</v>
      </c>
      <c r="D26" s="84"/>
      <c r="E26" s="85">
        <f t="shared" si="4"/>
        <v>2</v>
      </c>
      <c r="F26" s="86" t="s">
        <v>331</v>
      </c>
      <c r="G26" s="91" t="s">
        <v>334</v>
      </c>
      <c r="H26" s="91">
        <f>'5.1'!J27</f>
        <v>44882</v>
      </c>
      <c r="I26" s="83" t="s">
        <v>325</v>
      </c>
      <c r="J26" s="83" t="s">
        <v>333</v>
      </c>
      <c r="K26" s="118" t="s">
        <v>444</v>
      </c>
      <c r="L26" s="144" t="s">
        <v>325</v>
      </c>
    </row>
    <row r="27" spans="1:12" ht="15" customHeight="1">
      <c r="A27" s="177" t="s">
        <v>20</v>
      </c>
      <c r="B27" s="83" t="s">
        <v>165</v>
      </c>
      <c r="C27" s="84">
        <f t="shared" si="3"/>
        <v>2</v>
      </c>
      <c r="D27" s="84"/>
      <c r="E27" s="85">
        <f t="shared" si="4"/>
        <v>2</v>
      </c>
      <c r="F27" s="86" t="s">
        <v>331</v>
      </c>
      <c r="G27" s="91">
        <v>44860</v>
      </c>
      <c r="H27" s="91">
        <f>'5.1'!J28</f>
        <v>44861</v>
      </c>
      <c r="I27" s="87" t="s">
        <v>325</v>
      </c>
      <c r="J27" s="83" t="s">
        <v>333</v>
      </c>
      <c r="K27" s="118" t="s">
        <v>346</v>
      </c>
      <c r="L27" s="144" t="s">
        <v>325</v>
      </c>
    </row>
    <row r="28" spans="1:12" ht="15" customHeight="1">
      <c r="A28" s="177" t="s">
        <v>21</v>
      </c>
      <c r="B28" s="83" t="s">
        <v>165</v>
      </c>
      <c r="C28" s="84">
        <f t="shared" si="3"/>
        <v>2</v>
      </c>
      <c r="D28" s="84"/>
      <c r="E28" s="85">
        <f t="shared" si="4"/>
        <v>2</v>
      </c>
      <c r="F28" s="86" t="s">
        <v>331</v>
      </c>
      <c r="G28" s="91">
        <v>44872</v>
      </c>
      <c r="H28" s="91">
        <f>'5.1'!J29</f>
        <v>44881</v>
      </c>
      <c r="I28" s="91" t="s">
        <v>325</v>
      </c>
      <c r="J28" s="83" t="s">
        <v>333</v>
      </c>
      <c r="K28" s="111" t="s">
        <v>499</v>
      </c>
      <c r="L28" s="144" t="s">
        <v>325</v>
      </c>
    </row>
    <row r="29" spans="1:12" ht="15" customHeight="1">
      <c r="A29" s="177" t="s">
        <v>22</v>
      </c>
      <c r="B29" s="83" t="s">
        <v>165</v>
      </c>
      <c r="C29" s="84">
        <f t="shared" si="3"/>
        <v>2</v>
      </c>
      <c r="D29" s="84"/>
      <c r="E29" s="85">
        <f t="shared" si="4"/>
        <v>2</v>
      </c>
      <c r="F29" s="86" t="s">
        <v>331</v>
      </c>
      <c r="G29" s="91">
        <v>44883</v>
      </c>
      <c r="H29" s="91">
        <f>'5.1'!J30</f>
        <v>44888</v>
      </c>
      <c r="I29" s="87" t="s">
        <v>325</v>
      </c>
      <c r="J29" s="83" t="s">
        <v>333</v>
      </c>
      <c r="K29" s="111" t="s">
        <v>399</v>
      </c>
      <c r="L29" s="144" t="s">
        <v>325</v>
      </c>
    </row>
    <row r="30" spans="1:12" ht="15" customHeight="1">
      <c r="A30" s="177" t="s">
        <v>23</v>
      </c>
      <c r="B30" s="83" t="s">
        <v>165</v>
      </c>
      <c r="C30" s="84">
        <f t="shared" si="3"/>
        <v>2</v>
      </c>
      <c r="D30" s="84"/>
      <c r="E30" s="85">
        <f t="shared" si="4"/>
        <v>2</v>
      </c>
      <c r="F30" s="86" t="s">
        <v>331</v>
      </c>
      <c r="G30" s="91" t="s">
        <v>334</v>
      </c>
      <c r="H30" s="91">
        <f>'5.1'!J31</f>
        <v>44889</v>
      </c>
      <c r="I30" s="87" t="s">
        <v>325</v>
      </c>
      <c r="J30" s="83" t="s">
        <v>333</v>
      </c>
      <c r="K30" s="118" t="s">
        <v>446</v>
      </c>
      <c r="L30" s="144" t="s">
        <v>325</v>
      </c>
    </row>
    <row r="31" spans="1:12" ht="15" customHeight="1">
      <c r="A31" s="177" t="s">
        <v>24</v>
      </c>
      <c r="B31" s="83" t="s">
        <v>165</v>
      </c>
      <c r="C31" s="84">
        <f t="shared" si="3"/>
        <v>2</v>
      </c>
      <c r="D31" s="84"/>
      <c r="E31" s="85">
        <f t="shared" si="4"/>
        <v>2</v>
      </c>
      <c r="F31" s="86" t="s">
        <v>331</v>
      </c>
      <c r="G31" s="91" t="s">
        <v>334</v>
      </c>
      <c r="H31" s="91">
        <f>'5.1'!J32</f>
        <v>44874</v>
      </c>
      <c r="I31" s="87" t="s">
        <v>325</v>
      </c>
      <c r="J31" s="83" t="s">
        <v>372</v>
      </c>
      <c r="K31" s="118" t="s">
        <v>426</v>
      </c>
      <c r="L31" s="144" t="s">
        <v>325</v>
      </c>
    </row>
    <row r="32" spans="1:12" ht="15" customHeight="1">
      <c r="A32" s="177" t="s">
        <v>25</v>
      </c>
      <c r="B32" s="83" t="s">
        <v>165</v>
      </c>
      <c r="C32" s="84">
        <f t="shared" si="3"/>
        <v>2</v>
      </c>
      <c r="D32" s="84"/>
      <c r="E32" s="85">
        <f t="shared" si="4"/>
        <v>2</v>
      </c>
      <c r="F32" s="86" t="s">
        <v>331</v>
      </c>
      <c r="G32" s="91">
        <v>44880</v>
      </c>
      <c r="H32" s="91">
        <f>'5.1'!J33</f>
        <v>44894</v>
      </c>
      <c r="I32" s="83" t="s">
        <v>325</v>
      </c>
      <c r="J32" s="83" t="s">
        <v>333</v>
      </c>
      <c r="K32" s="111" t="s">
        <v>450</v>
      </c>
      <c r="L32" s="144" t="s">
        <v>325</v>
      </c>
    </row>
    <row r="33" spans="1:12" ht="15" customHeight="1">
      <c r="A33" s="177" t="s">
        <v>26</v>
      </c>
      <c r="B33" s="83" t="s">
        <v>165</v>
      </c>
      <c r="C33" s="84">
        <f t="shared" si="3"/>
        <v>2</v>
      </c>
      <c r="D33" s="84"/>
      <c r="E33" s="85">
        <f t="shared" si="4"/>
        <v>2</v>
      </c>
      <c r="F33" s="86" t="s">
        <v>331</v>
      </c>
      <c r="G33" s="91" t="s">
        <v>334</v>
      </c>
      <c r="H33" s="91">
        <f>'5.1'!J34</f>
        <v>44889</v>
      </c>
      <c r="I33" s="91" t="s">
        <v>325</v>
      </c>
      <c r="J33" s="83" t="s">
        <v>340</v>
      </c>
      <c r="K33" s="111" t="s">
        <v>616</v>
      </c>
      <c r="L33" s="144" t="s">
        <v>325</v>
      </c>
    </row>
    <row r="34" spans="1:12" ht="15" customHeight="1">
      <c r="A34" s="177" t="s">
        <v>27</v>
      </c>
      <c r="B34" s="83" t="s">
        <v>116</v>
      </c>
      <c r="C34" s="84">
        <f t="shared" si="3"/>
        <v>0</v>
      </c>
      <c r="D34" s="84"/>
      <c r="E34" s="85">
        <f t="shared" si="4"/>
        <v>0</v>
      </c>
      <c r="F34" s="86" t="s">
        <v>332</v>
      </c>
      <c r="G34" s="91" t="s">
        <v>325</v>
      </c>
      <c r="H34" s="91">
        <f>'5.1'!J35</f>
        <v>44889</v>
      </c>
      <c r="I34" s="82" t="s">
        <v>326</v>
      </c>
      <c r="J34" s="83" t="s">
        <v>333</v>
      </c>
      <c r="K34" s="88" t="s">
        <v>558</v>
      </c>
      <c r="L34" s="144" t="s">
        <v>325</v>
      </c>
    </row>
    <row r="35" spans="1:12" ht="15" customHeight="1">
      <c r="A35" s="177" t="s">
        <v>160</v>
      </c>
      <c r="B35" s="83" t="s">
        <v>116</v>
      </c>
      <c r="C35" s="84">
        <f t="shared" si="3"/>
        <v>0</v>
      </c>
      <c r="D35" s="84"/>
      <c r="E35" s="85">
        <f t="shared" si="4"/>
        <v>0</v>
      </c>
      <c r="F35" s="86" t="s">
        <v>332</v>
      </c>
      <c r="G35" s="91" t="s">
        <v>325</v>
      </c>
      <c r="H35" s="91">
        <f>'5.1'!J36</f>
        <v>44860</v>
      </c>
      <c r="I35" s="82" t="s">
        <v>326</v>
      </c>
      <c r="J35" s="83" t="s">
        <v>333</v>
      </c>
      <c r="K35" s="111" t="s">
        <v>348</v>
      </c>
      <c r="L35" s="144" t="s">
        <v>325</v>
      </c>
    </row>
    <row r="36" spans="1:12" ht="15" customHeight="1">
      <c r="A36" s="177" t="s">
        <v>28</v>
      </c>
      <c r="B36" s="83" t="s">
        <v>165</v>
      </c>
      <c r="C36" s="84">
        <f t="shared" si="3"/>
        <v>2</v>
      </c>
      <c r="D36" s="84"/>
      <c r="E36" s="85">
        <f t="shared" si="4"/>
        <v>2</v>
      </c>
      <c r="F36" s="86" t="s">
        <v>331</v>
      </c>
      <c r="G36" s="91" t="s">
        <v>334</v>
      </c>
      <c r="H36" s="91">
        <f>'5.1'!J37</f>
        <v>44889</v>
      </c>
      <c r="I36" s="83" t="s">
        <v>325</v>
      </c>
      <c r="J36" s="83" t="s">
        <v>333</v>
      </c>
      <c r="K36" s="111" t="s">
        <v>385</v>
      </c>
      <c r="L36" s="144" t="s">
        <v>325</v>
      </c>
    </row>
    <row r="37" spans="1:12" s="36" customFormat="1" ht="15" customHeight="1">
      <c r="A37" s="176" t="s">
        <v>29</v>
      </c>
      <c r="B37" s="89"/>
      <c r="C37" s="89"/>
      <c r="D37" s="89"/>
      <c r="E37" s="89"/>
      <c r="F37" s="89"/>
      <c r="G37" s="98"/>
      <c r="H37" s="98"/>
      <c r="I37" s="81"/>
      <c r="J37" s="81"/>
      <c r="K37" s="81"/>
      <c r="L37" s="145"/>
    </row>
    <row r="38" spans="1:12" ht="15" customHeight="1">
      <c r="A38" s="177" t="s">
        <v>30</v>
      </c>
      <c r="B38" s="83" t="s">
        <v>165</v>
      </c>
      <c r="C38" s="84">
        <f t="shared" si="3"/>
        <v>2</v>
      </c>
      <c r="D38" s="84"/>
      <c r="E38" s="85">
        <f t="shared" si="4"/>
        <v>2</v>
      </c>
      <c r="F38" s="86" t="s">
        <v>331</v>
      </c>
      <c r="G38" s="91">
        <v>44866</v>
      </c>
      <c r="H38" s="91">
        <f>'5.1'!J39</f>
        <v>44883</v>
      </c>
      <c r="I38" s="91" t="s">
        <v>325</v>
      </c>
      <c r="J38" s="83" t="s">
        <v>333</v>
      </c>
      <c r="K38" s="111" t="s">
        <v>502</v>
      </c>
      <c r="L38" s="144" t="s">
        <v>325</v>
      </c>
    </row>
    <row r="39" spans="1:12" ht="15" customHeight="1">
      <c r="A39" s="177" t="s">
        <v>31</v>
      </c>
      <c r="B39" s="83" t="s">
        <v>116</v>
      </c>
      <c r="C39" s="84">
        <f t="shared" si="3"/>
        <v>0</v>
      </c>
      <c r="D39" s="84"/>
      <c r="E39" s="85">
        <f t="shared" si="4"/>
        <v>0</v>
      </c>
      <c r="F39" s="86" t="s">
        <v>332</v>
      </c>
      <c r="G39" s="91" t="s">
        <v>325</v>
      </c>
      <c r="H39" s="91">
        <f>'5.1'!J40</f>
        <v>44881</v>
      </c>
      <c r="I39" s="82" t="s">
        <v>326</v>
      </c>
      <c r="J39" s="83" t="s">
        <v>333</v>
      </c>
      <c r="K39" s="111" t="s">
        <v>561</v>
      </c>
      <c r="L39" s="144" t="s">
        <v>325</v>
      </c>
    </row>
    <row r="40" spans="1:12" ht="15" customHeight="1">
      <c r="A40" s="177" t="s">
        <v>89</v>
      </c>
      <c r="B40" s="83" t="s">
        <v>165</v>
      </c>
      <c r="C40" s="84">
        <f t="shared" si="3"/>
        <v>2</v>
      </c>
      <c r="D40" s="84"/>
      <c r="E40" s="85">
        <f t="shared" si="4"/>
        <v>2</v>
      </c>
      <c r="F40" s="86" t="s">
        <v>331</v>
      </c>
      <c r="G40" s="91" t="s">
        <v>334</v>
      </c>
      <c r="H40" s="91">
        <f>'5.1'!J41</f>
        <v>44888</v>
      </c>
      <c r="I40" s="91" t="s">
        <v>325</v>
      </c>
      <c r="J40" s="83" t="s">
        <v>333</v>
      </c>
      <c r="K40" s="111" t="s">
        <v>482</v>
      </c>
      <c r="L40" s="144" t="s">
        <v>325</v>
      </c>
    </row>
    <row r="41" spans="1:12" ht="15" customHeight="1">
      <c r="A41" s="177" t="s">
        <v>32</v>
      </c>
      <c r="B41" s="83" t="s">
        <v>165</v>
      </c>
      <c r="C41" s="84">
        <f t="shared" si="3"/>
        <v>2</v>
      </c>
      <c r="D41" s="84"/>
      <c r="E41" s="85">
        <f t="shared" si="4"/>
        <v>2</v>
      </c>
      <c r="F41" s="86" t="s">
        <v>331</v>
      </c>
      <c r="G41" s="91">
        <v>44887</v>
      </c>
      <c r="H41" s="91">
        <f>'5.1'!J42</f>
        <v>44889</v>
      </c>
      <c r="I41" s="87" t="s">
        <v>325</v>
      </c>
      <c r="J41" s="83" t="s">
        <v>333</v>
      </c>
      <c r="K41" s="111" t="s">
        <v>504</v>
      </c>
      <c r="L41" s="144" t="s">
        <v>325</v>
      </c>
    </row>
    <row r="42" spans="1:12" ht="15" customHeight="1">
      <c r="A42" s="177" t="s">
        <v>33</v>
      </c>
      <c r="B42" s="83" t="s">
        <v>116</v>
      </c>
      <c r="C42" s="84">
        <f t="shared" si="3"/>
        <v>0</v>
      </c>
      <c r="D42" s="84"/>
      <c r="E42" s="85">
        <f t="shared" si="4"/>
        <v>0</v>
      </c>
      <c r="F42" s="86" t="s">
        <v>332</v>
      </c>
      <c r="G42" s="91" t="s">
        <v>325</v>
      </c>
      <c r="H42" s="91">
        <f>'5.1'!J43</f>
        <v>44894</v>
      </c>
      <c r="I42" s="91" t="s">
        <v>696</v>
      </c>
      <c r="J42" s="83" t="s">
        <v>333</v>
      </c>
      <c r="K42" s="111" t="s">
        <v>563</v>
      </c>
      <c r="L42" s="144" t="s">
        <v>325</v>
      </c>
    </row>
    <row r="43" spans="1:12" ht="15" customHeight="1">
      <c r="A43" s="177" t="s">
        <v>34</v>
      </c>
      <c r="B43" s="83" t="s">
        <v>116</v>
      </c>
      <c r="C43" s="84">
        <f t="shared" si="3"/>
        <v>0</v>
      </c>
      <c r="D43" s="84"/>
      <c r="E43" s="85">
        <f t="shared" si="4"/>
        <v>0</v>
      </c>
      <c r="F43" s="86" t="s">
        <v>332</v>
      </c>
      <c r="G43" s="91" t="s">
        <v>325</v>
      </c>
      <c r="H43" s="91">
        <f>'5.1'!J44</f>
        <v>44882</v>
      </c>
      <c r="I43" s="82" t="s">
        <v>326</v>
      </c>
      <c r="J43" s="83" t="s">
        <v>333</v>
      </c>
      <c r="K43" s="111" t="s">
        <v>566</v>
      </c>
      <c r="L43" s="144" t="s">
        <v>325</v>
      </c>
    </row>
    <row r="44" spans="1:12" ht="15" customHeight="1">
      <c r="A44" s="177" t="s">
        <v>35</v>
      </c>
      <c r="B44" s="83" t="s">
        <v>165</v>
      </c>
      <c r="C44" s="84">
        <f t="shared" si="3"/>
        <v>2</v>
      </c>
      <c r="D44" s="84"/>
      <c r="E44" s="85">
        <f t="shared" si="4"/>
        <v>2</v>
      </c>
      <c r="F44" s="86" t="s">
        <v>331</v>
      </c>
      <c r="G44" s="91">
        <v>44882</v>
      </c>
      <c r="H44" s="91">
        <f>'5.1'!J45</f>
        <v>44887</v>
      </c>
      <c r="I44" s="86" t="s">
        <v>325</v>
      </c>
      <c r="J44" s="83" t="s">
        <v>333</v>
      </c>
      <c r="K44" s="88" t="s">
        <v>452</v>
      </c>
      <c r="L44" s="144" t="s">
        <v>325</v>
      </c>
    </row>
    <row r="45" spans="1:12" ht="15" customHeight="1">
      <c r="A45" s="177" t="s">
        <v>143</v>
      </c>
      <c r="B45" s="83" t="s">
        <v>165</v>
      </c>
      <c r="C45" s="84">
        <f t="shared" si="3"/>
        <v>2</v>
      </c>
      <c r="D45" s="84"/>
      <c r="E45" s="85">
        <f t="shared" si="4"/>
        <v>2</v>
      </c>
      <c r="F45" s="86" t="s">
        <v>331</v>
      </c>
      <c r="G45" s="91">
        <v>44881</v>
      </c>
      <c r="H45" s="91">
        <f>'5.1'!J46</f>
        <v>44894</v>
      </c>
      <c r="I45" s="91" t="s">
        <v>325</v>
      </c>
      <c r="J45" s="83" t="s">
        <v>372</v>
      </c>
      <c r="K45" s="83" t="s">
        <v>569</v>
      </c>
      <c r="L45" s="144" t="s">
        <v>325</v>
      </c>
    </row>
    <row r="46" spans="1:12" s="36" customFormat="1" ht="15" customHeight="1">
      <c r="A46" s="176" t="s">
        <v>36</v>
      </c>
      <c r="B46" s="89"/>
      <c r="C46" s="89"/>
      <c r="D46" s="89"/>
      <c r="E46" s="89"/>
      <c r="F46" s="89"/>
      <c r="G46" s="98"/>
      <c r="H46" s="98"/>
      <c r="I46" s="81"/>
      <c r="J46" s="81"/>
      <c r="K46" s="81"/>
      <c r="L46" s="145"/>
    </row>
    <row r="47" spans="1:12" ht="15" customHeight="1">
      <c r="A47" s="177" t="s">
        <v>37</v>
      </c>
      <c r="B47" s="83" t="s">
        <v>116</v>
      </c>
      <c r="C47" s="84">
        <f t="shared" si="3"/>
        <v>0</v>
      </c>
      <c r="D47" s="84"/>
      <c r="E47" s="85">
        <f t="shared" si="4"/>
        <v>0</v>
      </c>
      <c r="F47" s="86" t="s">
        <v>332</v>
      </c>
      <c r="G47" s="91" t="s">
        <v>325</v>
      </c>
      <c r="H47" s="91">
        <f>'5.1'!J48</f>
        <v>44880</v>
      </c>
      <c r="I47" s="82" t="s">
        <v>326</v>
      </c>
      <c r="J47" s="83" t="s">
        <v>333</v>
      </c>
      <c r="K47" s="88" t="s">
        <v>572</v>
      </c>
      <c r="L47" s="144" t="s">
        <v>325</v>
      </c>
    </row>
    <row r="48" spans="1:12" ht="15" customHeight="1">
      <c r="A48" s="177" t="s">
        <v>38</v>
      </c>
      <c r="B48" s="83" t="s">
        <v>116</v>
      </c>
      <c r="C48" s="84">
        <f t="shared" si="3"/>
        <v>0</v>
      </c>
      <c r="D48" s="84"/>
      <c r="E48" s="85">
        <f t="shared" si="4"/>
        <v>0</v>
      </c>
      <c r="F48" s="86" t="s">
        <v>332</v>
      </c>
      <c r="G48" s="91" t="s">
        <v>325</v>
      </c>
      <c r="H48" s="91">
        <f>'5.1'!J49</f>
        <v>44887</v>
      </c>
      <c r="I48" s="82" t="s">
        <v>326</v>
      </c>
      <c r="J48" s="83" t="s">
        <v>340</v>
      </c>
      <c r="K48" s="111" t="s">
        <v>575</v>
      </c>
      <c r="L48" s="144" t="s">
        <v>325</v>
      </c>
    </row>
    <row r="49" spans="1:12" ht="15" customHeight="1">
      <c r="A49" s="177" t="s">
        <v>39</v>
      </c>
      <c r="B49" s="83" t="s">
        <v>165</v>
      </c>
      <c r="C49" s="84">
        <f t="shared" si="3"/>
        <v>2</v>
      </c>
      <c r="D49" s="84"/>
      <c r="E49" s="85">
        <f t="shared" si="4"/>
        <v>2</v>
      </c>
      <c r="F49" s="83" t="s">
        <v>331</v>
      </c>
      <c r="G49" s="91" t="s">
        <v>334</v>
      </c>
      <c r="H49" s="91">
        <f>'5.1'!J50</f>
        <v>44889</v>
      </c>
      <c r="I49" s="87" t="s">
        <v>325</v>
      </c>
      <c r="J49" s="83" t="s">
        <v>333</v>
      </c>
      <c r="K49" s="111" t="s">
        <v>577</v>
      </c>
      <c r="L49" s="144" t="s">
        <v>325</v>
      </c>
    </row>
    <row r="50" spans="1:12" ht="15" customHeight="1">
      <c r="A50" s="177" t="s">
        <v>40</v>
      </c>
      <c r="B50" s="83" t="s">
        <v>116</v>
      </c>
      <c r="C50" s="84">
        <f t="shared" si="3"/>
        <v>0</v>
      </c>
      <c r="D50" s="84"/>
      <c r="E50" s="85">
        <f t="shared" si="4"/>
        <v>0</v>
      </c>
      <c r="F50" s="86" t="s">
        <v>332</v>
      </c>
      <c r="G50" s="91" t="s">
        <v>325</v>
      </c>
      <c r="H50" s="91">
        <f>'5.1'!J51</f>
        <v>44894</v>
      </c>
      <c r="I50" s="82" t="s">
        <v>326</v>
      </c>
      <c r="J50" s="83" t="s">
        <v>333</v>
      </c>
      <c r="K50" s="111" t="s">
        <v>581</v>
      </c>
      <c r="L50" s="144" t="s">
        <v>325</v>
      </c>
    </row>
    <row r="51" spans="1:12" ht="15" customHeight="1">
      <c r="A51" s="177" t="s">
        <v>794</v>
      </c>
      <c r="B51" s="83" t="s">
        <v>116</v>
      </c>
      <c r="C51" s="84">
        <f t="shared" si="3"/>
        <v>0</v>
      </c>
      <c r="D51" s="84"/>
      <c r="E51" s="85">
        <f t="shared" si="4"/>
        <v>0</v>
      </c>
      <c r="F51" s="86" t="s">
        <v>332</v>
      </c>
      <c r="G51" s="91" t="s">
        <v>325</v>
      </c>
      <c r="H51" s="91" t="str">
        <f>'5.1'!J52</f>
        <v>24.11.2022; 22.12.2022 (после возвращения к нулевому чтению)</v>
      </c>
      <c r="I51" s="82" t="s">
        <v>326</v>
      </c>
      <c r="J51" s="83" t="s">
        <v>333</v>
      </c>
      <c r="K51" s="88" t="s">
        <v>582</v>
      </c>
      <c r="L51" s="144" t="s">
        <v>325</v>
      </c>
    </row>
    <row r="52" spans="1:12" ht="15" customHeight="1">
      <c r="A52" s="177" t="s">
        <v>41</v>
      </c>
      <c r="B52" s="83" t="s">
        <v>116</v>
      </c>
      <c r="C52" s="84">
        <f t="shared" si="3"/>
        <v>0</v>
      </c>
      <c r="D52" s="84"/>
      <c r="E52" s="85">
        <f t="shared" si="4"/>
        <v>0</v>
      </c>
      <c r="F52" s="86" t="s">
        <v>332</v>
      </c>
      <c r="G52" s="91" t="s">
        <v>325</v>
      </c>
      <c r="H52" s="91">
        <f>'5.1'!J53</f>
        <v>44924</v>
      </c>
      <c r="I52" s="82" t="s">
        <v>326</v>
      </c>
      <c r="J52" s="83" t="s">
        <v>333</v>
      </c>
      <c r="K52" s="111" t="s">
        <v>585</v>
      </c>
      <c r="L52" s="144" t="s">
        <v>325</v>
      </c>
    </row>
    <row r="53" spans="1:12" ht="15" customHeight="1">
      <c r="A53" s="177" t="s">
        <v>42</v>
      </c>
      <c r="B53" s="83" t="s">
        <v>165</v>
      </c>
      <c r="C53" s="84">
        <f t="shared" si="3"/>
        <v>2</v>
      </c>
      <c r="D53" s="84"/>
      <c r="E53" s="85">
        <f t="shared" si="4"/>
        <v>2</v>
      </c>
      <c r="F53" s="86" t="s">
        <v>331</v>
      </c>
      <c r="G53" s="91" t="s">
        <v>334</v>
      </c>
      <c r="H53" s="91">
        <f>'5.1'!J54</f>
        <v>44894</v>
      </c>
      <c r="I53" s="87" t="s">
        <v>325</v>
      </c>
      <c r="J53" s="83" t="s">
        <v>372</v>
      </c>
      <c r="K53" s="118" t="s">
        <v>474</v>
      </c>
      <c r="L53" s="144" t="s">
        <v>325</v>
      </c>
    </row>
    <row r="54" spans="1:12" s="36" customFormat="1" ht="15" customHeight="1">
      <c r="A54" s="176" t="s">
        <v>43</v>
      </c>
      <c r="B54" s="89"/>
      <c r="C54" s="89"/>
      <c r="D54" s="89"/>
      <c r="E54" s="89"/>
      <c r="F54" s="89"/>
      <c r="G54" s="98"/>
      <c r="H54" s="98"/>
      <c r="I54" s="98"/>
      <c r="J54" s="81"/>
      <c r="K54" s="81"/>
      <c r="L54" s="145"/>
    </row>
    <row r="55" spans="1:12" ht="15" customHeight="1">
      <c r="A55" s="177" t="s">
        <v>44</v>
      </c>
      <c r="B55" s="83" t="s">
        <v>165</v>
      </c>
      <c r="C55" s="84">
        <f t="shared" si="3"/>
        <v>2</v>
      </c>
      <c r="D55" s="84"/>
      <c r="E55" s="85">
        <f t="shared" si="4"/>
        <v>2</v>
      </c>
      <c r="F55" s="86" t="s">
        <v>331</v>
      </c>
      <c r="G55" s="91">
        <v>44875</v>
      </c>
      <c r="H55" s="91">
        <f>'5.1'!J56</f>
        <v>44882</v>
      </c>
      <c r="I55" s="91" t="s">
        <v>325</v>
      </c>
      <c r="J55" s="83" t="s">
        <v>333</v>
      </c>
      <c r="K55" s="94" t="s">
        <v>457</v>
      </c>
      <c r="L55" s="144" t="s">
        <v>325</v>
      </c>
    </row>
    <row r="56" spans="1:12" ht="15" customHeight="1">
      <c r="A56" s="177" t="s">
        <v>795</v>
      </c>
      <c r="B56" s="83" t="s">
        <v>165</v>
      </c>
      <c r="C56" s="84">
        <f t="shared" si="3"/>
        <v>2</v>
      </c>
      <c r="D56" s="84"/>
      <c r="E56" s="85">
        <f t="shared" si="4"/>
        <v>2</v>
      </c>
      <c r="F56" s="86" t="s">
        <v>331</v>
      </c>
      <c r="G56" s="91" t="s">
        <v>334</v>
      </c>
      <c r="H56" s="91">
        <f>'5.1'!J57</f>
        <v>44896</v>
      </c>
      <c r="I56" s="91" t="s">
        <v>325</v>
      </c>
      <c r="J56" s="83" t="s">
        <v>333</v>
      </c>
      <c r="K56" s="111" t="s">
        <v>507</v>
      </c>
      <c r="L56" s="144" t="s">
        <v>325</v>
      </c>
    </row>
    <row r="57" spans="1:12" ht="15" customHeight="1">
      <c r="A57" s="177" t="s">
        <v>45</v>
      </c>
      <c r="B57" s="83" t="s">
        <v>116</v>
      </c>
      <c r="C57" s="84">
        <f t="shared" si="3"/>
        <v>0</v>
      </c>
      <c r="D57" s="84"/>
      <c r="E57" s="85">
        <f t="shared" si="4"/>
        <v>0</v>
      </c>
      <c r="F57" s="86" t="s">
        <v>332</v>
      </c>
      <c r="G57" s="91" t="s">
        <v>325</v>
      </c>
      <c r="H57" s="91" t="str">
        <f>'5.1'!J58</f>
        <v>Нет данных</v>
      </c>
      <c r="I57" s="82" t="s">
        <v>326</v>
      </c>
      <c r="J57" s="83" t="s">
        <v>340</v>
      </c>
      <c r="K57" s="88" t="s">
        <v>526</v>
      </c>
      <c r="L57" s="144" t="s">
        <v>325</v>
      </c>
    </row>
    <row r="58" spans="1:12" ht="15" customHeight="1">
      <c r="A58" s="177" t="s">
        <v>46</v>
      </c>
      <c r="B58" s="83" t="s">
        <v>116</v>
      </c>
      <c r="C58" s="84">
        <f t="shared" si="3"/>
        <v>0</v>
      </c>
      <c r="D58" s="84"/>
      <c r="E58" s="85">
        <f t="shared" si="4"/>
        <v>0</v>
      </c>
      <c r="F58" s="86" t="s">
        <v>332</v>
      </c>
      <c r="G58" s="91" t="s">
        <v>325</v>
      </c>
      <c r="H58" s="91">
        <f>'5.1'!J59</f>
        <v>44854</v>
      </c>
      <c r="I58" s="82" t="s">
        <v>326</v>
      </c>
      <c r="J58" s="83" t="s">
        <v>333</v>
      </c>
      <c r="K58" s="118" t="s">
        <v>342</v>
      </c>
      <c r="L58" s="144" t="s">
        <v>325</v>
      </c>
    </row>
    <row r="59" spans="1:12" ht="15" customHeight="1">
      <c r="A59" s="177" t="s">
        <v>47</v>
      </c>
      <c r="B59" s="83" t="s">
        <v>165</v>
      </c>
      <c r="C59" s="84">
        <f t="shared" si="3"/>
        <v>2</v>
      </c>
      <c r="D59" s="84"/>
      <c r="E59" s="85">
        <f t="shared" si="4"/>
        <v>2</v>
      </c>
      <c r="F59" s="86" t="s">
        <v>331</v>
      </c>
      <c r="G59" s="91">
        <v>44893</v>
      </c>
      <c r="H59" s="91">
        <f>'5.1'!J60</f>
        <v>44894</v>
      </c>
      <c r="I59" s="91" t="s">
        <v>325</v>
      </c>
      <c r="J59" s="83" t="s">
        <v>333</v>
      </c>
      <c r="K59" s="111" t="s">
        <v>402</v>
      </c>
      <c r="L59" s="144" t="s">
        <v>325</v>
      </c>
    </row>
    <row r="60" spans="1:12" ht="15" customHeight="1">
      <c r="A60" s="177" t="s">
        <v>796</v>
      </c>
      <c r="B60" s="83" t="s">
        <v>165</v>
      </c>
      <c r="C60" s="84">
        <f t="shared" si="3"/>
        <v>2</v>
      </c>
      <c r="D60" s="84"/>
      <c r="E60" s="85">
        <f t="shared" si="4"/>
        <v>2</v>
      </c>
      <c r="F60" s="86" t="s">
        <v>331</v>
      </c>
      <c r="G60" s="91">
        <v>44876</v>
      </c>
      <c r="H60" s="91">
        <f>'5.1'!J61</f>
        <v>44882</v>
      </c>
      <c r="I60" s="104" t="s">
        <v>325</v>
      </c>
      <c r="J60" s="83" t="s">
        <v>372</v>
      </c>
      <c r="K60" s="111" t="s">
        <v>393</v>
      </c>
      <c r="L60" s="144" t="s">
        <v>325</v>
      </c>
    </row>
    <row r="61" spans="1:12" ht="15" customHeight="1">
      <c r="A61" s="177" t="s">
        <v>48</v>
      </c>
      <c r="B61" s="83" t="s">
        <v>116</v>
      </c>
      <c r="C61" s="84">
        <f t="shared" si="3"/>
        <v>0</v>
      </c>
      <c r="D61" s="84"/>
      <c r="E61" s="85">
        <f t="shared" si="4"/>
        <v>0</v>
      </c>
      <c r="F61" s="86" t="s">
        <v>332</v>
      </c>
      <c r="G61" s="91" t="s">
        <v>325</v>
      </c>
      <c r="H61" s="91">
        <f>'5.1'!J62</f>
        <v>44854</v>
      </c>
      <c r="I61" s="83" t="s">
        <v>695</v>
      </c>
      <c r="J61" s="83" t="s">
        <v>340</v>
      </c>
      <c r="K61" s="111" t="s">
        <v>323</v>
      </c>
      <c r="L61" s="144" t="s">
        <v>325</v>
      </c>
    </row>
    <row r="62" spans="1:12" ht="15" customHeight="1">
      <c r="A62" s="177" t="s">
        <v>49</v>
      </c>
      <c r="B62" s="83" t="s">
        <v>165</v>
      </c>
      <c r="C62" s="84">
        <f t="shared" si="3"/>
        <v>2</v>
      </c>
      <c r="D62" s="84"/>
      <c r="E62" s="85">
        <f t="shared" si="4"/>
        <v>2</v>
      </c>
      <c r="F62" s="86" t="s">
        <v>331</v>
      </c>
      <c r="G62" s="91">
        <v>44881</v>
      </c>
      <c r="H62" s="91">
        <f>'5.1'!J63</f>
        <v>44883</v>
      </c>
      <c r="I62" s="104" t="s">
        <v>325</v>
      </c>
      <c r="J62" s="83" t="s">
        <v>333</v>
      </c>
      <c r="K62" s="83" t="s">
        <v>510</v>
      </c>
      <c r="L62" s="144" t="s">
        <v>325</v>
      </c>
    </row>
    <row r="63" spans="1:12" ht="15" customHeight="1">
      <c r="A63" s="177" t="s">
        <v>153</v>
      </c>
      <c r="B63" s="83" t="s">
        <v>165</v>
      </c>
      <c r="C63" s="84">
        <f t="shared" si="3"/>
        <v>2</v>
      </c>
      <c r="D63" s="84"/>
      <c r="E63" s="85">
        <f t="shared" si="4"/>
        <v>2</v>
      </c>
      <c r="F63" s="86" t="s">
        <v>331</v>
      </c>
      <c r="G63" s="91">
        <v>44872</v>
      </c>
      <c r="H63" s="91">
        <f>'5.1'!J64</f>
        <v>44889</v>
      </c>
      <c r="I63" s="91" t="s">
        <v>325</v>
      </c>
      <c r="J63" s="83" t="s">
        <v>340</v>
      </c>
      <c r="K63" s="111" t="s">
        <v>621</v>
      </c>
      <c r="L63" s="144" t="s">
        <v>325</v>
      </c>
    </row>
    <row r="64" spans="1:12" ht="15" customHeight="1">
      <c r="A64" s="177" t="s">
        <v>51</v>
      </c>
      <c r="B64" s="83" t="s">
        <v>165</v>
      </c>
      <c r="C64" s="84">
        <f t="shared" si="3"/>
        <v>2</v>
      </c>
      <c r="D64" s="84"/>
      <c r="E64" s="85">
        <f t="shared" si="4"/>
        <v>2</v>
      </c>
      <c r="F64" s="86" t="s">
        <v>331</v>
      </c>
      <c r="G64" s="91">
        <v>44888</v>
      </c>
      <c r="H64" s="91">
        <f>'5.1'!J65</f>
        <v>44889</v>
      </c>
      <c r="I64" s="104" t="s">
        <v>325</v>
      </c>
      <c r="J64" s="83" t="s">
        <v>333</v>
      </c>
      <c r="K64" s="111" t="s">
        <v>514</v>
      </c>
      <c r="L64" s="144" t="s">
        <v>325</v>
      </c>
    </row>
    <row r="65" spans="1:12" ht="15" customHeight="1">
      <c r="A65" s="177" t="s">
        <v>52</v>
      </c>
      <c r="B65" s="83" t="s">
        <v>116</v>
      </c>
      <c r="C65" s="84">
        <f t="shared" si="3"/>
        <v>0</v>
      </c>
      <c r="D65" s="84"/>
      <c r="E65" s="85">
        <f t="shared" si="4"/>
        <v>0</v>
      </c>
      <c r="F65" s="86" t="s">
        <v>332</v>
      </c>
      <c r="G65" s="91" t="s">
        <v>325</v>
      </c>
      <c r="H65" s="91">
        <f>'5.1'!J66</f>
        <v>44890</v>
      </c>
      <c r="I65" s="82" t="s">
        <v>326</v>
      </c>
      <c r="J65" s="83" t="s">
        <v>333</v>
      </c>
      <c r="K65" s="111" t="s">
        <v>518</v>
      </c>
      <c r="L65" s="144" t="s">
        <v>325</v>
      </c>
    </row>
    <row r="66" spans="1:12" ht="15" customHeight="1">
      <c r="A66" s="177" t="s">
        <v>53</v>
      </c>
      <c r="B66" s="83" t="s">
        <v>165</v>
      </c>
      <c r="C66" s="84">
        <f t="shared" si="3"/>
        <v>2</v>
      </c>
      <c r="D66" s="84"/>
      <c r="E66" s="85">
        <f t="shared" si="4"/>
        <v>2</v>
      </c>
      <c r="F66" s="86" t="s">
        <v>331</v>
      </c>
      <c r="G66" s="91" t="s">
        <v>334</v>
      </c>
      <c r="H66" s="91">
        <f>'5.1'!J67</f>
        <v>44880</v>
      </c>
      <c r="I66" s="91" t="s">
        <v>325</v>
      </c>
      <c r="J66" s="83" t="s">
        <v>333</v>
      </c>
      <c r="K66" s="88" t="s">
        <v>520</v>
      </c>
      <c r="L66" s="144" t="s">
        <v>325</v>
      </c>
    </row>
    <row r="67" spans="1:12" ht="15" customHeight="1">
      <c r="A67" s="177" t="s">
        <v>54</v>
      </c>
      <c r="B67" s="83" t="s">
        <v>165</v>
      </c>
      <c r="C67" s="84">
        <f t="shared" si="3"/>
        <v>2</v>
      </c>
      <c r="D67" s="84"/>
      <c r="E67" s="85">
        <f t="shared" si="4"/>
        <v>2</v>
      </c>
      <c r="F67" s="86" t="s">
        <v>331</v>
      </c>
      <c r="G67" s="91">
        <v>44872</v>
      </c>
      <c r="H67" s="91">
        <f>'5.1'!J68</f>
        <v>44888</v>
      </c>
      <c r="I67" s="104" t="s">
        <v>325</v>
      </c>
      <c r="J67" s="83" t="s">
        <v>333</v>
      </c>
      <c r="K67" s="111" t="s">
        <v>389</v>
      </c>
      <c r="L67" s="144" t="s">
        <v>325</v>
      </c>
    </row>
    <row r="68" spans="1:12" ht="15" customHeight="1">
      <c r="A68" s="177" t="s">
        <v>55</v>
      </c>
      <c r="B68" s="83" t="s">
        <v>165</v>
      </c>
      <c r="C68" s="84">
        <f t="shared" si="3"/>
        <v>2</v>
      </c>
      <c r="D68" s="84"/>
      <c r="E68" s="85">
        <f t="shared" si="4"/>
        <v>2</v>
      </c>
      <c r="F68" s="86" t="s">
        <v>331</v>
      </c>
      <c r="G68" s="91" t="s">
        <v>334</v>
      </c>
      <c r="H68" s="91">
        <f>'5.1'!J69</f>
        <v>44874</v>
      </c>
      <c r="I68" s="91" t="s">
        <v>325</v>
      </c>
      <c r="J68" s="83" t="s">
        <v>333</v>
      </c>
      <c r="K68" s="111" t="s">
        <v>530</v>
      </c>
      <c r="L68" s="144" t="s">
        <v>325</v>
      </c>
    </row>
    <row r="69" spans="1:12" s="36" customFormat="1" ht="15" customHeight="1">
      <c r="A69" s="176" t="s">
        <v>56</v>
      </c>
      <c r="B69" s="89"/>
      <c r="C69" s="89"/>
      <c r="D69" s="89"/>
      <c r="E69" s="89"/>
      <c r="F69" s="89"/>
      <c r="G69" s="98"/>
      <c r="H69" s="98"/>
      <c r="I69" s="81"/>
      <c r="J69" s="81"/>
      <c r="K69" s="81"/>
      <c r="L69" s="145"/>
    </row>
    <row r="70" spans="1:12" ht="15" customHeight="1">
      <c r="A70" s="177" t="s">
        <v>57</v>
      </c>
      <c r="B70" s="83" t="s">
        <v>116</v>
      </c>
      <c r="C70" s="84">
        <f t="shared" si="3"/>
        <v>0</v>
      </c>
      <c r="D70" s="84"/>
      <c r="E70" s="85">
        <f t="shared" si="4"/>
        <v>0</v>
      </c>
      <c r="F70" s="86" t="s">
        <v>332</v>
      </c>
      <c r="G70" s="91" t="s">
        <v>325</v>
      </c>
      <c r="H70" s="91">
        <f>'5.1'!J71</f>
        <v>44894</v>
      </c>
      <c r="I70" s="82" t="s">
        <v>326</v>
      </c>
      <c r="J70" s="83" t="s">
        <v>333</v>
      </c>
      <c r="K70" s="83" t="s">
        <v>592</v>
      </c>
      <c r="L70" s="144" t="s">
        <v>325</v>
      </c>
    </row>
    <row r="71" spans="1:12" ht="15" customHeight="1">
      <c r="A71" s="177" t="s">
        <v>58</v>
      </c>
      <c r="B71" s="88" t="s">
        <v>165</v>
      </c>
      <c r="C71" s="84">
        <f t="shared" si="3"/>
        <v>2</v>
      </c>
      <c r="D71" s="84"/>
      <c r="E71" s="85">
        <f t="shared" si="4"/>
        <v>2</v>
      </c>
      <c r="F71" s="86" t="s">
        <v>331</v>
      </c>
      <c r="G71" s="91">
        <v>44880</v>
      </c>
      <c r="H71" s="91">
        <f>'5.1'!J72</f>
        <v>44880</v>
      </c>
      <c r="I71" s="83" t="s">
        <v>325</v>
      </c>
      <c r="J71" s="83" t="s">
        <v>333</v>
      </c>
      <c r="K71" s="88" t="s">
        <v>593</v>
      </c>
      <c r="L71" s="144" t="s">
        <v>325</v>
      </c>
    </row>
    <row r="72" spans="1:12" ht="15" customHeight="1">
      <c r="A72" s="177" t="s">
        <v>59</v>
      </c>
      <c r="B72" s="88" t="s">
        <v>165</v>
      </c>
      <c r="C72" s="84">
        <f t="shared" si="3"/>
        <v>2</v>
      </c>
      <c r="D72" s="84"/>
      <c r="E72" s="85">
        <f t="shared" si="4"/>
        <v>2</v>
      </c>
      <c r="F72" s="86" t="s">
        <v>331</v>
      </c>
      <c r="G72" s="91" t="s">
        <v>334</v>
      </c>
      <c r="H72" s="91">
        <f>'5.1'!J73</f>
        <v>44889</v>
      </c>
      <c r="I72" s="87" t="s">
        <v>325</v>
      </c>
      <c r="J72" s="83" t="s">
        <v>333</v>
      </c>
      <c r="K72" s="111" t="s">
        <v>459</v>
      </c>
      <c r="L72" s="144" t="s">
        <v>325</v>
      </c>
    </row>
    <row r="73" spans="1:12" ht="15" customHeight="1">
      <c r="A73" s="177" t="s">
        <v>60</v>
      </c>
      <c r="B73" s="83" t="s">
        <v>165</v>
      </c>
      <c r="C73" s="84">
        <f t="shared" si="3"/>
        <v>2</v>
      </c>
      <c r="D73" s="84"/>
      <c r="E73" s="85">
        <f t="shared" si="4"/>
        <v>2</v>
      </c>
      <c r="F73" s="86" t="s">
        <v>331</v>
      </c>
      <c r="G73" s="91">
        <v>44889</v>
      </c>
      <c r="H73" s="91">
        <f>'5.1'!J74</f>
        <v>44889</v>
      </c>
      <c r="I73" s="83" t="s">
        <v>325</v>
      </c>
      <c r="J73" s="83" t="s">
        <v>333</v>
      </c>
      <c r="K73" s="111" t="s">
        <v>599</v>
      </c>
      <c r="L73" s="144" t="s">
        <v>325</v>
      </c>
    </row>
    <row r="74" spans="1:12" ht="15" customHeight="1">
      <c r="A74" s="177" t="s">
        <v>797</v>
      </c>
      <c r="B74" s="83" t="s">
        <v>165</v>
      </c>
      <c r="C74" s="84">
        <f t="shared" si="3"/>
        <v>2</v>
      </c>
      <c r="D74" s="84"/>
      <c r="E74" s="85">
        <f t="shared" si="4"/>
        <v>2</v>
      </c>
      <c r="F74" s="86" t="s">
        <v>331</v>
      </c>
      <c r="G74" s="91" t="s">
        <v>334</v>
      </c>
      <c r="H74" s="91">
        <f>'5.1'!J75</f>
        <v>44889</v>
      </c>
      <c r="I74" s="91" t="s">
        <v>325</v>
      </c>
      <c r="J74" s="83" t="s">
        <v>333</v>
      </c>
      <c r="K74" s="88" t="s">
        <v>461</v>
      </c>
      <c r="L74" s="144" t="s">
        <v>325</v>
      </c>
    </row>
    <row r="75" spans="1:12" ht="15" customHeight="1">
      <c r="A75" s="177" t="s">
        <v>61</v>
      </c>
      <c r="B75" s="88" t="s">
        <v>165</v>
      </c>
      <c r="C75" s="84">
        <f t="shared" ref="C75:C98" si="5">IF(B75=$B$4,2,0)</f>
        <v>2</v>
      </c>
      <c r="D75" s="84"/>
      <c r="E75" s="85">
        <f t="shared" si="4"/>
        <v>2</v>
      </c>
      <c r="F75" s="86" t="s">
        <v>331</v>
      </c>
      <c r="G75" s="91" t="s">
        <v>334</v>
      </c>
      <c r="H75" s="91">
        <f>'5.1'!J76</f>
        <v>44889</v>
      </c>
      <c r="I75" s="83" t="s">
        <v>325</v>
      </c>
      <c r="J75" s="83" t="s">
        <v>333</v>
      </c>
      <c r="K75" s="111" t="s">
        <v>604</v>
      </c>
      <c r="L75" s="144" t="s">
        <v>325</v>
      </c>
    </row>
    <row r="76" spans="1:12" ht="15" customHeight="1">
      <c r="A76" s="176" t="s">
        <v>62</v>
      </c>
      <c r="B76" s="89"/>
      <c r="C76" s="89"/>
      <c r="D76" s="89"/>
      <c r="E76" s="89"/>
      <c r="F76" s="89"/>
      <c r="G76" s="98"/>
      <c r="H76" s="98"/>
      <c r="I76" s="81"/>
      <c r="J76" s="81"/>
      <c r="K76" s="81"/>
      <c r="L76" s="145"/>
    </row>
    <row r="77" spans="1:12" ht="15" customHeight="1">
      <c r="A77" s="177" t="s">
        <v>63</v>
      </c>
      <c r="B77" s="83" t="s">
        <v>165</v>
      </c>
      <c r="C77" s="84">
        <f t="shared" si="5"/>
        <v>2</v>
      </c>
      <c r="D77" s="84"/>
      <c r="E77" s="85">
        <f t="shared" si="4"/>
        <v>2</v>
      </c>
      <c r="F77" s="86" t="s">
        <v>331</v>
      </c>
      <c r="G77" s="91" t="s">
        <v>334</v>
      </c>
      <c r="H77" s="91">
        <f>'5.1'!J78</f>
        <v>44882</v>
      </c>
      <c r="I77" s="87" t="s">
        <v>325</v>
      </c>
      <c r="J77" s="83" t="s">
        <v>333</v>
      </c>
      <c r="K77" s="111" t="s">
        <v>398</v>
      </c>
      <c r="L77" s="144" t="s">
        <v>325</v>
      </c>
    </row>
    <row r="78" spans="1:12" ht="15" customHeight="1">
      <c r="A78" s="177" t="s">
        <v>65</v>
      </c>
      <c r="B78" s="83" t="s">
        <v>116</v>
      </c>
      <c r="C78" s="84">
        <f t="shared" si="5"/>
        <v>0</v>
      </c>
      <c r="D78" s="84"/>
      <c r="E78" s="85">
        <f t="shared" ref="E78:E98" si="6">C78*(1-D78)</f>
        <v>0</v>
      </c>
      <c r="F78" s="86" t="s">
        <v>332</v>
      </c>
      <c r="G78" s="91" t="s">
        <v>325</v>
      </c>
      <c r="H78" s="91">
        <f>'5.1'!J79</f>
        <v>44895</v>
      </c>
      <c r="I78" s="82" t="s">
        <v>326</v>
      </c>
      <c r="J78" s="83" t="s">
        <v>333</v>
      </c>
      <c r="K78" s="94" t="s">
        <v>628</v>
      </c>
      <c r="L78" s="146" t="s">
        <v>325</v>
      </c>
    </row>
    <row r="79" spans="1:12" ht="15" customHeight="1">
      <c r="A79" s="177" t="s">
        <v>66</v>
      </c>
      <c r="B79" s="83" t="s">
        <v>116</v>
      </c>
      <c r="C79" s="84">
        <f t="shared" si="5"/>
        <v>0</v>
      </c>
      <c r="D79" s="84"/>
      <c r="E79" s="85">
        <f t="shared" si="6"/>
        <v>0</v>
      </c>
      <c r="F79" s="86" t="s">
        <v>332</v>
      </c>
      <c r="G79" s="91" t="s">
        <v>325</v>
      </c>
      <c r="H79" s="91">
        <f>'5.1'!J80</f>
        <v>44888</v>
      </c>
      <c r="I79" s="82" t="s">
        <v>326</v>
      </c>
      <c r="J79" s="83" t="s">
        <v>340</v>
      </c>
      <c r="K79" s="111" t="s">
        <v>609</v>
      </c>
      <c r="L79" s="144" t="s">
        <v>325</v>
      </c>
    </row>
    <row r="80" spans="1:12" ht="15" customHeight="1">
      <c r="A80" s="177" t="s">
        <v>67</v>
      </c>
      <c r="B80" s="83" t="s">
        <v>165</v>
      </c>
      <c r="C80" s="84">
        <f t="shared" si="5"/>
        <v>2</v>
      </c>
      <c r="D80" s="84"/>
      <c r="E80" s="85">
        <f t="shared" si="6"/>
        <v>2</v>
      </c>
      <c r="F80" s="86" t="s">
        <v>331</v>
      </c>
      <c r="G80" s="91" t="s">
        <v>334</v>
      </c>
      <c r="H80" s="91">
        <f>'5.1'!J81</f>
        <v>44861</v>
      </c>
      <c r="I80" s="91"/>
      <c r="J80" s="83" t="s">
        <v>333</v>
      </c>
      <c r="K80" s="111" t="s">
        <v>363</v>
      </c>
      <c r="L80" s="144" t="s">
        <v>325</v>
      </c>
    </row>
    <row r="81" spans="1:12" ht="15" customHeight="1">
      <c r="A81" s="177" t="s">
        <v>69</v>
      </c>
      <c r="B81" s="83" t="s">
        <v>165</v>
      </c>
      <c r="C81" s="84">
        <f t="shared" si="5"/>
        <v>2</v>
      </c>
      <c r="D81" s="84"/>
      <c r="E81" s="85">
        <f t="shared" si="6"/>
        <v>2</v>
      </c>
      <c r="F81" s="86" t="s">
        <v>331</v>
      </c>
      <c r="G81" s="91" t="s">
        <v>334</v>
      </c>
      <c r="H81" s="91">
        <f>'5.1'!J82</f>
        <v>44889</v>
      </c>
      <c r="I81" s="91" t="s">
        <v>325</v>
      </c>
      <c r="J81" s="83" t="s">
        <v>333</v>
      </c>
      <c r="K81" s="111" t="s">
        <v>374</v>
      </c>
      <c r="L81" s="144" t="s">
        <v>325</v>
      </c>
    </row>
    <row r="82" spans="1:12" ht="15" customHeight="1">
      <c r="A82" s="177" t="s">
        <v>70</v>
      </c>
      <c r="B82" s="83" t="s">
        <v>165</v>
      </c>
      <c r="C82" s="84">
        <f t="shared" si="5"/>
        <v>2</v>
      </c>
      <c r="D82" s="84"/>
      <c r="E82" s="85">
        <f t="shared" si="6"/>
        <v>2</v>
      </c>
      <c r="F82" s="86" t="s">
        <v>331</v>
      </c>
      <c r="G82" s="91">
        <v>44873</v>
      </c>
      <c r="H82" s="91">
        <f>'5.1'!J83</f>
        <v>44881</v>
      </c>
      <c r="I82" s="91" t="s">
        <v>325</v>
      </c>
      <c r="J82" s="83" t="s">
        <v>333</v>
      </c>
      <c r="K82" s="111" t="s">
        <v>435</v>
      </c>
      <c r="L82" s="144" t="s">
        <v>325</v>
      </c>
    </row>
    <row r="83" spans="1:12" ht="15" customHeight="1">
      <c r="A83" s="177" t="s">
        <v>171</v>
      </c>
      <c r="B83" s="83" t="s">
        <v>165</v>
      </c>
      <c r="C83" s="84">
        <f t="shared" si="5"/>
        <v>2</v>
      </c>
      <c r="D83" s="84"/>
      <c r="E83" s="85">
        <f t="shared" si="6"/>
        <v>2</v>
      </c>
      <c r="F83" s="86" t="s">
        <v>331</v>
      </c>
      <c r="G83" s="91">
        <v>44876</v>
      </c>
      <c r="H83" s="91">
        <f>'5.1'!J84</f>
        <v>44888</v>
      </c>
      <c r="I83" s="91" t="s">
        <v>325</v>
      </c>
      <c r="J83" s="83" t="s">
        <v>340</v>
      </c>
      <c r="K83" s="94" t="s">
        <v>463</v>
      </c>
      <c r="L83" s="144" t="s">
        <v>325</v>
      </c>
    </row>
    <row r="84" spans="1:12" ht="15" customHeight="1">
      <c r="A84" s="177" t="s">
        <v>71</v>
      </c>
      <c r="B84" s="83" t="s">
        <v>165</v>
      </c>
      <c r="C84" s="84">
        <f t="shared" si="5"/>
        <v>2</v>
      </c>
      <c r="D84" s="84"/>
      <c r="E84" s="85">
        <f t="shared" si="6"/>
        <v>2</v>
      </c>
      <c r="F84" s="86" t="s">
        <v>331</v>
      </c>
      <c r="G84" s="91" t="s">
        <v>334</v>
      </c>
      <c r="H84" s="91">
        <f>'5.1'!J85</f>
        <v>44889</v>
      </c>
      <c r="I84" s="91" t="s">
        <v>325</v>
      </c>
      <c r="J84" s="83" t="s">
        <v>333</v>
      </c>
      <c r="K84" s="111" t="s">
        <v>422</v>
      </c>
      <c r="L84" s="144" t="s">
        <v>325</v>
      </c>
    </row>
    <row r="85" spans="1:12" ht="15" customHeight="1">
      <c r="A85" s="177" t="s">
        <v>72</v>
      </c>
      <c r="B85" s="83" t="s">
        <v>165</v>
      </c>
      <c r="C85" s="84">
        <f t="shared" si="5"/>
        <v>2</v>
      </c>
      <c r="D85" s="84"/>
      <c r="E85" s="85">
        <f t="shared" si="6"/>
        <v>2</v>
      </c>
      <c r="F85" s="86" t="s">
        <v>331</v>
      </c>
      <c r="G85" s="91">
        <v>44883</v>
      </c>
      <c r="H85" s="91">
        <f>'5.1'!J86</f>
        <v>44889</v>
      </c>
      <c r="I85" s="93" t="s">
        <v>325</v>
      </c>
      <c r="J85" s="83" t="s">
        <v>333</v>
      </c>
      <c r="K85" s="111" t="s">
        <v>405</v>
      </c>
      <c r="L85" s="144" t="s">
        <v>325</v>
      </c>
    </row>
    <row r="86" spans="1:12" ht="15" customHeight="1">
      <c r="A86" s="177" t="s">
        <v>73</v>
      </c>
      <c r="B86" s="83" t="s">
        <v>165</v>
      </c>
      <c r="C86" s="84">
        <f t="shared" si="5"/>
        <v>2</v>
      </c>
      <c r="D86" s="84"/>
      <c r="E86" s="85">
        <f t="shared" si="6"/>
        <v>2</v>
      </c>
      <c r="F86" s="86" t="s">
        <v>331</v>
      </c>
      <c r="G86" s="91" t="s">
        <v>334</v>
      </c>
      <c r="H86" s="91">
        <f>'5.1'!J87</f>
        <v>44861</v>
      </c>
      <c r="I86" s="91" t="s">
        <v>325</v>
      </c>
      <c r="J86" s="83" t="s">
        <v>333</v>
      </c>
      <c r="K86" s="118" t="s">
        <v>376</v>
      </c>
      <c r="L86" s="144" t="s">
        <v>325</v>
      </c>
    </row>
    <row r="87" spans="1:12" ht="15" customHeight="1">
      <c r="A87" s="176" t="s">
        <v>74</v>
      </c>
      <c r="B87" s="89"/>
      <c r="C87" s="89"/>
      <c r="D87" s="89"/>
      <c r="E87" s="89"/>
      <c r="F87" s="89"/>
      <c r="G87" s="98"/>
      <c r="H87" s="98"/>
      <c r="I87" s="81"/>
      <c r="J87" s="81"/>
      <c r="K87" s="81"/>
      <c r="L87" s="145"/>
    </row>
    <row r="88" spans="1:12" ht="15" customHeight="1">
      <c r="A88" s="177" t="s">
        <v>64</v>
      </c>
      <c r="B88" s="83" t="s">
        <v>116</v>
      </c>
      <c r="C88" s="84">
        <f t="shared" si="5"/>
        <v>0</v>
      </c>
      <c r="D88" s="84"/>
      <c r="E88" s="85">
        <f t="shared" si="6"/>
        <v>0</v>
      </c>
      <c r="F88" s="86" t="s">
        <v>332</v>
      </c>
      <c r="G88" s="91" t="s">
        <v>325</v>
      </c>
      <c r="H88" s="91">
        <f>'5.1'!J89</f>
        <v>44882</v>
      </c>
      <c r="I88" s="82" t="s">
        <v>326</v>
      </c>
      <c r="J88" s="83" t="s">
        <v>333</v>
      </c>
      <c r="K88" s="111" t="s">
        <v>440</v>
      </c>
      <c r="L88" s="144" t="s">
        <v>325</v>
      </c>
    </row>
    <row r="89" spans="1:12" ht="15" customHeight="1">
      <c r="A89" s="177" t="s">
        <v>75</v>
      </c>
      <c r="B89" s="83" t="s">
        <v>165</v>
      </c>
      <c r="C89" s="84">
        <f t="shared" si="5"/>
        <v>2</v>
      </c>
      <c r="D89" s="84"/>
      <c r="E89" s="85">
        <f t="shared" si="6"/>
        <v>2</v>
      </c>
      <c r="F89" s="86" t="s">
        <v>331</v>
      </c>
      <c r="G89" s="91" t="s">
        <v>334</v>
      </c>
      <c r="H89" s="91">
        <f>'5.1'!J90</f>
        <v>44854</v>
      </c>
      <c r="I89" s="91" t="s">
        <v>325</v>
      </c>
      <c r="J89" s="83" t="s">
        <v>333</v>
      </c>
      <c r="K89" s="111" t="s">
        <v>358</v>
      </c>
      <c r="L89" s="144" t="s">
        <v>325</v>
      </c>
    </row>
    <row r="90" spans="1:12" ht="15" customHeight="1">
      <c r="A90" s="177" t="s">
        <v>68</v>
      </c>
      <c r="B90" s="83" t="s">
        <v>165</v>
      </c>
      <c r="C90" s="84">
        <f t="shared" si="5"/>
        <v>2</v>
      </c>
      <c r="D90" s="84"/>
      <c r="E90" s="85">
        <f t="shared" si="6"/>
        <v>2</v>
      </c>
      <c r="F90" s="86" t="s">
        <v>331</v>
      </c>
      <c r="G90" s="91" t="s">
        <v>334</v>
      </c>
      <c r="H90" s="91">
        <f>'5.1'!J91</f>
        <v>44887</v>
      </c>
      <c r="I90" s="83" t="s">
        <v>325</v>
      </c>
      <c r="J90" s="83" t="s">
        <v>333</v>
      </c>
      <c r="K90" s="111" t="s">
        <v>418</v>
      </c>
      <c r="L90" s="144" t="s">
        <v>325</v>
      </c>
    </row>
    <row r="91" spans="1:12" ht="15" customHeight="1">
      <c r="A91" s="177" t="s">
        <v>76</v>
      </c>
      <c r="B91" s="83" t="s">
        <v>116</v>
      </c>
      <c r="C91" s="84">
        <f t="shared" si="5"/>
        <v>0</v>
      </c>
      <c r="D91" s="84"/>
      <c r="E91" s="85">
        <f t="shared" si="6"/>
        <v>0</v>
      </c>
      <c r="F91" s="86" t="s">
        <v>364</v>
      </c>
      <c r="G91" s="91">
        <v>44890</v>
      </c>
      <c r="H91" s="91">
        <f>'5.1'!J92</f>
        <v>44887</v>
      </c>
      <c r="I91" s="83" t="s">
        <v>690</v>
      </c>
      <c r="J91" s="83" t="s">
        <v>333</v>
      </c>
      <c r="K91" s="111" t="s">
        <v>611</v>
      </c>
      <c r="L91" s="144" t="s">
        <v>325</v>
      </c>
    </row>
    <row r="92" spans="1:12" ht="15" customHeight="1">
      <c r="A92" s="177" t="s">
        <v>77</v>
      </c>
      <c r="B92" s="83" t="s">
        <v>165</v>
      </c>
      <c r="C92" s="84">
        <f t="shared" si="5"/>
        <v>2</v>
      </c>
      <c r="D92" s="84"/>
      <c r="E92" s="85">
        <f t="shared" si="6"/>
        <v>2</v>
      </c>
      <c r="F92" s="86" t="s">
        <v>331</v>
      </c>
      <c r="G92" s="91">
        <v>44880</v>
      </c>
      <c r="H92" s="91">
        <f>'5.1'!J93</f>
        <v>44895</v>
      </c>
      <c r="I92" s="87" t="s">
        <v>325</v>
      </c>
      <c r="J92" s="83" t="s">
        <v>372</v>
      </c>
      <c r="K92" s="94" t="s">
        <v>468</v>
      </c>
      <c r="L92" s="144" t="s">
        <v>325</v>
      </c>
    </row>
    <row r="93" spans="1:12" ht="15" customHeight="1">
      <c r="A93" s="177" t="s">
        <v>78</v>
      </c>
      <c r="B93" s="83" t="s">
        <v>165</v>
      </c>
      <c r="C93" s="84">
        <f t="shared" si="5"/>
        <v>2</v>
      </c>
      <c r="D93" s="84"/>
      <c r="E93" s="85">
        <f t="shared" si="6"/>
        <v>2</v>
      </c>
      <c r="F93" s="86" t="s">
        <v>331</v>
      </c>
      <c r="G93" s="91">
        <v>44855</v>
      </c>
      <c r="H93" s="91">
        <f>'5.1'!J94</f>
        <v>44860</v>
      </c>
      <c r="I93" s="87" t="s">
        <v>325</v>
      </c>
      <c r="J93" s="83" t="s">
        <v>333</v>
      </c>
      <c r="K93" s="111" t="s">
        <v>366</v>
      </c>
      <c r="L93" s="144" t="s">
        <v>325</v>
      </c>
    </row>
    <row r="94" spans="1:12" ht="15" customHeight="1">
      <c r="A94" s="177" t="s">
        <v>79</v>
      </c>
      <c r="B94" s="88" t="s">
        <v>165</v>
      </c>
      <c r="C94" s="84">
        <f t="shared" si="5"/>
        <v>2</v>
      </c>
      <c r="D94" s="84"/>
      <c r="E94" s="85">
        <f t="shared" si="6"/>
        <v>2</v>
      </c>
      <c r="F94" s="86" t="s">
        <v>331</v>
      </c>
      <c r="G94" s="91">
        <v>44876</v>
      </c>
      <c r="H94" s="91">
        <f>'5.1'!J95</f>
        <v>44883</v>
      </c>
      <c r="I94" s="87" t="s">
        <v>325</v>
      </c>
      <c r="J94" s="83" t="s">
        <v>372</v>
      </c>
      <c r="K94" s="111" t="s">
        <v>415</v>
      </c>
      <c r="L94" s="144" t="s">
        <v>325</v>
      </c>
    </row>
    <row r="95" spans="1:12" ht="15" customHeight="1">
      <c r="A95" s="177" t="s">
        <v>80</v>
      </c>
      <c r="B95" s="83" t="s">
        <v>165</v>
      </c>
      <c r="C95" s="84">
        <f t="shared" si="5"/>
        <v>2</v>
      </c>
      <c r="D95" s="84"/>
      <c r="E95" s="85">
        <f t="shared" si="6"/>
        <v>2</v>
      </c>
      <c r="F95" s="86" t="s">
        <v>331</v>
      </c>
      <c r="G95" s="91">
        <v>44847</v>
      </c>
      <c r="H95" s="91">
        <f>'5.1'!J96</f>
        <v>44855</v>
      </c>
      <c r="I95" s="87" t="s">
        <v>325</v>
      </c>
      <c r="J95" s="83" t="s">
        <v>372</v>
      </c>
      <c r="K95" s="111" t="s">
        <v>615</v>
      </c>
      <c r="L95" s="144" t="s">
        <v>325</v>
      </c>
    </row>
    <row r="96" spans="1:12" ht="15" customHeight="1">
      <c r="A96" s="177" t="s">
        <v>81</v>
      </c>
      <c r="B96" s="88" t="s">
        <v>165</v>
      </c>
      <c r="C96" s="84">
        <f t="shared" si="5"/>
        <v>2</v>
      </c>
      <c r="D96" s="84"/>
      <c r="E96" s="85">
        <f t="shared" si="6"/>
        <v>2</v>
      </c>
      <c r="F96" s="86" t="s">
        <v>331</v>
      </c>
      <c r="G96" s="91">
        <v>44879</v>
      </c>
      <c r="H96" s="91">
        <f>'5.1'!J97</f>
        <v>44903</v>
      </c>
      <c r="I96" s="87" t="s">
        <v>325</v>
      </c>
      <c r="J96" s="83" t="s">
        <v>372</v>
      </c>
      <c r="K96" s="111" t="s">
        <v>409</v>
      </c>
      <c r="L96" s="144" t="s">
        <v>325</v>
      </c>
    </row>
    <row r="97" spans="1:12" ht="15" customHeight="1">
      <c r="A97" s="177" t="s">
        <v>82</v>
      </c>
      <c r="B97" s="83" t="s">
        <v>116</v>
      </c>
      <c r="C97" s="84">
        <f t="shared" si="5"/>
        <v>0</v>
      </c>
      <c r="D97" s="84"/>
      <c r="E97" s="85">
        <f t="shared" si="6"/>
        <v>0</v>
      </c>
      <c r="F97" s="86" t="s">
        <v>332</v>
      </c>
      <c r="G97" s="91" t="s">
        <v>325</v>
      </c>
      <c r="H97" s="91">
        <f>'5.1'!J98</f>
        <v>44883</v>
      </c>
      <c r="I97" s="82" t="s">
        <v>326</v>
      </c>
      <c r="J97" s="83" t="s">
        <v>340</v>
      </c>
      <c r="K97" s="111" t="s">
        <v>589</v>
      </c>
      <c r="L97" s="144" t="s">
        <v>325</v>
      </c>
    </row>
    <row r="98" spans="1:12" ht="15" customHeight="1">
      <c r="A98" s="177" t="s">
        <v>83</v>
      </c>
      <c r="B98" s="83" t="s">
        <v>116</v>
      </c>
      <c r="C98" s="84">
        <f t="shared" si="5"/>
        <v>0</v>
      </c>
      <c r="D98" s="84"/>
      <c r="E98" s="85">
        <f t="shared" si="6"/>
        <v>0</v>
      </c>
      <c r="F98" s="86" t="s">
        <v>332</v>
      </c>
      <c r="G98" s="91" t="s">
        <v>325</v>
      </c>
      <c r="H98" s="91">
        <f>'5.1'!J99</f>
        <v>44894</v>
      </c>
      <c r="I98" s="82" t="s">
        <v>326</v>
      </c>
      <c r="J98" s="83" t="s">
        <v>333</v>
      </c>
      <c r="K98" s="94" t="s">
        <v>587</v>
      </c>
      <c r="L98" s="144" t="s">
        <v>325</v>
      </c>
    </row>
    <row r="99" spans="1:12">
      <c r="C99" s="8"/>
      <c r="D99" s="8"/>
      <c r="E99" s="8"/>
      <c r="F99" s="8"/>
      <c r="G99" s="8"/>
      <c r="H99" s="18"/>
      <c r="I99" s="8"/>
      <c r="K99" s="5"/>
    </row>
    <row r="100" spans="1:12">
      <c r="C100" s="8"/>
      <c r="D100" s="8"/>
      <c r="E100" s="8"/>
      <c r="F100" s="8"/>
      <c r="G100" s="8"/>
      <c r="H100" s="18"/>
      <c r="I100" s="8"/>
      <c r="K100" s="5"/>
    </row>
    <row r="101" spans="1:12">
      <c r="C101" s="8"/>
      <c r="D101" s="8"/>
      <c r="E101" s="8"/>
      <c r="F101" s="8"/>
      <c r="G101" s="8"/>
      <c r="H101" s="18"/>
      <c r="I101" s="8"/>
      <c r="K101" s="5"/>
    </row>
    <row r="102" spans="1:12">
      <c r="C102" s="8"/>
      <c r="D102" s="8"/>
      <c r="E102" s="8"/>
      <c r="F102" s="8"/>
      <c r="G102" s="8"/>
      <c r="H102" s="18"/>
      <c r="I102" s="8"/>
      <c r="K102" s="5"/>
    </row>
    <row r="103" spans="1:12">
      <c r="C103" s="8"/>
      <c r="D103" s="8"/>
      <c r="E103" s="8"/>
      <c r="F103" s="8"/>
      <c r="G103" s="8"/>
      <c r="H103" s="18"/>
      <c r="I103" s="8"/>
      <c r="K103" s="5"/>
    </row>
    <row r="104" spans="1:12">
      <c r="C104" s="8"/>
      <c r="D104" s="8"/>
      <c r="E104" s="8"/>
      <c r="F104" s="8"/>
      <c r="G104" s="8"/>
      <c r="H104" s="18"/>
      <c r="I104" s="8"/>
      <c r="K104" s="5"/>
    </row>
    <row r="105" spans="1:12">
      <c r="C105" s="8"/>
      <c r="D105" s="8"/>
      <c r="E105" s="8"/>
      <c r="F105" s="8"/>
      <c r="G105" s="8"/>
      <c r="H105" s="18"/>
      <c r="I105" s="8"/>
      <c r="K105" s="5"/>
    </row>
    <row r="106" spans="1:12">
      <c r="C106" s="8"/>
      <c r="D106" s="8"/>
      <c r="E106" s="8"/>
      <c r="F106" s="8"/>
      <c r="G106" s="8"/>
      <c r="H106" s="18"/>
      <c r="I106" s="8"/>
      <c r="K106" s="5"/>
    </row>
    <row r="107" spans="1:12">
      <c r="A107" s="3"/>
      <c r="B107" s="7"/>
      <c r="C107" s="7"/>
      <c r="D107" s="7"/>
      <c r="E107" s="7"/>
      <c r="F107" s="7"/>
      <c r="G107" s="7"/>
      <c r="H107" s="18"/>
      <c r="I107" s="7"/>
      <c r="J107" s="4"/>
      <c r="K107" s="5"/>
    </row>
    <row r="108" spans="1:12">
      <c r="C108" s="8"/>
      <c r="D108" s="8"/>
      <c r="E108" s="8"/>
      <c r="F108" s="8"/>
      <c r="G108" s="8"/>
      <c r="H108" s="18"/>
      <c r="I108" s="8"/>
      <c r="K108" s="5"/>
    </row>
    <row r="109" spans="1:12">
      <c r="C109" s="8"/>
      <c r="D109" s="8"/>
      <c r="E109" s="8"/>
      <c r="F109" s="8"/>
      <c r="G109" s="8"/>
      <c r="I109" s="8"/>
      <c r="K109" s="5"/>
    </row>
    <row r="110" spans="1:12">
      <c r="C110" s="8"/>
      <c r="D110" s="8"/>
      <c r="E110" s="8"/>
      <c r="F110" s="8"/>
      <c r="G110" s="8"/>
      <c r="I110" s="8"/>
      <c r="K110" s="5"/>
    </row>
    <row r="111" spans="1:12">
      <c r="A111" s="3"/>
      <c r="B111" s="7"/>
      <c r="C111" s="3"/>
      <c r="D111" s="3"/>
      <c r="E111" s="3"/>
      <c r="F111" s="3"/>
      <c r="G111" s="3"/>
      <c r="H111" s="7"/>
      <c r="I111" s="3"/>
      <c r="J111" s="4"/>
    </row>
    <row r="114" spans="1:10">
      <c r="A114" s="3"/>
      <c r="B114" s="7"/>
      <c r="C114" s="3"/>
      <c r="D114" s="3"/>
      <c r="E114" s="3"/>
      <c r="F114" s="3"/>
      <c r="G114" s="3"/>
      <c r="H114" s="7"/>
      <c r="I114" s="3"/>
      <c r="J114" s="4"/>
    </row>
    <row r="118" spans="1:10">
      <c r="A118" s="3"/>
      <c r="B118" s="7"/>
      <c r="C118" s="3"/>
      <c r="D118" s="3"/>
      <c r="E118" s="3"/>
      <c r="F118" s="3"/>
      <c r="G118" s="3"/>
      <c r="H118" s="7"/>
      <c r="I118" s="3"/>
      <c r="J118" s="4"/>
    </row>
  </sheetData>
  <mergeCells count="15">
    <mergeCell ref="G4:G5"/>
    <mergeCell ref="G3:H3"/>
    <mergeCell ref="J4:J5"/>
    <mergeCell ref="K4:K5"/>
    <mergeCell ref="A1:K1"/>
    <mergeCell ref="A2:K2"/>
    <mergeCell ref="A3:A5"/>
    <mergeCell ref="C3:E3"/>
    <mergeCell ref="F3:F5"/>
    <mergeCell ref="I3:I5"/>
    <mergeCell ref="J3:K3"/>
    <mergeCell ref="C4:C5"/>
    <mergeCell ref="D4:D5"/>
    <mergeCell ref="E4:E5"/>
    <mergeCell ref="H4:H5"/>
  </mergeCells>
  <dataValidations count="1">
    <dataValidation type="list" allowBlank="1" showInputMessage="1" showErrorMessage="1" sqref="VHR983046:VHR983138 IQ54 SM54 ACI54 AME54 AWA54 BFW54 BPS54 BZO54 CJK54 CTG54 DDC54 DMY54 DWU54 EGQ54 EQM54 FAI54 FKE54 FUA54 GDW54 GNS54 GXO54 HHK54 HRG54 IBC54 IKY54 IUU54 JEQ54 JOM54 JYI54 KIE54 KSA54 LBW54 LLS54 LVO54 MFK54 MPG54 MZC54 NIY54 NSU54 OCQ54 OMM54 OWI54 PGE54 PQA54 PZW54 QJS54 QTO54 RDK54 RNG54 RXC54 SGY54 SQU54 TAQ54 TKM54 TUI54 UEE54 UOA54 UXW54 VHS54 VRO54 WBK54 WLG54 WVC54 C65590 IQ65590 SM65590 ACI65590 AME65590 AWA65590 BFW65590 BPS65590 BZO65590 CJK65590 CTG65590 DDC65590 DMY65590 DWU65590 EGQ65590 EQM65590 FAI65590 FKE65590 FUA65590 GDW65590 GNS65590 GXO65590 HHK65590 HRG65590 IBC65590 IKY65590 IUU65590 JEQ65590 JOM65590 JYI65590 KIE65590 KSA65590 LBW65590 LLS65590 LVO65590 MFK65590 MPG65590 MZC65590 NIY65590 NSU65590 OCQ65590 OMM65590 OWI65590 PGE65590 PQA65590 PZW65590 QJS65590 QTO65590 RDK65590 RNG65590 RXC65590 SGY65590 SQU65590 TAQ65590 TKM65590 TUI65590 UEE65590 UOA65590 UXW65590 VHS65590 VRO65590 WBK65590 WLG65590 WVC65590 C131126 IQ131126 SM131126 ACI131126 AME131126 AWA131126 BFW131126 BPS131126 BZO131126 CJK131126 CTG131126 DDC131126 DMY131126 DWU131126 EGQ131126 EQM131126 FAI131126 FKE131126 FUA131126 GDW131126 GNS131126 GXO131126 HHK131126 HRG131126 IBC131126 IKY131126 IUU131126 JEQ131126 JOM131126 JYI131126 KIE131126 KSA131126 LBW131126 LLS131126 LVO131126 MFK131126 MPG131126 MZC131126 NIY131126 NSU131126 OCQ131126 OMM131126 OWI131126 PGE131126 PQA131126 PZW131126 QJS131126 QTO131126 RDK131126 RNG131126 RXC131126 SGY131126 SQU131126 TAQ131126 TKM131126 TUI131126 UEE131126 UOA131126 UXW131126 VHS131126 VRO131126 WBK131126 WLG131126 WVC131126 C196662 IQ196662 SM196662 ACI196662 AME196662 AWA196662 BFW196662 BPS196662 BZO196662 CJK196662 CTG196662 DDC196662 DMY196662 DWU196662 EGQ196662 EQM196662 FAI196662 FKE196662 FUA196662 GDW196662 GNS196662 GXO196662 HHK196662 HRG196662 IBC196662 IKY196662 IUU196662 JEQ196662 JOM196662 JYI196662 KIE196662 KSA196662 LBW196662 LLS196662 LVO196662 MFK196662 MPG196662 MZC196662 NIY196662 NSU196662 OCQ196662 OMM196662 OWI196662 PGE196662 PQA196662 PZW196662 QJS196662 QTO196662 RDK196662 RNG196662 RXC196662 SGY196662 SQU196662 TAQ196662 TKM196662 TUI196662 UEE196662 UOA196662 UXW196662 VHS196662 VRO196662 WBK196662 WLG196662 WVC196662 C262198 IQ262198 SM262198 ACI262198 AME262198 AWA262198 BFW262198 BPS262198 BZO262198 CJK262198 CTG262198 DDC262198 DMY262198 DWU262198 EGQ262198 EQM262198 FAI262198 FKE262198 FUA262198 GDW262198 GNS262198 GXO262198 HHK262198 HRG262198 IBC262198 IKY262198 IUU262198 JEQ262198 JOM262198 JYI262198 KIE262198 KSA262198 LBW262198 LLS262198 LVO262198 MFK262198 MPG262198 MZC262198 NIY262198 NSU262198 OCQ262198 OMM262198 OWI262198 PGE262198 PQA262198 PZW262198 QJS262198 QTO262198 RDK262198 RNG262198 RXC262198 SGY262198 SQU262198 TAQ262198 TKM262198 TUI262198 UEE262198 UOA262198 UXW262198 VHS262198 VRO262198 WBK262198 WLG262198 WVC262198 C327734 IQ327734 SM327734 ACI327734 AME327734 AWA327734 BFW327734 BPS327734 BZO327734 CJK327734 CTG327734 DDC327734 DMY327734 DWU327734 EGQ327734 EQM327734 FAI327734 FKE327734 FUA327734 GDW327734 GNS327734 GXO327734 HHK327734 HRG327734 IBC327734 IKY327734 IUU327734 JEQ327734 JOM327734 JYI327734 KIE327734 KSA327734 LBW327734 LLS327734 LVO327734 MFK327734 MPG327734 MZC327734 NIY327734 NSU327734 OCQ327734 OMM327734 OWI327734 PGE327734 PQA327734 PZW327734 QJS327734 QTO327734 RDK327734 RNG327734 RXC327734 SGY327734 SQU327734 TAQ327734 TKM327734 TUI327734 UEE327734 UOA327734 UXW327734 VHS327734 VRO327734 WBK327734 WLG327734 WVC327734 C393270 IQ393270 SM393270 ACI393270 AME393270 AWA393270 BFW393270 BPS393270 BZO393270 CJK393270 CTG393270 DDC393270 DMY393270 DWU393270 EGQ393270 EQM393270 FAI393270 FKE393270 FUA393270 GDW393270 GNS393270 GXO393270 HHK393270 HRG393270 IBC393270 IKY393270 IUU393270 JEQ393270 JOM393270 JYI393270 KIE393270 KSA393270 LBW393270 LLS393270 LVO393270 MFK393270 MPG393270 MZC393270 NIY393270 NSU393270 OCQ393270 OMM393270 OWI393270 PGE393270 PQA393270 PZW393270 QJS393270 QTO393270 RDK393270 RNG393270 RXC393270 SGY393270 SQU393270 TAQ393270 TKM393270 TUI393270 UEE393270 UOA393270 UXW393270 VHS393270 VRO393270 WBK393270 WLG393270 WVC393270 C458806 IQ458806 SM458806 ACI458806 AME458806 AWA458806 BFW458806 BPS458806 BZO458806 CJK458806 CTG458806 DDC458806 DMY458806 DWU458806 EGQ458806 EQM458806 FAI458806 FKE458806 FUA458806 GDW458806 GNS458806 GXO458806 HHK458806 HRG458806 IBC458806 IKY458806 IUU458806 JEQ458806 JOM458806 JYI458806 KIE458806 KSA458806 LBW458806 LLS458806 LVO458806 MFK458806 MPG458806 MZC458806 NIY458806 NSU458806 OCQ458806 OMM458806 OWI458806 PGE458806 PQA458806 PZW458806 QJS458806 QTO458806 RDK458806 RNG458806 RXC458806 SGY458806 SQU458806 TAQ458806 TKM458806 TUI458806 UEE458806 UOA458806 UXW458806 VHS458806 VRO458806 WBK458806 WLG458806 WVC458806 C524342 IQ524342 SM524342 ACI524342 AME524342 AWA524342 BFW524342 BPS524342 BZO524342 CJK524342 CTG524342 DDC524342 DMY524342 DWU524342 EGQ524342 EQM524342 FAI524342 FKE524342 FUA524342 GDW524342 GNS524342 GXO524342 HHK524342 HRG524342 IBC524342 IKY524342 IUU524342 JEQ524342 JOM524342 JYI524342 KIE524342 KSA524342 LBW524342 LLS524342 LVO524342 MFK524342 MPG524342 MZC524342 NIY524342 NSU524342 OCQ524342 OMM524342 OWI524342 PGE524342 PQA524342 PZW524342 QJS524342 QTO524342 RDK524342 RNG524342 RXC524342 SGY524342 SQU524342 TAQ524342 TKM524342 TUI524342 UEE524342 UOA524342 UXW524342 VHS524342 VRO524342 WBK524342 WLG524342 WVC524342 C589878 IQ589878 SM589878 ACI589878 AME589878 AWA589878 BFW589878 BPS589878 BZO589878 CJK589878 CTG589878 DDC589878 DMY589878 DWU589878 EGQ589878 EQM589878 FAI589878 FKE589878 FUA589878 GDW589878 GNS589878 GXO589878 HHK589878 HRG589878 IBC589878 IKY589878 IUU589878 JEQ589878 JOM589878 JYI589878 KIE589878 KSA589878 LBW589878 LLS589878 LVO589878 MFK589878 MPG589878 MZC589878 NIY589878 NSU589878 OCQ589878 OMM589878 OWI589878 PGE589878 PQA589878 PZW589878 QJS589878 QTO589878 RDK589878 RNG589878 RXC589878 SGY589878 SQU589878 TAQ589878 TKM589878 TUI589878 UEE589878 UOA589878 UXW589878 VHS589878 VRO589878 WBK589878 WLG589878 WVC589878 C655414 IQ655414 SM655414 ACI655414 AME655414 AWA655414 BFW655414 BPS655414 BZO655414 CJK655414 CTG655414 DDC655414 DMY655414 DWU655414 EGQ655414 EQM655414 FAI655414 FKE655414 FUA655414 GDW655414 GNS655414 GXO655414 HHK655414 HRG655414 IBC655414 IKY655414 IUU655414 JEQ655414 JOM655414 JYI655414 KIE655414 KSA655414 LBW655414 LLS655414 LVO655414 MFK655414 MPG655414 MZC655414 NIY655414 NSU655414 OCQ655414 OMM655414 OWI655414 PGE655414 PQA655414 PZW655414 QJS655414 QTO655414 RDK655414 RNG655414 RXC655414 SGY655414 SQU655414 TAQ655414 TKM655414 TUI655414 UEE655414 UOA655414 UXW655414 VHS655414 VRO655414 WBK655414 WLG655414 WVC655414 C720950 IQ720950 SM720950 ACI720950 AME720950 AWA720950 BFW720950 BPS720950 BZO720950 CJK720950 CTG720950 DDC720950 DMY720950 DWU720950 EGQ720950 EQM720950 FAI720950 FKE720950 FUA720950 GDW720950 GNS720950 GXO720950 HHK720950 HRG720950 IBC720950 IKY720950 IUU720950 JEQ720950 JOM720950 JYI720950 KIE720950 KSA720950 LBW720950 LLS720950 LVO720950 MFK720950 MPG720950 MZC720950 NIY720950 NSU720950 OCQ720950 OMM720950 OWI720950 PGE720950 PQA720950 PZW720950 QJS720950 QTO720950 RDK720950 RNG720950 RXC720950 SGY720950 SQU720950 TAQ720950 TKM720950 TUI720950 UEE720950 UOA720950 UXW720950 VHS720950 VRO720950 WBK720950 WLG720950 WVC720950 C786486 IQ786486 SM786486 ACI786486 AME786486 AWA786486 BFW786486 BPS786486 BZO786486 CJK786486 CTG786486 DDC786486 DMY786486 DWU786486 EGQ786486 EQM786486 FAI786486 FKE786486 FUA786486 GDW786486 GNS786486 GXO786486 HHK786486 HRG786486 IBC786486 IKY786486 IUU786486 JEQ786486 JOM786486 JYI786486 KIE786486 KSA786486 LBW786486 LLS786486 LVO786486 MFK786486 MPG786486 MZC786486 NIY786486 NSU786486 OCQ786486 OMM786486 OWI786486 PGE786486 PQA786486 PZW786486 QJS786486 QTO786486 RDK786486 RNG786486 RXC786486 SGY786486 SQU786486 TAQ786486 TKM786486 TUI786486 UEE786486 UOA786486 UXW786486 VHS786486 VRO786486 WBK786486 WLG786486 WVC786486 C852022 IQ852022 SM852022 ACI852022 AME852022 AWA852022 BFW852022 BPS852022 BZO852022 CJK852022 CTG852022 DDC852022 DMY852022 DWU852022 EGQ852022 EQM852022 FAI852022 FKE852022 FUA852022 GDW852022 GNS852022 GXO852022 HHK852022 HRG852022 IBC852022 IKY852022 IUU852022 JEQ852022 JOM852022 JYI852022 KIE852022 KSA852022 LBW852022 LLS852022 LVO852022 MFK852022 MPG852022 MZC852022 NIY852022 NSU852022 OCQ852022 OMM852022 OWI852022 PGE852022 PQA852022 PZW852022 QJS852022 QTO852022 RDK852022 RNG852022 RXC852022 SGY852022 SQU852022 TAQ852022 TKM852022 TUI852022 UEE852022 UOA852022 UXW852022 VHS852022 VRO852022 WBK852022 WLG852022 WVC852022 C917558 IQ917558 SM917558 ACI917558 AME917558 AWA917558 BFW917558 BPS917558 BZO917558 CJK917558 CTG917558 DDC917558 DMY917558 DWU917558 EGQ917558 EQM917558 FAI917558 FKE917558 FUA917558 GDW917558 GNS917558 GXO917558 HHK917558 HRG917558 IBC917558 IKY917558 IUU917558 JEQ917558 JOM917558 JYI917558 KIE917558 KSA917558 LBW917558 LLS917558 LVO917558 MFK917558 MPG917558 MZC917558 NIY917558 NSU917558 OCQ917558 OMM917558 OWI917558 PGE917558 PQA917558 PZW917558 QJS917558 QTO917558 RDK917558 RNG917558 RXC917558 SGY917558 SQU917558 TAQ917558 TKM917558 TUI917558 UEE917558 UOA917558 UXW917558 VHS917558 VRO917558 WBK917558 WLG917558 WVC917558 C983094 IQ983094 SM983094 ACI983094 AME983094 AWA983094 BFW983094 BPS983094 BZO983094 CJK983094 CTG983094 DDC983094 DMY983094 DWU983094 EGQ983094 EQM983094 FAI983094 FKE983094 FUA983094 GDW983094 GNS983094 GXO983094 HHK983094 HRG983094 IBC983094 IKY983094 IUU983094 JEQ983094 JOM983094 JYI983094 KIE983094 KSA983094 LBW983094 LLS983094 LVO983094 MFK983094 MPG983094 MZC983094 NIY983094 NSU983094 OCQ983094 OMM983094 OWI983094 PGE983094 PQA983094 PZW983094 QJS983094 QTO983094 RDK983094 RNG983094 RXC983094 SGY983094 SQU983094 TAQ983094 TKM983094 TUI983094 UEE983094 UOA983094 UXW983094 VHS983094 VRO983094 WBK983094 WLG983094 WVC983094 VRN983046:VRN983138 IQ37 SM37 ACI37 AME37 AWA37 BFW37 BPS37 BZO37 CJK37 CTG37 DDC37 DMY37 DWU37 EGQ37 EQM37 FAI37 FKE37 FUA37 GDW37 GNS37 GXO37 HHK37 HRG37 IBC37 IKY37 IUU37 JEQ37 JOM37 JYI37 KIE37 KSA37 LBW37 LLS37 LVO37 MFK37 MPG37 MZC37 NIY37 NSU37 OCQ37 OMM37 OWI37 PGE37 PQA37 PZW37 QJS37 QTO37 RDK37 RNG37 RXC37 SGY37 SQU37 TAQ37 TKM37 TUI37 UEE37 UOA37 UXW37 VHS37 VRO37 WBK37 WLG37 WVC37 C65573 IQ65573 SM65573 ACI65573 AME65573 AWA65573 BFW65573 BPS65573 BZO65573 CJK65573 CTG65573 DDC65573 DMY65573 DWU65573 EGQ65573 EQM65573 FAI65573 FKE65573 FUA65573 GDW65573 GNS65573 GXO65573 HHK65573 HRG65573 IBC65573 IKY65573 IUU65573 JEQ65573 JOM65573 JYI65573 KIE65573 KSA65573 LBW65573 LLS65573 LVO65573 MFK65573 MPG65573 MZC65573 NIY65573 NSU65573 OCQ65573 OMM65573 OWI65573 PGE65573 PQA65573 PZW65573 QJS65573 QTO65573 RDK65573 RNG65573 RXC65573 SGY65573 SQU65573 TAQ65573 TKM65573 TUI65573 UEE65573 UOA65573 UXW65573 VHS65573 VRO65573 WBK65573 WLG65573 WVC65573 C131109 IQ131109 SM131109 ACI131109 AME131109 AWA131109 BFW131109 BPS131109 BZO131109 CJK131109 CTG131109 DDC131109 DMY131109 DWU131109 EGQ131109 EQM131109 FAI131109 FKE131109 FUA131109 GDW131109 GNS131109 GXO131109 HHK131109 HRG131109 IBC131109 IKY131109 IUU131109 JEQ131109 JOM131109 JYI131109 KIE131109 KSA131109 LBW131109 LLS131109 LVO131109 MFK131109 MPG131109 MZC131109 NIY131109 NSU131109 OCQ131109 OMM131109 OWI131109 PGE131109 PQA131109 PZW131109 QJS131109 QTO131109 RDK131109 RNG131109 RXC131109 SGY131109 SQU131109 TAQ131109 TKM131109 TUI131109 UEE131109 UOA131109 UXW131109 VHS131109 VRO131109 WBK131109 WLG131109 WVC131109 C196645 IQ196645 SM196645 ACI196645 AME196645 AWA196645 BFW196645 BPS196645 BZO196645 CJK196645 CTG196645 DDC196645 DMY196645 DWU196645 EGQ196645 EQM196645 FAI196645 FKE196645 FUA196645 GDW196645 GNS196645 GXO196645 HHK196645 HRG196645 IBC196645 IKY196645 IUU196645 JEQ196645 JOM196645 JYI196645 KIE196645 KSA196645 LBW196645 LLS196645 LVO196645 MFK196645 MPG196645 MZC196645 NIY196645 NSU196645 OCQ196645 OMM196645 OWI196645 PGE196645 PQA196645 PZW196645 QJS196645 QTO196645 RDK196645 RNG196645 RXC196645 SGY196645 SQU196645 TAQ196645 TKM196645 TUI196645 UEE196645 UOA196645 UXW196645 VHS196645 VRO196645 WBK196645 WLG196645 WVC196645 C262181 IQ262181 SM262181 ACI262181 AME262181 AWA262181 BFW262181 BPS262181 BZO262181 CJK262181 CTG262181 DDC262181 DMY262181 DWU262181 EGQ262181 EQM262181 FAI262181 FKE262181 FUA262181 GDW262181 GNS262181 GXO262181 HHK262181 HRG262181 IBC262181 IKY262181 IUU262181 JEQ262181 JOM262181 JYI262181 KIE262181 KSA262181 LBW262181 LLS262181 LVO262181 MFK262181 MPG262181 MZC262181 NIY262181 NSU262181 OCQ262181 OMM262181 OWI262181 PGE262181 PQA262181 PZW262181 QJS262181 QTO262181 RDK262181 RNG262181 RXC262181 SGY262181 SQU262181 TAQ262181 TKM262181 TUI262181 UEE262181 UOA262181 UXW262181 VHS262181 VRO262181 WBK262181 WLG262181 WVC262181 C327717 IQ327717 SM327717 ACI327717 AME327717 AWA327717 BFW327717 BPS327717 BZO327717 CJK327717 CTG327717 DDC327717 DMY327717 DWU327717 EGQ327717 EQM327717 FAI327717 FKE327717 FUA327717 GDW327717 GNS327717 GXO327717 HHK327717 HRG327717 IBC327717 IKY327717 IUU327717 JEQ327717 JOM327717 JYI327717 KIE327717 KSA327717 LBW327717 LLS327717 LVO327717 MFK327717 MPG327717 MZC327717 NIY327717 NSU327717 OCQ327717 OMM327717 OWI327717 PGE327717 PQA327717 PZW327717 QJS327717 QTO327717 RDK327717 RNG327717 RXC327717 SGY327717 SQU327717 TAQ327717 TKM327717 TUI327717 UEE327717 UOA327717 UXW327717 VHS327717 VRO327717 WBK327717 WLG327717 WVC327717 C393253 IQ393253 SM393253 ACI393253 AME393253 AWA393253 BFW393253 BPS393253 BZO393253 CJK393253 CTG393253 DDC393253 DMY393253 DWU393253 EGQ393253 EQM393253 FAI393253 FKE393253 FUA393253 GDW393253 GNS393253 GXO393253 HHK393253 HRG393253 IBC393253 IKY393253 IUU393253 JEQ393253 JOM393253 JYI393253 KIE393253 KSA393253 LBW393253 LLS393253 LVO393253 MFK393253 MPG393253 MZC393253 NIY393253 NSU393253 OCQ393253 OMM393253 OWI393253 PGE393253 PQA393253 PZW393253 QJS393253 QTO393253 RDK393253 RNG393253 RXC393253 SGY393253 SQU393253 TAQ393253 TKM393253 TUI393253 UEE393253 UOA393253 UXW393253 VHS393253 VRO393253 WBK393253 WLG393253 WVC393253 C458789 IQ458789 SM458789 ACI458789 AME458789 AWA458789 BFW458789 BPS458789 BZO458789 CJK458789 CTG458789 DDC458789 DMY458789 DWU458789 EGQ458789 EQM458789 FAI458789 FKE458789 FUA458789 GDW458789 GNS458789 GXO458789 HHK458789 HRG458789 IBC458789 IKY458789 IUU458789 JEQ458789 JOM458789 JYI458789 KIE458789 KSA458789 LBW458789 LLS458789 LVO458789 MFK458789 MPG458789 MZC458789 NIY458789 NSU458789 OCQ458789 OMM458789 OWI458789 PGE458789 PQA458789 PZW458789 QJS458789 QTO458789 RDK458789 RNG458789 RXC458789 SGY458789 SQU458789 TAQ458789 TKM458789 TUI458789 UEE458789 UOA458789 UXW458789 VHS458789 VRO458789 WBK458789 WLG458789 WVC458789 C524325 IQ524325 SM524325 ACI524325 AME524325 AWA524325 BFW524325 BPS524325 BZO524325 CJK524325 CTG524325 DDC524325 DMY524325 DWU524325 EGQ524325 EQM524325 FAI524325 FKE524325 FUA524325 GDW524325 GNS524325 GXO524325 HHK524325 HRG524325 IBC524325 IKY524325 IUU524325 JEQ524325 JOM524325 JYI524325 KIE524325 KSA524325 LBW524325 LLS524325 LVO524325 MFK524325 MPG524325 MZC524325 NIY524325 NSU524325 OCQ524325 OMM524325 OWI524325 PGE524325 PQA524325 PZW524325 QJS524325 QTO524325 RDK524325 RNG524325 RXC524325 SGY524325 SQU524325 TAQ524325 TKM524325 TUI524325 UEE524325 UOA524325 UXW524325 VHS524325 VRO524325 WBK524325 WLG524325 WVC524325 C589861 IQ589861 SM589861 ACI589861 AME589861 AWA589861 BFW589861 BPS589861 BZO589861 CJK589861 CTG589861 DDC589861 DMY589861 DWU589861 EGQ589861 EQM589861 FAI589861 FKE589861 FUA589861 GDW589861 GNS589861 GXO589861 HHK589861 HRG589861 IBC589861 IKY589861 IUU589861 JEQ589861 JOM589861 JYI589861 KIE589861 KSA589861 LBW589861 LLS589861 LVO589861 MFK589861 MPG589861 MZC589861 NIY589861 NSU589861 OCQ589861 OMM589861 OWI589861 PGE589861 PQA589861 PZW589861 QJS589861 QTO589861 RDK589861 RNG589861 RXC589861 SGY589861 SQU589861 TAQ589861 TKM589861 TUI589861 UEE589861 UOA589861 UXW589861 VHS589861 VRO589861 WBK589861 WLG589861 WVC589861 C655397 IQ655397 SM655397 ACI655397 AME655397 AWA655397 BFW655397 BPS655397 BZO655397 CJK655397 CTG655397 DDC655397 DMY655397 DWU655397 EGQ655397 EQM655397 FAI655397 FKE655397 FUA655397 GDW655397 GNS655397 GXO655397 HHK655397 HRG655397 IBC655397 IKY655397 IUU655397 JEQ655397 JOM655397 JYI655397 KIE655397 KSA655397 LBW655397 LLS655397 LVO655397 MFK655397 MPG655397 MZC655397 NIY655397 NSU655397 OCQ655397 OMM655397 OWI655397 PGE655397 PQA655397 PZW655397 QJS655397 QTO655397 RDK655397 RNG655397 RXC655397 SGY655397 SQU655397 TAQ655397 TKM655397 TUI655397 UEE655397 UOA655397 UXW655397 VHS655397 VRO655397 WBK655397 WLG655397 WVC655397 C720933 IQ720933 SM720933 ACI720933 AME720933 AWA720933 BFW720933 BPS720933 BZO720933 CJK720933 CTG720933 DDC720933 DMY720933 DWU720933 EGQ720933 EQM720933 FAI720933 FKE720933 FUA720933 GDW720933 GNS720933 GXO720933 HHK720933 HRG720933 IBC720933 IKY720933 IUU720933 JEQ720933 JOM720933 JYI720933 KIE720933 KSA720933 LBW720933 LLS720933 LVO720933 MFK720933 MPG720933 MZC720933 NIY720933 NSU720933 OCQ720933 OMM720933 OWI720933 PGE720933 PQA720933 PZW720933 QJS720933 QTO720933 RDK720933 RNG720933 RXC720933 SGY720933 SQU720933 TAQ720933 TKM720933 TUI720933 UEE720933 UOA720933 UXW720933 VHS720933 VRO720933 WBK720933 WLG720933 WVC720933 C786469 IQ786469 SM786469 ACI786469 AME786469 AWA786469 BFW786469 BPS786469 BZO786469 CJK786469 CTG786469 DDC786469 DMY786469 DWU786469 EGQ786469 EQM786469 FAI786469 FKE786469 FUA786469 GDW786469 GNS786469 GXO786469 HHK786469 HRG786469 IBC786469 IKY786469 IUU786469 JEQ786469 JOM786469 JYI786469 KIE786469 KSA786469 LBW786469 LLS786469 LVO786469 MFK786469 MPG786469 MZC786469 NIY786469 NSU786469 OCQ786469 OMM786469 OWI786469 PGE786469 PQA786469 PZW786469 QJS786469 QTO786469 RDK786469 RNG786469 RXC786469 SGY786469 SQU786469 TAQ786469 TKM786469 TUI786469 UEE786469 UOA786469 UXW786469 VHS786469 VRO786469 WBK786469 WLG786469 WVC786469 C852005 IQ852005 SM852005 ACI852005 AME852005 AWA852005 BFW852005 BPS852005 BZO852005 CJK852005 CTG852005 DDC852005 DMY852005 DWU852005 EGQ852005 EQM852005 FAI852005 FKE852005 FUA852005 GDW852005 GNS852005 GXO852005 HHK852005 HRG852005 IBC852005 IKY852005 IUU852005 JEQ852005 JOM852005 JYI852005 KIE852005 KSA852005 LBW852005 LLS852005 LVO852005 MFK852005 MPG852005 MZC852005 NIY852005 NSU852005 OCQ852005 OMM852005 OWI852005 PGE852005 PQA852005 PZW852005 QJS852005 QTO852005 RDK852005 RNG852005 RXC852005 SGY852005 SQU852005 TAQ852005 TKM852005 TUI852005 UEE852005 UOA852005 UXW852005 VHS852005 VRO852005 WBK852005 WLG852005 WVC852005 C917541 IQ917541 SM917541 ACI917541 AME917541 AWA917541 BFW917541 BPS917541 BZO917541 CJK917541 CTG917541 DDC917541 DMY917541 DWU917541 EGQ917541 EQM917541 FAI917541 FKE917541 FUA917541 GDW917541 GNS917541 GXO917541 HHK917541 HRG917541 IBC917541 IKY917541 IUU917541 JEQ917541 JOM917541 JYI917541 KIE917541 KSA917541 LBW917541 LLS917541 LVO917541 MFK917541 MPG917541 MZC917541 NIY917541 NSU917541 OCQ917541 OMM917541 OWI917541 PGE917541 PQA917541 PZW917541 QJS917541 QTO917541 RDK917541 RNG917541 RXC917541 SGY917541 SQU917541 TAQ917541 TKM917541 TUI917541 UEE917541 UOA917541 UXW917541 VHS917541 VRO917541 WBK917541 WLG917541 WVC917541 C983077 IQ983077 SM983077 ACI983077 AME983077 AWA983077 BFW983077 BPS983077 BZO983077 CJK983077 CTG983077 DDC983077 DMY983077 DWU983077 EGQ983077 EQM983077 FAI983077 FKE983077 FUA983077 GDW983077 GNS983077 GXO983077 HHK983077 HRG983077 IBC983077 IKY983077 IUU983077 JEQ983077 JOM983077 JYI983077 KIE983077 KSA983077 LBW983077 LLS983077 LVO983077 MFK983077 MPG983077 MZC983077 NIY983077 NSU983077 OCQ983077 OMM983077 OWI983077 PGE983077 PQA983077 PZW983077 QJS983077 QTO983077 RDK983077 RNG983077 RXC983077 SGY983077 SQU983077 TAQ983077 TKM983077 TUI983077 UEE983077 UOA983077 UXW983077 VHS983077 VRO983077 WBK983077 WLG983077 WVC983077 WBJ983046:WBJ983138 IQ69 SM69 ACI69 AME69 AWA69 BFW69 BPS69 BZO69 CJK69 CTG69 DDC69 DMY69 DWU69 EGQ69 EQM69 FAI69 FKE69 FUA69 GDW69 GNS69 GXO69 HHK69 HRG69 IBC69 IKY69 IUU69 JEQ69 JOM69 JYI69 KIE69 KSA69 LBW69 LLS69 LVO69 MFK69 MPG69 MZC69 NIY69 NSU69 OCQ69 OMM69 OWI69 PGE69 PQA69 PZW69 QJS69 QTO69 RDK69 RNG69 RXC69 SGY69 SQU69 TAQ69 TKM69 TUI69 UEE69 UOA69 UXW69 VHS69 VRO69 WBK69 WLG69 WVC69 C65605 IQ65605 SM65605 ACI65605 AME65605 AWA65605 BFW65605 BPS65605 BZO65605 CJK65605 CTG65605 DDC65605 DMY65605 DWU65605 EGQ65605 EQM65605 FAI65605 FKE65605 FUA65605 GDW65605 GNS65605 GXO65605 HHK65605 HRG65605 IBC65605 IKY65605 IUU65605 JEQ65605 JOM65605 JYI65605 KIE65605 KSA65605 LBW65605 LLS65605 LVO65605 MFK65605 MPG65605 MZC65605 NIY65605 NSU65605 OCQ65605 OMM65605 OWI65605 PGE65605 PQA65605 PZW65605 QJS65605 QTO65605 RDK65605 RNG65605 RXC65605 SGY65605 SQU65605 TAQ65605 TKM65605 TUI65605 UEE65605 UOA65605 UXW65605 VHS65605 VRO65605 WBK65605 WLG65605 WVC65605 C131141 IQ131141 SM131141 ACI131141 AME131141 AWA131141 BFW131141 BPS131141 BZO131141 CJK131141 CTG131141 DDC131141 DMY131141 DWU131141 EGQ131141 EQM131141 FAI131141 FKE131141 FUA131141 GDW131141 GNS131141 GXO131141 HHK131141 HRG131141 IBC131141 IKY131141 IUU131141 JEQ131141 JOM131141 JYI131141 KIE131141 KSA131141 LBW131141 LLS131141 LVO131141 MFK131141 MPG131141 MZC131141 NIY131141 NSU131141 OCQ131141 OMM131141 OWI131141 PGE131141 PQA131141 PZW131141 QJS131141 QTO131141 RDK131141 RNG131141 RXC131141 SGY131141 SQU131141 TAQ131141 TKM131141 TUI131141 UEE131141 UOA131141 UXW131141 VHS131141 VRO131141 WBK131141 WLG131141 WVC131141 C196677 IQ196677 SM196677 ACI196677 AME196677 AWA196677 BFW196677 BPS196677 BZO196677 CJK196677 CTG196677 DDC196677 DMY196677 DWU196677 EGQ196677 EQM196677 FAI196677 FKE196677 FUA196677 GDW196677 GNS196677 GXO196677 HHK196677 HRG196677 IBC196677 IKY196677 IUU196677 JEQ196677 JOM196677 JYI196677 KIE196677 KSA196677 LBW196677 LLS196677 LVO196677 MFK196677 MPG196677 MZC196677 NIY196677 NSU196677 OCQ196677 OMM196677 OWI196677 PGE196677 PQA196677 PZW196677 QJS196677 QTO196677 RDK196677 RNG196677 RXC196677 SGY196677 SQU196677 TAQ196677 TKM196677 TUI196677 UEE196677 UOA196677 UXW196677 VHS196677 VRO196677 WBK196677 WLG196677 WVC196677 C262213 IQ262213 SM262213 ACI262213 AME262213 AWA262213 BFW262213 BPS262213 BZO262213 CJK262213 CTG262213 DDC262213 DMY262213 DWU262213 EGQ262213 EQM262213 FAI262213 FKE262213 FUA262213 GDW262213 GNS262213 GXO262213 HHK262213 HRG262213 IBC262213 IKY262213 IUU262213 JEQ262213 JOM262213 JYI262213 KIE262213 KSA262213 LBW262213 LLS262213 LVO262213 MFK262213 MPG262213 MZC262213 NIY262213 NSU262213 OCQ262213 OMM262213 OWI262213 PGE262213 PQA262213 PZW262213 QJS262213 QTO262213 RDK262213 RNG262213 RXC262213 SGY262213 SQU262213 TAQ262213 TKM262213 TUI262213 UEE262213 UOA262213 UXW262213 VHS262213 VRO262213 WBK262213 WLG262213 WVC262213 C327749 IQ327749 SM327749 ACI327749 AME327749 AWA327749 BFW327749 BPS327749 BZO327749 CJK327749 CTG327749 DDC327749 DMY327749 DWU327749 EGQ327749 EQM327749 FAI327749 FKE327749 FUA327749 GDW327749 GNS327749 GXO327749 HHK327749 HRG327749 IBC327749 IKY327749 IUU327749 JEQ327749 JOM327749 JYI327749 KIE327749 KSA327749 LBW327749 LLS327749 LVO327749 MFK327749 MPG327749 MZC327749 NIY327749 NSU327749 OCQ327749 OMM327749 OWI327749 PGE327749 PQA327749 PZW327749 QJS327749 QTO327749 RDK327749 RNG327749 RXC327749 SGY327749 SQU327749 TAQ327749 TKM327749 TUI327749 UEE327749 UOA327749 UXW327749 VHS327749 VRO327749 WBK327749 WLG327749 WVC327749 C393285 IQ393285 SM393285 ACI393285 AME393285 AWA393285 BFW393285 BPS393285 BZO393285 CJK393285 CTG393285 DDC393285 DMY393285 DWU393285 EGQ393285 EQM393285 FAI393285 FKE393285 FUA393285 GDW393285 GNS393285 GXO393285 HHK393285 HRG393285 IBC393285 IKY393285 IUU393285 JEQ393285 JOM393285 JYI393285 KIE393285 KSA393285 LBW393285 LLS393285 LVO393285 MFK393285 MPG393285 MZC393285 NIY393285 NSU393285 OCQ393285 OMM393285 OWI393285 PGE393285 PQA393285 PZW393285 QJS393285 QTO393285 RDK393285 RNG393285 RXC393285 SGY393285 SQU393285 TAQ393285 TKM393285 TUI393285 UEE393285 UOA393285 UXW393285 VHS393285 VRO393285 WBK393285 WLG393285 WVC393285 C458821 IQ458821 SM458821 ACI458821 AME458821 AWA458821 BFW458821 BPS458821 BZO458821 CJK458821 CTG458821 DDC458821 DMY458821 DWU458821 EGQ458821 EQM458821 FAI458821 FKE458821 FUA458821 GDW458821 GNS458821 GXO458821 HHK458821 HRG458821 IBC458821 IKY458821 IUU458821 JEQ458821 JOM458821 JYI458821 KIE458821 KSA458821 LBW458821 LLS458821 LVO458821 MFK458821 MPG458821 MZC458821 NIY458821 NSU458821 OCQ458821 OMM458821 OWI458821 PGE458821 PQA458821 PZW458821 QJS458821 QTO458821 RDK458821 RNG458821 RXC458821 SGY458821 SQU458821 TAQ458821 TKM458821 TUI458821 UEE458821 UOA458821 UXW458821 VHS458821 VRO458821 WBK458821 WLG458821 WVC458821 C524357 IQ524357 SM524357 ACI524357 AME524357 AWA524357 BFW524357 BPS524357 BZO524357 CJK524357 CTG524357 DDC524357 DMY524357 DWU524357 EGQ524357 EQM524357 FAI524357 FKE524357 FUA524357 GDW524357 GNS524357 GXO524357 HHK524357 HRG524357 IBC524357 IKY524357 IUU524357 JEQ524357 JOM524357 JYI524357 KIE524357 KSA524357 LBW524357 LLS524357 LVO524357 MFK524357 MPG524357 MZC524357 NIY524357 NSU524357 OCQ524357 OMM524357 OWI524357 PGE524357 PQA524357 PZW524357 QJS524357 QTO524357 RDK524357 RNG524357 RXC524357 SGY524357 SQU524357 TAQ524357 TKM524357 TUI524357 UEE524357 UOA524357 UXW524357 VHS524357 VRO524357 WBK524357 WLG524357 WVC524357 C589893 IQ589893 SM589893 ACI589893 AME589893 AWA589893 BFW589893 BPS589893 BZO589893 CJK589893 CTG589893 DDC589893 DMY589893 DWU589893 EGQ589893 EQM589893 FAI589893 FKE589893 FUA589893 GDW589893 GNS589893 GXO589893 HHK589893 HRG589893 IBC589893 IKY589893 IUU589893 JEQ589893 JOM589893 JYI589893 KIE589893 KSA589893 LBW589893 LLS589893 LVO589893 MFK589893 MPG589893 MZC589893 NIY589893 NSU589893 OCQ589893 OMM589893 OWI589893 PGE589893 PQA589893 PZW589893 QJS589893 QTO589893 RDK589893 RNG589893 RXC589893 SGY589893 SQU589893 TAQ589893 TKM589893 TUI589893 UEE589893 UOA589893 UXW589893 VHS589893 VRO589893 WBK589893 WLG589893 WVC589893 C655429 IQ655429 SM655429 ACI655429 AME655429 AWA655429 BFW655429 BPS655429 BZO655429 CJK655429 CTG655429 DDC655429 DMY655429 DWU655429 EGQ655429 EQM655429 FAI655429 FKE655429 FUA655429 GDW655429 GNS655429 GXO655429 HHK655429 HRG655429 IBC655429 IKY655429 IUU655429 JEQ655429 JOM655429 JYI655429 KIE655429 KSA655429 LBW655429 LLS655429 LVO655429 MFK655429 MPG655429 MZC655429 NIY655429 NSU655429 OCQ655429 OMM655429 OWI655429 PGE655429 PQA655429 PZW655429 QJS655429 QTO655429 RDK655429 RNG655429 RXC655429 SGY655429 SQU655429 TAQ655429 TKM655429 TUI655429 UEE655429 UOA655429 UXW655429 VHS655429 VRO655429 WBK655429 WLG655429 WVC655429 C720965 IQ720965 SM720965 ACI720965 AME720965 AWA720965 BFW720965 BPS720965 BZO720965 CJK720965 CTG720965 DDC720965 DMY720965 DWU720965 EGQ720965 EQM720965 FAI720965 FKE720965 FUA720965 GDW720965 GNS720965 GXO720965 HHK720965 HRG720965 IBC720965 IKY720965 IUU720965 JEQ720965 JOM720965 JYI720965 KIE720965 KSA720965 LBW720965 LLS720965 LVO720965 MFK720965 MPG720965 MZC720965 NIY720965 NSU720965 OCQ720965 OMM720965 OWI720965 PGE720965 PQA720965 PZW720965 QJS720965 QTO720965 RDK720965 RNG720965 RXC720965 SGY720965 SQU720965 TAQ720965 TKM720965 TUI720965 UEE720965 UOA720965 UXW720965 VHS720965 VRO720965 WBK720965 WLG720965 WVC720965 C786501 IQ786501 SM786501 ACI786501 AME786501 AWA786501 BFW786501 BPS786501 BZO786501 CJK786501 CTG786501 DDC786501 DMY786501 DWU786501 EGQ786501 EQM786501 FAI786501 FKE786501 FUA786501 GDW786501 GNS786501 GXO786501 HHK786501 HRG786501 IBC786501 IKY786501 IUU786501 JEQ786501 JOM786501 JYI786501 KIE786501 KSA786501 LBW786501 LLS786501 LVO786501 MFK786501 MPG786501 MZC786501 NIY786501 NSU786501 OCQ786501 OMM786501 OWI786501 PGE786501 PQA786501 PZW786501 QJS786501 QTO786501 RDK786501 RNG786501 RXC786501 SGY786501 SQU786501 TAQ786501 TKM786501 TUI786501 UEE786501 UOA786501 UXW786501 VHS786501 VRO786501 WBK786501 WLG786501 WVC786501 C852037 IQ852037 SM852037 ACI852037 AME852037 AWA852037 BFW852037 BPS852037 BZO852037 CJK852037 CTG852037 DDC852037 DMY852037 DWU852037 EGQ852037 EQM852037 FAI852037 FKE852037 FUA852037 GDW852037 GNS852037 GXO852037 HHK852037 HRG852037 IBC852037 IKY852037 IUU852037 JEQ852037 JOM852037 JYI852037 KIE852037 KSA852037 LBW852037 LLS852037 LVO852037 MFK852037 MPG852037 MZC852037 NIY852037 NSU852037 OCQ852037 OMM852037 OWI852037 PGE852037 PQA852037 PZW852037 QJS852037 QTO852037 RDK852037 RNG852037 RXC852037 SGY852037 SQU852037 TAQ852037 TKM852037 TUI852037 UEE852037 UOA852037 UXW852037 VHS852037 VRO852037 WBK852037 WLG852037 WVC852037 C917573 IQ917573 SM917573 ACI917573 AME917573 AWA917573 BFW917573 BPS917573 BZO917573 CJK917573 CTG917573 DDC917573 DMY917573 DWU917573 EGQ917573 EQM917573 FAI917573 FKE917573 FUA917573 GDW917573 GNS917573 GXO917573 HHK917573 HRG917573 IBC917573 IKY917573 IUU917573 JEQ917573 JOM917573 JYI917573 KIE917573 KSA917573 LBW917573 LLS917573 LVO917573 MFK917573 MPG917573 MZC917573 NIY917573 NSU917573 OCQ917573 OMM917573 OWI917573 PGE917573 PQA917573 PZW917573 QJS917573 QTO917573 RDK917573 RNG917573 RXC917573 SGY917573 SQU917573 TAQ917573 TKM917573 TUI917573 UEE917573 UOA917573 UXW917573 VHS917573 VRO917573 WBK917573 WLG917573 WVC917573 C983109 IQ983109 SM983109 ACI983109 AME983109 AWA983109 BFW983109 BPS983109 BZO983109 CJK983109 CTG983109 DDC983109 DMY983109 DWU983109 EGQ983109 EQM983109 FAI983109 FKE983109 FUA983109 GDW983109 GNS983109 GXO983109 HHK983109 HRG983109 IBC983109 IKY983109 IUU983109 JEQ983109 JOM983109 JYI983109 KIE983109 KSA983109 LBW983109 LLS983109 LVO983109 MFK983109 MPG983109 MZC983109 NIY983109 NSU983109 OCQ983109 OMM983109 OWI983109 PGE983109 PQA983109 PZW983109 QJS983109 QTO983109 RDK983109 RNG983109 RXC983109 SGY983109 SQU983109 TAQ983109 TKM983109 TUI983109 UEE983109 UOA983109 UXW983109 VHS983109 VRO983109 WBK983109 WLG983109 WVC983109 WLF983046:WLF983138 IQ25 SM25 ACI25 AME25 AWA25 BFW25 BPS25 BZO25 CJK25 CTG25 DDC25 DMY25 DWU25 EGQ25 EQM25 FAI25 FKE25 FUA25 GDW25 GNS25 GXO25 HHK25 HRG25 IBC25 IKY25 IUU25 JEQ25 JOM25 JYI25 KIE25 KSA25 LBW25 LLS25 LVO25 MFK25 MPG25 MZC25 NIY25 NSU25 OCQ25 OMM25 OWI25 PGE25 PQA25 PZW25 QJS25 QTO25 RDK25 RNG25 RXC25 SGY25 SQU25 TAQ25 TKM25 TUI25 UEE25 UOA25 UXW25 VHS25 VRO25 WBK25 WLG25 WVC25 C65561 IQ65561 SM65561 ACI65561 AME65561 AWA65561 BFW65561 BPS65561 BZO65561 CJK65561 CTG65561 DDC65561 DMY65561 DWU65561 EGQ65561 EQM65561 FAI65561 FKE65561 FUA65561 GDW65561 GNS65561 GXO65561 HHK65561 HRG65561 IBC65561 IKY65561 IUU65561 JEQ65561 JOM65561 JYI65561 KIE65561 KSA65561 LBW65561 LLS65561 LVO65561 MFK65561 MPG65561 MZC65561 NIY65561 NSU65561 OCQ65561 OMM65561 OWI65561 PGE65561 PQA65561 PZW65561 QJS65561 QTO65561 RDK65561 RNG65561 RXC65561 SGY65561 SQU65561 TAQ65561 TKM65561 TUI65561 UEE65561 UOA65561 UXW65561 VHS65561 VRO65561 WBK65561 WLG65561 WVC65561 C131097 IQ131097 SM131097 ACI131097 AME131097 AWA131097 BFW131097 BPS131097 BZO131097 CJK131097 CTG131097 DDC131097 DMY131097 DWU131097 EGQ131097 EQM131097 FAI131097 FKE131097 FUA131097 GDW131097 GNS131097 GXO131097 HHK131097 HRG131097 IBC131097 IKY131097 IUU131097 JEQ131097 JOM131097 JYI131097 KIE131097 KSA131097 LBW131097 LLS131097 LVO131097 MFK131097 MPG131097 MZC131097 NIY131097 NSU131097 OCQ131097 OMM131097 OWI131097 PGE131097 PQA131097 PZW131097 QJS131097 QTO131097 RDK131097 RNG131097 RXC131097 SGY131097 SQU131097 TAQ131097 TKM131097 TUI131097 UEE131097 UOA131097 UXW131097 VHS131097 VRO131097 WBK131097 WLG131097 WVC131097 C196633 IQ196633 SM196633 ACI196633 AME196633 AWA196633 BFW196633 BPS196633 BZO196633 CJK196633 CTG196633 DDC196633 DMY196633 DWU196633 EGQ196633 EQM196633 FAI196633 FKE196633 FUA196633 GDW196633 GNS196633 GXO196633 HHK196633 HRG196633 IBC196633 IKY196633 IUU196633 JEQ196633 JOM196633 JYI196633 KIE196633 KSA196633 LBW196633 LLS196633 LVO196633 MFK196633 MPG196633 MZC196633 NIY196633 NSU196633 OCQ196633 OMM196633 OWI196633 PGE196633 PQA196633 PZW196633 QJS196633 QTO196633 RDK196633 RNG196633 RXC196633 SGY196633 SQU196633 TAQ196633 TKM196633 TUI196633 UEE196633 UOA196633 UXW196633 VHS196633 VRO196633 WBK196633 WLG196633 WVC196633 C262169 IQ262169 SM262169 ACI262169 AME262169 AWA262169 BFW262169 BPS262169 BZO262169 CJK262169 CTG262169 DDC262169 DMY262169 DWU262169 EGQ262169 EQM262169 FAI262169 FKE262169 FUA262169 GDW262169 GNS262169 GXO262169 HHK262169 HRG262169 IBC262169 IKY262169 IUU262169 JEQ262169 JOM262169 JYI262169 KIE262169 KSA262169 LBW262169 LLS262169 LVO262169 MFK262169 MPG262169 MZC262169 NIY262169 NSU262169 OCQ262169 OMM262169 OWI262169 PGE262169 PQA262169 PZW262169 QJS262169 QTO262169 RDK262169 RNG262169 RXC262169 SGY262169 SQU262169 TAQ262169 TKM262169 TUI262169 UEE262169 UOA262169 UXW262169 VHS262169 VRO262169 WBK262169 WLG262169 WVC262169 C327705 IQ327705 SM327705 ACI327705 AME327705 AWA327705 BFW327705 BPS327705 BZO327705 CJK327705 CTG327705 DDC327705 DMY327705 DWU327705 EGQ327705 EQM327705 FAI327705 FKE327705 FUA327705 GDW327705 GNS327705 GXO327705 HHK327705 HRG327705 IBC327705 IKY327705 IUU327705 JEQ327705 JOM327705 JYI327705 KIE327705 KSA327705 LBW327705 LLS327705 LVO327705 MFK327705 MPG327705 MZC327705 NIY327705 NSU327705 OCQ327705 OMM327705 OWI327705 PGE327705 PQA327705 PZW327705 QJS327705 QTO327705 RDK327705 RNG327705 RXC327705 SGY327705 SQU327705 TAQ327705 TKM327705 TUI327705 UEE327705 UOA327705 UXW327705 VHS327705 VRO327705 WBK327705 WLG327705 WVC327705 C393241 IQ393241 SM393241 ACI393241 AME393241 AWA393241 BFW393241 BPS393241 BZO393241 CJK393241 CTG393241 DDC393241 DMY393241 DWU393241 EGQ393241 EQM393241 FAI393241 FKE393241 FUA393241 GDW393241 GNS393241 GXO393241 HHK393241 HRG393241 IBC393241 IKY393241 IUU393241 JEQ393241 JOM393241 JYI393241 KIE393241 KSA393241 LBW393241 LLS393241 LVO393241 MFK393241 MPG393241 MZC393241 NIY393241 NSU393241 OCQ393241 OMM393241 OWI393241 PGE393241 PQA393241 PZW393241 QJS393241 QTO393241 RDK393241 RNG393241 RXC393241 SGY393241 SQU393241 TAQ393241 TKM393241 TUI393241 UEE393241 UOA393241 UXW393241 VHS393241 VRO393241 WBK393241 WLG393241 WVC393241 C458777 IQ458777 SM458777 ACI458777 AME458777 AWA458777 BFW458777 BPS458777 BZO458777 CJK458777 CTG458777 DDC458777 DMY458777 DWU458777 EGQ458777 EQM458777 FAI458777 FKE458777 FUA458777 GDW458777 GNS458777 GXO458777 HHK458777 HRG458777 IBC458777 IKY458777 IUU458777 JEQ458777 JOM458777 JYI458777 KIE458777 KSA458777 LBW458777 LLS458777 LVO458777 MFK458777 MPG458777 MZC458777 NIY458777 NSU458777 OCQ458777 OMM458777 OWI458777 PGE458777 PQA458777 PZW458777 QJS458777 QTO458777 RDK458777 RNG458777 RXC458777 SGY458777 SQU458777 TAQ458777 TKM458777 TUI458777 UEE458777 UOA458777 UXW458777 VHS458777 VRO458777 WBK458777 WLG458777 WVC458777 C524313 IQ524313 SM524313 ACI524313 AME524313 AWA524313 BFW524313 BPS524313 BZO524313 CJK524313 CTG524313 DDC524313 DMY524313 DWU524313 EGQ524313 EQM524313 FAI524313 FKE524313 FUA524313 GDW524313 GNS524313 GXO524313 HHK524313 HRG524313 IBC524313 IKY524313 IUU524313 JEQ524313 JOM524313 JYI524313 KIE524313 KSA524313 LBW524313 LLS524313 LVO524313 MFK524313 MPG524313 MZC524313 NIY524313 NSU524313 OCQ524313 OMM524313 OWI524313 PGE524313 PQA524313 PZW524313 QJS524313 QTO524313 RDK524313 RNG524313 RXC524313 SGY524313 SQU524313 TAQ524313 TKM524313 TUI524313 UEE524313 UOA524313 UXW524313 VHS524313 VRO524313 WBK524313 WLG524313 WVC524313 C589849 IQ589849 SM589849 ACI589849 AME589849 AWA589849 BFW589849 BPS589849 BZO589849 CJK589849 CTG589849 DDC589849 DMY589849 DWU589849 EGQ589849 EQM589849 FAI589849 FKE589849 FUA589849 GDW589849 GNS589849 GXO589849 HHK589849 HRG589849 IBC589849 IKY589849 IUU589849 JEQ589849 JOM589849 JYI589849 KIE589849 KSA589849 LBW589849 LLS589849 LVO589849 MFK589849 MPG589849 MZC589849 NIY589849 NSU589849 OCQ589849 OMM589849 OWI589849 PGE589849 PQA589849 PZW589849 QJS589849 QTO589849 RDK589849 RNG589849 RXC589849 SGY589849 SQU589849 TAQ589849 TKM589849 TUI589849 UEE589849 UOA589849 UXW589849 VHS589849 VRO589849 WBK589849 WLG589849 WVC589849 C655385 IQ655385 SM655385 ACI655385 AME655385 AWA655385 BFW655385 BPS655385 BZO655385 CJK655385 CTG655385 DDC655385 DMY655385 DWU655385 EGQ655385 EQM655385 FAI655385 FKE655385 FUA655385 GDW655385 GNS655385 GXO655385 HHK655385 HRG655385 IBC655385 IKY655385 IUU655385 JEQ655385 JOM655385 JYI655385 KIE655385 KSA655385 LBW655385 LLS655385 LVO655385 MFK655385 MPG655385 MZC655385 NIY655385 NSU655385 OCQ655385 OMM655385 OWI655385 PGE655385 PQA655385 PZW655385 QJS655385 QTO655385 RDK655385 RNG655385 RXC655385 SGY655385 SQU655385 TAQ655385 TKM655385 TUI655385 UEE655385 UOA655385 UXW655385 VHS655385 VRO655385 WBK655385 WLG655385 WVC655385 C720921 IQ720921 SM720921 ACI720921 AME720921 AWA720921 BFW720921 BPS720921 BZO720921 CJK720921 CTG720921 DDC720921 DMY720921 DWU720921 EGQ720921 EQM720921 FAI720921 FKE720921 FUA720921 GDW720921 GNS720921 GXO720921 HHK720921 HRG720921 IBC720921 IKY720921 IUU720921 JEQ720921 JOM720921 JYI720921 KIE720921 KSA720921 LBW720921 LLS720921 LVO720921 MFK720921 MPG720921 MZC720921 NIY720921 NSU720921 OCQ720921 OMM720921 OWI720921 PGE720921 PQA720921 PZW720921 QJS720921 QTO720921 RDK720921 RNG720921 RXC720921 SGY720921 SQU720921 TAQ720921 TKM720921 TUI720921 UEE720921 UOA720921 UXW720921 VHS720921 VRO720921 WBK720921 WLG720921 WVC720921 C786457 IQ786457 SM786457 ACI786457 AME786457 AWA786457 BFW786457 BPS786457 BZO786457 CJK786457 CTG786457 DDC786457 DMY786457 DWU786457 EGQ786457 EQM786457 FAI786457 FKE786457 FUA786457 GDW786457 GNS786457 GXO786457 HHK786457 HRG786457 IBC786457 IKY786457 IUU786457 JEQ786457 JOM786457 JYI786457 KIE786457 KSA786457 LBW786457 LLS786457 LVO786457 MFK786457 MPG786457 MZC786457 NIY786457 NSU786457 OCQ786457 OMM786457 OWI786457 PGE786457 PQA786457 PZW786457 QJS786457 QTO786457 RDK786457 RNG786457 RXC786457 SGY786457 SQU786457 TAQ786457 TKM786457 TUI786457 UEE786457 UOA786457 UXW786457 VHS786457 VRO786457 WBK786457 WLG786457 WVC786457 C851993 IQ851993 SM851993 ACI851993 AME851993 AWA851993 BFW851993 BPS851993 BZO851993 CJK851993 CTG851993 DDC851993 DMY851993 DWU851993 EGQ851993 EQM851993 FAI851993 FKE851993 FUA851993 GDW851993 GNS851993 GXO851993 HHK851993 HRG851993 IBC851993 IKY851993 IUU851993 JEQ851993 JOM851993 JYI851993 KIE851993 KSA851993 LBW851993 LLS851993 LVO851993 MFK851993 MPG851993 MZC851993 NIY851993 NSU851993 OCQ851993 OMM851993 OWI851993 PGE851993 PQA851993 PZW851993 QJS851993 QTO851993 RDK851993 RNG851993 RXC851993 SGY851993 SQU851993 TAQ851993 TKM851993 TUI851993 UEE851993 UOA851993 UXW851993 VHS851993 VRO851993 WBK851993 WLG851993 WVC851993 C917529 IQ917529 SM917529 ACI917529 AME917529 AWA917529 BFW917529 BPS917529 BZO917529 CJK917529 CTG917529 DDC917529 DMY917529 DWU917529 EGQ917529 EQM917529 FAI917529 FKE917529 FUA917529 GDW917529 GNS917529 GXO917529 HHK917529 HRG917529 IBC917529 IKY917529 IUU917529 JEQ917529 JOM917529 JYI917529 KIE917529 KSA917529 LBW917529 LLS917529 LVO917529 MFK917529 MPG917529 MZC917529 NIY917529 NSU917529 OCQ917529 OMM917529 OWI917529 PGE917529 PQA917529 PZW917529 QJS917529 QTO917529 RDK917529 RNG917529 RXC917529 SGY917529 SQU917529 TAQ917529 TKM917529 TUI917529 UEE917529 UOA917529 UXW917529 VHS917529 VRO917529 WBK917529 WLG917529 WVC917529 C983065 IQ983065 SM983065 ACI983065 AME983065 AWA983065 BFW983065 BPS983065 BZO983065 CJK983065 CTG983065 DDC983065 DMY983065 DWU983065 EGQ983065 EQM983065 FAI983065 FKE983065 FUA983065 GDW983065 GNS983065 GXO983065 HHK983065 HRG983065 IBC983065 IKY983065 IUU983065 JEQ983065 JOM983065 JYI983065 KIE983065 KSA983065 LBW983065 LLS983065 LVO983065 MFK983065 MPG983065 MZC983065 NIY983065 NSU983065 OCQ983065 OMM983065 OWI983065 PGE983065 PQA983065 PZW983065 QJS983065 QTO983065 RDK983065 RNG983065 RXC983065 SGY983065 SQU983065 TAQ983065 TKM983065 TUI983065 UEE983065 UOA983065 UXW983065 VHS983065 VRO983065 WBK983065 WLG983065 WVC983065 UXV983046:UXV983138 IQ46 SM46 ACI46 AME46 AWA46 BFW46 BPS46 BZO46 CJK46 CTG46 DDC46 DMY46 DWU46 EGQ46 EQM46 FAI46 FKE46 FUA46 GDW46 GNS46 GXO46 HHK46 HRG46 IBC46 IKY46 IUU46 JEQ46 JOM46 JYI46 KIE46 KSA46 LBW46 LLS46 LVO46 MFK46 MPG46 MZC46 NIY46 NSU46 OCQ46 OMM46 OWI46 PGE46 PQA46 PZW46 QJS46 QTO46 RDK46 RNG46 RXC46 SGY46 SQU46 TAQ46 TKM46 TUI46 UEE46 UOA46 UXW46 VHS46 VRO46 WBK46 WLG46 WVC46 C65582 IQ65582 SM65582 ACI65582 AME65582 AWA65582 BFW65582 BPS65582 BZO65582 CJK65582 CTG65582 DDC65582 DMY65582 DWU65582 EGQ65582 EQM65582 FAI65582 FKE65582 FUA65582 GDW65582 GNS65582 GXO65582 HHK65582 HRG65582 IBC65582 IKY65582 IUU65582 JEQ65582 JOM65582 JYI65582 KIE65582 KSA65582 LBW65582 LLS65582 LVO65582 MFK65582 MPG65582 MZC65582 NIY65582 NSU65582 OCQ65582 OMM65582 OWI65582 PGE65582 PQA65582 PZW65582 QJS65582 QTO65582 RDK65582 RNG65582 RXC65582 SGY65582 SQU65582 TAQ65582 TKM65582 TUI65582 UEE65582 UOA65582 UXW65582 VHS65582 VRO65582 WBK65582 WLG65582 WVC65582 C131118 IQ131118 SM131118 ACI131118 AME131118 AWA131118 BFW131118 BPS131118 BZO131118 CJK131118 CTG131118 DDC131118 DMY131118 DWU131118 EGQ131118 EQM131118 FAI131118 FKE131118 FUA131118 GDW131118 GNS131118 GXO131118 HHK131118 HRG131118 IBC131118 IKY131118 IUU131118 JEQ131118 JOM131118 JYI131118 KIE131118 KSA131118 LBW131118 LLS131118 LVO131118 MFK131118 MPG131118 MZC131118 NIY131118 NSU131118 OCQ131118 OMM131118 OWI131118 PGE131118 PQA131118 PZW131118 QJS131118 QTO131118 RDK131118 RNG131118 RXC131118 SGY131118 SQU131118 TAQ131118 TKM131118 TUI131118 UEE131118 UOA131118 UXW131118 VHS131118 VRO131118 WBK131118 WLG131118 WVC131118 C196654 IQ196654 SM196654 ACI196654 AME196654 AWA196654 BFW196654 BPS196654 BZO196654 CJK196654 CTG196654 DDC196654 DMY196654 DWU196654 EGQ196654 EQM196654 FAI196654 FKE196654 FUA196654 GDW196654 GNS196654 GXO196654 HHK196654 HRG196654 IBC196654 IKY196654 IUU196654 JEQ196654 JOM196654 JYI196654 KIE196654 KSA196654 LBW196654 LLS196654 LVO196654 MFK196654 MPG196654 MZC196654 NIY196654 NSU196654 OCQ196654 OMM196654 OWI196654 PGE196654 PQA196654 PZW196654 QJS196654 QTO196654 RDK196654 RNG196654 RXC196654 SGY196654 SQU196654 TAQ196654 TKM196654 TUI196654 UEE196654 UOA196654 UXW196654 VHS196654 VRO196654 WBK196654 WLG196654 WVC196654 C262190 IQ262190 SM262190 ACI262190 AME262190 AWA262190 BFW262190 BPS262190 BZO262190 CJK262190 CTG262190 DDC262190 DMY262190 DWU262190 EGQ262190 EQM262190 FAI262190 FKE262190 FUA262190 GDW262190 GNS262190 GXO262190 HHK262190 HRG262190 IBC262190 IKY262190 IUU262190 JEQ262190 JOM262190 JYI262190 KIE262190 KSA262190 LBW262190 LLS262190 LVO262190 MFK262190 MPG262190 MZC262190 NIY262190 NSU262190 OCQ262190 OMM262190 OWI262190 PGE262190 PQA262190 PZW262190 QJS262190 QTO262190 RDK262190 RNG262190 RXC262190 SGY262190 SQU262190 TAQ262190 TKM262190 TUI262190 UEE262190 UOA262190 UXW262190 VHS262190 VRO262190 WBK262190 WLG262190 WVC262190 C327726 IQ327726 SM327726 ACI327726 AME327726 AWA327726 BFW327726 BPS327726 BZO327726 CJK327726 CTG327726 DDC327726 DMY327726 DWU327726 EGQ327726 EQM327726 FAI327726 FKE327726 FUA327726 GDW327726 GNS327726 GXO327726 HHK327726 HRG327726 IBC327726 IKY327726 IUU327726 JEQ327726 JOM327726 JYI327726 KIE327726 KSA327726 LBW327726 LLS327726 LVO327726 MFK327726 MPG327726 MZC327726 NIY327726 NSU327726 OCQ327726 OMM327726 OWI327726 PGE327726 PQA327726 PZW327726 QJS327726 QTO327726 RDK327726 RNG327726 RXC327726 SGY327726 SQU327726 TAQ327726 TKM327726 TUI327726 UEE327726 UOA327726 UXW327726 VHS327726 VRO327726 WBK327726 WLG327726 WVC327726 C393262 IQ393262 SM393262 ACI393262 AME393262 AWA393262 BFW393262 BPS393262 BZO393262 CJK393262 CTG393262 DDC393262 DMY393262 DWU393262 EGQ393262 EQM393262 FAI393262 FKE393262 FUA393262 GDW393262 GNS393262 GXO393262 HHK393262 HRG393262 IBC393262 IKY393262 IUU393262 JEQ393262 JOM393262 JYI393262 KIE393262 KSA393262 LBW393262 LLS393262 LVO393262 MFK393262 MPG393262 MZC393262 NIY393262 NSU393262 OCQ393262 OMM393262 OWI393262 PGE393262 PQA393262 PZW393262 QJS393262 QTO393262 RDK393262 RNG393262 RXC393262 SGY393262 SQU393262 TAQ393262 TKM393262 TUI393262 UEE393262 UOA393262 UXW393262 VHS393262 VRO393262 WBK393262 WLG393262 WVC393262 C458798 IQ458798 SM458798 ACI458798 AME458798 AWA458798 BFW458798 BPS458798 BZO458798 CJK458798 CTG458798 DDC458798 DMY458798 DWU458798 EGQ458798 EQM458798 FAI458798 FKE458798 FUA458798 GDW458798 GNS458798 GXO458798 HHK458798 HRG458798 IBC458798 IKY458798 IUU458798 JEQ458798 JOM458798 JYI458798 KIE458798 KSA458798 LBW458798 LLS458798 LVO458798 MFK458798 MPG458798 MZC458798 NIY458798 NSU458798 OCQ458798 OMM458798 OWI458798 PGE458798 PQA458798 PZW458798 QJS458798 QTO458798 RDK458798 RNG458798 RXC458798 SGY458798 SQU458798 TAQ458798 TKM458798 TUI458798 UEE458798 UOA458798 UXW458798 VHS458798 VRO458798 WBK458798 WLG458798 WVC458798 C524334 IQ524334 SM524334 ACI524334 AME524334 AWA524334 BFW524334 BPS524334 BZO524334 CJK524334 CTG524334 DDC524334 DMY524334 DWU524334 EGQ524334 EQM524334 FAI524334 FKE524334 FUA524334 GDW524334 GNS524334 GXO524334 HHK524334 HRG524334 IBC524334 IKY524334 IUU524334 JEQ524334 JOM524334 JYI524334 KIE524334 KSA524334 LBW524334 LLS524334 LVO524334 MFK524334 MPG524334 MZC524334 NIY524334 NSU524334 OCQ524334 OMM524334 OWI524334 PGE524334 PQA524334 PZW524334 QJS524334 QTO524334 RDK524334 RNG524334 RXC524334 SGY524334 SQU524334 TAQ524334 TKM524334 TUI524334 UEE524334 UOA524334 UXW524334 VHS524334 VRO524334 WBK524334 WLG524334 WVC524334 C589870 IQ589870 SM589870 ACI589870 AME589870 AWA589870 BFW589870 BPS589870 BZO589870 CJK589870 CTG589870 DDC589870 DMY589870 DWU589870 EGQ589870 EQM589870 FAI589870 FKE589870 FUA589870 GDW589870 GNS589870 GXO589870 HHK589870 HRG589870 IBC589870 IKY589870 IUU589870 JEQ589870 JOM589870 JYI589870 KIE589870 KSA589870 LBW589870 LLS589870 LVO589870 MFK589870 MPG589870 MZC589870 NIY589870 NSU589870 OCQ589870 OMM589870 OWI589870 PGE589870 PQA589870 PZW589870 QJS589870 QTO589870 RDK589870 RNG589870 RXC589870 SGY589870 SQU589870 TAQ589870 TKM589870 TUI589870 UEE589870 UOA589870 UXW589870 VHS589870 VRO589870 WBK589870 WLG589870 WVC589870 C655406 IQ655406 SM655406 ACI655406 AME655406 AWA655406 BFW655406 BPS655406 BZO655406 CJK655406 CTG655406 DDC655406 DMY655406 DWU655406 EGQ655406 EQM655406 FAI655406 FKE655406 FUA655406 GDW655406 GNS655406 GXO655406 HHK655406 HRG655406 IBC655406 IKY655406 IUU655406 JEQ655406 JOM655406 JYI655406 KIE655406 KSA655406 LBW655406 LLS655406 LVO655406 MFK655406 MPG655406 MZC655406 NIY655406 NSU655406 OCQ655406 OMM655406 OWI655406 PGE655406 PQA655406 PZW655406 QJS655406 QTO655406 RDK655406 RNG655406 RXC655406 SGY655406 SQU655406 TAQ655406 TKM655406 TUI655406 UEE655406 UOA655406 UXW655406 VHS655406 VRO655406 WBK655406 WLG655406 WVC655406 C720942 IQ720942 SM720942 ACI720942 AME720942 AWA720942 BFW720942 BPS720942 BZO720942 CJK720942 CTG720942 DDC720942 DMY720942 DWU720942 EGQ720942 EQM720942 FAI720942 FKE720942 FUA720942 GDW720942 GNS720942 GXO720942 HHK720942 HRG720942 IBC720942 IKY720942 IUU720942 JEQ720942 JOM720942 JYI720942 KIE720942 KSA720942 LBW720942 LLS720942 LVO720942 MFK720942 MPG720942 MZC720942 NIY720942 NSU720942 OCQ720942 OMM720942 OWI720942 PGE720942 PQA720942 PZW720942 QJS720942 QTO720942 RDK720942 RNG720942 RXC720942 SGY720942 SQU720942 TAQ720942 TKM720942 TUI720942 UEE720942 UOA720942 UXW720942 VHS720942 VRO720942 WBK720942 WLG720942 WVC720942 C786478 IQ786478 SM786478 ACI786478 AME786478 AWA786478 BFW786478 BPS786478 BZO786478 CJK786478 CTG786478 DDC786478 DMY786478 DWU786478 EGQ786478 EQM786478 FAI786478 FKE786478 FUA786478 GDW786478 GNS786478 GXO786478 HHK786478 HRG786478 IBC786478 IKY786478 IUU786478 JEQ786478 JOM786478 JYI786478 KIE786478 KSA786478 LBW786478 LLS786478 LVO786478 MFK786478 MPG786478 MZC786478 NIY786478 NSU786478 OCQ786478 OMM786478 OWI786478 PGE786478 PQA786478 PZW786478 QJS786478 QTO786478 RDK786478 RNG786478 RXC786478 SGY786478 SQU786478 TAQ786478 TKM786478 TUI786478 UEE786478 UOA786478 UXW786478 VHS786478 VRO786478 WBK786478 WLG786478 WVC786478 C852014 IQ852014 SM852014 ACI852014 AME852014 AWA852014 BFW852014 BPS852014 BZO852014 CJK852014 CTG852014 DDC852014 DMY852014 DWU852014 EGQ852014 EQM852014 FAI852014 FKE852014 FUA852014 GDW852014 GNS852014 GXO852014 HHK852014 HRG852014 IBC852014 IKY852014 IUU852014 JEQ852014 JOM852014 JYI852014 KIE852014 KSA852014 LBW852014 LLS852014 LVO852014 MFK852014 MPG852014 MZC852014 NIY852014 NSU852014 OCQ852014 OMM852014 OWI852014 PGE852014 PQA852014 PZW852014 QJS852014 QTO852014 RDK852014 RNG852014 RXC852014 SGY852014 SQU852014 TAQ852014 TKM852014 TUI852014 UEE852014 UOA852014 UXW852014 VHS852014 VRO852014 WBK852014 WLG852014 WVC852014 C917550 IQ917550 SM917550 ACI917550 AME917550 AWA917550 BFW917550 BPS917550 BZO917550 CJK917550 CTG917550 DDC917550 DMY917550 DWU917550 EGQ917550 EQM917550 FAI917550 FKE917550 FUA917550 GDW917550 GNS917550 GXO917550 HHK917550 HRG917550 IBC917550 IKY917550 IUU917550 JEQ917550 JOM917550 JYI917550 KIE917550 KSA917550 LBW917550 LLS917550 LVO917550 MFK917550 MPG917550 MZC917550 NIY917550 NSU917550 OCQ917550 OMM917550 OWI917550 PGE917550 PQA917550 PZW917550 QJS917550 QTO917550 RDK917550 RNG917550 RXC917550 SGY917550 SQU917550 TAQ917550 TKM917550 TUI917550 UEE917550 UOA917550 UXW917550 VHS917550 VRO917550 WBK917550 WLG917550 WVC917550 C983086 IQ983086 SM983086 ACI983086 AME983086 AWA983086 BFW983086 BPS983086 BZO983086 CJK983086 CTG983086 DDC983086 DMY983086 DWU983086 EGQ983086 EQM983086 FAI983086 FKE983086 FUA983086 GDW983086 GNS983086 GXO983086 HHK983086 HRG983086 IBC983086 IKY983086 IUU983086 JEQ983086 JOM983086 JYI983086 KIE983086 KSA983086 LBW983086 LLS983086 LVO983086 MFK983086 MPG983086 MZC983086 NIY983086 NSU983086 OCQ983086 OMM983086 OWI983086 PGE983086 PQA983086 PZW983086 QJS983086 QTO983086 RDK983086 RNG983086 RXC983086 SGY983086 SQU983086 TAQ983086 TKM983086 TUI983086 UEE983086 UOA983086 UXW983086 VHS983086 VRO983086 WBK983086 WLG983086 WVC983086 WVB983046:WVB983138 IP6:IP98 SL6:SL98 ACH6:ACH98 AMD6:AMD98 AVZ6:AVZ98 BFV6:BFV98 BPR6:BPR98 BZN6:BZN98 CJJ6:CJJ98 CTF6:CTF98 DDB6:DDB98 DMX6:DMX98 DWT6:DWT98 EGP6:EGP98 EQL6:EQL98 FAH6:FAH98 FKD6:FKD98 FTZ6:FTZ98 GDV6:GDV98 GNR6:GNR98 GXN6:GXN98 HHJ6:HHJ98 HRF6:HRF98 IBB6:IBB98 IKX6:IKX98 IUT6:IUT98 JEP6:JEP98 JOL6:JOL98 JYH6:JYH98 KID6:KID98 KRZ6:KRZ98 LBV6:LBV98 LLR6:LLR98 LVN6:LVN98 MFJ6:MFJ98 MPF6:MPF98 MZB6:MZB98 NIX6:NIX98 NST6:NST98 OCP6:OCP98 OML6:OML98 OWH6:OWH98 PGD6:PGD98 PPZ6:PPZ98 PZV6:PZV98 QJR6:QJR98 QTN6:QTN98 RDJ6:RDJ98 RNF6:RNF98 RXB6:RXB98 SGX6:SGX98 SQT6:SQT98 TAP6:TAP98 TKL6:TKL98 TUH6:TUH98 UED6:UED98 UNZ6:UNZ98 UXV6:UXV98 VHR6:VHR98 VRN6:VRN98 WBJ6:WBJ98 WLF6:WLF98 WVB6:WVB98 B65542:B65634 IP65542:IP65634 SL65542:SL65634 ACH65542:ACH65634 AMD65542:AMD65634 AVZ65542:AVZ65634 BFV65542:BFV65634 BPR65542:BPR65634 BZN65542:BZN65634 CJJ65542:CJJ65634 CTF65542:CTF65634 DDB65542:DDB65634 DMX65542:DMX65634 DWT65542:DWT65634 EGP65542:EGP65634 EQL65542:EQL65634 FAH65542:FAH65634 FKD65542:FKD65634 FTZ65542:FTZ65634 GDV65542:GDV65634 GNR65542:GNR65634 GXN65542:GXN65634 HHJ65542:HHJ65634 HRF65542:HRF65634 IBB65542:IBB65634 IKX65542:IKX65634 IUT65542:IUT65634 JEP65542:JEP65634 JOL65542:JOL65634 JYH65542:JYH65634 KID65542:KID65634 KRZ65542:KRZ65634 LBV65542:LBV65634 LLR65542:LLR65634 LVN65542:LVN65634 MFJ65542:MFJ65634 MPF65542:MPF65634 MZB65542:MZB65634 NIX65542:NIX65634 NST65542:NST65634 OCP65542:OCP65634 OML65542:OML65634 OWH65542:OWH65634 PGD65542:PGD65634 PPZ65542:PPZ65634 PZV65542:PZV65634 QJR65542:QJR65634 QTN65542:QTN65634 RDJ65542:RDJ65634 RNF65542:RNF65634 RXB65542:RXB65634 SGX65542:SGX65634 SQT65542:SQT65634 TAP65542:TAP65634 TKL65542:TKL65634 TUH65542:TUH65634 UED65542:UED65634 UNZ65542:UNZ65634 UXV65542:UXV65634 VHR65542:VHR65634 VRN65542:VRN65634 WBJ65542:WBJ65634 WLF65542:WLF65634 WVB65542:WVB65634 B131078:B131170 IP131078:IP131170 SL131078:SL131170 ACH131078:ACH131170 AMD131078:AMD131170 AVZ131078:AVZ131170 BFV131078:BFV131170 BPR131078:BPR131170 BZN131078:BZN131170 CJJ131078:CJJ131170 CTF131078:CTF131170 DDB131078:DDB131170 DMX131078:DMX131170 DWT131078:DWT131170 EGP131078:EGP131170 EQL131078:EQL131170 FAH131078:FAH131170 FKD131078:FKD131170 FTZ131078:FTZ131170 GDV131078:GDV131170 GNR131078:GNR131170 GXN131078:GXN131170 HHJ131078:HHJ131170 HRF131078:HRF131170 IBB131078:IBB131170 IKX131078:IKX131170 IUT131078:IUT131170 JEP131078:JEP131170 JOL131078:JOL131170 JYH131078:JYH131170 KID131078:KID131170 KRZ131078:KRZ131170 LBV131078:LBV131170 LLR131078:LLR131170 LVN131078:LVN131170 MFJ131078:MFJ131170 MPF131078:MPF131170 MZB131078:MZB131170 NIX131078:NIX131170 NST131078:NST131170 OCP131078:OCP131170 OML131078:OML131170 OWH131078:OWH131170 PGD131078:PGD131170 PPZ131078:PPZ131170 PZV131078:PZV131170 QJR131078:QJR131170 QTN131078:QTN131170 RDJ131078:RDJ131170 RNF131078:RNF131170 RXB131078:RXB131170 SGX131078:SGX131170 SQT131078:SQT131170 TAP131078:TAP131170 TKL131078:TKL131170 TUH131078:TUH131170 UED131078:UED131170 UNZ131078:UNZ131170 UXV131078:UXV131170 VHR131078:VHR131170 VRN131078:VRN131170 WBJ131078:WBJ131170 WLF131078:WLF131170 WVB131078:WVB131170 B196614:B196706 IP196614:IP196706 SL196614:SL196706 ACH196614:ACH196706 AMD196614:AMD196706 AVZ196614:AVZ196706 BFV196614:BFV196706 BPR196614:BPR196706 BZN196614:BZN196706 CJJ196614:CJJ196706 CTF196614:CTF196706 DDB196614:DDB196706 DMX196614:DMX196706 DWT196614:DWT196706 EGP196614:EGP196706 EQL196614:EQL196706 FAH196614:FAH196706 FKD196614:FKD196706 FTZ196614:FTZ196706 GDV196614:GDV196706 GNR196614:GNR196706 GXN196614:GXN196706 HHJ196614:HHJ196706 HRF196614:HRF196706 IBB196614:IBB196706 IKX196614:IKX196706 IUT196614:IUT196706 JEP196614:JEP196706 JOL196614:JOL196706 JYH196614:JYH196706 KID196614:KID196706 KRZ196614:KRZ196706 LBV196614:LBV196706 LLR196614:LLR196706 LVN196614:LVN196706 MFJ196614:MFJ196706 MPF196614:MPF196706 MZB196614:MZB196706 NIX196614:NIX196706 NST196614:NST196706 OCP196614:OCP196706 OML196614:OML196706 OWH196614:OWH196706 PGD196614:PGD196706 PPZ196614:PPZ196706 PZV196614:PZV196706 QJR196614:QJR196706 QTN196614:QTN196706 RDJ196614:RDJ196706 RNF196614:RNF196706 RXB196614:RXB196706 SGX196614:SGX196706 SQT196614:SQT196706 TAP196614:TAP196706 TKL196614:TKL196706 TUH196614:TUH196706 UED196614:UED196706 UNZ196614:UNZ196706 UXV196614:UXV196706 VHR196614:VHR196706 VRN196614:VRN196706 WBJ196614:WBJ196706 WLF196614:WLF196706 WVB196614:WVB196706 B262150:B262242 IP262150:IP262242 SL262150:SL262242 ACH262150:ACH262242 AMD262150:AMD262242 AVZ262150:AVZ262242 BFV262150:BFV262242 BPR262150:BPR262242 BZN262150:BZN262242 CJJ262150:CJJ262242 CTF262150:CTF262242 DDB262150:DDB262242 DMX262150:DMX262242 DWT262150:DWT262242 EGP262150:EGP262242 EQL262150:EQL262242 FAH262150:FAH262242 FKD262150:FKD262242 FTZ262150:FTZ262242 GDV262150:GDV262242 GNR262150:GNR262242 GXN262150:GXN262242 HHJ262150:HHJ262242 HRF262150:HRF262242 IBB262150:IBB262242 IKX262150:IKX262242 IUT262150:IUT262242 JEP262150:JEP262242 JOL262150:JOL262242 JYH262150:JYH262242 KID262150:KID262242 KRZ262150:KRZ262242 LBV262150:LBV262242 LLR262150:LLR262242 LVN262150:LVN262242 MFJ262150:MFJ262242 MPF262150:MPF262242 MZB262150:MZB262242 NIX262150:NIX262242 NST262150:NST262242 OCP262150:OCP262242 OML262150:OML262242 OWH262150:OWH262242 PGD262150:PGD262242 PPZ262150:PPZ262242 PZV262150:PZV262242 QJR262150:QJR262242 QTN262150:QTN262242 RDJ262150:RDJ262242 RNF262150:RNF262242 RXB262150:RXB262242 SGX262150:SGX262242 SQT262150:SQT262242 TAP262150:TAP262242 TKL262150:TKL262242 TUH262150:TUH262242 UED262150:UED262242 UNZ262150:UNZ262242 UXV262150:UXV262242 VHR262150:VHR262242 VRN262150:VRN262242 WBJ262150:WBJ262242 WLF262150:WLF262242 WVB262150:WVB262242 B327686:B327778 IP327686:IP327778 SL327686:SL327778 ACH327686:ACH327778 AMD327686:AMD327778 AVZ327686:AVZ327778 BFV327686:BFV327778 BPR327686:BPR327778 BZN327686:BZN327778 CJJ327686:CJJ327778 CTF327686:CTF327778 DDB327686:DDB327778 DMX327686:DMX327778 DWT327686:DWT327778 EGP327686:EGP327778 EQL327686:EQL327778 FAH327686:FAH327778 FKD327686:FKD327778 FTZ327686:FTZ327778 GDV327686:GDV327778 GNR327686:GNR327778 GXN327686:GXN327778 HHJ327686:HHJ327778 HRF327686:HRF327778 IBB327686:IBB327778 IKX327686:IKX327778 IUT327686:IUT327778 JEP327686:JEP327778 JOL327686:JOL327778 JYH327686:JYH327778 KID327686:KID327778 KRZ327686:KRZ327778 LBV327686:LBV327778 LLR327686:LLR327778 LVN327686:LVN327778 MFJ327686:MFJ327778 MPF327686:MPF327778 MZB327686:MZB327778 NIX327686:NIX327778 NST327686:NST327778 OCP327686:OCP327778 OML327686:OML327778 OWH327686:OWH327778 PGD327686:PGD327778 PPZ327686:PPZ327778 PZV327686:PZV327778 QJR327686:QJR327778 QTN327686:QTN327778 RDJ327686:RDJ327778 RNF327686:RNF327778 RXB327686:RXB327778 SGX327686:SGX327778 SQT327686:SQT327778 TAP327686:TAP327778 TKL327686:TKL327778 TUH327686:TUH327778 UED327686:UED327778 UNZ327686:UNZ327778 UXV327686:UXV327778 VHR327686:VHR327778 VRN327686:VRN327778 WBJ327686:WBJ327778 WLF327686:WLF327778 WVB327686:WVB327778 B393222:B393314 IP393222:IP393314 SL393222:SL393314 ACH393222:ACH393314 AMD393222:AMD393314 AVZ393222:AVZ393314 BFV393222:BFV393314 BPR393222:BPR393314 BZN393222:BZN393314 CJJ393222:CJJ393314 CTF393222:CTF393314 DDB393222:DDB393314 DMX393222:DMX393314 DWT393222:DWT393314 EGP393222:EGP393314 EQL393222:EQL393314 FAH393222:FAH393314 FKD393222:FKD393314 FTZ393222:FTZ393314 GDV393222:GDV393314 GNR393222:GNR393314 GXN393222:GXN393314 HHJ393222:HHJ393314 HRF393222:HRF393314 IBB393222:IBB393314 IKX393222:IKX393314 IUT393222:IUT393314 JEP393222:JEP393314 JOL393222:JOL393314 JYH393222:JYH393314 KID393222:KID393314 KRZ393222:KRZ393314 LBV393222:LBV393314 LLR393222:LLR393314 LVN393222:LVN393314 MFJ393222:MFJ393314 MPF393222:MPF393314 MZB393222:MZB393314 NIX393222:NIX393314 NST393222:NST393314 OCP393222:OCP393314 OML393222:OML393314 OWH393222:OWH393314 PGD393222:PGD393314 PPZ393222:PPZ393314 PZV393222:PZV393314 QJR393222:QJR393314 QTN393222:QTN393314 RDJ393222:RDJ393314 RNF393222:RNF393314 RXB393222:RXB393314 SGX393222:SGX393314 SQT393222:SQT393314 TAP393222:TAP393314 TKL393222:TKL393314 TUH393222:TUH393314 UED393222:UED393314 UNZ393222:UNZ393314 UXV393222:UXV393314 VHR393222:VHR393314 VRN393222:VRN393314 WBJ393222:WBJ393314 WLF393222:WLF393314 WVB393222:WVB393314 B458758:B458850 IP458758:IP458850 SL458758:SL458850 ACH458758:ACH458850 AMD458758:AMD458850 AVZ458758:AVZ458850 BFV458758:BFV458850 BPR458758:BPR458850 BZN458758:BZN458850 CJJ458758:CJJ458850 CTF458758:CTF458850 DDB458758:DDB458850 DMX458758:DMX458850 DWT458758:DWT458850 EGP458758:EGP458850 EQL458758:EQL458850 FAH458758:FAH458850 FKD458758:FKD458850 FTZ458758:FTZ458850 GDV458758:GDV458850 GNR458758:GNR458850 GXN458758:GXN458850 HHJ458758:HHJ458850 HRF458758:HRF458850 IBB458758:IBB458850 IKX458758:IKX458850 IUT458758:IUT458850 JEP458758:JEP458850 JOL458758:JOL458850 JYH458758:JYH458850 KID458758:KID458850 KRZ458758:KRZ458850 LBV458758:LBV458850 LLR458758:LLR458850 LVN458758:LVN458850 MFJ458758:MFJ458850 MPF458758:MPF458850 MZB458758:MZB458850 NIX458758:NIX458850 NST458758:NST458850 OCP458758:OCP458850 OML458758:OML458850 OWH458758:OWH458850 PGD458758:PGD458850 PPZ458758:PPZ458850 PZV458758:PZV458850 QJR458758:QJR458850 QTN458758:QTN458850 RDJ458758:RDJ458850 RNF458758:RNF458850 RXB458758:RXB458850 SGX458758:SGX458850 SQT458758:SQT458850 TAP458758:TAP458850 TKL458758:TKL458850 TUH458758:TUH458850 UED458758:UED458850 UNZ458758:UNZ458850 UXV458758:UXV458850 VHR458758:VHR458850 VRN458758:VRN458850 WBJ458758:WBJ458850 WLF458758:WLF458850 WVB458758:WVB458850 B524294:B524386 IP524294:IP524386 SL524294:SL524386 ACH524294:ACH524386 AMD524294:AMD524386 AVZ524294:AVZ524386 BFV524294:BFV524386 BPR524294:BPR524386 BZN524294:BZN524386 CJJ524294:CJJ524386 CTF524294:CTF524386 DDB524294:DDB524386 DMX524294:DMX524386 DWT524294:DWT524386 EGP524294:EGP524386 EQL524294:EQL524386 FAH524294:FAH524386 FKD524294:FKD524386 FTZ524294:FTZ524386 GDV524294:GDV524386 GNR524294:GNR524386 GXN524294:GXN524386 HHJ524294:HHJ524386 HRF524294:HRF524386 IBB524294:IBB524386 IKX524294:IKX524386 IUT524294:IUT524386 JEP524294:JEP524386 JOL524294:JOL524386 JYH524294:JYH524386 KID524294:KID524386 KRZ524294:KRZ524386 LBV524294:LBV524386 LLR524294:LLR524386 LVN524294:LVN524386 MFJ524294:MFJ524386 MPF524294:MPF524386 MZB524294:MZB524386 NIX524294:NIX524386 NST524294:NST524386 OCP524294:OCP524386 OML524294:OML524386 OWH524294:OWH524386 PGD524294:PGD524386 PPZ524294:PPZ524386 PZV524294:PZV524386 QJR524294:QJR524386 QTN524294:QTN524386 RDJ524294:RDJ524386 RNF524294:RNF524386 RXB524294:RXB524386 SGX524294:SGX524386 SQT524294:SQT524386 TAP524294:TAP524386 TKL524294:TKL524386 TUH524294:TUH524386 UED524294:UED524386 UNZ524294:UNZ524386 UXV524294:UXV524386 VHR524294:VHR524386 VRN524294:VRN524386 WBJ524294:WBJ524386 WLF524294:WLF524386 WVB524294:WVB524386 B589830:B589922 IP589830:IP589922 SL589830:SL589922 ACH589830:ACH589922 AMD589830:AMD589922 AVZ589830:AVZ589922 BFV589830:BFV589922 BPR589830:BPR589922 BZN589830:BZN589922 CJJ589830:CJJ589922 CTF589830:CTF589922 DDB589830:DDB589922 DMX589830:DMX589922 DWT589830:DWT589922 EGP589830:EGP589922 EQL589830:EQL589922 FAH589830:FAH589922 FKD589830:FKD589922 FTZ589830:FTZ589922 GDV589830:GDV589922 GNR589830:GNR589922 GXN589830:GXN589922 HHJ589830:HHJ589922 HRF589830:HRF589922 IBB589830:IBB589922 IKX589830:IKX589922 IUT589830:IUT589922 JEP589830:JEP589922 JOL589830:JOL589922 JYH589830:JYH589922 KID589830:KID589922 KRZ589830:KRZ589922 LBV589830:LBV589922 LLR589830:LLR589922 LVN589830:LVN589922 MFJ589830:MFJ589922 MPF589830:MPF589922 MZB589830:MZB589922 NIX589830:NIX589922 NST589830:NST589922 OCP589830:OCP589922 OML589830:OML589922 OWH589830:OWH589922 PGD589830:PGD589922 PPZ589830:PPZ589922 PZV589830:PZV589922 QJR589830:QJR589922 QTN589830:QTN589922 RDJ589830:RDJ589922 RNF589830:RNF589922 RXB589830:RXB589922 SGX589830:SGX589922 SQT589830:SQT589922 TAP589830:TAP589922 TKL589830:TKL589922 TUH589830:TUH589922 UED589830:UED589922 UNZ589830:UNZ589922 UXV589830:UXV589922 VHR589830:VHR589922 VRN589830:VRN589922 WBJ589830:WBJ589922 WLF589830:WLF589922 WVB589830:WVB589922 B655366:B655458 IP655366:IP655458 SL655366:SL655458 ACH655366:ACH655458 AMD655366:AMD655458 AVZ655366:AVZ655458 BFV655366:BFV655458 BPR655366:BPR655458 BZN655366:BZN655458 CJJ655366:CJJ655458 CTF655366:CTF655458 DDB655366:DDB655458 DMX655366:DMX655458 DWT655366:DWT655458 EGP655366:EGP655458 EQL655366:EQL655458 FAH655366:FAH655458 FKD655366:FKD655458 FTZ655366:FTZ655458 GDV655366:GDV655458 GNR655366:GNR655458 GXN655366:GXN655458 HHJ655366:HHJ655458 HRF655366:HRF655458 IBB655366:IBB655458 IKX655366:IKX655458 IUT655366:IUT655458 JEP655366:JEP655458 JOL655366:JOL655458 JYH655366:JYH655458 KID655366:KID655458 KRZ655366:KRZ655458 LBV655366:LBV655458 LLR655366:LLR655458 LVN655366:LVN655458 MFJ655366:MFJ655458 MPF655366:MPF655458 MZB655366:MZB655458 NIX655366:NIX655458 NST655366:NST655458 OCP655366:OCP655458 OML655366:OML655458 OWH655366:OWH655458 PGD655366:PGD655458 PPZ655366:PPZ655458 PZV655366:PZV655458 QJR655366:QJR655458 QTN655366:QTN655458 RDJ655366:RDJ655458 RNF655366:RNF655458 RXB655366:RXB655458 SGX655366:SGX655458 SQT655366:SQT655458 TAP655366:TAP655458 TKL655366:TKL655458 TUH655366:TUH655458 UED655366:UED655458 UNZ655366:UNZ655458 UXV655366:UXV655458 VHR655366:VHR655458 VRN655366:VRN655458 WBJ655366:WBJ655458 WLF655366:WLF655458 WVB655366:WVB655458 B720902:B720994 IP720902:IP720994 SL720902:SL720994 ACH720902:ACH720994 AMD720902:AMD720994 AVZ720902:AVZ720994 BFV720902:BFV720994 BPR720902:BPR720994 BZN720902:BZN720994 CJJ720902:CJJ720994 CTF720902:CTF720994 DDB720902:DDB720994 DMX720902:DMX720994 DWT720902:DWT720994 EGP720902:EGP720994 EQL720902:EQL720994 FAH720902:FAH720994 FKD720902:FKD720994 FTZ720902:FTZ720994 GDV720902:GDV720994 GNR720902:GNR720994 GXN720902:GXN720994 HHJ720902:HHJ720994 HRF720902:HRF720994 IBB720902:IBB720994 IKX720902:IKX720994 IUT720902:IUT720994 JEP720902:JEP720994 JOL720902:JOL720994 JYH720902:JYH720994 KID720902:KID720994 KRZ720902:KRZ720994 LBV720902:LBV720994 LLR720902:LLR720994 LVN720902:LVN720994 MFJ720902:MFJ720994 MPF720902:MPF720994 MZB720902:MZB720994 NIX720902:NIX720994 NST720902:NST720994 OCP720902:OCP720994 OML720902:OML720994 OWH720902:OWH720994 PGD720902:PGD720994 PPZ720902:PPZ720994 PZV720902:PZV720994 QJR720902:QJR720994 QTN720902:QTN720994 RDJ720902:RDJ720994 RNF720902:RNF720994 RXB720902:RXB720994 SGX720902:SGX720994 SQT720902:SQT720994 TAP720902:TAP720994 TKL720902:TKL720994 TUH720902:TUH720994 UED720902:UED720994 UNZ720902:UNZ720994 UXV720902:UXV720994 VHR720902:VHR720994 VRN720902:VRN720994 WBJ720902:WBJ720994 WLF720902:WLF720994 WVB720902:WVB720994 B786438:B786530 IP786438:IP786530 SL786438:SL786530 ACH786438:ACH786530 AMD786438:AMD786530 AVZ786438:AVZ786530 BFV786438:BFV786530 BPR786438:BPR786530 BZN786438:BZN786530 CJJ786438:CJJ786530 CTF786438:CTF786530 DDB786438:DDB786530 DMX786438:DMX786530 DWT786438:DWT786530 EGP786438:EGP786530 EQL786438:EQL786530 FAH786438:FAH786530 FKD786438:FKD786530 FTZ786438:FTZ786530 GDV786438:GDV786530 GNR786438:GNR786530 GXN786438:GXN786530 HHJ786438:HHJ786530 HRF786438:HRF786530 IBB786438:IBB786530 IKX786438:IKX786530 IUT786438:IUT786530 JEP786438:JEP786530 JOL786438:JOL786530 JYH786438:JYH786530 KID786438:KID786530 KRZ786438:KRZ786530 LBV786438:LBV786530 LLR786438:LLR786530 LVN786438:LVN786530 MFJ786438:MFJ786530 MPF786438:MPF786530 MZB786438:MZB786530 NIX786438:NIX786530 NST786438:NST786530 OCP786438:OCP786530 OML786438:OML786530 OWH786438:OWH786530 PGD786438:PGD786530 PPZ786438:PPZ786530 PZV786438:PZV786530 QJR786438:QJR786530 QTN786438:QTN786530 RDJ786438:RDJ786530 RNF786438:RNF786530 RXB786438:RXB786530 SGX786438:SGX786530 SQT786438:SQT786530 TAP786438:TAP786530 TKL786438:TKL786530 TUH786438:TUH786530 UED786438:UED786530 UNZ786438:UNZ786530 UXV786438:UXV786530 VHR786438:VHR786530 VRN786438:VRN786530 WBJ786438:WBJ786530 WLF786438:WLF786530 WVB786438:WVB786530 B851974:B852066 IP851974:IP852066 SL851974:SL852066 ACH851974:ACH852066 AMD851974:AMD852066 AVZ851974:AVZ852066 BFV851974:BFV852066 BPR851974:BPR852066 BZN851974:BZN852066 CJJ851974:CJJ852066 CTF851974:CTF852066 DDB851974:DDB852066 DMX851974:DMX852066 DWT851974:DWT852066 EGP851974:EGP852066 EQL851974:EQL852066 FAH851974:FAH852066 FKD851974:FKD852066 FTZ851974:FTZ852066 GDV851974:GDV852066 GNR851974:GNR852066 GXN851974:GXN852066 HHJ851974:HHJ852066 HRF851974:HRF852066 IBB851974:IBB852066 IKX851974:IKX852066 IUT851974:IUT852066 JEP851974:JEP852066 JOL851974:JOL852066 JYH851974:JYH852066 KID851974:KID852066 KRZ851974:KRZ852066 LBV851974:LBV852066 LLR851974:LLR852066 LVN851974:LVN852066 MFJ851974:MFJ852066 MPF851974:MPF852066 MZB851974:MZB852066 NIX851974:NIX852066 NST851974:NST852066 OCP851974:OCP852066 OML851974:OML852066 OWH851974:OWH852066 PGD851974:PGD852066 PPZ851974:PPZ852066 PZV851974:PZV852066 QJR851974:QJR852066 QTN851974:QTN852066 RDJ851974:RDJ852066 RNF851974:RNF852066 RXB851974:RXB852066 SGX851974:SGX852066 SQT851974:SQT852066 TAP851974:TAP852066 TKL851974:TKL852066 TUH851974:TUH852066 UED851974:UED852066 UNZ851974:UNZ852066 UXV851974:UXV852066 VHR851974:VHR852066 VRN851974:VRN852066 WBJ851974:WBJ852066 WLF851974:WLF852066 WVB851974:WVB852066 B917510:B917602 IP917510:IP917602 SL917510:SL917602 ACH917510:ACH917602 AMD917510:AMD917602 AVZ917510:AVZ917602 BFV917510:BFV917602 BPR917510:BPR917602 BZN917510:BZN917602 CJJ917510:CJJ917602 CTF917510:CTF917602 DDB917510:DDB917602 DMX917510:DMX917602 DWT917510:DWT917602 EGP917510:EGP917602 EQL917510:EQL917602 FAH917510:FAH917602 FKD917510:FKD917602 FTZ917510:FTZ917602 GDV917510:GDV917602 GNR917510:GNR917602 GXN917510:GXN917602 HHJ917510:HHJ917602 HRF917510:HRF917602 IBB917510:IBB917602 IKX917510:IKX917602 IUT917510:IUT917602 JEP917510:JEP917602 JOL917510:JOL917602 JYH917510:JYH917602 KID917510:KID917602 KRZ917510:KRZ917602 LBV917510:LBV917602 LLR917510:LLR917602 LVN917510:LVN917602 MFJ917510:MFJ917602 MPF917510:MPF917602 MZB917510:MZB917602 NIX917510:NIX917602 NST917510:NST917602 OCP917510:OCP917602 OML917510:OML917602 OWH917510:OWH917602 PGD917510:PGD917602 PPZ917510:PPZ917602 PZV917510:PZV917602 QJR917510:QJR917602 QTN917510:QTN917602 RDJ917510:RDJ917602 RNF917510:RNF917602 RXB917510:RXB917602 SGX917510:SGX917602 SQT917510:SQT917602 TAP917510:TAP917602 TKL917510:TKL917602 TUH917510:TUH917602 UED917510:UED917602 UNZ917510:UNZ917602 UXV917510:UXV917602 VHR917510:VHR917602 VRN917510:VRN917602 WBJ917510:WBJ917602 WLF917510:WLF917602 WVB917510:WVB917602 B983046:B983138 IP983046:IP983138 SL983046:SL983138 ACH983046:ACH983138 AMD983046:AMD983138 AVZ983046:AVZ983138 BFV983046:BFV983138 BPR983046:BPR983138 BZN983046:BZN983138 CJJ983046:CJJ983138 CTF983046:CTF983138 DDB983046:DDB983138 DMX983046:DMX983138 DWT983046:DWT983138 EGP983046:EGP983138 EQL983046:EQL983138 FAH983046:FAH983138 FKD983046:FKD983138 FTZ983046:FTZ983138 GDV983046:GDV983138 GNR983046:GNR983138 GXN983046:GXN983138 HHJ983046:HHJ983138 HRF983046:HRF983138 IBB983046:IBB983138 IKX983046:IKX983138 IUT983046:IUT983138 JEP983046:JEP983138 JOL983046:JOL983138 JYH983046:JYH983138 KID983046:KID983138 KRZ983046:KRZ983138 LBV983046:LBV983138 LLR983046:LLR983138 LVN983046:LVN983138 MFJ983046:MFJ983138 MPF983046:MPF983138 MZB983046:MZB983138 NIX983046:NIX983138 NST983046:NST983138 OCP983046:OCP983138 OML983046:OML983138 OWH983046:OWH983138 PGD983046:PGD983138 PPZ983046:PPZ983138 PZV983046:PZV983138 QJR983046:QJR983138 QTN983046:QTN983138 RDJ983046:RDJ983138 RNF983046:RNF983138 RXB983046:RXB983138 SGX983046:SGX983138 SQT983046:SQT983138 TAP983046:TAP983138 TKL983046:TKL983138 TUH983046:TUH983138 UED983046:UED983138 UNZ983046:UNZ983138 B88:B98 B26:B36 B38:B45 B47:B53 B55:B68 B70:B75 B77:B86 B7:B24" xr:uid="{00000000-0002-0000-0F00-000000000000}">
      <formula1>$B$4:$B$5</formula1>
    </dataValidation>
  </dataValidations>
  <hyperlinks>
    <hyperlink ref="K35" r:id="rId1" location="3963" xr:uid="{00000000-0004-0000-0F00-000001000000}"/>
    <hyperlink ref="K80" r:id="rId2" xr:uid="{00000000-0004-0000-0F00-000002000000}"/>
    <hyperlink ref="K58" r:id="rId3" xr:uid="{00000000-0004-0000-0F00-000003000000}"/>
    <hyperlink ref="K89" r:id="rId4" xr:uid="{00000000-0004-0000-0F00-000004000000}"/>
    <hyperlink ref="K93" r:id="rId5" xr:uid="{00000000-0004-0000-0F00-000005000000}"/>
    <hyperlink ref="K24" r:id="rId6" xr:uid="{00000000-0004-0000-0F00-000006000000}"/>
    <hyperlink ref="K86" r:id="rId7" xr:uid="{00000000-0004-0000-0F00-000007000000}"/>
    <hyperlink ref="K17" r:id="rId8" xr:uid="{00000000-0004-0000-0F00-000008000000}"/>
    <hyperlink ref="K27" r:id="rId9" xr:uid="{00000000-0004-0000-0F00-000009000000}"/>
    <hyperlink ref="K36" r:id="rId10" xr:uid="{00000000-0004-0000-0F00-00000A000000}"/>
    <hyperlink ref="K67" r:id="rId11" xr:uid="{00000000-0004-0000-0F00-00000B000000}"/>
    <hyperlink ref="K60" r:id="rId12" xr:uid="{00000000-0004-0000-0F00-00000C000000}"/>
    <hyperlink ref="K77" r:id="rId13" xr:uid="{00000000-0004-0000-0F00-00000D000000}"/>
    <hyperlink ref="K29" r:id="rId14" xr:uid="{00000000-0004-0000-0F00-00000E000000}"/>
    <hyperlink ref="K59" r:id="rId15" xr:uid="{00000000-0004-0000-0F00-00000F000000}"/>
    <hyperlink ref="K85" r:id="rId16" xr:uid="{00000000-0004-0000-0F00-000010000000}"/>
    <hyperlink ref="K96" r:id="rId17" xr:uid="{00000000-0004-0000-0F00-000011000000}"/>
    <hyperlink ref="K16" r:id="rId18" xr:uid="{00000000-0004-0000-0F00-000012000000}"/>
    <hyperlink ref="K94" r:id="rId19" xr:uid="{00000000-0004-0000-0F00-000013000000}"/>
    <hyperlink ref="K90" r:id="rId20" xr:uid="{00000000-0004-0000-0F00-000014000000}"/>
    <hyperlink ref="K84" r:id="rId21" xr:uid="{00000000-0004-0000-0F00-000015000000}"/>
    <hyperlink ref="K82" r:id="rId22" xr:uid="{00000000-0004-0000-0F00-000016000000}"/>
    <hyperlink ref="K88" r:id="rId23" xr:uid="{00000000-0004-0000-0F00-000017000000}"/>
    <hyperlink ref="K26" r:id="rId24" xr:uid="{00000000-0004-0000-0F00-000018000000}"/>
    <hyperlink ref="K30" r:id="rId25" xr:uid="{00000000-0004-0000-0F00-000019000000}"/>
    <hyperlink ref="K55" r:id="rId26" xr:uid="{00000000-0004-0000-0F00-00001A000000}"/>
    <hyperlink ref="K72" r:id="rId27" xr:uid="{00000000-0004-0000-0F00-00001B000000}"/>
    <hyperlink ref="K74" r:id="rId28" xr:uid="{00000000-0004-0000-0F00-00001C000000}"/>
    <hyperlink ref="K53" r:id="rId29" xr:uid="{00000000-0004-0000-0F00-00001D000000}"/>
    <hyperlink ref="K22" r:id="rId30" xr:uid="{00000000-0004-0000-0F00-00001E000000}"/>
    <hyperlink ref="K44" r:id="rId31" xr:uid="{00000000-0004-0000-0F00-00001F000000}"/>
    <hyperlink ref="K92" r:id="rId32" xr:uid="{00000000-0004-0000-0F00-000020000000}"/>
    <hyperlink ref="K32" r:id="rId33" xr:uid="{00000000-0004-0000-0F00-000021000000}"/>
    <hyperlink ref="K40" r:id="rId34" xr:uid="{00000000-0004-0000-0F00-000022000000}"/>
    <hyperlink ref="K8" r:id="rId35" xr:uid="{00000000-0004-0000-0F00-000023000000}"/>
    <hyperlink ref="K11" r:id="rId36" xr:uid="{00000000-0004-0000-0F00-000024000000}"/>
    <hyperlink ref="K28" r:id="rId37" xr:uid="{00000000-0004-0000-0F00-000025000000}"/>
    <hyperlink ref="K41" r:id="rId38" xr:uid="{00000000-0004-0000-0F00-000026000000}"/>
    <hyperlink ref="K56" r:id="rId39" xr:uid="{00000000-0004-0000-0F00-000027000000}"/>
    <hyperlink ref="K62" r:id="rId40" xr:uid="{00000000-0004-0000-0F00-000028000000}"/>
    <hyperlink ref="K64" r:id="rId41" xr:uid="{00000000-0004-0000-0F00-000029000000}"/>
    <hyperlink ref="K65" r:id="rId42" xr:uid="{00000000-0004-0000-0F00-00002A000000}"/>
    <hyperlink ref="K66" r:id="rId43" xr:uid="{00000000-0004-0000-0F00-00002B000000}"/>
    <hyperlink ref="K68" r:id="rId44" xr:uid="{00000000-0004-0000-0F00-00002C000000}"/>
    <hyperlink ref="K9" r:id="rId45" xr:uid="{00000000-0004-0000-0F00-00002D000000}"/>
    <hyperlink ref="K7" r:id="rId46" xr:uid="{00000000-0004-0000-0F00-00002E000000}"/>
    <hyperlink ref="K12" r:id="rId47" xr:uid="{00000000-0004-0000-0F00-00002F000000}"/>
    <hyperlink ref="K13" r:id="rId48" xr:uid="{00000000-0004-0000-0F00-000030000000}"/>
    <hyperlink ref="K10" r:id="rId49" xr:uid="{00000000-0004-0000-0F00-000031000000}"/>
    <hyperlink ref="K18" r:id="rId50" xr:uid="{00000000-0004-0000-0F00-000032000000}"/>
    <hyperlink ref="K19" r:id="rId51" xr:uid="{00000000-0004-0000-0F00-000033000000}"/>
    <hyperlink ref="K20" r:id="rId52" xr:uid="{00000000-0004-0000-0F00-000034000000}"/>
    <hyperlink ref="K34" r:id="rId53" xr:uid="{00000000-0004-0000-0F00-000036000000}"/>
    <hyperlink ref="K39" r:id="rId54" xr:uid="{00000000-0004-0000-0F00-000037000000}"/>
    <hyperlink ref="K42" r:id="rId55" xr:uid="{00000000-0004-0000-0F00-000038000000}"/>
    <hyperlink ref="K43" r:id="rId56" xr:uid="{00000000-0004-0000-0F00-000039000000}"/>
    <hyperlink ref="K45" r:id="rId57" xr:uid="{00000000-0004-0000-0F00-00003A000000}"/>
    <hyperlink ref="K48" r:id="rId58" xr:uid="{00000000-0004-0000-0F00-00003B000000}"/>
    <hyperlink ref="K49" r:id="rId59" xr:uid="{00000000-0004-0000-0F00-00003C000000}"/>
    <hyperlink ref="K50" r:id="rId60" xr:uid="{00000000-0004-0000-0F00-00003D000000}"/>
    <hyperlink ref="K51" r:id="rId61" xr:uid="{00000000-0004-0000-0F00-00003E000000}"/>
    <hyperlink ref="K52" r:id="rId62" xr:uid="{00000000-0004-0000-0F00-00003F000000}"/>
    <hyperlink ref="K98" r:id="rId63" xr:uid="{00000000-0004-0000-0F00-000040000000}"/>
    <hyperlink ref="K97" r:id="rId64" xr:uid="{00000000-0004-0000-0F00-000041000000}"/>
    <hyperlink ref="K71" r:id="rId65" location="document_list" display="https://minfin.midural.ru/document/category/23#document_list" xr:uid="{00000000-0004-0000-0F00-000042000000}"/>
    <hyperlink ref="K75" r:id="rId66" xr:uid="{00000000-0004-0000-0F00-000043000000}"/>
    <hyperlink ref="K79" r:id="rId67" xr:uid="{00000000-0004-0000-0F00-000045000000}"/>
    <hyperlink ref="K91" r:id="rId68" xr:uid="{00000000-0004-0000-0F00-000046000000}"/>
    <hyperlink ref="K95" r:id="rId69" location="198-2023-god-i-planovyj-period-2024-i-2025-godov" xr:uid="{00000000-0004-0000-0F00-000047000000}"/>
    <hyperlink ref="K70" r:id="rId70" xr:uid="{00000000-0004-0000-0F00-000048000000}"/>
    <hyperlink ref="K14" r:id="rId71" xr:uid="{00000000-0004-0000-0F00-000049000000}"/>
    <hyperlink ref="K33" r:id="rId72" xr:uid="{00000000-0004-0000-0F00-00004A000000}"/>
    <hyperlink ref="K73" r:id="rId73" xr:uid="{00000000-0004-0000-0F00-00004B000000}"/>
    <hyperlink ref="K83" r:id="rId74" xr:uid="{00000000-0004-0000-0F00-00004C000000}"/>
    <hyperlink ref="K15" r:id="rId75" xr:uid="{00000000-0004-0000-0F00-00004D000000}"/>
    <hyperlink ref="K23" r:id="rId76" xr:uid="{00000000-0004-0000-0F00-00004E000000}"/>
    <hyperlink ref="K31" r:id="rId77" xr:uid="{00000000-0004-0000-0F00-00004F000000}"/>
    <hyperlink ref="K47" r:id="rId78" xr:uid="{00000000-0004-0000-0F00-000050000000}"/>
    <hyperlink ref="K63" r:id="rId79" xr:uid="{00000000-0004-0000-0F00-000051000000}"/>
    <hyperlink ref="K81" r:id="rId80" xr:uid="{00000000-0004-0000-0F00-000052000000}"/>
  </hyperlinks>
  <pageMargins left="0.70866141732283472" right="0.70866141732283472" top="0.74803149606299213" bottom="0.74803149606299213" header="0.31496062992125984" footer="0.31496062992125984"/>
  <pageSetup paperSize="9" scale="72" fitToHeight="3" orientation="landscape" r:id="rId81"/>
  <headerFooter>
    <oddFooter>&amp;C&amp;"Times New Roman,обычный"&amp;8&amp;A&amp;R&amp;9&amp;P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1"/>
  <sheetViews>
    <sheetView zoomScaleNormal="100" zoomScalePageLayoutView="80" workbookViewId="0">
      <pane ySplit="3" topLeftCell="A4" activePane="bottomLeft" state="frozen"/>
      <selection pane="bottomLeft" sqref="A1:P1"/>
    </sheetView>
  </sheetViews>
  <sheetFormatPr baseColWidth="10" defaultColWidth="8.83203125" defaultRowHeight="15"/>
  <cols>
    <col min="1" max="1" width="24.6640625" customWidth="1"/>
    <col min="2" max="2" width="13.1640625" style="26" customWidth="1"/>
    <col min="3" max="3" width="12.5" customWidth="1"/>
    <col min="4" max="4" width="10.5" style="26" customWidth="1"/>
    <col min="5" max="6" width="19" customWidth="1"/>
    <col min="7" max="7" width="16.6640625" customWidth="1"/>
    <col min="8" max="8" width="23.33203125" customWidth="1"/>
    <col min="9" max="9" width="17.6640625" customWidth="1"/>
    <col min="10" max="10" width="20.1640625" customWidth="1"/>
    <col min="11" max="11" width="21.33203125" customWidth="1"/>
    <col min="12" max="12" width="25.33203125" customWidth="1"/>
    <col min="13" max="13" width="17.1640625" customWidth="1"/>
    <col min="14" max="14" width="16.5" customWidth="1"/>
    <col min="15" max="15" width="29.33203125" customWidth="1"/>
    <col min="16" max="16" width="18.83203125" customWidth="1"/>
  </cols>
  <sheetData>
    <row r="1" spans="1:19" ht="20" customHeight="1">
      <c r="A1" s="180" t="s">
        <v>792</v>
      </c>
      <c r="B1" s="180"/>
      <c r="C1" s="180"/>
      <c r="D1" s="180"/>
      <c r="E1" s="180"/>
      <c r="F1" s="180"/>
      <c r="G1" s="180"/>
      <c r="H1" s="180"/>
      <c r="I1" s="180"/>
      <c r="J1" s="180"/>
      <c r="K1" s="180"/>
      <c r="L1" s="180"/>
      <c r="M1" s="180"/>
      <c r="N1" s="180"/>
      <c r="O1" s="180"/>
      <c r="P1" s="180"/>
    </row>
    <row r="2" spans="1:19" s="1" customFormat="1" ht="17" customHeight="1">
      <c r="A2" s="20" t="s">
        <v>772</v>
      </c>
      <c r="B2" s="148"/>
      <c r="C2" s="20"/>
      <c r="D2" s="148"/>
      <c r="E2" s="20"/>
      <c r="F2" s="20"/>
      <c r="G2" s="20"/>
      <c r="H2" s="20"/>
      <c r="I2" s="22"/>
      <c r="J2" s="20"/>
      <c r="K2" s="20"/>
      <c r="L2" s="20"/>
      <c r="M2" s="20"/>
      <c r="N2" s="20"/>
      <c r="O2" s="20"/>
      <c r="P2" s="20"/>
      <c r="Q2" s="25"/>
      <c r="R2" s="25"/>
      <c r="S2" s="25"/>
    </row>
    <row r="3" spans="1:19" ht="171" customHeight="1">
      <c r="A3" s="106" t="s">
        <v>152</v>
      </c>
      <c r="B3" s="149" t="s">
        <v>118</v>
      </c>
      <c r="C3" s="149" t="s">
        <v>246</v>
      </c>
      <c r="D3" s="149" t="s">
        <v>798</v>
      </c>
      <c r="E3" s="150" t="s">
        <v>299</v>
      </c>
      <c r="F3" s="150" t="s">
        <v>300</v>
      </c>
      <c r="G3" s="150" t="s">
        <v>220</v>
      </c>
      <c r="H3" s="150" t="s">
        <v>301</v>
      </c>
      <c r="I3" s="150" t="s">
        <v>302</v>
      </c>
      <c r="J3" s="150" t="s">
        <v>303</v>
      </c>
      <c r="K3" s="150" t="s">
        <v>304</v>
      </c>
      <c r="L3" s="150" t="s">
        <v>305</v>
      </c>
      <c r="M3" s="150" t="s">
        <v>306</v>
      </c>
      <c r="N3" s="150" t="s">
        <v>307</v>
      </c>
      <c r="O3" s="150" t="s">
        <v>308</v>
      </c>
      <c r="P3" s="150" t="s">
        <v>309</v>
      </c>
    </row>
    <row r="4" spans="1:19" ht="15" customHeight="1">
      <c r="A4" s="151" t="s">
        <v>84</v>
      </c>
      <c r="B4" s="152" t="s">
        <v>96</v>
      </c>
      <c r="C4" s="152" t="s">
        <v>85</v>
      </c>
      <c r="D4" s="152" t="s">
        <v>92</v>
      </c>
      <c r="E4" s="153" t="s">
        <v>92</v>
      </c>
      <c r="F4" s="153" t="s">
        <v>92</v>
      </c>
      <c r="G4" s="153" t="s">
        <v>92</v>
      </c>
      <c r="H4" s="153" t="s">
        <v>92</v>
      </c>
      <c r="I4" s="153" t="s">
        <v>92</v>
      </c>
      <c r="J4" s="153" t="s">
        <v>92</v>
      </c>
      <c r="K4" s="153" t="s">
        <v>92</v>
      </c>
      <c r="L4" s="153" t="s">
        <v>92</v>
      </c>
      <c r="M4" s="153" t="s">
        <v>92</v>
      </c>
      <c r="N4" s="153" t="s">
        <v>92</v>
      </c>
      <c r="O4" s="153" t="s">
        <v>92</v>
      </c>
      <c r="P4" s="153" t="s">
        <v>92</v>
      </c>
    </row>
    <row r="5" spans="1:19" s="30" customFormat="1" ht="15" customHeight="1">
      <c r="A5" s="151" t="s">
        <v>93</v>
      </c>
      <c r="B5" s="154">
        <v>100</v>
      </c>
      <c r="C5" s="154">
        <v>28</v>
      </c>
      <c r="D5" s="154">
        <f>SUM(E5:P5)</f>
        <v>26</v>
      </c>
      <c r="E5" s="155">
        <v>4</v>
      </c>
      <c r="F5" s="156">
        <v>2</v>
      </c>
      <c r="G5" s="156">
        <v>2</v>
      </c>
      <c r="H5" s="156">
        <v>2</v>
      </c>
      <c r="I5" s="156">
        <v>2</v>
      </c>
      <c r="J5" s="156">
        <v>2</v>
      </c>
      <c r="K5" s="156">
        <v>2</v>
      </c>
      <c r="L5" s="156">
        <v>2</v>
      </c>
      <c r="M5" s="156">
        <v>2</v>
      </c>
      <c r="N5" s="156">
        <v>2</v>
      </c>
      <c r="O5" s="156">
        <v>2</v>
      </c>
      <c r="P5" s="156">
        <v>2</v>
      </c>
    </row>
    <row r="6" spans="1:19" ht="15" customHeight="1">
      <c r="A6" s="109" t="s">
        <v>0</v>
      </c>
      <c r="B6" s="157"/>
      <c r="C6" s="158"/>
      <c r="D6" s="157"/>
      <c r="E6" s="158"/>
      <c r="F6" s="158"/>
      <c r="G6" s="159"/>
      <c r="H6" s="159"/>
      <c r="I6" s="159"/>
      <c r="J6" s="159"/>
      <c r="K6" s="159"/>
      <c r="L6" s="159"/>
      <c r="M6" s="159"/>
      <c r="N6" s="159"/>
      <c r="O6" s="159"/>
      <c r="P6" s="159"/>
    </row>
    <row r="7" spans="1:19" ht="15" customHeight="1">
      <c r="A7" s="82" t="s">
        <v>1</v>
      </c>
      <c r="B7" s="161">
        <f>D7/C7*100</f>
        <v>86.538461538461547</v>
      </c>
      <c r="C7" s="162">
        <f t="shared" ref="C7:C23" si="0">$D$5</f>
        <v>26</v>
      </c>
      <c r="D7" s="163">
        <f t="shared" ref="D7:D24" si="1">SUM(E7:P7)</f>
        <v>22.5</v>
      </c>
      <c r="E7" s="164">
        <f>'5.1'!F8</f>
        <v>4</v>
      </c>
      <c r="F7" s="164">
        <f>'5.2'!E7</f>
        <v>2</v>
      </c>
      <c r="G7" s="165">
        <f>'5.3'!F8</f>
        <v>0.5</v>
      </c>
      <c r="H7" s="166">
        <f>'5.4'!F7</f>
        <v>2</v>
      </c>
      <c r="I7" s="166">
        <f>'5.5'!F7</f>
        <v>2</v>
      </c>
      <c r="J7" s="166">
        <f>'5.6'!F7</f>
        <v>2</v>
      </c>
      <c r="K7" s="165">
        <f>'5.7'!F7</f>
        <v>2</v>
      </c>
      <c r="L7" s="165">
        <f>'5.8'!F7</f>
        <v>2</v>
      </c>
      <c r="M7" s="165">
        <f>'5.9'!F7</f>
        <v>2</v>
      </c>
      <c r="N7" s="165">
        <f>'5.10'!F7</f>
        <v>0</v>
      </c>
      <c r="O7" s="165">
        <f>'5.11'!F7</f>
        <v>2</v>
      </c>
      <c r="P7" s="165">
        <f>'5.12'!E7</f>
        <v>2</v>
      </c>
    </row>
    <row r="8" spans="1:19" ht="15" customHeight="1">
      <c r="A8" s="82" t="s">
        <v>2</v>
      </c>
      <c r="B8" s="161">
        <f t="shared" ref="B8:B71" si="2">D8/C8*100</f>
        <v>92.307692307692307</v>
      </c>
      <c r="C8" s="162">
        <f t="shared" si="0"/>
        <v>26</v>
      </c>
      <c r="D8" s="163">
        <f t="shared" si="1"/>
        <v>24</v>
      </c>
      <c r="E8" s="164">
        <f>'5.1'!F9</f>
        <v>4</v>
      </c>
      <c r="F8" s="164">
        <f>'5.2'!E8</f>
        <v>2</v>
      </c>
      <c r="G8" s="165">
        <f>'5.3'!F9</f>
        <v>0</v>
      </c>
      <c r="H8" s="166">
        <f>'5.4'!F8</f>
        <v>2</v>
      </c>
      <c r="I8" s="166">
        <f>'5.5'!F8</f>
        <v>2</v>
      </c>
      <c r="J8" s="166">
        <f>'5.6'!F8</f>
        <v>2</v>
      </c>
      <c r="K8" s="165">
        <f>'5.7'!F8</f>
        <v>2</v>
      </c>
      <c r="L8" s="165">
        <f>'5.8'!F8</f>
        <v>2</v>
      </c>
      <c r="M8" s="165">
        <f>'5.9'!F8</f>
        <v>2</v>
      </c>
      <c r="N8" s="165">
        <f>'5.10'!F8</f>
        <v>2</v>
      </c>
      <c r="O8" s="165">
        <f>'5.11'!F8</f>
        <v>2</v>
      </c>
      <c r="P8" s="165">
        <f>'5.12'!E8</f>
        <v>2</v>
      </c>
    </row>
    <row r="9" spans="1:19" ht="15" customHeight="1">
      <c r="A9" s="82" t="s">
        <v>3</v>
      </c>
      <c r="B9" s="161">
        <f t="shared" si="2"/>
        <v>76.923076923076934</v>
      </c>
      <c r="C9" s="162">
        <f t="shared" si="0"/>
        <v>26</v>
      </c>
      <c r="D9" s="163">
        <f t="shared" si="1"/>
        <v>20</v>
      </c>
      <c r="E9" s="164">
        <f>'5.1'!F10</f>
        <v>4</v>
      </c>
      <c r="F9" s="164">
        <f>'5.2'!E9</f>
        <v>2</v>
      </c>
      <c r="G9" s="165">
        <f>'5.3'!F10</f>
        <v>1</v>
      </c>
      <c r="H9" s="166">
        <f>'5.4'!F9</f>
        <v>0</v>
      </c>
      <c r="I9" s="166">
        <f>'5.5'!F9</f>
        <v>2</v>
      </c>
      <c r="J9" s="166">
        <f>'5.6'!F9</f>
        <v>2</v>
      </c>
      <c r="K9" s="165">
        <f>'5.7'!F9</f>
        <v>2</v>
      </c>
      <c r="L9" s="165">
        <f>'5.8'!F9</f>
        <v>2</v>
      </c>
      <c r="M9" s="165">
        <f>'5.9'!F9</f>
        <v>2</v>
      </c>
      <c r="N9" s="165">
        <f>'5.10'!F9</f>
        <v>0</v>
      </c>
      <c r="O9" s="165">
        <f>'5.11'!F9</f>
        <v>1</v>
      </c>
      <c r="P9" s="165">
        <f>'5.12'!E9</f>
        <v>2</v>
      </c>
    </row>
    <row r="10" spans="1:19" ht="15" customHeight="1">
      <c r="A10" s="82" t="s">
        <v>4</v>
      </c>
      <c r="B10" s="161">
        <f t="shared" si="2"/>
        <v>84.615384615384613</v>
      </c>
      <c r="C10" s="162">
        <f t="shared" si="0"/>
        <v>26</v>
      </c>
      <c r="D10" s="163">
        <f t="shared" si="1"/>
        <v>22</v>
      </c>
      <c r="E10" s="164">
        <f>'5.1'!F11</f>
        <v>4</v>
      </c>
      <c r="F10" s="164">
        <f>'5.2'!E10</f>
        <v>2</v>
      </c>
      <c r="G10" s="165">
        <f>'5.3'!F11</f>
        <v>0</v>
      </c>
      <c r="H10" s="166">
        <f>'5.4'!F10</f>
        <v>2</v>
      </c>
      <c r="I10" s="166">
        <f>'5.5'!F10</f>
        <v>2</v>
      </c>
      <c r="J10" s="166">
        <f>'5.6'!F10</f>
        <v>2</v>
      </c>
      <c r="K10" s="165">
        <f>'5.7'!F10</f>
        <v>2</v>
      </c>
      <c r="L10" s="165">
        <f>'5.8'!F10</f>
        <v>2</v>
      </c>
      <c r="M10" s="165">
        <f>'5.9'!F10</f>
        <v>2</v>
      </c>
      <c r="N10" s="165">
        <f>'5.10'!F10</f>
        <v>0</v>
      </c>
      <c r="O10" s="165">
        <f>'5.11'!F10</f>
        <v>2</v>
      </c>
      <c r="P10" s="165">
        <f>'5.12'!E10</f>
        <v>2</v>
      </c>
    </row>
    <row r="11" spans="1:19" ht="15" customHeight="1">
      <c r="A11" s="82" t="s">
        <v>5</v>
      </c>
      <c r="B11" s="161">
        <f t="shared" si="2"/>
        <v>92.307692307692307</v>
      </c>
      <c r="C11" s="162">
        <f t="shared" si="0"/>
        <v>26</v>
      </c>
      <c r="D11" s="163">
        <f t="shared" si="1"/>
        <v>24</v>
      </c>
      <c r="E11" s="164">
        <f>'5.1'!F12</f>
        <v>4</v>
      </c>
      <c r="F11" s="164">
        <f>'5.2'!E11</f>
        <v>2</v>
      </c>
      <c r="G11" s="165">
        <f>'5.3'!F12</f>
        <v>2</v>
      </c>
      <c r="H11" s="166">
        <f>'5.4'!F11</f>
        <v>2</v>
      </c>
      <c r="I11" s="166">
        <f>'5.5'!F11</f>
        <v>2</v>
      </c>
      <c r="J11" s="166">
        <f>'5.6'!F11</f>
        <v>2</v>
      </c>
      <c r="K11" s="165">
        <f>'5.7'!F11</f>
        <v>2</v>
      </c>
      <c r="L11" s="165">
        <f>'5.8'!F11</f>
        <v>2</v>
      </c>
      <c r="M11" s="165">
        <f>'5.9'!F11</f>
        <v>2</v>
      </c>
      <c r="N11" s="165">
        <f>'5.10'!F11</f>
        <v>0</v>
      </c>
      <c r="O11" s="165">
        <f>'5.11'!F11</f>
        <v>2</v>
      </c>
      <c r="P11" s="165">
        <f>'5.12'!E11</f>
        <v>2</v>
      </c>
    </row>
    <row r="12" spans="1:19" ht="15" customHeight="1">
      <c r="A12" s="82" t="s">
        <v>6</v>
      </c>
      <c r="B12" s="161">
        <f t="shared" si="2"/>
        <v>92.307692307692307</v>
      </c>
      <c r="C12" s="162">
        <f t="shared" si="0"/>
        <v>26</v>
      </c>
      <c r="D12" s="163">
        <f t="shared" si="1"/>
        <v>24</v>
      </c>
      <c r="E12" s="164">
        <f>'5.1'!F13</f>
        <v>4</v>
      </c>
      <c r="F12" s="164">
        <f>'5.2'!E12</f>
        <v>2</v>
      </c>
      <c r="G12" s="165">
        <f>'5.3'!F13</f>
        <v>2</v>
      </c>
      <c r="H12" s="166">
        <f>'5.4'!F12</f>
        <v>2</v>
      </c>
      <c r="I12" s="166">
        <f>'5.5'!F12</f>
        <v>2</v>
      </c>
      <c r="J12" s="166">
        <f>'5.6'!F12</f>
        <v>2</v>
      </c>
      <c r="K12" s="165">
        <f>'5.7'!F12</f>
        <v>2</v>
      </c>
      <c r="L12" s="165">
        <f>'5.8'!F12</f>
        <v>2</v>
      </c>
      <c r="M12" s="165">
        <f>'5.9'!F12</f>
        <v>2</v>
      </c>
      <c r="N12" s="165">
        <f>'5.10'!F12</f>
        <v>0</v>
      </c>
      <c r="O12" s="165">
        <f>'5.11'!F12</f>
        <v>2</v>
      </c>
      <c r="P12" s="165">
        <f>'5.12'!E12</f>
        <v>2</v>
      </c>
    </row>
    <row r="13" spans="1:19" ht="15" customHeight="1">
      <c r="A13" s="82" t="s">
        <v>7</v>
      </c>
      <c r="B13" s="161">
        <f t="shared" si="2"/>
        <v>84.615384615384613</v>
      </c>
      <c r="C13" s="162">
        <f t="shared" si="0"/>
        <v>26</v>
      </c>
      <c r="D13" s="163">
        <f t="shared" si="1"/>
        <v>22</v>
      </c>
      <c r="E13" s="164">
        <f>'5.1'!F14</f>
        <v>2</v>
      </c>
      <c r="F13" s="164">
        <f>'5.2'!E13</f>
        <v>2</v>
      </c>
      <c r="G13" s="165">
        <f>'5.3'!F14</f>
        <v>2</v>
      </c>
      <c r="H13" s="166">
        <f>'5.4'!F13</f>
        <v>2</v>
      </c>
      <c r="I13" s="166">
        <f>'5.5'!F13</f>
        <v>2</v>
      </c>
      <c r="J13" s="166">
        <f>'5.6'!F13</f>
        <v>2</v>
      </c>
      <c r="K13" s="165">
        <f>'5.7'!F13</f>
        <v>2</v>
      </c>
      <c r="L13" s="165">
        <f>'5.8'!F13</f>
        <v>0</v>
      </c>
      <c r="M13" s="165">
        <f>'5.9'!F13</f>
        <v>2</v>
      </c>
      <c r="N13" s="165">
        <f>'5.10'!F13</f>
        <v>2</v>
      </c>
      <c r="O13" s="165">
        <f>'5.11'!F13</f>
        <v>2</v>
      </c>
      <c r="P13" s="165">
        <f>'5.12'!E13</f>
        <v>2</v>
      </c>
    </row>
    <row r="14" spans="1:19" ht="15" customHeight="1">
      <c r="A14" s="82" t="s">
        <v>8</v>
      </c>
      <c r="B14" s="161">
        <f t="shared" si="2"/>
        <v>76.923076923076934</v>
      </c>
      <c r="C14" s="162">
        <f t="shared" si="0"/>
        <v>26</v>
      </c>
      <c r="D14" s="163">
        <f t="shared" si="1"/>
        <v>20</v>
      </c>
      <c r="E14" s="164">
        <f>'5.1'!F15</f>
        <v>2</v>
      </c>
      <c r="F14" s="164">
        <f>'5.2'!E14</f>
        <v>2</v>
      </c>
      <c r="G14" s="165">
        <f>'5.3'!F15</f>
        <v>2</v>
      </c>
      <c r="H14" s="166">
        <f>'5.4'!F14</f>
        <v>2</v>
      </c>
      <c r="I14" s="166">
        <f>'5.5'!F14</f>
        <v>2</v>
      </c>
      <c r="J14" s="166">
        <f>'5.6'!F14</f>
        <v>2</v>
      </c>
      <c r="K14" s="165">
        <f>'5.7'!F14</f>
        <v>2</v>
      </c>
      <c r="L14" s="165">
        <f>'5.8'!F14</f>
        <v>2</v>
      </c>
      <c r="M14" s="165">
        <f>'5.9'!F14</f>
        <v>0</v>
      </c>
      <c r="N14" s="165">
        <f>'5.10'!F14</f>
        <v>0</v>
      </c>
      <c r="O14" s="165">
        <f>'5.11'!F14</f>
        <v>2</v>
      </c>
      <c r="P14" s="165">
        <f>'5.12'!E14</f>
        <v>2</v>
      </c>
    </row>
    <row r="15" spans="1:19" ht="14.5" customHeight="1">
      <c r="A15" s="82" t="s">
        <v>9</v>
      </c>
      <c r="B15" s="161">
        <f t="shared" si="2"/>
        <v>26.923076923076923</v>
      </c>
      <c r="C15" s="162">
        <f t="shared" si="0"/>
        <v>26</v>
      </c>
      <c r="D15" s="163">
        <f t="shared" si="1"/>
        <v>7</v>
      </c>
      <c r="E15" s="164">
        <f>'5.1'!F16</f>
        <v>4</v>
      </c>
      <c r="F15" s="164">
        <f>'5.2'!E15</f>
        <v>0</v>
      </c>
      <c r="G15" s="165">
        <f>'5.3'!F16</f>
        <v>0</v>
      </c>
      <c r="H15" s="166">
        <f>'5.4'!F15</f>
        <v>0</v>
      </c>
      <c r="I15" s="166">
        <f>'5.5'!F15</f>
        <v>0</v>
      </c>
      <c r="J15" s="166">
        <f>'5.6'!F15</f>
        <v>0</v>
      </c>
      <c r="K15" s="165">
        <f>'5.7'!F15</f>
        <v>0</v>
      </c>
      <c r="L15" s="165">
        <f>'5.8'!F15</f>
        <v>0</v>
      </c>
      <c r="M15" s="165">
        <f>'5.9'!F15</f>
        <v>0</v>
      </c>
      <c r="N15" s="165">
        <f>'5.10'!F15</f>
        <v>0</v>
      </c>
      <c r="O15" s="165">
        <f>'5.11'!F15</f>
        <v>1</v>
      </c>
      <c r="P15" s="165">
        <f>'5.12'!E15</f>
        <v>2</v>
      </c>
    </row>
    <row r="16" spans="1:19" ht="15" customHeight="1">
      <c r="A16" s="82" t="s">
        <v>10</v>
      </c>
      <c r="B16" s="161">
        <f t="shared" si="2"/>
        <v>92.307692307692307</v>
      </c>
      <c r="C16" s="162">
        <f t="shared" si="0"/>
        <v>26</v>
      </c>
      <c r="D16" s="163">
        <f t="shared" si="1"/>
        <v>24</v>
      </c>
      <c r="E16" s="164">
        <f>'5.1'!F17</f>
        <v>4</v>
      </c>
      <c r="F16" s="164">
        <f>'5.2'!E16</f>
        <v>2</v>
      </c>
      <c r="G16" s="165">
        <f>'5.3'!F17</f>
        <v>2</v>
      </c>
      <c r="H16" s="166">
        <f>'5.4'!F16</f>
        <v>2</v>
      </c>
      <c r="I16" s="166">
        <f>'5.5'!F16</f>
        <v>2</v>
      </c>
      <c r="J16" s="166">
        <f>'5.6'!F16</f>
        <v>2</v>
      </c>
      <c r="K16" s="165">
        <f>'5.7'!F16</f>
        <v>2</v>
      </c>
      <c r="L16" s="165">
        <f>'5.8'!F16</f>
        <v>2</v>
      </c>
      <c r="M16" s="165">
        <f>'5.9'!F16</f>
        <v>2</v>
      </c>
      <c r="N16" s="165">
        <f>'5.10'!F16</f>
        <v>0</v>
      </c>
      <c r="O16" s="165">
        <f>'5.11'!F16</f>
        <v>2</v>
      </c>
      <c r="P16" s="165">
        <f>'5.12'!E16</f>
        <v>2</v>
      </c>
    </row>
    <row r="17" spans="1:16" ht="15" customHeight="1">
      <c r="A17" s="82" t="s">
        <v>11</v>
      </c>
      <c r="B17" s="161">
        <f t="shared" si="2"/>
        <v>69.230769230769226</v>
      </c>
      <c r="C17" s="162">
        <f t="shared" si="0"/>
        <v>26</v>
      </c>
      <c r="D17" s="163">
        <f t="shared" si="1"/>
        <v>18</v>
      </c>
      <c r="E17" s="164">
        <f>'5.1'!F18</f>
        <v>2</v>
      </c>
      <c r="F17" s="164">
        <f>'5.2'!E17</f>
        <v>2</v>
      </c>
      <c r="G17" s="165">
        <f>'5.3'!F18</f>
        <v>2</v>
      </c>
      <c r="H17" s="166">
        <f>'5.4'!F17</f>
        <v>2</v>
      </c>
      <c r="I17" s="166">
        <f>'5.5'!F17</f>
        <v>2</v>
      </c>
      <c r="J17" s="166">
        <f>'5.6'!F17</f>
        <v>2</v>
      </c>
      <c r="K17" s="165">
        <f>'5.7'!F17</f>
        <v>2</v>
      </c>
      <c r="L17" s="165">
        <f>'5.8'!F17</f>
        <v>2</v>
      </c>
      <c r="M17" s="165">
        <f>'5.9'!F17</f>
        <v>0</v>
      </c>
      <c r="N17" s="165">
        <f>'5.10'!F17</f>
        <v>0</v>
      </c>
      <c r="O17" s="165">
        <f>'5.11'!F17</f>
        <v>2</v>
      </c>
      <c r="P17" s="165">
        <f>'5.12'!E17</f>
        <v>0</v>
      </c>
    </row>
    <row r="18" spans="1:16" ht="15" customHeight="1">
      <c r="A18" s="82" t="s">
        <v>12</v>
      </c>
      <c r="B18" s="161">
        <f t="shared" si="2"/>
        <v>50</v>
      </c>
      <c r="C18" s="162">
        <f t="shared" si="0"/>
        <v>26</v>
      </c>
      <c r="D18" s="163">
        <f t="shared" si="1"/>
        <v>13</v>
      </c>
      <c r="E18" s="164">
        <f>'5.1'!F19</f>
        <v>4</v>
      </c>
      <c r="F18" s="164">
        <f>'5.2'!E18</f>
        <v>2</v>
      </c>
      <c r="G18" s="165">
        <f>'5.3'!F19</f>
        <v>1</v>
      </c>
      <c r="H18" s="166">
        <f>'5.4'!F18</f>
        <v>0</v>
      </c>
      <c r="I18" s="166">
        <f>'5.5'!F18</f>
        <v>1</v>
      </c>
      <c r="J18" s="166">
        <f>'5.6'!F18</f>
        <v>0</v>
      </c>
      <c r="K18" s="165">
        <f>'5.7'!F18</f>
        <v>1</v>
      </c>
      <c r="L18" s="165">
        <f>'5.8'!F18</f>
        <v>0</v>
      </c>
      <c r="M18" s="165">
        <f>'5.9'!F18</f>
        <v>0</v>
      </c>
      <c r="N18" s="165">
        <f>'5.10'!F18</f>
        <v>0</v>
      </c>
      <c r="O18" s="165">
        <f>'5.11'!F18</f>
        <v>2</v>
      </c>
      <c r="P18" s="165">
        <f>'5.12'!E18</f>
        <v>2</v>
      </c>
    </row>
    <row r="19" spans="1:16" ht="15" customHeight="1">
      <c r="A19" s="82" t="s">
        <v>13</v>
      </c>
      <c r="B19" s="161">
        <f t="shared" si="2"/>
        <v>75</v>
      </c>
      <c r="C19" s="162">
        <f t="shared" si="0"/>
        <v>26</v>
      </c>
      <c r="D19" s="163">
        <f t="shared" si="1"/>
        <v>19.5</v>
      </c>
      <c r="E19" s="164">
        <f>'5.1'!F20</f>
        <v>2</v>
      </c>
      <c r="F19" s="164">
        <f>'5.2'!E19</f>
        <v>2</v>
      </c>
      <c r="G19" s="165">
        <f>'5.3'!F20</f>
        <v>0.5</v>
      </c>
      <c r="H19" s="166">
        <f>'5.4'!F19</f>
        <v>2</v>
      </c>
      <c r="I19" s="166">
        <f>'5.5'!F19</f>
        <v>2</v>
      </c>
      <c r="J19" s="166">
        <f>'5.6'!F19</f>
        <v>2</v>
      </c>
      <c r="K19" s="165">
        <f>'5.7'!F19</f>
        <v>2</v>
      </c>
      <c r="L19" s="165">
        <f>'5.8'!F19</f>
        <v>0</v>
      </c>
      <c r="M19" s="165">
        <f>'5.9'!F19</f>
        <v>2</v>
      </c>
      <c r="N19" s="165">
        <f>'5.10'!F19</f>
        <v>1</v>
      </c>
      <c r="O19" s="165">
        <f>'5.11'!F19</f>
        <v>2</v>
      </c>
      <c r="P19" s="165">
        <f>'5.12'!E19</f>
        <v>2</v>
      </c>
    </row>
    <row r="20" spans="1:16" ht="15" customHeight="1">
      <c r="A20" s="82" t="s">
        <v>14</v>
      </c>
      <c r="B20" s="161">
        <f t="shared" si="2"/>
        <v>61.53846153846154</v>
      </c>
      <c r="C20" s="162">
        <f t="shared" si="0"/>
        <v>26</v>
      </c>
      <c r="D20" s="163">
        <f t="shared" si="1"/>
        <v>16</v>
      </c>
      <c r="E20" s="164">
        <f>'5.1'!F21</f>
        <v>4</v>
      </c>
      <c r="F20" s="164">
        <f>'5.2'!E20</f>
        <v>0</v>
      </c>
      <c r="G20" s="165">
        <f>'5.3'!F21</f>
        <v>0</v>
      </c>
      <c r="H20" s="166">
        <f>'5.4'!F20</f>
        <v>2</v>
      </c>
      <c r="I20" s="166">
        <f>'5.5'!F20</f>
        <v>2</v>
      </c>
      <c r="J20" s="166">
        <f>'5.6'!F20</f>
        <v>2</v>
      </c>
      <c r="K20" s="165">
        <f>'5.7'!F20</f>
        <v>2</v>
      </c>
      <c r="L20" s="165">
        <f>'5.8'!F20</f>
        <v>0</v>
      </c>
      <c r="M20" s="165">
        <f>'5.9'!F20</f>
        <v>2</v>
      </c>
      <c r="N20" s="165">
        <f>'5.10'!F20</f>
        <v>0</v>
      </c>
      <c r="O20" s="165">
        <f>'5.11'!F20</f>
        <v>2</v>
      </c>
      <c r="P20" s="165">
        <f>'5.12'!E20</f>
        <v>0</v>
      </c>
    </row>
    <row r="21" spans="1:16" ht="15" customHeight="1">
      <c r="A21" s="82" t="s">
        <v>15</v>
      </c>
      <c r="B21" s="161">
        <f t="shared" si="2"/>
        <v>0</v>
      </c>
      <c r="C21" s="162">
        <f t="shared" si="0"/>
        <v>26</v>
      </c>
      <c r="D21" s="163">
        <f t="shared" si="1"/>
        <v>0</v>
      </c>
      <c r="E21" s="164">
        <f>'5.1'!F22</f>
        <v>0</v>
      </c>
      <c r="F21" s="164">
        <f>'5.2'!E21</f>
        <v>0</v>
      </c>
      <c r="G21" s="165">
        <f>'5.3'!F22</f>
        <v>0</v>
      </c>
      <c r="H21" s="166">
        <f>'5.4'!F21</f>
        <v>0</v>
      </c>
      <c r="I21" s="166">
        <f>'5.5'!F21</f>
        <v>0</v>
      </c>
      <c r="J21" s="166">
        <f>'5.6'!F21</f>
        <v>0</v>
      </c>
      <c r="K21" s="165">
        <f>'5.7'!F21</f>
        <v>0</v>
      </c>
      <c r="L21" s="165">
        <f>'5.8'!F21</f>
        <v>0</v>
      </c>
      <c r="M21" s="165">
        <f>'5.9'!F21</f>
        <v>0</v>
      </c>
      <c r="N21" s="165">
        <f>'5.10'!F21</f>
        <v>0</v>
      </c>
      <c r="O21" s="165">
        <f>'5.11'!F21</f>
        <v>0</v>
      </c>
      <c r="P21" s="165">
        <f>'5.12'!E21</f>
        <v>0</v>
      </c>
    </row>
    <row r="22" spans="1:16" ht="15" customHeight="1">
      <c r="A22" s="82" t="s">
        <v>16</v>
      </c>
      <c r="B22" s="161">
        <f t="shared" si="2"/>
        <v>88.461538461538453</v>
      </c>
      <c r="C22" s="162">
        <f t="shared" si="0"/>
        <v>26</v>
      </c>
      <c r="D22" s="163">
        <f t="shared" si="1"/>
        <v>23</v>
      </c>
      <c r="E22" s="164">
        <f>'5.1'!F23</f>
        <v>4</v>
      </c>
      <c r="F22" s="164">
        <f>'5.2'!E22</f>
        <v>2</v>
      </c>
      <c r="G22" s="165">
        <f>'5.3'!F23</f>
        <v>1</v>
      </c>
      <c r="H22" s="166">
        <f>'5.4'!F22</f>
        <v>2</v>
      </c>
      <c r="I22" s="166">
        <f>'5.5'!F22</f>
        <v>2</v>
      </c>
      <c r="J22" s="166">
        <f>'5.6'!F22</f>
        <v>2</v>
      </c>
      <c r="K22" s="165">
        <f>'5.7'!F22</f>
        <v>2</v>
      </c>
      <c r="L22" s="165">
        <f>'5.8'!F22</f>
        <v>2</v>
      </c>
      <c r="M22" s="165">
        <f>'5.9'!F22</f>
        <v>2</v>
      </c>
      <c r="N22" s="165">
        <f>'5.10'!F22</f>
        <v>0</v>
      </c>
      <c r="O22" s="165">
        <f>'5.11'!F22</f>
        <v>2</v>
      </c>
      <c r="P22" s="165">
        <f>'5.12'!E22</f>
        <v>2</v>
      </c>
    </row>
    <row r="23" spans="1:16" ht="15" customHeight="1">
      <c r="A23" s="82" t="s">
        <v>17</v>
      </c>
      <c r="B23" s="161">
        <f t="shared" si="2"/>
        <v>80.769230769230774</v>
      </c>
      <c r="C23" s="162">
        <f t="shared" si="0"/>
        <v>26</v>
      </c>
      <c r="D23" s="163">
        <f t="shared" si="1"/>
        <v>21</v>
      </c>
      <c r="E23" s="164">
        <f>'5.1'!F24</f>
        <v>4</v>
      </c>
      <c r="F23" s="164">
        <f>'5.2'!E23</f>
        <v>2</v>
      </c>
      <c r="G23" s="165">
        <f>'5.3'!F24</f>
        <v>1</v>
      </c>
      <c r="H23" s="166">
        <f>'5.4'!F23</f>
        <v>2</v>
      </c>
      <c r="I23" s="166">
        <f>'5.5'!F23</f>
        <v>2</v>
      </c>
      <c r="J23" s="166">
        <f>'5.6'!F23</f>
        <v>2</v>
      </c>
      <c r="K23" s="165">
        <f>'5.7'!F23</f>
        <v>2</v>
      </c>
      <c r="L23" s="165">
        <f>'5.8'!F23</f>
        <v>0</v>
      </c>
      <c r="M23" s="165">
        <f>'5.9'!F23</f>
        <v>2</v>
      </c>
      <c r="N23" s="165">
        <f>'5.10'!F23</f>
        <v>0</v>
      </c>
      <c r="O23" s="165">
        <f>'5.11'!F23</f>
        <v>2</v>
      </c>
      <c r="P23" s="165">
        <f>'5.12'!E23</f>
        <v>2</v>
      </c>
    </row>
    <row r="24" spans="1:16" ht="15" customHeight="1">
      <c r="A24" s="82" t="s">
        <v>157</v>
      </c>
      <c r="B24" s="161">
        <f t="shared" si="2"/>
        <v>83.333333333333343</v>
      </c>
      <c r="C24" s="162">
        <f>$D$5-$N$5</f>
        <v>24</v>
      </c>
      <c r="D24" s="163">
        <f t="shared" si="1"/>
        <v>20</v>
      </c>
      <c r="E24" s="164">
        <f>'5.1'!F25</f>
        <v>4</v>
      </c>
      <c r="F24" s="164">
        <f>'5.2'!E24</f>
        <v>2</v>
      </c>
      <c r="G24" s="165">
        <f>'5.3'!F25</f>
        <v>0</v>
      </c>
      <c r="H24" s="166">
        <f>'5.4'!F24</f>
        <v>2</v>
      </c>
      <c r="I24" s="166">
        <f>'5.5'!F24</f>
        <v>2</v>
      </c>
      <c r="J24" s="166">
        <f>'5.6'!F24</f>
        <v>2</v>
      </c>
      <c r="K24" s="165">
        <f>'5.7'!F24</f>
        <v>2</v>
      </c>
      <c r="L24" s="165">
        <f>'5.8'!F24</f>
        <v>0</v>
      </c>
      <c r="M24" s="165">
        <f>'5.9'!F24</f>
        <v>2</v>
      </c>
      <c r="N24" s="165" t="str">
        <f>'5.10'!F24</f>
        <v>- *</v>
      </c>
      <c r="O24" s="165">
        <f>'5.11'!F24</f>
        <v>2</v>
      </c>
      <c r="P24" s="165">
        <f>'5.12'!E24</f>
        <v>2</v>
      </c>
    </row>
    <row r="25" spans="1:16" ht="15" customHeight="1">
      <c r="A25" s="109" t="s">
        <v>18</v>
      </c>
      <c r="B25" s="167"/>
      <c r="C25" s="167"/>
      <c r="D25" s="168"/>
      <c r="E25" s="167"/>
      <c r="F25" s="169"/>
      <c r="G25" s="170"/>
      <c r="H25" s="171"/>
      <c r="I25" s="171"/>
      <c r="J25" s="171"/>
      <c r="K25" s="170"/>
      <c r="L25" s="170"/>
      <c r="M25" s="170"/>
      <c r="N25" s="170"/>
      <c r="O25" s="170"/>
      <c r="P25" s="170"/>
    </row>
    <row r="26" spans="1:16" ht="15" customHeight="1">
      <c r="A26" s="82" t="s">
        <v>19</v>
      </c>
      <c r="B26" s="161">
        <f t="shared" si="2"/>
        <v>88.461538461538453</v>
      </c>
      <c r="C26" s="162">
        <f t="shared" ref="C26:C36" si="3">$D$5</f>
        <v>26</v>
      </c>
      <c r="D26" s="163">
        <f t="shared" ref="D26:D36" si="4">SUM(E26:P26)</f>
        <v>23</v>
      </c>
      <c r="E26" s="164">
        <f>'5.1'!F27</f>
        <v>4</v>
      </c>
      <c r="F26" s="164">
        <f>'5.2'!E26</f>
        <v>2</v>
      </c>
      <c r="G26" s="165">
        <f>'5.3'!F27</f>
        <v>1</v>
      </c>
      <c r="H26" s="166">
        <f>'5.4'!F26</f>
        <v>2</v>
      </c>
      <c r="I26" s="166">
        <f>'5.5'!F26</f>
        <v>2</v>
      </c>
      <c r="J26" s="166">
        <f>'5.6'!F26</f>
        <v>2</v>
      </c>
      <c r="K26" s="165">
        <f>'5.7'!F26</f>
        <v>2</v>
      </c>
      <c r="L26" s="165">
        <f>'5.8'!F26</f>
        <v>2</v>
      </c>
      <c r="M26" s="165">
        <f>'5.9'!F26</f>
        <v>2</v>
      </c>
      <c r="N26" s="165">
        <f>'5.10'!F26</f>
        <v>0</v>
      </c>
      <c r="O26" s="165">
        <f>'5.11'!F26</f>
        <v>2</v>
      </c>
      <c r="P26" s="165">
        <f>'5.12'!E26</f>
        <v>2</v>
      </c>
    </row>
    <row r="27" spans="1:16" ht="15" customHeight="1">
      <c r="A27" s="82" t="s">
        <v>20</v>
      </c>
      <c r="B27" s="161">
        <f t="shared" si="2"/>
        <v>80.769230769230774</v>
      </c>
      <c r="C27" s="162">
        <f t="shared" si="3"/>
        <v>26</v>
      </c>
      <c r="D27" s="163">
        <f t="shared" si="4"/>
        <v>21</v>
      </c>
      <c r="E27" s="164">
        <f>'5.1'!F28</f>
        <v>4</v>
      </c>
      <c r="F27" s="164">
        <f>'5.2'!E27</f>
        <v>2</v>
      </c>
      <c r="G27" s="165">
        <f>'5.3'!F28</f>
        <v>1</v>
      </c>
      <c r="H27" s="166">
        <f>'5.4'!F27</f>
        <v>0</v>
      </c>
      <c r="I27" s="166">
        <f>'5.5'!F27</f>
        <v>2</v>
      </c>
      <c r="J27" s="166">
        <f>'5.6'!F27</f>
        <v>2</v>
      </c>
      <c r="K27" s="165">
        <f>'5.7'!F27</f>
        <v>2</v>
      </c>
      <c r="L27" s="165">
        <f>'5.8'!F27</f>
        <v>0</v>
      </c>
      <c r="M27" s="165">
        <f>'5.9'!F27</f>
        <v>2</v>
      </c>
      <c r="N27" s="165">
        <f>'5.10'!F27</f>
        <v>2</v>
      </c>
      <c r="O27" s="165">
        <f>'5.11'!F27</f>
        <v>2</v>
      </c>
      <c r="P27" s="165">
        <f>'5.12'!E27</f>
        <v>2</v>
      </c>
    </row>
    <row r="28" spans="1:16" ht="15" customHeight="1">
      <c r="A28" s="82" t="s">
        <v>21</v>
      </c>
      <c r="B28" s="161">
        <f t="shared" si="2"/>
        <v>76.923076923076934</v>
      </c>
      <c r="C28" s="162">
        <f t="shared" si="3"/>
        <v>26</v>
      </c>
      <c r="D28" s="163">
        <f t="shared" si="4"/>
        <v>20</v>
      </c>
      <c r="E28" s="164">
        <f>'5.1'!F29</f>
        <v>4</v>
      </c>
      <c r="F28" s="164">
        <f>'5.2'!E28</f>
        <v>1</v>
      </c>
      <c r="G28" s="165">
        <f>'5.3'!F29</f>
        <v>1</v>
      </c>
      <c r="H28" s="166">
        <f>'5.4'!F28</f>
        <v>2</v>
      </c>
      <c r="I28" s="166">
        <f>'5.5'!F28</f>
        <v>2</v>
      </c>
      <c r="J28" s="166">
        <f>'5.6'!F28</f>
        <v>2</v>
      </c>
      <c r="K28" s="165">
        <f>'5.7'!F28</f>
        <v>2</v>
      </c>
      <c r="L28" s="165">
        <f>'5.8'!F28</f>
        <v>0</v>
      </c>
      <c r="M28" s="165">
        <f>'5.9'!F28</f>
        <v>2</v>
      </c>
      <c r="N28" s="165">
        <f>'5.10'!F28</f>
        <v>0</v>
      </c>
      <c r="O28" s="165">
        <f>'5.11'!F28</f>
        <v>2</v>
      </c>
      <c r="P28" s="165">
        <f>'5.12'!E28</f>
        <v>2</v>
      </c>
    </row>
    <row r="29" spans="1:16" ht="15" customHeight="1">
      <c r="A29" s="82" t="s">
        <v>22</v>
      </c>
      <c r="B29" s="161">
        <f t="shared" si="2"/>
        <v>92.307692307692307</v>
      </c>
      <c r="C29" s="162">
        <f t="shared" si="3"/>
        <v>26</v>
      </c>
      <c r="D29" s="163">
        <f t="shared" si="4"/>
        <v>24</v>
      </c>
      <c r="E29" s="164">
        <f>'5.1'!F30</f>
        <v>4</v>
      </c>
      <c r="F29" s="164">
        <f>'5.2'!E29</f>
        <v>2</v>
      </c>
      <c r="G29" s="165">
        <f>'5.3'!F30</f>
        <v>2</v>
      </c>
      <c r="H29" s="166">
        <f>'5.4'!F29</f>
        <v>2</v>
      </c>
      <c r="I29" s="166">
        <f>'5.5'!F29</f>
        <v>2</v>
      </c>
      <c r="J29" s="166">
        <f>'5.6'!F29</f>
        <v>2</v>
      </c>
      <c r="K29" s="165">
        <f>'5.7'!F29</f>
        <v>2</v>
      </c>
      <c r="L29" s="165">
        <f>'5.8'!F29</f>
        <v>2</v>
      </c>
      <c r="M29" s="165">
        <f>'5.9'!F29</f>
        <v>2</v>
      </c>
      <c r="N29" s="165">
        <f>'5.10'!F29</f>
        <v>0</v>
      </c>
      <c r="O29" s="165">
        <f>'5.11'!F29</f>
        <v>2</v>
      </c>
      <c r="P29" s="165">
        <f>'5.12'!E29</f>
        <v>2</v>
      </c>
    </row>
    <row r="30" spans="1:16" ht="15" customHeight="1">
      <c r="A30" s="82" t="s">
        <v>23</v>
      </c>
      <c r="B30" s="161">
        <f t="shared" si="2"/>
        <v>88.461538461538453</v>
      </c>
      <c r="C30" s="162">
        <f t="shared" si="3"/>
        <v>26</v>
      </c>
      <c r="D30" s="163">
        <f t="shared" si="4"/>
        <v>23</v>
      </c>
      <c r="E30" s="164">
        <f>'5.1'!F31</f>
        <v>4</v>
      </c>
      <c r="F30" s="164">
        <f>'5.2'!E30</f>
        <v>2</v>
      </c>
      <c r="G30" s="165">
        <f>'5.3'!F31</f>
        <v>1</v>
      </c>
      <c r="H30" s="166">
        <f>'5.4'!F30</f>
        <v>2</v>
      </c>
      <c r="I30" s="166">
        <f>'5.5'!F30</f>
        <v>2</v>
      </c>
      <c r="J30" s="166">
        <f>'5.6'!F30</f>
        <v>2</v>
      </c>
      <c r="K30" s="165">
        <f>'5.7'!F30</f>
        <v>2</v>
      </c>
      <c r="L30" s="165">
        <f>'5.8'!F30</f>
        <v>2</v>
      </c>
      <c r="M30" s="165">
        <f>'5.9'!F30</f>
        <v>2</v>
      </c>
      <c r="N30" s="165">
        <f>'5.10'!F30</f>
        <v>0</v>
      </c>
      <c r="O30" s="165">
        <f>'5.11'!F30</f>
        <v>2</v>
      </c>
      <c r="P30" s="165">
        <f>'5.12'!E30</f>
        <v>2</v>
      </c>
    </row>
    <row r="31" spans="1:16" ht="15" customHeight="1">
      <c r="A31" s="82" t="s">
        <v>24</v>
      </c>
      <c r="B31" s="161">
        <f t="shared" si="2"/>
        <v>75</v>
      </c>
      <c r="C31" s="162">
        <f t="shared" si="3"/>
        <v>26</v>
      </c>
      <c r="D31" s="163">
        <f t="shared" si="4"/>
        <v>19.5</v>
      </c>
      <c r="E31" s="164">
        <f>'5.1'!F32</f>
        <v>4</v>
      </c>
      <c r="F31" s="164">
        <f>'5.2'!E31</f>
        <v>2</v>
      </c>
      <c r="G31" s="165">
        <f>'5.3'!F32</f>
        <v>0.5</v>
      </c>
      <c r="H31" s="166">
        <f>'5.4'!F31</f>
        <v>0</v>
      </c>
      <c r="I31" s="166">
        <f>'5.5'!F31</f>
        <v>2</v>
      </c>
      <c r="J31" s="166">
        <f>'5.6'!F31</f>
        <v>2</v>
      </c>
      <c r="K31" s="165">
        <f>'5.7'!F31</f>
        <v>2</v>
      </c>
      <c r="L31" s="165">
        <f>'5.8'!F31</f>
        <v>2</v>
      </c>
      <c r="M31" s="165">
        <f>'5.9'!F31</f>
        <v>2</v>
      </c>
      <c r="N31" s="165">
        <f>'5.10'!F31</f>
        <v>0</v>
      </c>
      <c r="O31" s="165">
        <f>'5.11'!F31</f>
        <v>1</v>
      </c>
      <c r="P31" s="165">
        <f>'5.12'!E31</f>
        <v>2</v>
      </c>
    </row>
    <row r="32" spans="1:16" ht="15" customHeight="1">
      <c r="A32" s="82" t="s">
        <v>25</v>
      </c>
      <c r="B32" s="161">
        <f t="shared" si="2"/>
        <v>88.461538461538453</v>
      </c>
      <c r="C32" s="162">
        <f t="shared" si="3"/>
        <v>26</v>
      </c>
      <c r="D32" s="163">
        <f t="shared" si="4"/>
        <v>23</v>
      </c>
      <c r="E32" s="164">
        <f>'5.1'!F33</f>
        <v>4</v>
      </c>
      <c r="F32" s="164">
        <f>'5.2'!E32</f>
        <v>2</v>
      </c>
      <c r="G32" s="165">
        <f>'5.3'!F33</f>
        <v>1</v>
      </c>
      <c r="H32" s="166">
        <f>'5.4'!F32</f>
        <v>2</v>
      </c>
      <c r="I32" s="166">
        <f>'5.5'!F32</f>
        <v>2</v>
      </c>
      <c r="J32" s="166">
        <f>'5.6'!F32</f>
        <v>2</v>
      </c>
      <c r="K32" s="165">
        <f>'5.7'!F32</f>
        <v>2</v>
      </c>
      <c r="L32" s="165">
        <f>'5.8'!F32</f>
        <v>2</v>
      </c>
      <c r="M32" s="165">
        <f>'5.9'!F32</f>
        <v>2</v>
      </c>
      <c r="N32" s="165">
        <f>'5.10'!F32</f>
        <v>0</v>
      </c>
      <c r="O32" s="165">
        <f>'5.11'!F32</f>
        <v>2</v>
      </c>
      <c r="P32" s="165">
        <f>'5.12'!E32</f>
        <v>2</v>
      </c>
    </row>
    <row r="33" spans="1:16" ht="15" customHeight="1">
      <c r="A33" s="82" t="s">
        <v>26</v>
      </c>
      <c r="B33" s="161">
        <f t="shared" si="2"/>
        <v>84.615384615384613</v>
      </c>
      <c r="C33" s="162">
        <f t="shared" si="3"/>
        <v>26</v>
      </c>
      <c r="D33" s="163">
        <f t="shared" si="4"/>
        <v>22</v>
      </c>
      <c r="E33" s="164">
        <f>'5.1'!F34</f>
        <v>4</v>
      </c>
      <c r="F33" s="164">
        <f>'5.2'!E33</f>
        <v>2</v>
      </c>
      <c r="G33" s="165">
        <f>'5.3'!F34</f>
        <v>0</v>
      </c>
      <c r="H33" s="166">
        <f>'5.4'!F33</f>
        <v>2</v>
      </c>
      <c r="I33" s="166">
        <f>'5.5'!F33</f>
        <v>2</v>
      </c>
      <c r="J33" s="166">
        <f>'5.6'!F33</f>
        <v>2</v>
      </c>
      <c r="K33" s="165">
        <f>'5.7'!F33</f>
        <v>2</v>
      </c>
      <c r="L33" s="165">
        <f>'5.8'!F33</f>
        <v>2</v>
      </c>
      <c r="M33" s="165">
        <f>'5.9'!F33</f>
        <v>2</v>
      </c>
      <c r="N33" s="165">
        <f>'5.10'!F33</f>
        <v>0</v>
      </c>
      <c r="O33" s="165">
        <f>'5.11'!F33</f>
        <v>2</v>
      </c>
      <c r="P33" s="165">
        <f>'5.12'!E33</f>
        <v>2</v>
      </c>
    </row>
    <row r="34" spans="1:16" ht="15" customHeight="1">
      <c r="A34" s="82" t="s">
        <v>27</v>
      </c>
      <c r="B34" s="161">
        <f t="shared" si="2"/>
        <v>23.076923076923077</v>
      </c>
      <c r="C34" s="162">
        <f t="shared" si="3"/>
        <v>26</v>
      </c>
      <c r="D34" s="163">
        <f t="shared" si="4"/>
        <v>6</v>
      </c>
      <c r="E34" s="164">
        <f>'5.1'!F35</f>
        <v>4</v>
      </c>
      <c r="F34" s="164">
        <f>'5.2'!E34</f>
        <v>0</v>
      </c>
      <c r="G34" s="165">
        <f>'5.3'!F35</f>
        <v>0</v>
      </c>
      <c r="H34" s="166">
        <f>'5.4'!F34</f>
        <v>0</v>
      </c>
      <c r="I34" s="166">
        <f>'5.5'!F34</f>
        <v>0</v>
      </c>
      <c r="J34" s="166">
        <f>'5.6'!F34</f>
        <v>0</v>
      </c>
      <c r="K34" s="165">
        <f>'5.7'!F34</f>
        <v>0</v>
      </c>
      <c r="L34" s="165">
        <f>'5.8'!F34</f>
        <v>0</v>
      </c>
      <c r="M34" s="165">
        <f>'5.9'!F34</f>
        <v>0</v>
      </c>
      <c r="N34" s="165">
        <f>'5.10'!F34</f>
        <v>0</v>
      </c>
      <c r="O34" s="165">
        <f>'5.11'!F34</f>
        <v>2</v>
      </c>
      <c r="P34" s="165">
        <f>'5.12'!E34</f>
        <v>0</v>
      </c>
    </row>
    <row r="35" spans="1:16" ht="15" customHeight="1">
      <c r="A35" s="82" t="s">
        <v>160</v>
      </c>
      <c r="B35" s="161">
        <f t="shared" si="2"/>
        <v>70.833333333333343</v>
      </c>
      <c r="C35" s="162">
        <f>$D$5-$N$5</f>
        <v>24</v>
      </c>
      <c r="D35" s="163">
        <f t="shared" si="4"/>
        <v>17</v>
      </c>
      <c r="E35" s="164">
        <f>'5.1'!F36</f>
        <v>4</v>
      </c>
      <c r="F35" s="164">
        <f>'5.2'!E35</f>
        <v>2</v>
      </c>
      <c r="G35" s="165">
        <f>'5.3'!F36</f>
        <v>1</v>
      </c>
      <c r="H35" s="166">
        <f>'5.4'!F35</f>
        <v>2</v>
      </c>
      <c r="I35" s="166">
        <f>'5.5'!F35</f>
        <v>0</v>
      </c>
      <c r="J35" s="166">
        <f>'5.6'!F35</f>
        <v>2</v>
      </c>
      <c r="K35" s="165">
        <f>'5.7'!F35</f>
        <v>2</v>
      </c>
      <c r="L35" s="165">
        <f>'5.8'!F35</f>
        <v>0</v>
      </c>
      <c r="M35" s="165">
        <f>'5.9'!F35</f>
        <v>2</v>
      </c>
      <c r="N35" s="165" t="str">
        <f>'5.10'!F35</f>
        <v>- *</v>
      </c>
      <c r="O35" s="165">
        <f>'5.11'!F35</f>
        <v>2</v>
      </c>
      <c r="P35" s="165">
        <f>'5.12'!E35</f>
        <v>0</v>
      </c>
    </row>
    <row r="36" spans="1:16" ht="15" customHeight="1">
      <c r="A36" s="82" t="s">
        <v>28</v>
      </c>
      <c r="B36" s="161">
        <f t="shared" si="2"/>
        <v>80.769230769230774</v>
      </c>
      <c r="C36" s="162">
        <f t="shared" si="3"/>
        <v>26</v>
      </c>
      <c r="D36" s="163">
        <f t="shared" si="4"/>
        <v>21</v>
      </c>
      <c r="E36" s="164">
        <f>'5.1'!F37</f>
        <v>4</v>
      </c>
      <c r="F36" s="164">
        <f>'5.2'!E36</f>
        <v>2</v>
      </c>
      <c r="G36" s="165">
        <f>'5.3'!F37</f>
        <v>1</v>
      </c>
      <c r="H36" s="166">
        <f>'5.4'!F36</f>
        <v>2</v>
      </c>
      <c r="I36" s="166">
        <f>'5.5'!F36</f>
        <v>2</v>
      </c>
      <c r="J36" s="166">
        <f>'5.6'!F36</f>
        <v>2</v>
      </c>
      <c r="K36" s="165">
        <f>'5.7'!F36</f>
        <v>2</v>
      </c>
      <c r="L36" s="165">
        <f>'5.8'!F36</f>
        <v>0</v>
      </c>
      <c r="M36" s="165">
        <f>'5.9'!F36</f>
        <v>2</v>
      </c>
      <c r="N36" s="165">
        <f>'5.10'!F36</f>
        <v>0</v>
      </c>
      <c r="O36" s="165">
        <f>'5.11'!F36</f>
        <v>2</v>
      </c>
      <c r="P36" s="165">
        <f>'5.12'!E36</f>
        <v>2</v>
      </c>
    </row>
    <row r="37" spans="1:16" ht="15" customHeight="1">
      <c r="A37" s="109" t="s">
        <v>29</v>
      </c>
      <c r="B37" s="167"/>
      <c r="C37" s="167"/>
      <c r="D37" s="168"/>
      <c r="E37" s="167"/>
      <c r="F37" s="169"/>
      <c r="G37" s="170"/>
      <c r="H37" s="171"/>
      <c r="I37" s="171"/>
      <c r="J37" s="171"/>
      <c r="K37" s="170"/>
      <c r="L37" s="170"/>
      <c r="M37" s="170"/>
      <c r="N37" s="170"/>
      <c r="O37" s="170"/>
      <c r="P37" s="170"/>
    </row>
    <row r="38" spans="1:16" ht="15" customHeight="1">
      <c r="A38" s="82" t="s">
        <v>30</v>
      </c>
      <c r="B38" s="161">
        <f t="shared" si="2"/>
        <v>100</v>
      </c>
      <c r="C38" s="162">
        <f t="shared" ref="C38:C44" si="5">$D$5</f>
        <v>26</v>
      </c>
      <c r="D38" s="163">
        <f t="shared" ref="D38:D45" si="6">SUM(E38:P38)</f>
        <v>26</v>
      </c>
      <c r="E38" s="164">
        <f>'5.1'!F39</f>
        <v>4</v>
      </c>
      <c r="F38" s="164">
        <f>'5.2'!E38</f>
        <v>2</v>
      </c>
      <c r="G38" s="165">
        <f>'5.3'!F39</f>
        <v>2</v>
      </c>
      <c r="H38" s="166">
        <f>'5.4'!F38</f>
        <v>2</v>
      </c>
      <c r="I38" s="166">
        <f>'5.5'!F38</f>
        <v>2</v>
      </c>
      <c r="J38" s="166">
        <f>'5.6'!F38</f>
        <v>2</v>
      </c>
      <c r="K38" s="165">
        <f>'5.7'!F38</f>
        <v>2</v>
      </c>
      <c r="L38" s="165">
        <f>'5.8'!F38</f>
        <v>2</v>
      </c>
      <c r="M38" s="165">
        <f>'5.9'!F38</f>
        <v>2</v>
      </c>
      <c r="N38" s="165">
        <f>'5.10'!F38</f>
        <v>2</v>
      </c>
      <c r="O38" s="165">
        <f>'5.11'!F38</f>
        <v>2</v>
      </c>
      <c r="P38" s="165">
        <f>'5.12'!E38</f>
        <v>2</v>
      </c>
    </row>
    <row r="39" spans="1:16" ht="15" customHeight="1">
      <c r="A39" s="82" t="s">
        <v>31</v>
      </c>
      <c r="B39" s="161">
        <f t="shared" si="2"/>
        <v>50</v>
      </c>
      <c r="C39" s="162">
        <f t="shared" si="5"/>
        <v>26</v>
      </c>
      <c r="D39" s="163">
        <f t="shared" si="6"/>
        <v>13</v>
      </c>
      <c r="E39" s="164">
        <f>'5.1'!F40</f>
        <v>4</v>
      </c>
      <c r="F39" s="164">
        <f>'5.2'!E39</f>
        <v>0</v>
      </c>
      <c r="G39" s="165">
        <f>'5.3'!F40</f>
        <v>0</v>
      </c>
      <c r="H39" s="166">
        <f>'5.4'!F39</f>
        <v>0</v>
      </c>
      <c r="I39" s="166">
        <f>'5.5'!F39</f>
        <v>2</v>
      </c>
      <c r="J39" s="166">
        <f>'5.6'!F39</f>
        <v>2</v>
      </c>
      <c r="K39" s="165">
        <f>'5.7'!F39</f>
        <v>2</v>
      </c>
      <c r="L39" s="165">
        <f>'5.8'!F39</f>
        <v>0</v>
      </c>
      <c r="M39" s="165">
        <f>'5.9'!F39</f>
        <v>2</v>
      </c>
      <c r="N39" s="165">
        <f>'5.10'!F39</f>
        <v>0</v>
      </c>
      <c r="O39" s="165">
        <f>'5.11'!F39</f>
        <v>1</v>
      </c>
      <c r="P39" s="165">
        <f>'5.12'!E39</f>
        <v>0</v>
      </c>
    </row>
    <row r="40" spans="1:16" ht="15" customHeight="1">
      <c r="A40" s="82" t="s">
        <v>89</v>
      </c>
      <c r="B40" s="161">
        <f t="shared" si="2"/>
        <v>86.538461538461547</v>
      </c>
      <c r="C40" s="162">
        <f t="shared" si="5"/>
        <v>26</v>
      </c>
      <c r="D40" s="163">
        <f t="shared" si="6"/>
        <v>22.5</v>
      </c>
      <c r="E40" s="164">
        <f>'5.1'!F41</f>
        <v>4</v>
      </c>
      <c r="F40" s="164">
        <f>'5.2'!E40</f>
        <v>2</v>
      </c>
      <c r="G40" s="165">
        <f>'5.3'!F41</f>
        <v>0.5</v>
      </c>
      <c r="H40" s="166">
        <f>'5.4'!F40</f>
        <v>2</v>
      </c>
      <c r="I40" s="166">
        <f>'5.5'!F40</f>
        <v>2</v>
      </c>
      <c r="J40" s="166">
        <f>'5.6'!F40</f>
        <v>2</v>
      </c>
      <c r="K40" s="165">
        <f>'5.7'!F40</f>
        <v>2</v>
      </c>
      <c r="L40" s="165">
        <f>'5.8'!F40</f>
        <v>2</v>
      </c>
      <c r="M40" s="165">
        <f>'5.9'!F40</f>
        <v>2</v>
      </c>
      <c r="N40" s="165">
        <f>'5.10'!F40</f>
        <v>0</v>
      </c>
      <c r="O40" s="165">
        <f>'5.11'!F40</f>
        <v>2</v>
      </c>
      <c r="P40" s="165">
        <f>'5.12'!E40</f>
        <v>2</v>
      </c>
    </row>
    <row r="41" spans="1:16" ht="15" customHeight="1">
      <c r="A41" s="82" t="s">
        <v>32</v>
      </c>
      <c r="B41" s="161">
        <f t="shared" si="2"/>
        <v>92.307692307692307</v>
      </c>
      <c r="C41" s="162">
        <f t="shared" si="5"/>
        <v>26</v>
      </c>
      <c r="D41" s="163">
        <f t="shared" si="6"/>
        <v>24</v>
      </c>
      <c r="E41" s="164">
        <f>'5.1'!F42</f>
        <v>4</v>
      </c>
      <c r="F41" s="164">
        <f>'5.2'!E41</f>
        <v>2</v>
      </c>
      <c r="G41" s="165">
        <f>'5.3'!F42</f>
        <v>2</v>
      </c>
      <c r="H41" s="166">
        <f>'5.4'!F41</f>
        <v>2</v>
      </c>
      <c r="I41" s="166">
        <f>'5.5'!F41</f>
        <v>2</v>
      </c>
      <c r="J41" s="166">
        <f>'5.6'!F41</f>
        <v>2</v>
      </c>
      <c r="K41" s="165">
        <f>'5.7'!F41</f>
        <v>2</v>
      </c>
      <c r="L41" s="165">
        <f>'5.8'!F41</f>
        <v>2</v>
      </c>
      <c r="M41" s="165">
        <f>'5.9'!F41</f>
        <v>2</v>
      </c>
      <c r="N41" s="165">
        <f>'5.10'!F41</f>
        <v>0</v>
      </c>
      <c r="O41" s="165">
        <f>'5.11'!F41</f>
        <v>2</v>
      </c>
      <c r="P41" s="165">
        <f>'5.12'!E41</f>
        <v>2</v>
      </c>
    </row>
    <row r="42" spans="1:16" ht="15" customHeight="1">
      <c r="A42" s="82" t="s">
        <v>33</v>
      </c>
      <c r="B42" s="161">
        <f t="shared" si="2"/>
        <v>42.307692307692307</v>
      </c>
      <c r="C42" s="162">
        <f t="shared" si="5"/>
        <v>26</v>
      </c>
      <c r="D42" s="163">
        <f t="shared" si="6"/>
        <v>11</v>
      </c>
      <c r="E42" s="164">
        <f>'5.1'!F43</f>
        <v>4</v>
      </c>
      <c r="F42" s="164">
        <f>'5.2'!E42</f>
        <v>2</v>
      </c>
      <c r="G42" s="165">
        <f>'5.3'!F43</f>
        <v>1</v>
      </c>
      <c r="H42" s="166">
        <f>'5.4'!F42</f>
        <v>0</v>
      </c>
      <c r="I42" s="166">
        <f>'5.5'!F42</f>
        <v>0</v>
      </c>
      <c r="J42" s="166">
        <f>'5.6'!F42</f>
        <v>2</v>
      </c>
      <c r="K42" s="165">
        <f>'5.7'!F42</f>
        <v>0</v>
      </c>
      <c r="L42" s="165">
        <f>'5.8'!F42</f>
        <v>0</v>
      </c>
      <c r="M42" s="165">
        <f>'5.9'!F42</f>
        <v>0</v>
      </c>
      <c r="N42" s="165">
        <f>'5.10'!F42</f>
        <v>0</v>
      </c>
      <c r="O42" s="165">
        <f>'5.11'!F42</f>
        <v>2</v>
      </c>
      <c r="P42" s="165">
        <f>'5.12'!E42</f>
        <v>0</v>
      </c>
    </row>
    <row r="43" spans="1:16" s="29" customFormat="1" ht="15" customHeight="1">
      <c r="A43" s="82" t="s">
        <v>34</v>
      </c>
      <c r="B43" s="173">
        <f t="shared" si="2"/>
        <v>76.923076923076934</v>
      </c>
      <c r="C43" s="174">
        <f t="shared" si="5"/>
        <v>26</v>
      </c>
      <c r="D43" s="163">
        <f t="shared" si="6"/>
        <v>20</v>
      </c>
      <c r="E43" s="175">
        <f>'5.1'!F44</f>
        <v>4</v>
      </c>
      <c r="F43" s="164">
        <f>'5.2'!E43</f>
        <v>2</v>
      </c>
      <c r="G43" s="165">
        <f>'5.3'!F44</f>
        <v>2</v>
      </c>
      <c r="H43" s="166">
        <f>'5.4'!F43</f>
        <v>2</v>
      </c>
      <c r="I43" s="166">
        <f>'5.5'!F43</f>
        <v>2</v>
      </c>
      <c r="J43" s="166">
        <f>'5.6'!F43</f>
        <v>2</v>
      </c>
      <c r="K43" s="165">
        <f>'5.7'!F43</f>
        <v>2</v>
      </c>
      <c r="L43" s="165">
        <f>'5.8'!F43</f>
        <v>0</v>
      </c>
      <c r="M43" s="165">
        <f>'5.9'!F43</f>
        <v>2</v>
      </c>
      <c r="N43" s="165">
        <f>'5.10'!F43</f>
        <v>0</v>
      </c>
      <c r="O43" s="165">
        <f>'5.11'!F43</f>
        <v>2</v>
      </c>
      <c r="P43" s="165">
        <f>'5.12'!E43</f>
        <v>0</v>
      </c>
    </row>
    <row r="44" spans="1:16" ht="15" customHeight="1">
      <c r="A44" s="82" t="s">
        <v>35</v>
      </c>
      <c r="B44" s="161">
        <f t="shared" si="2"/>
        <v>88.461538461538453</v>
      </c>
      <c r="C44" s="162">
        <f t="shared" si="5"/>
        <v>26</v>
      </c>
      <c r="D44" s="163">
        <f t="shared" si="6"/>
        <v>23</v>
      </c>
      <c r="E44" s="164">
        <f>'5.1'!F45</f>
        <v>4</v>
      </c>
      <c r="F44" s="164">
        <f>'5.2'!E44</f>
        <v>2</v>
      </c>
      <c r="G44" s="165">
        <f>'5.3'!F45</f>
        <v>1</v>
      </c>
      <c r="H44" s="166">
        <f>'5.4'!F44</f>
        <v>2</v>
      </c>
      <c r="I44" s="166">
        <f>'5.5'!F44</f>
        <v>2</v>
      </c>
      <c r="J44" s="166">
        <f>'5.6'!F44</f>
        <v>2</v>
      </c>
      <c r="K44" s="165">
        <f>'5.7'!F44</f>
        <v>2</v>
      </c>
      <c r="L44" s="165">
        <f>'5.8'!F44</f>
        <v>2</v>
      </c>
      <c r="M44" s="165">
        <f>'5.9'!F44</f>
        <v>2</v>
      </c>
      <c r="N44" s="165">
        <f>'5.10'!F44</f>
        <v>0</v>
      </c>
      <c r="O44" s="165">
        <f>'5.11'!F44</f>
        <v>2</v>
      </c>
      <c r="P44" s="165">
        <f>'5.12'!E44</f>
        <v>2</v>
      </c>
    </row>
    <row r="45" spans="1:16" ht="15" customHeight="1">
      <c r="A45" s="82" t="s">
        <v>143</v>
      </c>
      <c r="B45" s="161">
        <f t="shared" si="2"/>
        <v>8.3333333333333321</v>
      </c>
      <c r="C45" s="174">
        <f>$D$5-$N$5</f>
        <v>24</v>
      </c>
      <c r="D45" s="163">
        <f t="shared" si="6"/>
        <v>2</v>
      </c>
      <c r="E45" s="164">
        <f>'5.1'!F46</f>
        <v>0</v>
      </c>
      <c r="F45" s="164">
        <f>'5.2'!E45</f>
        <v>0</v>
      </c>
      <c r="G45" s="165">
        <f>'5.3'!F46</f>
        <v>0</v>
      </c>
      <c r="H45" s="166">
        <f>'5.4'!F45</f>
        <v>0</v>
      </c>
      <c r="I45" s="166">
        <f>'5.5'!F45</f>
        <v>0</v>
      </c>
      <c r="J45" s="166">
        <f>'5.6'!F45</f>
        <v>0</v>
      </c>
      <c r="K45" s="165">
        <f>'5.7'!F45</f>
        <v>0</v>
      </c>
      <c r="L45" s="165">
        <f>'5.8'!F45</f>
        <v>0</v>
      </c>
      <c r="M45" s="165">
        <f>'5.9'!F45</f>
        <v>0</v>
      </c>
      <c r="N45" s="165" t="str">
        <f>'5.10'!F45</f>
        <v>- *</v>
      </c>
      <c r="O45" s="165">
        <f>'5.11'!F45</f>
        <v>0</v>
      </c>
      <c r="P45" s="165">
        <f>'5.12'!E45</f>
        <v>2</v>
      </c>
    </row>
    <row r="46" spans="1:16" ht="15" customHeight="1">
      <c r="A46" s="109" t="s">
        <v>36</v>
      </c>
      <c r="B46" s="167"/>
      <c r="C46" s="167"/>
      <c r="D46" s="168"/>
      <c r="E46" s="167"/>
      <c r="F46" s="169"/>
      <c r="G46" s="170"/>
      <c r="H46" s="171"/>
      <c r="I46" s="171"/>
      <c r="J46" s="171"/>
      <c r="K46" s="170"/>
      <c r="L46" s="170"/>
      <c r="M46" s="170"/>
      <c r="N46" s="170"/>
      <c r="O46" s="170"/>
      <c r="P46" s="170"/>
    </row>
    <row r="47" spans="1:16" ht="15" customHeight="1">
      <c r="A47" s="82" t="s">
        <v>37</v>
      </c>
      <c r="B47" s="161">
        <f t="shared" si="2"/>
        <v>7.6923076923076925</v>
      </c>
      <c r="C47" s="162">
        <f t="shared" ref="C47:C53" si="7">$D$5</f>
        <v>26</v>
      </c>
      <c r="D47" s="163">
        <f t="shared" ref="D47:D53" si="8">SUM(E47:P47)</f>
        <v>2</v>
      </c>
      <c r="E47" s="164">
        <f>'5.1'!F48</f>
        <v>2</v>
      </c>
      <c r="F47" s="164">
        <f>'5.2'!E47</f>
        <v>0</v>
      </c>
      <c r="G47" s="165">
        <f>'5.3'!F48</f>
        <v>0</v>
      </c>
      <c r="H47" s="166">
        <f>'5.4'!F47</f>
        <v>0</v>
      </c>
      <c r="I47" s="166">
        <f>'5.5'!F47</f>
        <v>0</v>
      </c>
      <c r="J47" s="166">
        <f>'5.6'!F47</f>
        <v>0</v>
      </c>
      <c r="K47" s="165">
        <f>'5.7'!F47</f>
        <v>0</v>
      </c>
      <c r="L47" s="165">
        <f>'5.8'!F47</f>
        <v>0</v>
      </c>
      <c r="M47" s="165">
        <f>'5.9'!F47</f>
        <v>0</v>
      </c>
      <c r="N47" s="165">
        <f>'5.10'!F47</f>
        <v>0</v>
      </c>
      <c r="O47" s="165">
        <f>'5.11'!F47</f>
        <v>0</v>
      </c>
      <c r="P47" s="165">
        <f>'5.12'!E47</f>
        <v>0</v>
      </c>
    </row>
    <row r="48" spans="1:16" ht="15" customHeight="1">
      <c r="A48" s="82" t="s">
        <v>38</v>
      </c>
      <c r="B48" s="161">
        <f t="shared" si="2"/>
        <v>19.230769230769234</v>
      </c>
      <c r="C48" s="162">
        <f t="shared" si="7"/>
        <v>26</v>
      </c>
      <c r="D48" s="163">
        <f t="shared" si="8"/>
        <v>5</v>
      </c>
      <c r="E48" s="164">
        <f>'5.1'!F49</f>
        <v>4</v>
      </c>
      <c r="F48" s="164">
        <f>'5.2'!E48</f>
        <v>0</v>
      </c>
      <c r="G48" s="165">
        <f>'5.3'!F49</f>
        <v>0</v>
      </c>
      <c r="H48" s="166">
        <f>'5.4'!F48</f>
        <v>0</v>
      </c>
      <c r="I48" s="166">
        <f>'5.5'!F48</f>
        <v>0</v>
      </c>
      <c r="J48" s="166">
        <f>'5.6'!F48</f>
        <v>0</v>
      </c>
      <c r="K48" s="165">
        <f>'5.7'!F48</f>
        <v>0</v>
      </c>
      <c r="L48" s="165">
        <f>'5.8'!F48</f>
        <v>0</v>
      </c>
      <c r="M48" s="165">
        <f>'5.9'!F48</f>
        <v>0</v>
      </c>
      <c r="N48" s="165">
        <f>'5.10'!F48</f>
        <v>0</v>
      </c>
      <c r="O48" s="165">
        <f>'5.11'!F48</f>
        <v>1</v>
      </c>
      <c r="P48" s="165">
        <f>'5.12'!E48</f>
        <v>0</v>
      </c>
    </row>
    <row r="49" spans="1:16" ht="15" customHeight="1">
      <c r="A49" s="82" t="s">
        <v>39</v>
      </c>
      <c r="B49" s="161">
        <f t="shared" si="2"/>
        <v>84.615384615384613</v>
      </c>
      <c r="C49" s="162">
        <f t="shared" si="7"/>
        <v>26</v>
      </c>
      <c r="D49" s="163">
        <f t="shared" si="8"/>
        <v>22</v>
      </c>
      <c r="E49" s="164">
        <f>'5.1'!F50</f>
        <v>4</v>
      </c>
      <c r="F49" s="164">
        <f>'5.2'!E49</f>
        <v>2</v>
      </c>
      <c r="G49" s="165">
        <f>'5.3'!F50</f>
        <v>1</v>
      </c>
      <c r="H49" s="166">
        <f>'5.4'!F49</f>
        <v>2</v>
      </c>
      <c r="I49" s="166">
        <f>'5.5'!F49</f>
        <v>2</v>
      </c>
      <c r="J49" s="166">
        <f>'5.6'!F49</f>
        <v>2</v>
      </c>
      <c r="K49" s="165">
        <f>'5.7'!F49</f>
        <v>2</v>
      </c>
      <c r="L49" s="165">
        <f>'5.8'!F49</f>
        <v>2</v>
      </c>
      <c r="M49" s="165">
        <f>'5.9'!F49</f>
        <v>2</v>
      </c>
      <c r="N49" s="165">
        <f>'5.10'!F49</f>
        <v>0</v>
      </c>
      <c r="O49" s="165">
        <f>'5.11'!F49</f>
        <v>1</v>
      </c>
      <c r="P49" s="165">
        <f>'5.12'!E49</f>
        <v>2</v>
      </c>
    </row>
    <row r="50" spans="1:16" ht="15" customHeight="1">
      <c r="A50" s="82" t="s">
        <v>40</v>
      </c>
      <c r="B50" s="161">
        <f t="shared" si="2"/>
        <v>30.76923076923077</v>
      </c>
      <c r="C50" s="162">
        <f t="shared" si="7"/>
        <v>26</v>
      </c>
      <c r="D50" s="163">
        <f t="shared" si="8"/>
        <v>8</v>
      </c>
      <c r="E50" s="164">
        <f>'5.1'!F51</f>
        <v>4</v>
      </c>
      <c r="F50" s="164">
        <f>'5.2'!E50</f>
        <v>0</v>
      </c>
      <c r="G50" s="165">
        <f>'5.3'!F51</f>
        <v>2</v>
      </c>
      <c r="H50" s="166">
        <f>'5.4'!F50</f>
        <v>0</v>
      </c>
      <c r="I50" s="166">
        <f>'5.5'!F50</f>
        <v>0</v>
      </c>
      <c r="J50" s="166">
        <f>'5.6'!F50</f>
        <v>0</v>
      </c>
      <c r="K50" s="165">
        <f>'5.7'!F50</f>
        <v>0</v>
      </c>
      <c r="L50" s="165">
        <f>'5.8'!F50</f>
        <v>0</v>
      </c>
      <c r="M50" s="165">
        <f>'5.9'!F50</f>
        <v>0</v>
      </c>
      <c r="N50" s="165">
        <f>'5.10'!F50</f>
        <v>0</v>
      </c>
      <c r="O50" s="165">
        <f>'5.11'!F50</f>
        <v>2</v>
      </c>
      <c r="P50" s="165">
        <f>'5.12'!E50</f>
        <v>0</v>
      </c>
    </row>
    <row r="51" spans="1:16" ht="15" customHeight="1">
      <c r="A51" s="82" t="s">
        <v>794</v>
      </c>
      <c r="B51" s="161">
        <f t="shared" si="2"/>
        <v>0</v>
      </c>
      <c r="C51" s="162">
        <f t="shared" si="7"/>
        <v>26</v>
      </c>
      <c r="D51" s="163">
        <f t="shared" si="8"/>
        <v>0</v>
      </c>
      <c r="E51" s="164">
        <f>'5.1'!F52</f>
        <v>0</v>
      </c>
      <c r="F51" s="164">
        <f>'5.2'!E51</f>
        <v>0</v>
      </c>
      <c r="G51" s="165">
        <f>'5.3'!F52</f>
        <v>0</v>
      </c>
      <c r="H51" s="166">
        <f>'5.4'!F51</f>
        <v>0</v>
      </c>
      <c r="I51" s="166">
        <f>'5.5'!F51</f>
        <v>0</v>
      </c>
      <c r="J51" s="166">
        <f>'5.6'!F51</f>
        <v>0</v>
      </c>
      <c r="K51" s="165">
        <f>'5.7'!F51</f>
        <v>0</v>
      </c>
      <c r="L51" s="165">
        <f>'5.8'!F51</f>
        <v>0</v>
      </c>
      <c r="M51" s="165">
        <f>'5.9'!F51</f>
        <v>0</v>
      </c>
      <c r="N51" s="165">
        <f>'5.10'!F51</f>
        <v>0</v>
      </c>
      <c r="O51" s="165">
        <f>'5.11'!F51</f>
        <v>0</v>
      </c>
      <c r="P51" s="165">
        <f>'5.12'!E51</f>
        <v>0</v>
      </c>
    </row>
    <row r="52" spans="1:16" ht="15" customHeight="1">
      <c r="A52" s="82" t="s">
        <v>41</v>
      </c>
      <c r="B52" s="161">
        <f t="shared" si="2"/>
        <v>11.538461538461538</v>
      </c>
      <c r="C52" s="162">
        <f t="shared" si="7"/>
        <v>26</v>
      </c>
      <c r="D52" s="163">
        <f t="shared" si="8"/>
        <v>3</v>
      </c>
      <c r="E52" s="164">
        <f>'5.1'!F53</f>
        <v>2</v>
      </c>
      <c r="F52" s="164">
        <f>'5.2'!E52</f>
        <v>0</v>
      </c>
      <c r="G52" s="165">
        <f>'5.3'!F53</f>
        <v>0</v>
      </c>
      <c r="H52" s="166">
        <f>'5.4'!F52</f>
        <v>0</v>
      </c>
      <c r="I52" s="166">
        <f>'5.5'!F52</f>
        <v>0</v>
      </c>
      <c r="J52" s="166">
        <f>'5.6'!F52</f>
        <v>0</v>
      </c>
      <c r="K52" s="165">
        <f>'5.7'!F52</f>
        <v>0</v>
      </c>
      <c r="L52" s="165">
        <f>'5.8'!F52</f>
        <v>0</v>
      </c>
      <c r="M52" s="165">
        <f>'5.9'!F52</f>
        <v>0</v>
      </c>
      <c r="N52" s="165">
        <f>'5.10'!F52</f>
        <v>0</v>
      </c>
      <c r="O52" s="165">
        <f>'5.11'!F52</f>
        <v>1</v>
      </c>
      <c r="P52" s="165">
        <f>'5.12'!E52</f>
        <v>0</v>
      </c>
    </row>
    <row r="53" spans="1:16" ht="15" customHeight="1">
      <c r="A53" s="82" t="s">
        <v>42</v>
      </c>
      <c r="B53" s="161">
        <f t="shared" si="2"/>
        <v>92.307692307692307</v>
      </c>
      <c r="C53" s="162">
        <f t="shared" si="7"/>
        <v>26</v>
      </c>
      <c r="D53" s="163">
        <f t="shared" si="8"/>
        <v>24</v>
      </c>
      <c r="E53" s="164">
        <f>'5.1'!F54</f>
        <v>4</v>
      </c>
      <c r="F53" s="164">
        <f>'5.2'!E53</f>
        <v>2</v>
      </c>
      <c r="G53" s="165">
        <f>'5.3'!F54</f>
        <v>2</v>
      </c>
      <c r="H53" s="166">
        <f>'5.4'!F53</f>
        <v>2</v>
      </c>
      <c r="I53" s="166">
        <f>'5.5'!F53</f>
        <v>2</v>
      </c>
      <c r="J53" s="166">
        <f>'5.6'!F53</f>
        <v>2</v>
      </c>
      <c r="K53" s="165">
        <f>'5.7'!F53</f>
        <v>2</v>
      </c>
      <c r="L53" s="165">
        <f>'5.8'!F53</f>
        <v>2</v>
      </c>
      <c r="M53" s="165">
        <f>'5.9'!F53</f>
        <v>2</v>
      </c>
      <c r="N53" s="165">
        <f>'5.10'!F53</f>
        <v>0</v>
      </c>
      <c r="O53" s="165">
        <f>'5.11'!F53</f>
        <v>2</v>
      </c>
      <c r="P53" s="165">
        <f>'5.12'!E53</f>
        <v>2</v>
      </c>
    </row>
    <row r="54" spans="1:16" ht="15" customHeight="1">
      <c r="A54" s="109" t="s">
        <v>43</v>
      </c>
      <c r="B54" s="167"/>
      <c r="C54" s="167"/>
      <c r="D54" s="168"/>
      <c r="E54" s="167"/>
      <c r="F54" s="169"/>
      <c r="G54" s="170"/>
      <c r="H54" s="171"/>
      <c r="I54" s="171"/>
      <c r="J54" s="171"/>
      <c r="K54" s="170"/>
      <c r="L54" s="170"/>
      <c r="M54" s="170"/>
      <c r="N54" s="170"/>
      <c r="O54" s="170"/>
      <c r="P54" s="170"/>
    </row>
    <row r="55" spans="1:16" s="29" customFormat="1" ht="15" customHeight="1">
      <c r="A55" s="82" t="s">
        <v>44</v>
      </c>
      <c r="B55" s="173">
        <f t="shared" si="2"/>
        <v>88.461538461538453</v>
      </c>
      <c r="C55" s="174">
        <f t="shared" ref="C55:C68" si="9">$D$5</f>
        <v>26</v>
      </c>
      <c r="D55" s="163">
        <f t="shared" ref="D55:D68" si="10">SUM(E55:P55)</f>
        <v>23</v>
      </c>
      <c r="E55" s="175">
        <f>'5.1'!F56</f>
        <v>4</v>
      </c>
      <c r="F55" s="164">
        <f>'5.2'!E55</f>
        <v>2</v>
      </c>
      <c r="G55" s="165">
        <f>'5.3'!F56</f>
        <v>2</v>
      </c>
      <c r="H55" s="166">
        <f>'5.4'!F55</f>
        <v>2</v>
      </c>
      <c r="I55" s="166">
        <f>'5.5'!F55</f>
        <v>2</v>
      </c>
      <c r="J55" s="166">
        <f>'5.6'!F55</f>
        <v>2</v>
      </c>
      <c r="K55" s="165">
        <f>'5.7'!F55</f>
        <v>2</v>
      </c>
      <c r="L55" s="165">
        <f>'5.8'!F55</f>
        <v>2</v>
      </c>
      <c r="M55" s="165">
        <f>'5.9'!F55</f>
        <v>2</v>
      </c>
      <c r="N55" s="165">
        <f>'5.10'!F55</f>
        <v>0</v>
      </c>
      <c r="O55" s="165">
        <f>'5.11'!F55</f>
        <v>1</v>
      </c>
      <c r="P55" s="165">
        <f>'5.12'!E55</f>
        <v>2</v>
      </c>
    </row>
    <row r="56" spans="1:16" ht="15" customHeight="1">
      <c r="A56" s="82" t="s">
        <v>795</v>
      </c>
      <c r="B56" s="161">
        <f t="shared" si="2"/>
        <v>84.615384615384613</v>
      </c>
      <c r="C56" s="162">
        <f t="shared" si="9"/>
        <v>26</v>
      </c>
      <c r="D56" s="163">
        <f t="shared" si="10"/>
        <v>22</v>
      </c>
      <c r="E56" s="164">
        <f>'5.1'!F57</f>
        <v>4</v>
      </c>
      <c r="F56" s="164">
        <f>'5.2'!E56</f>
        <v>2</v>
      </c>
      <c r="G56" s="165">
        <f>'5.3'!F57</f>
        <v>2</v>
      </c>
      <c r="H56" s="166">
        <f>'5.4'!F56</f>
        <v>2</v>
      </c>
      <c r="I56" s="166">
        <f>'5.5'!F56</f>
        <v>2</v>
      </c>
      <c r="J56" s="166">
        <f>'5.6'!F56</f>
        <v>2</v>
      </c>
      <c r="K56" s="165">
        <f>'5.7'!F56</f>
        <v>0</v>
      </c>
      <c r="L56" s="165">
        <f>'5.8'!F56</f>
        <v>2</v>
      </c>
      <c r="M56" s="165">
        <f>'5.9'!F56</f>
        <v>2</v>
      </c>
      <c r="N56" s="165">
        <f>'5.10'!F56</f>
        <v>0</v>
      </c>
      <c r="O56" s="165">
        <f>'5.11'!F56</f>
        <v>2</v>
      </c>
      <c r="P56" s="165">
        <f>'5.12'!E56</f>
        <v>2</v>
      </c>
    </row>
    <row r="57" spans="1:16" ht="15" customHeight="1">
      <c r="A57" s="82" t="s">
        <v>45</v>
      </c>
      <c r="B57" s="161">
        <f t="shared" si="2"/>
        <v>3.8461538461538463</v>
      </c>
      <c r="C57" s="162">
        <f t="shared" si="9"/>
        <v>26</v>
      </c>
      <c r="D57" s="163">
        <f t="shared" si="10"/>
        <v>1</v>
      </c>
      <c r="E57" s="164">
        <f>'5.1'!F58</f>
        <v>0</v>
      </c>
      <c r="F57" s="164">
        <f>'5.2'!E57</f>
        <v>0</v>
      </c>
      <c r="G57" s="165">
        <f>'5.3'!F58</f>
        <v>0</v>
      </c>
      <c r="H57" s="166">
        <f>'5.4'!F57</f>
        <v>0</v>
      </c>
      <c r="I57" s="166">
        <f>'5.5'!F57</f>
        <v>0</v>
      </c>
      <c r="J57" s="166">
        <f>'5.6'!F57</f>
        <v>0</v>
      </c>
      <c r="K57" s="165">
        <f>'5.7'!F57</f>
        <v>0</v>
      </c>
      <c r="L57" s="165">
        <f>'5.8'!F57</f>
        <v>0</v>
      </c>
      <c r="M57" s="165">
        <f>'5.9'!F57</f>
        <v>0</v>
      </c>
      <c r="N57" s="165">
        <f>'5.10'!F57</f>
        <v>0</v>
      </c>
      <c r="O57" s="165">
        <f>'5.11'!F57</f>
        <v>1</v>
      </c>
      <c r="P57" s="165">
        <f>'5.12'!E57</f>
        <v>0</v>
      </c>
    </row>
    <row r="58" spans="1:16" ht="15" customHeight="1">
      <c r="A58" s="82" t="s">
        <v>46</v>
      </c>
      <c r="B58" s="161">
        <f t="shared" si="2"/>
        <v>61.53846153846154</v>
      </c>
      <c r="C58" s="162">
        <f t="shared" si="9"/>
        <v>26</v>
      </c>
      <c r="D58" s="163">
        <f t="shared" si="10"/>
        <v>16</v>
      </c>
      <c r="E58" s="164">
        <f>'5.1'!F59</f>
        <v>4</v>
      </c>
      <c r="F58" s="164">
        <f>'5.2'!E58</f>
        <v>2</v>
      </c>
      <c r="G58" s="165">
        <f>'5.3'!F59</f>
        <v>2</v>
      </c>
      <c r="H58" s="166">
        <f>'5.4'!F58</f>
        <v>0</v>
      </c>
      <c r="I58" s="166">
        <f>'5.5'!F58</f>
        <v>2</v>
      </c>
      <c r="J58" s="166">
        <f>'5.6'!F58</f>
        <v>2</v>
      </c>
      <c r="K58" s="165">
        <f>'5.7'!F58</f>
        <v>2</v>
      </c>
      <c r="L58" s="165">
        <f>'5.8'!F58</f>
        <v>0</v>
      </c>
      <c r="M58" s="165">
        <f>'5.9'!F58</f>
        <v>2</v>
      </c>
      <c r="N58" s="165">
        <f>'5.10'!F58</f>
        <v>0</v>
      </c>
      <c r="O58" s="165">
        <f>'5.11'!F58</f>
        <v>0</v>
      </c>
      <c r="P58" s="165">
        <f>'5.12'!E58</f>
        <v>0</v>
      </c>
    </row>
    <row r="59" spans="1:16" ht="15" customHeight="1">
      <c r="A59" s="82" t="s">
        <v>47</v>
      </c>
      <c r="B59" s="161">
        <f t="shared" si="2"/>
        <v>92.307692307692307</v>
      </c>
      <c r="C59" s="162">
        <f t="shared" si="9"/>
        <v>26</v>
      </c>
      <c r="D59" s="163">
        <f t="shared" si="10"/>
        <v>24</v>
      </c>
      <c r="E59" s="164">
        <f>'5.1'!F60</f>
        <v>4</v>
      </c>
      <c r="F59" s="164">
        <f>'5.2'!E59</f>
        <v>2</v>
      </c>
      <c r="G59" s="165">
        <f>'5.3'!F60</f>
        <v>2</v>
      </c>
      <c r="H59" s="166">
        <f>'5.4'!F59</f>
        <v>2</v>
      </c>
      <c r="I59" s="166">
        <f>'5.5'!F59</f>
        <v>2</v>
      </c>
      <c r="J59" s="166">
        <f>'5.6'!F59</f>
        <v>2</v>
      </c>
      <c r="K59" s="165">
        <f>'5.7'!F59</f>
        <v>2</v>
      </c>
      <c r="L59" s="165">
        <f>'5.8'!F59</f>
        <v>2</v>
      </c>
      <c r="M59" s="165">
        <f>'5.9'!F59</f>
        <v>2</v>
      </c>
      <c r="N59" s="165">
        <f>'5.10'!F59</f>
        <v>0</v>
      </c>
      <c r="O59" s="165">
        <f>'5.11'!F59</f>
        <v>2</v>
      </c>
      <c r="P59" s="165">
        <f>'5.12'!E59</f>
        <v>2</v>
      </c>
    </row>
    <row r="60" spans="1:16" ht="15" customHeight="1">
      <c r="A60" s="82" t="s">
        <v>796</v>
      </c>
      <c r="B60" s="161">
        <f t="shared" si="2"/>
        <v>100</v>
      </c>
      <c r="C60" s="162">
        <f t="shared" si="9"/>
        <v>26</v>
      </c>
      <c r="D60" s="163">
        <f t="shared" si="10"/>
        <v>26</v>
      </c>
      <c r="E60" s="164">
        <f>'5.1'!F61</f>
        <v>4</v>
      </c>
      <c r="F60" s="164">
        <f>'5.2'!E60</f>
        <v>2</v>
      </c>
      <c r="G60" s="165">
        <f>'5.3'!F61</f>
        <v>2</v>
      </c>
      <c r="H60" s="166">
        <f>'5.4'!F60</f>
        <v>2</v>
      </c>
      <c r="I60" s="166">
        <f>'5.5'!F60</f>
        <v>2</v>
      </c>
      <c r="J60" s="166">
        <f>'5.6'!F60</f>
        <v>2</v>
      </c>
      <c r="K60" s="165">
        <f>'5.7'!F60</f>
        <v>2</v>
      </c>
      <c r="L60" s="165">
        <f>'5.8'!F60</f>
        <v>2</v>
      </c>
      <c r="M60" s="165">
        <f>'5.9'!F60</f>
        <v>2</v>
      </c>
      <c r="N60" s="165">
        <f>'5.10'!F60</f>
        <v>2</v>
      </c>
      <c r="O60" s="165">
        <f>'5.11'!F60</f>
        <v>2</v>
      </c>
      <c r="P60" s="165">
        <f>'5.12'!E60</f>
        <v>2</v>
      </c>
    </row>
    <row r="61" spans="1:16" ht="15" customHeight="1">
      <c r="A61" s="82" t="s">
        <v>48</v>
      </c>
      <c r="B61" s="161">
        <f t="shared" si="2"/>
        <v>11.538461538461538</v>
      </c>
      <c r="C61" s="162">
        <f t="shared" si="9"/>
        <v>26</v>
      </c>
      <c r="D61" s="163">
        <f t="shared" si="10"/>
        <v>3</v>
      </c>
      <c r="E61" s="164">
        <f>'5.1'!F62</f>
        <v>2</v>
      </c>
      <c r="F61" s="164">
        <f>'5.2'!E61</f>
        <v>1</v>
      </c>
      <c r="G61" s="165">
        <f>'5.3'!F62</f>
        <v>0</v>
      </c>
      <c r="H61" s="166">
        <f>'5.4'!F61</f>
        <v>0</v>
      </c>
      <c r="I61" s="166">
        <f>'5.5'!F61</f>
        <v>0</v>
      </c>
      <c r="J61" s="166">
        <f>'5.6'!F61</f>
        <v>0</v>
      </c>
      <c r="K61" s="165">
        <f>'5.7'!F61</f>
        <v>0</v>
      </c>
      <c r="L61" s="165">
        <f>'5.8'!F61</f>
        <v>0</v>
      </c>
      <c r="M61" s="165">
        <f>'5.9'!F61</f>
        <v>0</v>
      </c>
      <c r="N61" s="165">
        <f>'5.10'!F61</f>
        <v>0</v>
      </c>
      <c r="O61" s="165">
        <f>'5.11'!F61</f>
        <v>0</v>
      </c>
      <c r="P61" s="165">
        <f>'5.12'!E61</f>
        <v>0</v>
      </c>
    </row>
    <row r="62" spans="1:16" ht="15" customHeight="1">
      <c r="A62" s="82" t="s">
        <v>49</v>
      </c>
      <c r="B62" s="161">
        <f t="shared" si="2"/>
        <v>84.615384615384613</v>
      </c>
      <c r="C62" s="162">
        <f t="shared" si="9"/>
        <v>26</v>
      </c>
      <c r="D62" s="163">
        <f t="shared" si="10"/>
        <v>22</v>
      </c>
      <c r="E62" s="164">
        <f>'5.1'!F63</f>
        <v>4</v>
      </c>
      <c r="F62" s="164">
        <f>'5.2'!E62</f>
        <v>2</v>
      </c>
      <c r="G62" s="165">
        <f>'5.3'!F63</f>
        <v>1</v>
      </c>
      <c r="H62" s="166">
        <f>'5.4'!F62</f>
        <v>2</v>
      </c>
      <c r="I62" s="166">
        <f>'5.5'!F62</f>
        <v>2</v>
      </c>
      <c r="J62" s="166">
        <f>'5.6'!F62</f>
        <v>2</v>
      </c>
      <c r="K62" s="165">
        <f>'5.7'!F62</f>
        <v>2</v>
      </c>
      <c r="L62" s="165">
        <f>'5.8'!F62</f>
        <v>0</v>
      </c>
      <c r="M62" s="165">
        <f>'5.9'!F62</f>
        <v>2</v>
      </c>
      <c r="N62" s="165">
        <f>'5.10'!F62</f>
        <v>1</v>
      </c>
      <c r="O62" s="165">
        <f>'5.11'!F62</f>
        <v>2</v>
      </c>
      <c r="P62" s="165">
        <f>'5.12'!E62</f>
        <v>2</v>
      </c>
    </row>
    <row r="63" spans="1:16" ht="15" customHeight="1">
      <c r="A63" s="82" t="s">
        <v>153</v>
      </c>
      <c r="B63" s="161">
        <f t="shared" si="2"/>
        <v>92.307692307692307</v>
      </c>
      <c r="C63" s="162">
        <f t="shared" si="9"/>
        <v>26</v>
      </c>
      <c r="D63" s="163">
        <f t="shared" si="10"/>
        <v>24</v>
      </c>
      <c r="E63" s="164">
        <f>'5.1'!F64</f>
        <v>4</v>
      </c>
      <c r="F63" s="164">
        <f>'5.2'!E63</f>
        <v>2</v>
      </c>
      <c r="G63" s="165">
        <f>'5.3'!F64</f>
        <v>2</v>
      </c>
      <c r="H63" s="166">
        <f>'5.4'!F63</f>
        <v>2</v>
      </c>
      <c r="I63" s="166">
        <f>'5.5'!F63</f>
        <v>2</v>
      </c>
      <c r="J63" s="166">
        <f>'5.6'!F63</f>
        <v>2</v>
      </c>
      <c r="K63" s="165">
        <f>'5.7'!F63</f>
        <v>2</v>
      </c>
      <c r="L63" s="165">
        <f>'5.8'!F63</f>
        <v>2</v>
      </c>
      <c r="M63" s="165">
        <f>'5.9'!F63</f>
        <v>2</v>
      </c>
      <c r="N63" s="165">
        <f>'5.10'!F63</f>
        <v>0</v>
      </c>
      <c r="O63" s="165">
        <f>'5.11'!F63</f>
        <v>2</v>
      </c>
      <c r="P63" s="165">
        <f>'5.12'!E63</f>
        <v>2</v>
      </c>
    </row>
    <row r="64" spans="1:16" ht="15" customHeight="1">
      <c r="A64" s="82" t="s">
        <v>51</v>
      </c>
      <c r="B64" s="161">
        <f t="shared" si="2"/>
        <v>100</v>
      </c>
      <c r="C64" s="162">
        <f t="shared" si="9"/>
        <v>26</v>
      </c>
      <c r="D64" s="163">
        <f t="shared" si="10"/>
        <v>26</v>
      </c>
      <c r="E64" s="164">
        <f>'5.1'!F65</f>
        <v>4</v>
      </c>
      <c r="F64" s="164">
        <f>'5.2'!E64</f>
        <v>2</v>
      </c>
      <c r="G64" s="165">
        <f>'5.3'!F65</f>
        <v>2</v>
      </c>
      <c r="H64" s="166">
        <f>'5.4'!F64</f>
        <v>2</v>
      </c>
      <c r="I64" s="166">
        <f>'5.5'!F64</f>
        <v>2</v>
      </c>
      <c r="J64" s="166">
        <f>'5.6'!F64</f>
        <v>2</v>
      </c>
      <c r="K64" s="165">
        <f>'5.7'!F64</f>
        <v>2</v>
      </c>
      <c r="L64" s="165">
        <f>'5.8'!F64</f>
        <v>2</v>
      </c>
      <c r="M64" s="165">
        <f>'5.9'!F64</f>
        <v>2</v>
      </c>
      <c r="N64" s="165">
        <f>'5.10'!F64</f>
        <v>2</v>
      </c>
      <c r="O64" s="165">
        <f>'5.11'!F64</f>
        <v>2</v>
      </c>
      <c r="P64" s="165">
        <f>'5.12'!E64</f>
        <v>2</v>
      </c>
    </row>
    <row r="65" spans="1:16" ht="15" customHeight="1">
      <c r="A65" s="82" t="s">
        <v>52</v>
      </c>
      <c r="B65" s="161">
        <f t="shared" si="2"/>
        <v>59.615384615384613</v>
      </c>
      <c r="C65" s="162">
        <f t="shared" si="9"/>
        <v>26</v>
      </c>
      <c r="D65" s="163">
        <f t="shared" si="10"/>
        <v>15.5</v>
      </c>
      <c r="E65" s="164">
        <f>'5.1'!F66</f>
        <v>4</v>
      </c>
      <c r="F65" s="164">
        <f>'5.2'!E65</f>
        <v>0</v>
      </c>
      <c r="G65" s="165">
        <f>'5.3'!F66</f>
        <v>0.5</v>
      </c>
      <c r="H65" s="166">
        <f>'5.4'!F65</f>
        <v>2</v>
      </c>
      <c r="I65" s="166">
        <f>'5.5'!F65</f>
        <v>2</v>
      </c>
      <c r="J65" s="166">
        <f>'5.6'!F65</f>
        <v>2</v>
      </c>
      <c r="K65" s="165">
        <f>'5.7'!F65</f>
        <v>2</v>
      </c>
      <c r="L65" s="165">
        <f>'5.8'!F65</f>
        <v>0</v>
      </c>
      <c r="M65" s="165">
        <f>'5.9'!F65</f>
        <v>2</v>
      </c>
      <c r="N65" s="165">
        <f>'5.10'!F65</f>
        <v>0</v>
      </c>
      <c r="O65" s="165">
        <f>'5.11'!F65</f>
        <v>1</v>
      </c>
      <c r="P65" s="165">
        <f>'5.12'!E65</f>
        <v>0</v>
      </c>
    </row>
    <row r="66" spans="1:16" ht="15" customHeight="1">
      <c r="A66" s="82" t="s">
        <v>53</v>
      </c>
      <c r="B66" s="161">
        <f t="shared" si="2"/>
        <v>80.769230769230774</v>
      </c>
      <c r="C66" s="162">
        <f t="shared" si="9"/>
        <v>26</v>
      </c>
      <c r="D66" s="163">
        <f t="shared" si="10"/>
        <v>21</v>
      </c>
      <c r="E66" s="164">
        <f>'5.1'!F67</f>
        <v>4</v>
      </c>
      <c r="F66" s="164">
        <f>'5.2'!E66</f>
        <v>2</v>
      </c>
      <c r="G66" s="165">
        <f>'5.3'!F67</f>
        <v>1</v>
      </c>
      <c r="H66" s="166">
        <f>'5.4'!F66</f>
        <v>2</v>
      </c>
      <c r="I66" s="166">
        <f>'5.5'!F66</f>
        <v>0</v>
      </c>
      <c r="J66" s="166">
        <f>'5.6'!F66</f>
        <v>2</v>
      </c>
      <c r="K66" s="165">
        <f>'5.7'!F66</f>
        <v>2</v>
      </c>
      <c r="L66" s="165">
        <f>'5.8'!F66</f>
        <v>0</v>
      </c>
      <c r="M66" s="165">
        <f>'5.9'!F66</f>
        <v>2</v>
      </c>
      <c r="N66" s="165">
        <f>'5.10'!F66</f>
        <v>2</v>
      </c>
      <c r="O66" s="165">
        <f>'5.11'!F66</f>
        <v>2</v>
      </c>
      <c r="P66" s="165">
        <f>'5.12'!E66</f>
        <v>2</v>
      </c>
    </row>
    <row r="67" spans="1:16" ht="15" customHeight="1">
      <c r="A67" s="82" t="s">
        <v>54</v>
      </c>
      <c r="B67" s="161">
        <f t="shared" si="2"/>
        <v>92.307692307692307</v>
      </c>
      <c r="C67" s="162">
        <f t="shared" si="9"/>
        <v>26</v>
      </c>
      <c r="D67" s="163">
        <f t="shared" si="10"/>
        <v>24</v>
      </c>
      <c r="E67" s="164">
        <f>'5.1'!F68</f>
        <v>4</v>
      </c>
      <c r="F67" s="164">
        <f>'5.2'!E67</f>
        <v>2</v>
      </c>
      <c r="G67" s="165">
        <f>'5.3'!F68</f>
        <v>2</v>
      </c>
      <c r="H67" s="166">
        <f>'5.4'!F67</f>
        <v>2</v>
      </c>
      <c r="I67" s="166">
        <f>'5.5'!F67</f>
        <v>2</v>
      </c>
      <c r="J67" s="166">
        <f>'5.6'!F67</f>
        <v>2</v>
      </c>
      <c r="K67" s="165">
        <f>'5.7'!F67</f>
        <v>2</v>
      </c>
      <c r="L67" s="165">
        <f>'5.8'!F67</f>
        <v>2</v>
      </c>
      <c r="M67" s="165">
        <f>'5.9'!F67</f>
        <v>2</v>
      </c>
      <c r="N67" s="165">
        <f>'5.10'!F67</f>
        <v>0</v>
      </c>
      <c r="O67" s="165">
        <f>'5.11'!F67</f>
        <v>2</v>
      </c>
      <c r="P67" s="165">
        <f>'5.12'!E67</f>
        <v>2</v>
      </c>
    </row>
    <row r="68" spans="1:16" ht="15" customHeight="1">
      <c r="A68" s="82" t="s">
        <v>55</v>
      </c>
      <c r="B68" s="161">
        <f t="shared" si="2"/>
        <v>78.84615384615384</v>
      </c>
      <c r="C68" s="162">
        <f t="shared" si="9"/>
        <v>26</v>
      </c>
      <c r="D68" s="163">
        <f t="shared" si="10"/>
        <v>20.5</v>
      </c>
      <c r="E68" s="164">
        <f>'5.1'!F69</f>
        <v>4</v>
      </c>
      <c r="F68" s="164">
        <f>'5.2'!E68</f>
        <v>2</v>
      </c>
      <c r="G68" s="165">
        <f>'5.3'!F69</f>
        <v>0.5</v>
      </c>
      <c r="H68" s="166">
        <f>'5.4'!F68</f>
        <v>2</v>
      </c>
      <c r="I68" s="166">
        <f>'5.5'!F68</f>
        <v>2</v>
      </c>
      <c r="J68" s="166">
        <f>'5.6'!F68</f>
        <v>2</v>
      </c>
      <c r="K68" s="165">
        <f>'5.7'!F68</f>
        <v>2</v>
      </c>
      <c r="L68" s="165">
        <f>'5.8'!F68</f>
        <v>2</v>
      </c>
      <c r="M68" s="165">
        <f>'5.9'!F68</f>
        <v>0</v>
      </c>
      <c r="N68" s="165">
        <f>'5.10'!F68</f>
        <v>0</v>
      </c>
      <c r="O68" s="165">
        <f>'5.11'!F68</f>
        <v>2</v>
      </c>
      <c r="P68" s="165">
        <f>'5.12'!E68</f>
        <v>2</v>
      </c>
    </row>
    <row r="69" spans="1:16" ht="15" customHeight="1">
      <c r="A69" s="109" t="s">
        <v>56</v>
      </c>
      <c r="B69" s="167"/>
      <c r="C69" s="167"/>
      <c r="D69" s="168"/>
      <c r="E69" s="167"/>
      <c r="F69" s="169"/>
      <c r="G69" s="170"/>
      <c r="H69" s="171"/>
      <c r="I69" s="171"/>
      <c r="J69" s="171"/>
      <c r="K69" s="170"/>
      <c r="L69" s="170"/>
      <c r="M69" s="170"/>
      <c r="N69" s="170"/>
      <c r="O69" s="170"/>
      <c r="P69" s="170"/>
    </row>
    <row r="70" spans="1:16" ht="15" customHeight="1">
      <c r="A70" s="82" t="s">
        <v>57</v>
      </c>
      <c r="B70" s="161">
        <f t="shared" si="2"/>
        <v>11.538461538461538</v>
      </c>
      <c r="C70" s="162">
        <f t="shared" ref="C70:C75" si="11">$D$5</f>
        <v>26</v>
      </c>
      <c r="D70" s="163">
        <f t="shared" ref="D70:D75" si="12">SUM(E70:P70)</f>
        <v>3</v>
      </c>
      <c r="E70" s="164">
        <f>'5.1'!F71</f>
        <v>2</v>
      </c>
      <c r="F70" s="164">
        <f>'5.2'!E70</f>
        <v>0</v>
      </c>
      <c r="G70" s="165">
        <f>'5.3'!F71</f>
        <v>0</v>
      </c>
      <c r="H70" s="166">
        <f>'5.4'!F70</f>
        <v>0</v>
      </c>
      <c r="I70" s="166">
        <f>'5.5'!F70</f>
        <v>0</v>
      </c>
      <c r="J70" s="166">
        <f>'5.6'!F70</f>
        <v>0</v>
      </c>
      <c r="K70" s="165">
        <f>'5.7'!F70</f>
        <v>0</v>
      </c>
      <c r="L70" s="165">
        <f>'5.8'!F70</f>
        <v>0</v>
      </c>
      <c r="M70" s="165">
        <f>'5.9'!F70</f>
        <v>0</v>
      </c>
      <c r="N70" s="165">
        <f>'5.10'!F70</f>
        <v>0</v>
      </c>
      <c r="O70" s="165">
        <f>'5.11'!F70</f>
        <v>1</v>
      </c>
      <c r="P70" s="165">
        <f>'5.12'!E70</f>
        <v>0</v>
      </c>
    </row>
    <row r="71" spans="1:16" ht="15" customHeight="1">
      <c r="A71" s="82" t="s">
        <v>58</v>
      </c>
      <c r="B71" s="161">
        <f t="shared" si="2"/>
        <v>76.923076923076934</v>
      </c>
      <c r="C71" s="162">
        <f t="shared" si="11"/>
        <v>26</v>
      </c>
      <c r="D71" s="163">
        <f t="shared" si="12"/>
        <v>20</v>
      </c>
      <c r="E71" s="164">
        <f>'5.1'!F72</f>
        <v>4</v>
      </c>
      <c r="F71" s="164">
        <f>'5.2'!E71</f>
        <v>2</v>
      </c>
      <c r="G71" s="165">
        <f>'5.3'!F72</f>
        <v>1</v>
      </c>
      <c r="H71" s="166">
        <f>'5.4'!F71</f>
        <v>0</v>
      </c>
      <c r="I71" s="166">
        <f>'5.5'!F71</f>
        <v>2</v>
      </c>
      <c r="J71" s="166">
        <f>'5.6'!F71</f>
        <v>2</v>
      </c>
      <c r="K71" s="165">
        <f>'5.7'!F71</f>
        <v>2</v>
      </c>
      <c r="L71" s="165">
        <f>'5.8'!F71</f>
        <v>2</v>
      </c>
      <c r="M71" s="165">
        <f>'5.9'!F71</f>
        <v>2</v>
      </c>
      <c r="N71" s="165">
        <f>'5.10'!F71</f>
        <v>0</v>
      </c>
      <c r="O71" s="165">
        <f>'5.11'!F71</f>
        <v>1</v>
      </c>
      <c r="P71" s="165">
        <f>'5.12'!E71</f>
        <v>2</v>
      </c>
    </row>
    <row r="72" spans="1:16" ht="15" customHeight="1">
      <c r="A72" s="82" t="s">
        <v>59</v>
      </c>
      <c r="B72" s="161">
        <f t="shared" ref="B72:B98" si="13">D72/C72*100</f>
        <v>92.307692307692307</v>
      </c>
      <c r="C72" s="162">
        <f t="shared" si="11"/>
        <v>26</v>
      </c>
      <c r="D72" s="163">
        <f t="shared" si="12"/>
        <v>24</v>
      </c>
      <c r="E72" s="164">
        <f>'5.1'!F73</f>
        <v>4</v>
      </c>
      <c r="F72" s="164">
        <f>'5.2'!E72</f>
        <v>2</v>
      </c>
      <c r="G72" s="165">
        <f>'5.3'!F73</f>
        <v>2</v>
      </c>
      <c r="H72" s="166">
        <f>'5.4'!F72</f>
        <v>2</v>
      </c>
      <c r="I72" s="166">
        <f>'5.5'!F72</f>
        <v>2</v>
      </c>
      <c r="J72" s="166">
        <f>'5.6'!F72</f>
        <v>2</v>
      </c>
      <c r="K72" s="165">
        <f>'5.7'!F72</f>
        <v>2</v>
      </c>
      <c r="L72" s="165">
        <f>'5.8'!F72</f>
        <v>2</v>
      </c>
      <c r="M72" s="165">
        <f>'5.9'!F72</f>
        <v>0</v>
      </c>
      <c r="N72" s="165">
        <f>'5.10'!F72</f>
        <v>2</v>
      </c>
      <c r="O72" s="165">
        <f>'5.11'!F72</f>
        <v>2</v>
      </c>
      <c r="P72" s="165">
        <f>'5.12'!E72</f>
        <v>2</v>
      </c>
    </row>
    <row r="73" spans="1:16" ht="15" customHeight="1">
      <c r="A73" s="82" t="s">
        <v>60</v>
      </c>
      <c r="B73" s="161">
        <f t="shared" si="13"/>
        <v>96.15384615384616</v>
      </c>
      <c r="C73" s="162">
        <f t="shared" si="11"/>
        <v>26</v>
      </c>
      <c r="D73" s="163">
        <f t="shared" si="12"/>
        <v>25</v>
      </c>
      <c r="E73" s="164">
        <f>'5.1'!F74</f>
        <v>4</v>
      </c>
      <c r="F73" s="164">
        <f>'5.2'!E73</f>
        <v>2</v>
      </c>
      <c r="G73" s="165">
        <f>'5.3'!F74</f>
        <v>2</v>
      </c>
      <c r="H73" s="166">
        <f>'5.4'!F73</f>
        <v>2</v>
      </c>
      <c r="I73" s="166">
        <f>'5.5'!F73</f>
        <v>2</v>
      </c>
      <c r="J73" s="166">
        <f>'5.6'!F73</f>
        <v>2</v>
      </c>
      <c r="K73" s="165">
        <f>'5.7'!F73</f>
        <v>2</v>
      </c>
      <c r="L73" s="165">
        <f>'5.8'!F73</f>
        <v>2</v>
      </c>
      <c r="M73" s="165">
        <f>'5.9'!F73</f>
        <v>2</v>
      </c>
      <c r="N73" s="165">
        <f>'5.10'!F73</f>
        <v>1</v>
      </c>
      <c r="O73" s="165">
        <f>'5.11'!F73</f>
        <v>2</v>
      </c>
      <c r="P73" s="165">
        <f>'5.12'!E73</f>
        <v>2</v>
      </c>
    </row>
    <row r="74" spans="1:16" ht="15" customHeight="1">
      <c r="A74" s="82" t="s">
        <v>797</v>
      </c>
      <c r="B74" s="161">
        <f t="shared" si="13"/>
        <v>100</v>
      </c>
      <c r="C74" s="162">
        <f t="shared" si="11"/>
        <v>26</v>
      </c>
      <c r="D74" s="163">
        <f t="shared" si="12"/>
        <v>26</v>
      </c>
      <c r="E74" s="164">
        <f>'5.1'!F75</f>
        <v>4</v>
      </c>
      <c r="F74" s="164">
        <f>'5.2'!E74</f>
        <v>2</v>
      </c>
      <c r="G74" s="165">
        <f>'5.3'!F75</f>
        <v>2</v>
      </c>
      <c r="H74" s="166">
        <f>'5.4'!F74</f>
        <v>2</v>
      </c>
      <c r="I74" s="166">
        <f>'5.5'!F74</f>
        <v>2</v>
      </c>
      <c r="J74" s="166">
        <f>'5.6'!F74</f>
        <v>2</v>
      </c>
      <c r="K74" s="165">
        <f>'5.7'!F74</f>
        <v>2</v>
      </c>
      <c r="L74" s="165">
        <f>'5.8'!F74</f>
        <v>2</v>
      </c>
      <c r="M74" s="165">
        <f>'5.9'!F74</f>
        <v>2</v>
      </c>
      <c r="N74" s="165">
        <f>'5.10'!F74</f>
        <v>2</v>
      </c>
      <c r="O74" s="165">
        <f>'5.11'!F74</f>
        <v>2</v>
      </c>
      <c r="P74" s="165">
        <f>'5.12'!E74</f>
        <v>2</v>
      </c>
    </row>
    <row r="75" spans="1:16" ht="15" customHeight="1">
      <c r="A75" s="82" t="s">
        <v>61</v>
      </c>
      <c r="B75" s="161">
        <f t="shared" si="13"/>
        <v>86.538461538461547</v>
      </c>
      <c r="C75" s="162">
        <f t="shared" si="11"/>
        <v>26</v>
      </c>
      <c r="D75" s="163">
        <f t="shared" si="12"/>
        <v>22.5</v>
      </c>
      <c r="E75" s="164">
        <f>'5.1'!F76</f>
        <v>4</v>
      </c>
      <c r="F75" s="164">
        <f>'5.2'!E75</f>
        <v>2</v>
      </c>
      <c r="G75" s="165">
        <f>'5.3'!F76</f>
        <v>0.5</v>
      </c>
      <c r="H75" s="166">
        <f>'5.4'!F75</f>
        <v>2</v>
      </c>
      <c r="I75" s="166">
        <f>'5.5'!F75</f>
        <v>2</v>
      </c>
      <c r="J75" s="166">
        <f>'5.6'!F75</f>
        <v>2</v>
      </c>
      <c r="K75" s="165">
        <f>'5.7'!F75</f>
        <v>2</v>
      </c>
      <c r="L75" s="165">
        <f>'5.8'!F75</f>
        <v>2</v>
      </c>
      <c r="M75" s="165">
        <f>'5.9'!F75</f>
        <v>0</v>
      </c>
      <c r="N75" s="165">
        <f>'5.10'!F75</f>
        <v>2</v>
      </c>
      <c r="O75" s="165">
        <f>'5.11'!F75</f>
        <v>2</v>
      </c>
      <c r="P75" s="165">
        <f>'5.12'!E75</f>
        <v>2</v>
      </c>
    </row>
    <row r="76" spans="1:16" ht="15" customHeight="1">
      <c r="A76" s="109" t="s">
        <v>62</v>
      </c>
      <c r="B76" s="167"/>
      <c r="C76" s="167"/>
      <c r="D76" s="168"/>
      <c r="E76" s="167"/>
      <c r="F76" s="169"/>
      <c r="G76" s="170"/>
      <c r="H76" s="171"/>
      <c r="I76" s="171"/>
      <c r="J76" s="171"/>
      <c r="K76" s="170"/>
      <c r="L76" s="170"/>
      <c r="M76" s="170"/>
      <c r="N76" s="170"/>
      <c r="O76" s="170"/>
      <c r="P76" s="170"/>
    </row>
    <row r="77" spans="1:16" ht="15" customHeight="1">
      <c r="A77" s="82" t="s">
        <v>63</v>
      </c>
      <c r="B77" s="161">
        <f t="shared" si="13"/>
        <v>84.615384615384613</v>
      </c>
      <c r="C77" s="162">
        <f t="shared" ref="C77:C86" si="14">$D$5</f>
        <v>26</v>
      </c>
      <c r="D77" s="163">
        <f t="shared" ref="D77:D86" si="15">SUM(E77:P77)</f>
        <v>22</v>
      </c>
      <c r="E77" s="164">
        <f>'5.1'!F78</f>
        <v>4</v>
      </c>
      <c r="F77" s="164">
        <f>'5.2'!E77</f>
        <v>2</v>
      </c>
      <c r="G77" s="165">
        <f>'5.3'!F78</f>
        <v>1</v>
      </c>
      <c r="H77" s="166">
        <f>'5.4'!F77</f>
        <v>2</v>
      </c>
      <c r="I77" s="166">
        <f>'5.5'!F77</f>
        <v>2</v>
      </c>
      <c r="J77" s="166">
        <f>'5.6'!F77</f>
        <v>2</v>
      </c>
      <c r="K77" s="165">
        <f>'5.7'!F77</f>
        <v>2</v>
      </c>
      <c r="L77" s="165">
        <f>'5.8'!F77</f>
        <v>2</v>
      </c>
      <c r="M77" s="165">
        <f>'5.9'!F77</f>
        <v>2</v>
      </c>
      <c r="N77" s="165">
        <f>'5.10'!F77</f>
        <v>0</v>
      </c>
      <c r="O77" s="165">
        <f>'5.11'!F77</f>
        <v>1</v>
      </c>
      <c r="P77" s="165">
        <f>'5.12'!E77</f>
        <v>2</v>
      </c>
    </row>
    <row r="78" spans="1:16" ht="15" customHeight="1">
      <c r="A78" s="82" t="s">
        <v>65</v>
      </c>
      <c r="B78" s="161">
        <f t="shared" si="13"/>
        <v>13.461538461538462</v>
      </c>
      <c r="C78" s="162">
        <f t="shared" si="14"/>
        <v>26</v>
      </c>
      <c r="D78" s="163">
        <f t="shared" si="15"/>
        <v>3.5</v>
      </c>
      <c r="E78" s="164">
        <f>'5.1'!F79</f>
        <v>2</v>
      </c>
      <c r="F78" s="164">
        <f>'5.2'!E78</f>
        <v>0</v>
      </c>
      <c r="G78" s="165">
        <f>'5.3'!F79</f>
        <v>0.5</v>
      </c>
      <c r="H78" s="166">
        <f>'5.4'!F78</f>
        <v>0</v>
      </c>
      <c r="I78" s="166">
        <f>'5.5'!F78</f>
        <v>0</v>
      </c>
      <c r="J78" s="166">
        <f>'5.6'!F78</f>
        <v>0</v>
      </c>
      <c r="K78" s="165">
        <f>'5.7'!F78</f>
        <v>0</v>
      </c>
      <c r="L78" s="165">
        <f>'5.8'!F78</f>
        <v>0</v>
      </c>
      <c r="M78" s="165">
        <f>'5.9'!F78</f>
        <v>0</v>
      </c>
      <c r="N78" s="165">
        <f>'5.10'!F78</f>
        <v>0</v>
      </c>
      <c r="O78" s="165">
        <f>'5.11'!F78</f>
        <v>1</v>
      </c>
      <c r="P78" s="165">
        <f>'5.12'!E78</f>
        <v>0</v>
      </c>
    </row>
    <row r="79" spans="1:16" ht="15" customHeight="1">
      <c r="A79" s="82" t="s">
        <v>66</v>
      </c>
      <c r="B79" s="161">
        <f t="shared" si="13"/>
        <v>11.538461538461538</v>
      </c>
      <c r="C79" s="162">
        <f t="shared" si="14"/>
        <v>26</v>
      </c>
      <c r="D79" s="163">
        <f t="shared" si="15"/>
        <v>3</v>
      </c>
      <c r="E79" s="164">
        <f>'5.1'!F80</f>
        <v>2</v>
      </c>
      <c r="F79" s="164">
        <f>'5.2'!E79</f>
        <v>0</v>
      </c>
      <c r="G79" s="165">
        <f>'5.3'!F80</f>
        <v>0</v>
      </c>
      <c r="H79" s="166">
        <f>'5.4'!F79</f>
        <v>0</v>
      </c>
      <c r="I79" s="166">
        <f>'5.5'!F79</f>
        <v>0</v>
      </c>
      <c r="J79" s="166">
        <f>'5.6'!F79</f>
        <v>0</v>
      </c>
      <c r="K79" s="165">
        <f>'5.7'!F79</f>
        <v>0</v>
      </c>
      <c r="L79" s="165">
        <f>'5.8'!F79</f>
        <v>0</v>
      </c>
      <c r="M79" s="165">
        <f>'5.9'!F79</f>
        <v>0</v>
      </c>
      <c r="N79" s="165">
        <f>'5.10'!F79</f>
        <v>0</v>
      </c>
      <c r="O79" s="165">
        <f>'5.11'!F79</f>
        <v>1</v>
      </c>
      <c r="P79" s="165">
        <f>'5.12'!E79</f>
        <v>0</v>
      </c>
    </row>
    <row r="80" spans="1:16" ht="15" customHeight="1">
      <c r="A80" s="82" t="s">
        <v>67</v>
      </c>
      <c r="B80" s="161">
        <f t="shared" si="13"/>
        <v>84.615384615384613</v>
      </c>
      <c r="C80" s="162">
        <f t="shared" si="14"/>
        <v>26</v>
      </c>
      <c r="D80" s="163">
        <f t="shared" si="15"/>
        <v>22</v>
      </c>
      <c r="E80" s="164">
        <f>'5.1'!F81</f>
        <v>4</v>
      </c>
      <c r="F80" s="164">
        <f>'5.2'!E80</f>
        <v>2</v>
      </c>
      <c r="G80" s="165">
        <f>'5.3'!F81</f>
        <v>2</v>
      </c>
      <c r="H80" s="166">
        <f>'5.4'!F80</f>
        <v>2</v>
      </c>
      <c r="I80" s="166">
        <f>'5.5'!F80</f>
        <v>2</v>
      </c>
      <c r="J80" s="166">
        <f>'5.6'!F80</f>
        <v>2</v>
      </c>
      <c r="K80" s="165">
        <f>'5.7'!F80</f>
        <v>2</v>
      </c>
      <c r="L80" s="165">
        <f>'5.8'!F80</f>
        <v>0</v>
      </c>
      <c r="M80" s="165">
        <f>'5.9'!F80</f>
        <v>2</v>
      </c>
      <c r="N80" s="165">
        <f>'5.10'!F80</f>
        <v>0</v>
      </c>
      <c r="O80" s="165">
        <f>'5.11'!F80</f>
        <v>2</v>
      </c>
      <c r="P80" s="165">
        <f>'5.12'!E80</f>
        <v>2</v>
      </c>
    </row>
    <row r="81" spans="1:16" ht="15" customHeight="1">
      <c r="A81" s="82" t="s">
        <v>69</v>
      </c>
      <c r="B81" s="161">
        <f t="shared" si="13"/>
        <v>96.15384615384616</v>
      </c>
      <c r="C81" s="162">
        <f t="shared" si="14"/>
        <v>26</v>
      </c>
      <c r="D81" s="163">
        <f t="shared" si="15"/>
        <v>25</v>
      </c>
      <c r="E81" s="164">
        <f>'5.1'!F82</f>
        <v>4</v>
      </c>
      <c r="F81" s="164">
        <f>'5.2'!E81</f>
        <v>2</v>
      </c>
      <c r="G81" s="165">
        <f>'5.3'!F82</f>
        <v>1</v>
      </c>
      <c r="H81" s="166">
        <f>'5.4'!F81</f>
        <v>2</v>
      </c>
      <c r="I81" s="166">
        <f>'5.5'!F81</f>
        <v>2</v>
      </c>
      <c r="J81" s="166">
        <f>'5.6'!F81</f>
        <v>2</v>
      </c>
      <c r="K81" s="165">
        <f>'5.7'!F81</f>
        <v>2</v>
      </c>
      <c r="L81" s="165">
        <f>'5.8'!F81</f>
        <v>2</v>
      </c>
      <c r="M81" s="165">
        <f>'5.9'!F81</f>
        <v>2</v>
      </c>
      <c r="N81" s="165">
        <f>'5.10'!F81</f>
        <v>2</v>
      </c>
      <c r="O81" s="165">
        <f>'5.11'!F81</f>
        <v>2</v>
      </c>
      <c r="P81" s="165">
        <f>'5.12'!E81</f>
        <v>2</v>
      </c>
    </row>
    <row r="82" spans="1:16" ht="15" customHeight="1">
      <c r="A82" s="82" t="s">
        <v>70</v>
      </c>
      <c r="B82" s="161">
        <f t="shared" si="13"/>
        <v>92.307692307692307</v>
      </c>
      <c r="C82" s="162">
        <f t="shared" si="14"/>
        <v>26</v>
      </c>
      <c r="D82" s="163">
        <f t="shared" si="15"/>
        <v>24</v>
      </c>
      <c r="E82" s="164">
        <f>'5.1'!F83</f>
        <v>4</v>
      </c>
      <c r="F82" s="164">
        <f>'5.2'!E82</f>
        <v>2</v>
      </c>
      <c r="G82" s="165">
        <f>'5.3'!F83</f>
        <v>2</v>
      </c>
      <c r="H82" s="166">
        <f>'5.4'!F82</f>
        <v>2</v>
      </c>
      <c r="I82" s="166">
        <f>'5.5'!F82</f>
        <v>2</v>
      </c>
      <c r="J82" s="166">
        <f>'5.6'!F82</f>
        <v>2</v>
      </c>
      <c r="K82" s="165">
        <f>'5.7'!F82</f>
        <v>2</v>
      </c>
      <c r="L82" s="165">
        <f>'5.8'!F82</f>
        <v>2</v>
      </c>
      <c r="M82" s="165">
        <f>'5.9'!F82</f>
        <v>2</v>
      </c>
      <c r="N82" s="165">
        <f>'5.10'!F82</f>
        <v>0</v>
      </c>
      <c r="O82" s="165">
        <f>'5.11'!F82</f>
        <v>2</v>
      </c>
      <c r="P82" s="165">
        <f>'5.12'!E82</f>
        <v>2</v>
      </c>
    </row>
    <row r="83" spans="1:16" ht="15" customHeight="1">
      <c r="A83" s="82" t="s">
        <v>171</v>
      </c>
      <c r="B83" s="161">
        <f t="shared" si="13"/>
        <v>100</v>
      </c>
      <c r="C83" s="162">
        <f t="shared" si="14"/>
        <v>26</v>
      </c>
      <c r="D83" s="163">
        <f t="shared" si="15"/>
        <v>26</v>
      </c>
      <c r="E83" s="164">
        <f>'5.1'!F84</f>
        <v>4</v>
      </c>
      <c r="F83" s="164">
        <f>'5.2'!E83</f>
        <v>2</v>
      </c>
      <c r="G83" s="165">
        <f>'5.3'!F84</f>
        <v>2</v>
      </c>
      <c r="H83" s="166">
        <f>'5.4'!F83</f>
        <v>2</v>
      </c>
      <c r="I83" s="166">
        <f>'5.5'!F83</f>
        <v>2</v>
      </c>
      <c r="J83" s="166">
        <f>'5.6'!F83</f>
        <v>2</v>
      </c>
      <c r="K83" s="165">
        <f>'5.7'!F83</f>
        <v>2</v>
      </c>
      <c r="L83" s="165">
        <f>'5.8'!F83</f>
        <v>2</v>
      </c>
      <c r="M83" s="165">
        <f>'5.9'!F83</f>
        <v>2</v>
      </c>
      <c r="N83" s="165">
        <f>'5.10'!F83</f>
        <v>2</v>
      </c>
      <c r="O83" s="165">
        <f>'5.11'!F83</f>
        <v>2</v>
      </c>
      <c r="P83" s="165">
        <f>'5.12'!E83</f>
        <v>2</v>
      </c>
    </row>
    <row r="84" spans="1:16" ht="15" customHeight="1">
      <c r="A84" s="82" t="s">
        <v>71</v>
      </c>
      <c r="B84" s="161">
        <f t="shared" si="13"/>
        <v>92.307692307692307</v>
      </c>
      <c r="C84" s="162">
        <f t="shared" si="14"/>
        <v>26</v>
      </c>
      <c r="D84" s="163">
        <f t="shared" si="15"/>
        <v>24</v>
      </c>
      <c r="E84" s="164">
        <f>'5.1'!F85</f>
        <v>4</v>
      </c>
      <c r="F84" s="164">
        <f>'5.2'!E84</f>
        <v>2</v>
      </c>
      <c r="G84" s="165">
        <f>'5.3'!F85</f>
        <v>2</v>
      </c>
      <c r="H84" s="166">
        <f>'5.4'!F84</f>
        <v>2</v>
      </c>
      <c r="I84" s="166">
        <f>'5.5'!F84</f>
        <v>2</v>
      </c>
      <c r="J84" s="166">
        <f>'5.6'!F84</f>
        <v>2</v>
      </c>
      <c r="K84" s="165">
        <f>'5.7'!F84</f>
        <v>2</v>
      </c>
      <c r="L84" s="165">
        <f>'5.8'!F84</f>
        <v>2</v>
      </c>
      <c r="M84" s="165">
        <f>'5.9'!F84</f>
        <v>2</v>
      </c>
      <c r="N84" s="165">
        <f>'5.10'!F84</f>
        <v>0</v>
      </c>
      <c r="O84" s="165">
        <f>'5.11'!F84</f>
        <v>2</v>
      </c>
      <c r="P84" s="165">
        <f>'5.12'!E84</f>
        <v>2</v>
      </c>
    </row>
    <row r="85" spans="1:16" ht="15" customHeight="1">
      <c r="A85" s="82" t="s">
        <v>72</v>
      </c>
      <c r="B85" s="161">
        <f t="shared" si="13"/>
        <v>100</v>
      </c>
      <c r="C85" s="162">
        <f t="shared" si="14"/>
        <v>26</v>
      </c>
      <c r="D85" s="163">
        <f t="shared" si="15"/>
        <v>26</v>
      </c>
      <c r="E85" s="164">
        <f>'5.1'!F86</f>
        <v>4</v>
      </c>
      <c r="F85" s="164">
        <f>'5.2'!E85</f>
        <v>2</v>
      </c>
      <c r="G85" s="165">
        <f>'5.3'!F86</f>
        <v>2</v>
      </c>
      <c r="H85" s="166">
        <f>'5.4'!F85</f>
        <v>2</v>
      </c>
      <c r="I85" s="166">
        <f>'5.5'!F85</f>
        <v>2</v>
      </c>
      <c r="J85" s="166">
        <f>'5.6'!F85</f>
        <v>2</v>
      </c>
      <c r="K85" s="165">
        <f>'5.7'!F85</f>
        <v>2</v>
      </c>
      <c r="L85" s="165">
        <f>'5.8'!F85</f>
        <v>2</v>
      </c>
      <c r="M85" s="165">
        <f>'5.9'!F85</f>
        <v>2</v>
      </c>
      <c r="N85" s="165">
        <f>'5.10'!F85</f>
        <v>2</v>
      </c>
      <c r="O85" s="165">
        <f>'5.11'!F85</f>
        <v>2</v>
      </c>
      <c r="P85" s="165">
        <f>'5.12'!E85</f>
        <v>2</v>
      </c>
    </row>
    <row r="86" spans="1:16" ht="15" customHeight="1">
      <c r="A86" s="82" t="s">
        <v>73</v>
      </c>
      <c r="B86" s="161">
        <f t="shared" si="13"/>
        <v>84.615384615384613</v>
      </c>
      <c r="C86" s="162">
        <f t="shared" si="14"/>
        <v>26</v>
      </c>
      <c r="D86" s="163">
        <f t="shared" si="15"/>
        <v>22</v>
      </c>
      <c r="E86" s="164">
        <f>'5.1'!F87</f>
        <v>4</v>
      </c>
      <c r="F86" s="164">
        <f>'5.2'!E86</f>
        <v>2</v>
      </c>
      <c r="G86" s="165">
        <f>'5.3'!F87</f>
        <v>2</v>
      </c>
      <c r="H86" s="166">
        <f>'5.4'!F86</f>
        <v>2</v>
      </c>
      <c r="I86" s="166">
        <f>'5.5'!F86</f>
        <v>2</v>
      </c>
      <c r="J86" s="166">
        <f>'5.6'!F86</f>
        <v>2</v>
      </c>
      <c r="K86" s="165">
        <f>'5.7'!F86</f>
        <v>0</v>
      </c>
      <c r="L86" s="165">
        <f>'5.8'!F86</f>
        <v>2</v>
      </c>
      <c r="M86" s="165">
        <f>'5.9'!F86</f>
        <v>2</v>
      </c>
      <c r="N86" s="165">
        <f>'5.10'!F86</f>
        <v>0</v>
      </c>
      <c r="O86" s="165">
        <f>'5.11'!F86</f>
        <v>2</v>
      </c>
      <c r="P86" s="165">
        <f>'5.12'!E86</f>
        <v>2</v>
      </c>
    </row>
    <row r="87" spans="1:16" ht="15" customHeight="1">
      <c r="A87" s="109" t="s">
        <v>74</v>
      </c>
      <c r="B87" s="167"/>
      <c r="C87" s="167"/>
      <c r="D87" s="168"/>
      <c r="E87" s="167"/>
      <c r="F87" s="169"/>
      <c r="G87" s="170"/>
      <c r="H87" s="171"/>
      <c r="I87" s="171"/>
      <c r="J87" s="171"/>
      <c r="K87" s="170"/>
      <c r="L87" s="170"/>
      <c r="M87" s="170"/>
      <c r="N87" s="170"/>
      <c r="O87" s="170"/>
      <c r="P87" s="170"/>
    </row>
    <row r="88" spans="1:16" ht="15" customHeight="1">
      <c r="A88" s="82" t="s">
        <v>64</v>
      </c>
      <c r="B88" s="161">
        <f t="shared" si="13"/>
        <v>65.384615384615387</v>
      </c>
      <c r="C88" s="162">
        <f t="shared" ref="C88:C98" si="16">$D$5</f>
        <v>26</v>
      </c>
      <c r="D88" s="163">
        <f t="shared" ref="D88:D98" si="17">SUM(E88:P88)</f>
        <v>17</v>
      </c>
      <c r="E88" s="164">
        <f>'5.1'!F89</f>
        <v>4</v>
      </c>
      <c r="F88" s="164">
        <f>'5.2'!E88</f>
        <v>2</v>
      </c>
      <c r="G88" s="165">
        <f>'5.3'!F89</f>
        <v>1</v>
      </c>
      <c r="H88" s="166">
        <f>'5.4'!F88</f>
        <v>2</v>
      </c>
      <c r="I88" s="166">
        <f>'5.5'!F88</f>
        <v>2</v>
      </c>
      <c r="J88" s="166">
        <f>'5.6'!F88</f>
        <v>2</v>
      </c>
      <c r="K88" s="165">
        <f>'5.7'!F88</f>
        <v>2</v>
      </c>
      <c r="L88" s="165">
        <f>'5.8'!F88</f>
        <v>0</v>
      </c>
      <c r="M88" s="165">
        <f>'5.9'!F88</f>
        <v>0</v>
      </c>
      <c r="N88" s="165">
        <f>'5.10'!F88</f>
        <v>0</v>
      </c>
      <c r="O88" s="165">
        <f>'5.11'!F88</f>
        <v>2</v>
      </c>
      <c r="P88" s="165">
        <f>'5.12'!E88</f>
        <v>0</v>
      </c>
    </row>
    <row r="89" spans="1:16" ht="15" customHeight="1">
      <c r="A89" s="82" t="s">
        <v>75</v>
      </c>
      <c r="B89" s="161">
        <f t="shared" si="13"/>
        <v>42.307692307692307</v>
      </c>
      <c r="C89" s="162">
        <f t="shared" si="16"/>
        <v>26</v>
      </c>
      <c r="D89" s="163">
        <f t="shared" si="17"/>
        <v>11</v>
      </c>
      <c r="E89" s="164">
        <f>'5.1'!F90</f>
        <v>4</v>
      </c>
      <c r="F89" s="164">
        <f>'5.2'!E89</f>
        <v>2</v>
      </c>
      <c r="G89" s="165">
        <f>'5.3'!F90</f>
        <v>2</v>
      </c>
      <c r="H89" s="166">
        <f>'5.4'!F89</f>
        <v>0</v>
      </c>
      <c r="I89" s="166">
        <f>'5.5'!F89</f>
        <v>0</v>
      </c>
      <c r="J89" s="166">
        <f>'5.6'!F89</f>
        <v>0</v>
      </c>
      <c r="K89" s="165">
        <f>'5.7'!F89</f>
        <v>0</v>
      </c>
      <c r="L89" s="165">
        <f>'5.8'!F89</f>
        <v>0</v>
      </c>
      <c r="M89" s="165">
        <f>'5.9'!F89</f>
        <v>0</v>
      </c>
      <c r="N89" s="165">
        <f>'5.10'!F89</f>
        <v>0</v>
      </c>
      <c r="O89" s="165">
        <f>'5.11'!F89</f>
        <v>1</v>
      </c>
      <c r="P89" s="165">
        <f>'5.12'!E89</f>
        <v>2</v>
      </c>
    </row>
    <row r="90" spans="1:16" ht="15" customHeight="1">
      <c r="A90" s="82" t="s">
        <v>68</v>
      </c>
      <c r="B90" s="161">
        <f t="shared" si="13"/>
        <v>84.615384615384613</v>
      </c>
      <c r="C90" s="162">
        <f t="shared" si="16"/>
        <v>26</v>
      </c>
      <c r="D90" s="163">
        <f t="shared" si="17"/>
        <v>22</v>
      </c>
      <c r="E90" s="164">
        <f>'5.1'!F91</f>
        <v>4</v>
      </c>
      <c r="F90" s="164">
        <f>'5.2'!E90</f>
        <v>2</v>
      </c>
      <c r="G90" s="165">
        <f>'5.3'!F91</f>
        <v>0</v>
      </c>
      <c r="H90" s="166">
        <f>'5.4'!F90</f>
        <v>2</v>
      </c>
      <c r="I90" s="166">
        <f>'5.5'!F90</f>
        <v>2</v>
      </c>
      <c r="J90" s="166">
        <f>'5.6'!F90</f>
        <v>2</v>
      </c>
      <c r="K90" s="165">
        <f>'5.7'!F90</f>
        <v>2</v>
      </c>
      <c r="L90" s="165">
        <f>'5.8'!F90</f>
        <v>2</v>
      </c>
      <c r="M90" s="165">
        <f>'5.9'!F90</f>
        <v>2</v>
      </c>
      <c r="N90" s="165">
        <f>'5.10'!F90</f>
        <v>0</v>
      </c>
      <c r="O90" s="165">
        <f>'5.11'!F90</f>
        <v>2</v>
      </c>
      <c r="P90" s="165">
        <f>'5.12'!E90</f>
        <v>2</v>
      </c>
    </row>
    <row r="91" spans="1:16" ht="15" customHeight="1">
      <c r="A91" s="82" t="s">
        <v>76</v>
      </c>
      <c r="B91" s="161">
        <f t="shared" si="13"/>
        <v>23.076923076923077</v>
      </c>
      <c r="C91" s="162">
        <f t="shared" si="16"/>
        <v>26</v>
      </c>
      <c r="D91" s="163">
        <f t="shared" si="17"/>
        <v>6</v>
      </c>
      <c r="E91" s="164">
        <f>'5.1'!F92</f>
        <v>4</v>
      </c>
      <c r="F91" s="164">
        <f>'5.2'!E91</f>
        <v>0</v>
      </c>
      <c r="G91" s="165">
        <f>'5.3'!F92</f>
        <v>0</v>
      </c>
      <c r="H91" s="166">
        <f>'5.4'!F91</f>
        <v>0</v>
      </c>
      <c r="I91" s="166">
        <f>'5.5'!F91</f>
        <v>0</v>
      </c>
      <c r="J91" s="166">
        <f>'5.6'!F91</f>
        <v>0</v>
      </c>
      <c r="K91" s="165">
        <f>'5.7'!F91</f>
        <v>0</v>
      </c>
      <c r="L91" s="165">
        <f>'5.8'!F91</f>
        <v>0</v>
      </c>
      <c r="M91" s="165">
        <f>'5.9'!F91</f>
        <v>0</v>
      </c>
      <c r="N91" s="165">
        <f>'5.10'!F91</f>
        <v>0</v>
      </c>
      <c r="O91" s="165">
        <f>'5.11'!F91</f>
        <v>2</v>
      </c>
      <c r="P91" s="165">
        <f>'5.12'!E91</f>
        <v>0</v>
      </c>
    </row>
    <row r="92" spans="1:16" ht="15" customHeight="1">
      <c r="A92" s="82" t="s">
        <v>77</v>
      </c>
      <c r="B92" s="161">
        <f t="shared" si="13"/>
        <v>100</v>
      </c>
      <c r="C92" s="162">
        <f t="shared" si="16"/>
        <v>26</v>
      </c>
      <c r="D92" s="163">
        <f t="shared" si="17"/>
        <v>26</v>
      </c>
      <c r="E92" s="164">
        <f>'5.1'!F93</f>
        <v>4</v>
      </c>
      <c r="F92" s="164">
        <f>'5.2'!E92</f>
        <v>2</v>
      </c>
      <c r="G92" s="165">
        <f>'5.3'!F93</f>
        <v>2</v>
      </c>
      <c r="H92" s="166">
        <f>'5.4'!F92</f>
        <v>2</v>
      </c>
      <c r="I92" s="166">
        <f>'5.5'!F92</f>
        <v>2</v>
      </c>
      <c r="J92" s="166">
        <f>'5.6'!F92</f>
        <v>2</v>
      </c>
      <c r="K92" s="165">
        <f>'5.7'!F92</f>
        <v>2</v>
      </c>
      <c r="L92" s="165">
        <f>'5.8'!F92</f>
        <v>2</v>
      </c>
      <c r="M92" s="165">
        <f>'5.9'!F92</f>
        <v>2</v>
      </c>
      <c r="N92" s="165">
        <f>'5.10'!F92</f>
        <v>2</v>
      </c>
      <c r="O92" s="165">
        <f>'5.11'!F92</f>
        <v>2</v>
      </c>
      <c r="P92" s="165">
        <f>'5.12'!E92</f>
        <v>2</v>
      </c>
    </row>
    <row r="93" spans="1:16" ht="15" customHeight="1">
      <c r="A93" s="82" t="s">
        <v>78</v>
      </c>
      <c r="B93" s="161">
        <f t="shared" si="13"/>
        <v>88.461538461538453</v>
      </c>
      <c r="C93" s="162">
        <f t="shared" si="16"/>
        <v>26</v>
      </c>
      <c r="D93" s="163">
        <f t="shared" si="17"/>
        <v>23</v>
      </c>
      <c r="E93" s="164">
        <f>'5.1'!F94</f>
        <v>4</v>
      </c>
      <c r="F93" s="164">
        <f>'5.2'!E93</f>
        <v>2</v>
      </c>
      <c r="G93" s="165">
        <f>'5.3'!F94</f>
        <v>1</v>
      </c>
      <c r="H93" s="166">
        <f>'5.4'!F93</f>
        <v>2</v>
      </c>
      <c r="I93" s="166">
        <f>'5.5'!F93</f>
        <v>2</v>
      </c>
      <c r="J93" s="166">
        <f>'5.6'!F93</f>
        <v>2</v>
      </c>
      <c r="K93" s="165">
        <f>'5.7'!F93</f>
        <v>2</v>
      </c>
      <c r="L93" s="165">
        <f>'5.8'!F93</f>
        <v>2</v>
      </c>
      <c r="M93" s="165">
        <f>'5.9'!F93</f>
        <v>2</v>
      </c>
      <c r="N93" s="165">
        <f>'5.10'!F93</f>
        <v>0</v>
      </c>
      <c r="O93" s="165">
        <f>'5.11'!F93</f>
        <v>2</v>
      </c>
      <c r="P93" s="165">
        <f>'5.12'!E93</f>
        <v>2</v>
      </c>
    </row>
    <row r="94" spans="1:16" ht="15" customHeight="1">
      <c r="A94" s="82" t="s">
        <v>79</v>
      </c>
      <c r="B94" s="161">
        <f t="shared" si="13"/>
        <v>100</v>
      </c>
      <c r="C94" s="162">
        <f t="shared" si="16"/>
        <v>26</v>
      </c>
      <c r="D94" s="163">
        <f t="shared" si="17"/>
        <v>26</v>
      </c>
      <c r="E94" s="164">
        <f>'5.1'!F95</f>
        <v>4</v>
      </c>
      <c r="F94" s="164">
        <f>'5.2'!E94</f>
        <v>2</v>
      </c>
      <c r="G94" s="165">
        <f>'5.3'!F95</f>
        <v>2</v>
      </c>
      <c r="H94" s="166">
        <f>'5.4'!F94</f>
        <v>2</v>
      </c>
      <c r="I94" s="166">
        <f>'5.5'!F94</f>
        <v>2</v>
      </c>
      <c r="J94" s="166">
        <f>'5.6'!F94</f>
        <v>2</v>
      </c>
      <c r="K94" s="165">
        <f>'5.7'!F94</f>
        <v>2</v>
      </c>
      <c r="L94" s="165">
        <f>'5.8'!F94</f>
        <v>2</v>
      </c>
      <c r="M94" s="165">
        <f>'5.9'!F94</f>
        <v>2</v>
      </c>
      <c r="N94" s="165">
        <f>'5.10'!F94</f>
        <v>2</v>
      </c>
      <c r="O94" s="165">
        <f>'5.11'!F94</f>
        <v>2</v>
      </c>
      <c r="P94" s="165">
        <f>'5.12'!E94</f>
        <v>2</v>
      </c>
    </row>
    <row r="95" spans="1:16" ht="15" customHeight="1">
      <c r="A95" s="82" t="s">
        <v>80</v>
      </c>
      <c r="B95" s="161">
        <f t="shared" si="13"/>
        <v>78.84615384615384</v>
      </c>
      <c r="C95" s="162">
        <f t="shared" si="16"/>
        <v>26</v>
      </c>
      <c r="D95" s="163">
        <f t="shared" si="17"/>
        <v>20.5</v>
      </c>
      <c r="E95" s="164">
        <f>'5.1'!F96</f>
        <v>4</v>
      </c>
      <c r="F95" s="164">
        <f>'5.2'!E95</f>
        <v>0</v>
      </c>
      <c r="G95" s="165">
        <f>'5.3'!F96</f>
        <v>0.5</v>
      </c>
      <c r="H95" s="166">
        <f>'5.4'!F95</f>
        <v>2</v>
      </c>
      <c r="I95" s="166">
        <f>'5.5'!F95</f>
        <v>2</v>
      </c>
      <c r="J95" s="166">
        <f>'5.6'!F95</f>
        <v>2</v>
      </c>
      <c r="K95" s="165">
        <f>'5.7'!F95</f>
        <v>2</v>
      </c>
      <c r="L95" s="165">
        <f>'5.8'!F95</f>
        <v>2</v>
      </c>
      <c r="M95" s="165">
        <f>'5.9'!F95</f>
        <v>2</v>
      </c>
      <c r="N95" s="165">
        <f>'5.10'!F95</f>
        <v>0</v>
      </c>
      <c r="O95" s="165">
        <f>'5.11'!F95</f>
        <v>2</v>
      </c>
      <c r="P95" s="165">
        <f>'5.12'!E95</f>
        <v>2</v>
      </c>
    </row>
    <row r="96" spans="1:16" ht="15" customHeight="1">
      <c r="A96" s="82" t="s">
        <v>81</v>
      </c>
      <c r="B96" s="161">
        <f t="shared" si="13"/>
        <v>100</v>
      </c>
      <c r="C96" s="162">
        <f t="shared" si="16"/>
        <v>26</v>
      </c>
      <c r="D96" s="163">
        <f t="shared" si="17"/>
        <v>26</v>
      </c>
      <c r="E96" s="164">
        <f>'5.1'!F97</f>
        <v>4</v>
      </c>
      <c r="F96" s="164">
        <f>'5.2'!E96</f>
        <v>2</v>
      </c>
      <c r="G96" s="165">
        <f>'5.3'!F97</f>
        <v>2</v>
      </c>
      <c r="H96" s="166">
        <f>'5.4'!F96</f>
        <v>2</v>
      </c>
      <c r="I96" s="166">
        <f>'5.5'!F96</f>
        <v>2</v>
      </c>
      <c r="J96" s="166">
        <f>'5.6'!F96</f>
        <v>2</v>
      </c>
      <c r="K96" s="165">
        <f>'5.7'!F96</f>
        <v>2</v>
      </c>
      <c r="L96" s="165">
        <f>'5.8'!F96</f>
        <v>2</v>
      </c>
      <c r="M96" s="165">
        <f>'5.9'!F96</f>
        <v>2</v>
      </c>
      <c r="N96" s="165">
        <f>'5.10'!F96</f>
        <v>2</v>
      </c>
      <c r="O96" s="165">
        <f>'5.11'!F96</f>
        <v>2</v>
      </c>
      <c r="P96" s="165">
        <f>'5.12'!E96</f>
        <v>2</v>
      </c>
    </row>
    <row r="97" spans="1:16" ht="15" customHeight="1">
      <c r="A97" s="82" t="s">
        <v>82</v>
      </c>
      <c r="B97" s="161">
        <f t="shared" si="13"/>
        <v>19.230769230769234</v>
      </c>
      <c r="C97" s="162">
        <f t="shared" si="16"/>
        <v>26</v>
      </c>
      <c r="D97" s="163">
        <f t="shared" si="17"/>
        <v>5</v>
      </c>
      <c r="E97" s="164">
        <f>'5.1'!F98</f>
        <v>2</v>
      </c>
      <c r="F97" s="164">
        <f>'5.2'!E97</f>
        <v>1</v>
      </c>
      <c r="G97" s="165">
        <f>'5.3'!F98</f>
        <v>0</v>
      </c>
      <c r="H97" s="166">
        <f>'5.4'!F97</f>
        <v>0</v>
      </c>
      <c r="I97" s="166">
        <f>'5.5'!F97</f>
        <v>0</v>
      </c>
      <c r="J97" s="166">
        <f>'5.6'!F97</f>
        <v>0</v>
      </c>
      <c r="K97" s="165">
        <f>'5.7'!F97</f>
        <v>0</v>
      </c>
      <c r="L97" s="165">
        <f>'5.8'!F97</f>
        <v>0</v>
      </c>
      <c r="M97" s="165">
        <f>'5.9'!F97</f>
        <v>0</v>
      </c>
      <c r="N97" s="165">
        <f>'5.10'!F97</f>
        <v>0</v>
      </c>
      <c r="O97" s="165">
        <f>'5.11'!F97</f>
        <v>2</v>
      </c>
      <c r="P97" s="165">
        <f>'5.12'!E97</f>
        <v>0</v>
      </c>
    </row>
    <row r="98" spans="1:16" ht="15" customHeight="1">
      <c r="A98" s="82" t="s">
        <v>83</v>
      </c>
      <c r="B98" s="161">
        <f t="shared" si="13"/>
        <v>0</v>
      </c>
      <c r="C98" s="162">
        <f t="shared" si="16"/>
        <v>26</v>
      </c>
      <c r="D98" s="163">
        <f t="shared" si="17"/>
        <v>0</v>
      </c>
      <c r="E98" s="164">
        <f>'5.1'!F99</f>
        <v>0</v>
      </c>
      <c r="F98" s="164">
        <f>'5.2'!E98</f>
        <v>0</v>
      </c>
      <c r="G98" s="165">
        <f>'5.3'!F99</f>
        <v>0</v>
      </c>
      <c r="H98" s="166">
        <f>'5.4'!F98</f>
        <v>0</v>
      </c>
      <c r="I98" s="166">
        <f>'5.5'!F98</f>
        <v>0</v>
      </c>
      <c r="J98" s="166">
        <f>'5.6'!F98</f>
        <v>0</v>
      </c>
      <c r="K98" s="165">
        <f>'5.7'!F98</f>
        <v>0</v>
      </c>
      <c r="L98" s="165">
        <f>'5.8'!F98</f>
        <v>0</v>
      </c>
      <c r="M98" s="165">
        <f>'5.9'!F98</f>
        <v>0</v>
      </c>
      <c r="N98" s="165">
        <f>'5.10'!F98</f>
        <v>0</v>
      </c>
      <c r="O98" s="165">
        <f>'5.11'!F98</f>
        <v>0</v>
      </c>
      <c r="P98" s="165">
        <f>'5.12'!E98</f>
        <v>0</v>
      </c>
    </row>
    <row r="99" spans="1:16" s="23" customFormat="1" ht="15" customHeight="1">
      <c r="A99" s="37" t="s">
        <v>799</v>
      </c>
      <c r="B99" s="38"/>
      <c r="D99" s="38"/>
    </row>
    <row r="100" spans="1:16" s="23" customFormat="1" ht="14" customHeight="1">
      <c r="A100" s="37"/>
      <c r="B100" s="38"/>
      <c r="D100" s="52"/>
    </row>
    <row r="101" spans="1:16">
      <c r="D101" s="53"/>
    </row>
  </sheetData>
  <mergeCells count="1">
    <mergeCell ref="A1:P1"/>
  </mergeCells>
  <pageMargins left="0.70866141732283472" right="0.70866141732283472" top="0.78740157480314965" bottom="0.78740157480314965" header="0.43307086614173229" footer="0.43307086614173229"/>
  <pageSetup paperSize="9" scale="63" fitToWidth="2" fitToHeight="3" orientation="landscape" r:id="rId1"/>
  <headerFooter scaleWithDoc="0">
    <oddFooter>&amp;C&amp;"Times New Roman,обычный"&amp;8&amp;A&amp;R&amp;9&amp;P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2"/>
  <sheetViews>
    <sheetView zoomScaleNormal="100" zoomScaleSheetLayoutView="100" workbookViewId="0">
      <selection sqref="A1:E1"/>
    </sheetView>
  </sheetViews>
  <sheetFormatPr baseColWidth="10" defaultColWidth="8.83203125" defaultRowHeight="15"/>
  <cols>
    <col min="1" max="1" width="5.83203125" style="24" customWidth="1"/>
    <col min="2" max="2" width="146.33203125" customWidth="1"/>
    <col min="3" max="5" width="7.6640625" customWidth="1"/>
  </cols>
  <sheetData>
    <row r="1" spans="1:5" s="23" customFormat="1" ht="25" customHeight="1">
      <c r="A1" s="182" t="s">
        <v>254</v>
      </c>
      <c r="B1" s="183"/>
      <c r="C1" s="183"/>
      <c r="D1" s="183"/>
      <c r="E1" s="183"/>
    </row>
    <row r="2" spans="1:5" ht="30" customHeight="1">
      <c r="A2" s="184" t="s">
        <v>139</v>
      </c>
      <c r="B2" s="184" t="s">
        <v>86</v>
      </c>
      <c r="C2" s="184" t="s">
        <v>87</v>
      </c>
      <c r="D2" s="184" t="s">
        <v>88</v>
      </c>
      <c r="E2" s="184"/>
    </row>
    <row r="3" spans="1:5" ht="15" customHeight="1">
      <c r="A3" s="184"/>
      <c r="B3" s="184"/>
      <c r="C3" s="184"/>
      <c r="D3" s="70" t="s">
        <v>140</v>
      </c>
      <c r="E3" s="70" t="s">
        <v>141</v>
      </c>
    </row>
    <row r="4" spans="1:5">
      <c r="A4" s="187">
        <v>5</v>
      </c>
      <c r="B4" s="55" t="s">
        <v>166</v>
      </c>
      <c r="C4" s="186">
        <v>26</v>
      </c>
      <c r="D4" s="186"/>
      <c r="E4" s="186"/>
    </row>
    <row r="5" spans="1:5">
      <c r="A5" s="187"/>
      <c r="B5" s="57" t="s">
        <v>278</v>
      </c>
      <c r="C5" s="186"/>
      <c r="D5" s="186"/>
      <c r="E5" s="186"/>
    </row>
    <row r="6" spans="1:5" ht="72" customHeight="1">
      <c r="A6" s="187"/>
      <c r="B6" s="58" t="s">
        <v>279</v>
      </c>
      <c r="C6" s="186"/>
      <c r="D6" s="186"/>
      <c r="E6" s="186"/>
    </row>
    <row r="7" spans="1:5" ht="30">
      <c r="A7" s="187"/>
      <c r="B7" s="58" t="s">
        <v>280</v>
      </c>
      <c r="C7" s="186"/>
      <c r="D7" s="186"/>
      <c r="E7" s="186"/>
    </row>
    <row r="8" spans="1:5" ht="15" customHeight="1">
      <c r="A8" s="187"/>
      <c r="B8" s="58" t="s">
        <v>281</v>
      </c>
      <c r="C8" s="56"/>
      <c r="D8" s="56"/>
      <c r="E8" s="56"/>
    </row>
    <row r="9" spans="1:5" ht="30">
      <c r="A9" s="187"/>
      <c r="B9" s="58" t="s">
        <v>282</v>
      </c>
      <c r="C9" s="56"/>
      <c r="D9" s="56"/>
      <c r="E9" s="56"/>
    </row>
    <row r="10" spans="1:5">
      <c r="A10" s="187"/>
      <c r="B10" s="58" t="s">
        <v>255</v>
      </c>
      <c r="C10" s="56"/>
      <c r="D10" s="56"/>
      <c r="E10" s="56"/>
    </row>
    <row r="11" spans="1:5" ht="30">
      <c r="A11" s="187"/>
      <c r="B11" s="58" t="s">
        <v>256</v>
      </c>
      <c r="C11" s="56"/>
      <c r="D11" s="56"/>
      <c r="E11" s="56"/>
    </row>
    <row r="12" spans="1:5" ht="32" customHeight="1">
      <c r="A12" s="181" t="s">
        <v>119</v>
      </c>
      <c r="B12" s="60" t="s">
        <v>283</v>
      </c>
      <c r="C12" s="185"/>
      <c r="D12" s="185"/>
      <c r="E12" s="185"/>
    </row>
    <row r="13" spans="1:5">
      <c r="A13" s="181"/>
      <c r="B13" s="58" t="s">
        <v>200</v>
      </c>
      <c r="C13" s="185"/>
      <c r="D13" s="185"/>
      <c r="E13" s="185"/>
    </row>
    <row r="14" spans="1:5" ht="30">
      <c r="A14" s="181"/>
      <c r="B14" s="58" t="s">
        <v>257</v>
      </c>
      <c r="C14" s="185"/>
      <c r="D14" s="185"/>
      <c r="E14" s="185"/>
    </row>
    <row r="15" spans="1:5" ht="30">
      <c r="A15" s="181"/>
      <c r="B15" s="58" t="s">
        <v>161</v>
      </c>
      <c r="C15" s="54"/>
      <c r="D15" s="54"/>
      <c r="E15" s="54"/>
    </row>
    <row r="16" spans="1:5">
      <c r="A16" s="59"/>
      <c r="B16" s="61" t="s">
        <v>97</v>
      </c>
      <c r="C16" s="62">
        <v>4</v>
      </c>
      <c r="D16" s="62">
        <v>0.5</v>
      </c>
      <c r="E16" s="62">
        <v>0.5</v>
      </c>
    </row>
    <row r="17" spans="1:5">
      <c r="A17" s="59"/>
      <c r="B17" s="61" t="s">
        <v>98</v>
      </c>
      <c r="C17" s="62">
        <v>0</v>
      </c>
      <c r="D17" s="62"/>
      <c r="E17" s="62"/>
    </row>
    <row r="18" spans="1:5" ht="30" customHeight="1">
      <c r="A18" s="188" t="s">
        <v>120</v>
      </c>
      <c r="B18" s="60" t="s">
        <v>258</v>
      </c>
      <c r="C18" s="185"/>
      <c r="D18" s="185"/>
      <c r="E18" s="185"/>
    </row>
    <row r="19" spans="1:5">
      <c r="A19" s="188"/>
      <c r="B19" s="58" t="s">
        <v>259</v>
      </c>
      <c r="C19" s="185"/>
      <c r="D19" s="185"/>
      <c r="E19" s="185"/>
    </row>
    <row r="20" spans="1:5">
      <c r="A20" s="188"/>
      <c r="B20" s="58" t="s">
        <v>201</v>
      </c>
      <c r="C20" s="185"/>
      <c r="D20" s="185"/>
      <c r="E20" s="185"/>
    </row>
    <row r="21" spans="1:5">
      <c r="A21" s="188"/>
      <c r="B21" s="58" t="s">
        <v>202</v>
      </c>
      <c r="C21" s="185"/>
      <c r="D21" s="185"/>
      <c r="E21" s="185"/>
    </row>
    <row r="22" spans="1:5">
      <c r="A22" s="188"/>
      <c r="B22" s="58" t="s">
        <v>203</v>
      </c>
      <c r="C22" s="185"/>
      <c r="D22" s="185"/>
      <c r="E22" s="185"/>
    </row>
    <row r="23" spans="1:5">
      <c r="A23" s="188"/>
      <c r="B23" s="58" t="s">
        <v>284</v>
      </c>
      <c r="C23" s="185"/>
      <c r="D23" s="185"/>
      <c r="E23" s="185"/>
    </row>
    <row r="24" spans="1:5" ht="30">
      <c r="A24" s="188"/>
      <c r="B24" s="58" t="s">
        <v>260</v>
      </c>
      <c r="C24" s="185"/>
      <c r="D24" s="185"/>
      <c r="E24" s="185"/>
    </row>
    <row r="25" spans="1:5">
      <c r="A25" s="188"/>
      <c r="B25" s="58" t="s">
        <v>261</v>
      </c>
      <c r="C25" s="185"/>
      <c r="D25" s="185"/>
      <c r="E25" s="185"/>
    </row>
    <row r="26" spans="1:5">
      <c r="A26" s="188"/>
      <c r="B26" s="63" t="s">
        <v>285</v>
      </c>
      <c r="C26" s="185"/>
      <c r="D26" s="185"/>
      <c r="E26" s="185"/>
    </row>
    <row r="27" spans="1:5" ht="30">
      <c r="A27" s="188"/>
      <c r="B27" s="63" t="s">
        <v>286</v>
      </c>
      <c r="C27" s="54"/>
      <c r="D27" s="54"/>
      <c r="E27" s="54"/>
    </row>
    <row r="28" spans="1:5">
      <c r="A28" s="59"/>
      <c r="B28" s="61" t="s">
        <v>204</v>
      </c>
      <c r="C28" s="62">
        <v>2</v>
      </c>
      <c r="D28" s="62">
        <v>0.5</v>
      </c>
      <c r="E28" s="54"/>
    </row>
    <row r="29" spans="1:5">
      <c r="A29" s="59"/>
      <c r="B29" s="61" t="s">
        <v>205</v>
      </c>
      <c r="C29" s="62">
        <v>0</v>
      </c>
      <c r="D29" s="54"/>
      <c r="E29" s="54"/>
    </row>
    <row r="30" spans="1:5" ht="31.5" customHeight="1">
      <c r="A30" s="181" t="s">
        <v>121</v>
      </c>
      <c r="B30" s="60" t="s">
        <v>206</v>
      </c>
      <c r="C30" s="185"/>
      <c r="D30" s="185"/>
      <c r="E30" s="185"/>
    </row>
    <row r="31" spans="1:5" ht="83" customHeight="1">
      <c r="A31" s="181"/>
      <c r="B31" s="58" t="s">
        <v>262</v>
      </c>
      <c r="C31" s="185"/>
      <c r="D31" s="185"/>
      <c r="E31" s="185"/>
    </row>
    <row r="32" spans="1:5" ht="29" customHeight="1">
      <c r="A32" s="181"/>
      <c r="B32" s="58" t="s">
        <v>207</v>
      </c>
      <c r="C32" s="185"/>
      <c r="D32" s="185"/>
      <c r="E32" s="185"/>
    </row>
    <row r="33" spans="1:5" ht="30.75" customHeight="1">
      <c r="A33" s="181"/>
      <c r="B33" s="58" t="s">
        <v>208</v>
      </c>
      <c r="C33" s="185"/>
      <c r="D33" s="185"/>
      <c r="E33" s="185"/>
    </row>
    <row r="34" spans="1:5" ht="31.5" customHeight="1">
      <c r="A34" s="181"/>
      <c r="B34" s="58" t="s">
        <v>263</v>
      </c>
      <c r="C34" s="54"/>
      <c r="D34" s="54"/>
      <c r="E34" s="54"/>
    </row>
    <row r="35" spans="1:5" ht="30">
      <c r="A35" s="181"/>
      <c r="B35" s="58" t="s">
        <v>264</v>
      </c>
      <c r="C35" s="54"/>
      <c r="D35" s="54"/>
      <c r="E35" s="54"/>
    </row>
    <row r="36" spans="1:5">
      <c r="A36" s="59"/>
      <c r="B36" s="61" t="s">
        <v>136</v>
      </c>
      <c r="C36" s="54">
        <v>2</v>
      </c>
      <c r="D36" s="54">
        <v>0.5</v>
      </c>
      <c r="E36" s="54">
        <v>0.5</v>
      </c>
    </row>
    <row r="37" spans="1:5">
      <c r="A37" s="59"/>
      <c r="B37" s="61" t="s">
        <v>137</v>
      </c>
      <c r="C37" s="54">
        <v>1</v>
      </c>
      <c r="D37" s="54">
        <v>0.5</v>
      </c>
      <c r="E37" s="54">
        <v>0.5</v>
      </c>
    </row>
    <row r="38" spans="1:5">
      <c r="A38" s="59"/>
      <c r="B38" s="61" t="s">
        <v>99</v>
      </c>
      <c r="C38" s="54">
        <v>0</v>
      </c>
      <c r="D38" s="54"/>
      <c r="E38" s="54"/>
    </row>
    <row r="39" spans="1:5" ht="44.25" customHeight="1">
      <c r="A39" s="181" t="s">
        <v>122</v>
      </c>
      <c r="B39" s="60" t="s">
        <v>287</v>
      </c>
      <c r="C39" s="185"/>
      <c r="D39" s="185"/>
      <c r="E39" s="185"/>
    </row>
    <row r="40" spans="1:5">
      <c r="A40" s="181"/>
      <c r="B40" s="58" t="s">
        <v>148</v>
      </c>
      <c r="C40" s="185"/>
      <c r="D40" s="185"/>
      <c r="E40" s="185"/>
    </row>
    <row r="41" spans="1:5">
      <c r="A41" s="181"/>
      <c r="B41" s="64" t="s">
        <v>209</v>
      </c>
      <c r="C41" s="185"/>
      <c r="D41" s="185"/>
      <c r="E41" s="185"/>
    </row>
    <row r="42" spans="1:5" ht="29" customHeight="1">
      <c r="A42" s="181"/>
      <c r="B42" s="64" t="s">
        <v>210</v>
      </c>
      <c r="C42" s="185"/>
      <c r="D42" s="185"/>
      <c r="E42" s="185"/>
    </row>
    <row r="43" spans="1:5" ht="32" customHeight="1">
      <c r="A43" s="181"/>
      <c r="B43" s="64" t="s">
        <v>211</v>
      </c>
      <c r="C43" s="185"/>
      <c r="D43" s="185"/>
      <c r="E43" s="185"/>
    </row>
    <row r="44" spans="1:5" ht="30">
      <c r="A44" s="181"/>
      <c r="B44" s="64" t="s">
        <v>212</v>
      </c>
      <c r="C44" s="185"/>
      <c r="D44" s="185"/>
      <c r="E44" s="185"/>
    </row>
    <row r="45" spans="1:5">
      <c r="A45" s="181"/>
      <c r="B45" s="64" t="s">
        <v>265</v>
      </c>
      <c r="C45" s="185"/>
      <c r="D45" s="185"/>
      <c r="E45" s="185"/>
    </row>
    <row r="46" spans="1:5">
      <c r="A46" s="181"/>
      <c r="B46" s="64" t="s">
        <v>266</v>
      </c>
      <c r="C46" s="185"/>
      <c r="D46" s="185"/>
      <c r="E46" s="185"/>
    </row>
    <row r="47" spans="1:5">
      <c r="A47" s="59"/>
      <c r="B47" s="61" t="s">
        <v>213</v>
      </c>
      <c r="C47" s="54">
        <v>2</v>
      </c>
      <c r="D47" s="54">
        <v>0.5</v>
      </c>
      <c r="E47" s="54">
        <v>0.5</v>
      </c>
    </row>
    <row r="48" spans="1:5">
      <c r="A48" s="59"/>
      <c r="B48" s="61" t="s">
        <v>162</v>
      </c>
      <c r="C48" s="54">
        <v>0</v>
      </c>
      <c r="D48" s="54"/>
      <c r="E48" s="54"/>
    </row>
    <row r="49" spans="1:5" ht="30">
      <c r="A49" s="181" t="s">
        <v>123</v>
      </c>
      <c r="B49" s="60" t="s">
        <v>267</v>
      </c>
      <c r="C49" s="185"/>
      <c r="D49" s="185"/>
      <c r="E49" s="185"/>
    </row>
    <row r="50" spans="1:5" ht="45">
      <c r="A50" s="181"/>
      <c r="B50" s="58" t="s">
        <v>268</v>
      </c>
      <c r="C50" s="185"/>
      <c r="D50" s="185"/>
      <c r="E50" s="185"/>
    </row>
    <row r="51" spans="1:5">
      <c r="A51" s="181"/>
      <c r="B51" s="58" t="s">
        <v>266</v>
      </c>
      <c r="C51" s="54"/>
      <c r="D51" s="54"/>
      <c r="E51" s="54"/>
    </row>
    <row r="52" spans="1:5">
      <c r="A52" s="59"/>
      <c r="B52" s="65" t="s">
        <v>103</v>
      </c>
      <c r="C52" s="54">
        <v>2</v>
      </c>
      <c r="D52" s="54">
        <v>0.5</v>
      </c>
      <c r="E52" s="54">
        <v>0.5</v>
      </c>
    </row>
    <row r="53" spans="1:5">
      <c r="A53" s="59"/>
      <c r="B53" s="65" t="s">
        <v>105</v>
      </c>
      <c r="C53" s="54">
        <v>0</v>
      </c>
      <c r="D53" s="54"/>
      <c r="E53" s="54"/>
    </row>
    <row r="54" spans="1:5" ht="31" customHeight="1">
      <c r="A54" s="181" t="s">
        <v>124</v>
      </c>
      <c r="B54" s="60" t="s">
        <v>269</v>
      </c>
      <c r="C54" s="54"/>
      <c r="D54" s="54"/>
      <c r="E54" s="54"/>
    </row>
    <row r="55" spans="1:5" ht="18" customHeight="1">
      <c r="A55" s="181"/>
      <c r="B55" s="57" t="s">
        <v>266</v>
      </c>
      <c r="C55" s="54"/>
      <c r="D55" s="54"/>
      <c r="E55" s="54"/>
    </row>
    <row r="56" spans="1:5">
      <c r="A56" s="59"/>
      <c r="B56" s="61" t="s">
        <v>163</v>
      </c>
      <c r="C56" s="54">
        <v>2</v>
      </c>
      <c r="D56" s="54">
        <v>0.5</v>
      </c>
      <c r="E56" s="54">
        <v>0.5</v>
      </c>
    </row>
    <row r="57" spans="1:5">
      <c r="A57" s="59"/>
      <c r="B57" s="61" t="s">
        <v>107</v>
      </c>
      <c r="C57" s="54">
        <v>0</v>
      </c>
      <c r="D57" s="54"/>
      <c r="E57" s="54"/>
    </row>
    <row r="58" spans="1:5" ht="30" customHeight="1">
      <c r="A58" s="181" t="s">
        <v>125</v>
      </c>
      <c r="B58" s="60" t="s">
        <v>270</v>
      </c>
      <c r="C58" s="185"/>
      <c r="D58" s="185"/>
      <c r="E58" s="185"/>
    </row>
    <row r="59" spans="1:5" ht="45">
      <c r="A59" s="181"/>
      <c r="B59" s="58" t="s">
        <v>271</v>
      </c>
      <c r="C59" s="185"/>
      <c r="D59" s="185"/>
      <c r="E59" s="185"/>
    </row>
    <row r="60" spans="1:5" ht="15" customHeight="1">
      <c r="A60" s="181"/>
      <c r="B60" s="58" t="s">
        <v>214</v>
      </c>
      <c r="C60" s="185"/>
      <c r="D60" s="185"/>
      <c r="E60" s="185"/>
    </row>
    <row r="61" spans="1:5">
      <c r="A61" s="181"/>
      <c r="B61" s="64" t="s">
        <v>266</v>
      </c>
      <c r="C61" s="185"/>
      <c r="D61" s="185"/>
      <c r="E61" s="185"/>
    </row>
    <row r="62" spans="1:5">
      <c r="A62" s="59"/>
      <c r="B62" s="61" t="s">
        <v>103</v>
      </c>
      <c r="C62" s="54">
        <v>2</v>
      </c>
      <c r="D62" s="54">
        <v>0.5</v>
      </c>
      <c r="E62" s="54">
        <v>0.5</v>
      </c>
    </row>
    <row r="63" spans="1:5">
      <c r="A63" s="59"/>
      <c r="B63" s="61" t="s">
        <v>107</v>
      </c>
      <c r="C63" s="54">
        <v>0</v>
      </c>
      <c r="D63" s="54"/>
      <c r="E63" s="54"/>
    </row>
    <row r="64" spans="1:5" ht="44" customHeight="1">
      <c r="A64" s="181" t="s">
        <v>126</v>
      </c>
      <c r="B64" s="60" t="s">
        <v>288</v>
      </c>
      <c r="C64" s="185"/>
      <c r="D64" s="185"/>
      <c r="E64" s="185"/>
    </row>
    <row r="65" spans="1:5">
      <c r="A65" s="181"/>
      <c r="B65" s="64" t="s">
        <v>94</v>
      </c>
      <c r="C65" s="185"/>
      <c r="D65" s="185"/>
      <c r="E65" s="185"/>
    </row>
    <row r="66" spans="1:5" ht="30">
      <c r="A66" s="181"/>
      <c r="B66" s="64" t="s">
        <v>215</v>
      </c>
      <c r="C66" s="185"/>
      <c r="D66" s="185"/>
      <c r="E66" s="185"/>
    </row>
    <row r="67" spans="1:5" ht="57" customHeight="1">
      <c r="A67" s="181"/>
      <c r="B67" s="58" t="s">
        <v>289</v>
      </c>
      <c r="C67" s="185"/>
      <c r="D67" s="185"/>
      <c r="E67" s="185"/>
    </row>
    <row r="68" spans="1:5" ht="14" customHeight="1">
      <c r="A68" s="181"/>
      <c r="B68" s="64" t="s">
        <v>290</v>
      </c>
      <c r="C68" s="185"/>
      <c r="D68" s="185"/>
      <c r="E68" s="185"/>
    </row>
    <row r="69" spans="1:5" ht="55" customHeight="1">
      <c r="A69" s="181"/>
      <c r="B69" s="58" t="s">
        <v>272</v>
      </c>
      <c r="C69" s="185"/>
      <c r="D69" s="185"/>
      <c r="E69" s="185"/>
    </row>
    <row r="70" spans="1:5">
      <c r="A70" s="181"/>
      <c r="B70" s="58" t="s">
        <v>149</v>
      </c>
      <c r="C70" s="185"/>
      <c r="D70" s="185"/>
      <c r="E70" s="185"/>
    </row>
    <row r="71" spans="1:5">
      <c r="A71" s="181"/>
      <c r="B71" s="58" t="s">
        <v>266</v>
      </c>
      <c r="C71" s="185"/>
      <c r="D71" s="185"/>
      <c r="E71" s="185"/>
    </row>
    <row r="72" spans="1:5">
      <c r="A72" s="59"/>
      <c r="B72" s="66" t="s">
        <v>163</v>
      </c>
      <c r="C72" s="54">
        <v>2</v>
      </c>
      <c r="D72" s="54">
        <v>0.5</v>
      </c>
      <c r="E72" s="54">
        <v>0.5</v>
      </c>
    </row>
    <row r="73" spans="1:5">
      <c r="A73" s="59"/>
      <c r="B73" s="66" t="s">
        <v>110</v>
      </c>
      <c r="C73" s="54">
        <v>0</v>
      </c>
      <c r="D73" s="54"/>
      <c r="E73" s="54"/>
    </row>
    <row r="74" spans="1:5" ht="30">
      <c r="A74" s="181" t="s">
        <v>127</v>
      </c>
      <c r="B74" s="60" t="s">
        <v>291</v>
      </c>
      <c r="C74" s="185"/>
      <c r="D74" s="185"/>
      <c r="E74" s="185"/>
    </row>
    <row r="75" spans="1:5">
      <c r="A75" s="181"/>
      <c r="B75" s="64" t="s">
        <v>95</v>
      </c>
      <c r="C75" s="185"/>
      <c r="D75" s="185"/>
      <c r="E75" s="185"/>
    </row>
    <row r="76" spans="1:5" ht="45" customHeight="1">
      <c r="A76" s="181"/>
      <c r="B76" s="64" t="s">
        <v>292</v>
      </c>
      <c r="C76" s="185"/>
      <c r="D76" s="185"/>
      <c r="E76" s="185"/>
    </row>
    <row r="77" spans="1:5" ht="31" customHeight="1">
      <c r="A77" s="181"/>
      <c r="B77" s="64" t="s">
        <v>216</v>
      </c>
      <c r="C77" s="185"/>
      <c r="D77" s="185"/>
      <c r="E77" s="185"/>
    </row>
    <row r="78" spans="1:5" ht="30.75" customHeight="1">
      <c r="A78" s="181"/>
      <c r="B78" s="64" t="s">
        <v>293</v>
      </c>
      <c r="C78" s="185"/>
      <c r="D78" s="185"/>
      <c r="E78" s="185"/>
    </row>
    <row r="79" spans="1:5" ht="16" customHeight="1">
      <c r="A79" s="181"/>
      <c r="B79" s="64" t="s">
        <v>273</v>
      </c>
      <c r="C79" s="185"/>
      <c r="D79" s="185"/>
      <c r="E79" s="185"/>
    </row>
    <row r="80" spans="1:5">
      <c r="A80" s="181"/>
      <c r="B80" s="64" t="s">
        <v>266</v>
      </c>
      <c r="C80" s="185"/>
      <c r="D80" s="185"/>
      <c r="E80" s="185"/>
    </row>
    <row r="81" spans="1:5">
      <c r="A81" s="59"/>
      <c r="B81" s="66" t="s">
        <v>164</v>
      </c>
      <c r="C81" s="54">
        <v>2</v>
      </c>
      <c r="D81" s="54">
        <v>0.5</v>
      </c>
      <c r="E81" s="54">
        <v>0.5</v>
      </c>
    </row>
    <row r="82" spans="1:5">
      <c r="A82" s="59"/>
      <c r="B82" s="66" t="s">
        <v>110</v>
      </c>
      <c r="C82" s="54">
        <v>0</v>
      </c>
      <c r="D82" s="54"/>
      <c r="E82" s="54"/>
    </row>
    <row r="83" spans="1:5" ht="30">
      <c r="A83" s="181" t="s">
        <v>128</v>
      </c>
      <c r="B83" s="60" t="s">
        <v>274</v>
      </c>
      <c r="C83" s="185"/>
      <c r="D83" s="185"/>
      <c r="E83" s="185"/>
    </row>
    <row r="84" spans="1:5" s="24" customFormat="1" ht="15" customHeight="1">
      <c r="A84" s="181"/>
      <c r="B84" s="58" t="s">
        <v>95</v>
      </c>
      <c r="C84" s="185"/>
      <c r="D84" s="185"/>
      <c r="E84" s="185"/>
    </row>
    <row r="85" spans="1:5" ht="56" customHeight="1">
      <c r="A85" s="181"/>
      <c r="B85" s="58" t="s">
        <v>294</v>
      </c>
      <c r="C85" s="185"/>
      <c r="D85" s="185"/>
      <c r="E85" s="185"/>
    </row>
    <row r="86" spans="1:5" ht="56" customHeight="1">
      <c r="A86" s="181"/>
      <c r="B86" s="58" t="s">
        <v>295</v>
      </c>
      <c r="C86" s="185"/>
      <c r="D86" s="185"/>
      <c r="E86" s="185"/>
    </row>
    <row r="87" spans="1:5" ht="42" customHeight="1">
      <c r="A87" s="181"/>
      <c r="B87" s="58" t="s">
        <v>217</v>
      </c>
      <c r="C87" s="185"/>
      <c r="D87" s="185"/>
      <c r="E87" s="185"/>
    </row>
    <row r="88" spans="1:5">
      <c r="A88" s="181"/>
      <c r="B88" s="58" t="s">
        <v>296</v>
      </c>
      <c r="C88" s="185"/>
      <c r="D88" s="185"/>
      <c r="E88" s="185"/>
    </row>
    <row r="89" spans="1:5">
      <c r="A89" s="181"/>
      <c r="B89" s="64" t="s">
        <v>273</v>
      </c>
      <c r="C89" s="185"/>
      <c r="D89" s="185"/>
      <c r="E89" s="185"/>
    </row>
    <row r="90" spans="1:5" ht="42" customHeight="1">
      <c r="A90" s="181"/>
      <c r="B90" s="58" t="s">
        <v>275</v>
      </c>
      <c r="C90" s="185"/>
      <c r="D90" s="185"/>
      <c r="E90" s="185"/>
    </row>
    <row r="91" spans="1:5" ht="56" customHeight="1">
      <c r="A91" s="181"/>
      <c r="B91" s="58" t="s">
        <v>218</v>
      </c>
      <c r="C91" s="185"/>
      <c r="D91" s="185"/>
      <c r="E91" s="185"/>
    </row>
    <row r="92" spans="1:5">
      <c r="A92" s="181"/>
      <c r="B92" s="64" t="s">
        <v>130</v>
      </c>
      <c r="C92" s="185"/>
      <c r="D92" s="185"/>
      <c r="E92" s="185"/>
    </row>
    <row r="93" spans="1:5">
      <c r="A93" s="59"/>
      <c r="B93" s="61" t="s">
        <v>163</v>
      </c>
      <c r="C93" s="54">
        <v>2</v>
      </c>
      <c r="D93" s="54">
        <v>0.5</v>
      </c>
      <c r="E93" s="54">
        <v>0.5</v>
      </c>
    </row>
    <row r="94" spans="1:5">
      <c r="A94" s="59"/>
      <c r="B94" s="61" t="s">
        <v>113</v>
      </c>
      <c r="C94" s="54">
        <v>0</v>
      </c>
      <c r="D94" s="54"/>
      <c r="E94" s="54"/>
    </row>
    <row r="95" spans="1:5" ht="43" customHeight="1">
      <c r="A95" s="181" t="s">
        <v>129</v>
      </c>
      <c r="B95" s="60" t="s">
        <v>297</v>
      </c>
      <c r="C95" s="189"/>
      <c r="D95" s="189"/>
      <c r="E95" s="190"/>
    </row>
    <row r="96" spans="1:5" ht="29" customHeight="1">
      <c r="A96" s="181"/>
      <c r="B96" s="58" t="s">
        <v>276</v>
      </c>
      <c r="C96" s="189"/>
      <c r="D96" s="189"/>
      <c r="E96" s="190"/>
    </row>
    <row r="97" spans="1:5">
      <c r="A97" s="59"/>
      <c r="B97" s="61" t="s">
        <v>97</v>
      </c>
      <c r="C97" s="62">
        <v>2</v>
      </c>
      <c r="D97" s="54">
        <v>0.5</v>
      </c>
      <c r="E97" s="54">
        <v>0.5</v>
      </c>
    </row>
    <row r="98" spans="1:5">
      <c r="A98" s="59"/>
      <c r="B98" s="61" t="s">
        <v>98</v>
      </c>
      <c r="C98" s="62">
        <v>0</v>
      </c>
      <c r="D98" s="62"/>
      <c r="E98" s="67"/>
    </row>
    <row r="99" spans="1:5" ht="30">
      <c r="A99" s="181" t="s">
        <v>131</v>
      </c>
      <c r="B99" s="68" t="s">
        <v>298</v>
      </c>
      <c r="C99" s="189"/>
      <c r="D99" s="189"/>
      <c r="E99" s="190"/>
    </row>
    <row r="100" spans="1:5" ht="30">
      <c r="A100" s="181"/>
      <c r="B100" s="58" t="s">
        <v>219</v>
      </c>
      <c r="C100" s="189"/>
      <c r="D100" s="189"/>
      <c r="E100" s="190"/>
    </row>
    <row r="101" spans="1:5">
      <c r="A101" s="69"/>
      <c r="B101" s="61" t="s">
        <v>165</v>
      </c>
      <c r="C101" s="62">
        <v>2</v>
      </c>
      <c r="D101" s="62">
        <v>0.5</v>
      </c>
      <c r="E101" s="67"/>
    </row>
    <row r="102" spans="1:5">
      <c r="A102" s="69"/>
      <c r="B102" s="61" t="s">
        <v>277</v>
      </c>
      <c r="C102" s="62">
        <v>0</v>
      </c>
      <c r="D102" s="67"/>
      <c r="E102" s="67"/>
    </row>
  </sheetData>
  <mergeCells count="54">
    <mergeCell ref="A95:A96"/>
    <mergeCell ref="C95:C96"/>
    <mergeCell ref="D95:D96"/>
    <mergeCell ref="E95:E96"/>
    <mergeCell ref="A99:A100"/>
    <mergeCell ref="C99:C100"/>
    <mergeCell ref="D99:D100"/>
    <mergeCell ref="E99:E100"/>
    <mergeCell ref="A74:A80"/>
    <mergeCell ref="C74:C80"/>
    <mergeCell ref="D74:D80"/>
    <mergeCell ref="E74:E80"/>
    <mergeCell ref="A83:A92"/>
    <mergeCell ref="C83:C92"/>
    <mergeCell ref="D83:D92"/>
    <mergeCell ref="E83:E92"/>
    <mergeCell ref="A58:A61"/>
    <mergeCell ref="C58:C61"/>
    <mergeCell ref="D58:D61"/>
    <mergeCell ref="E58:E61"/>
    <mergeCell ref="A64:A71"/>
    <mergeCell ref="C64:C71"/>
    <mergeCell ref="D64:D71"/>
    <mergeCell ref="E64:E71"/>
    <mergeCell ref="A39:A46"/>
    <mergeCell ref="C39:C46"/>
    <mergeCell ref="D39:D46"/>
    <mergeCell ref="E39:E46"/>
    <mergeCell ref="C49:C50"/>
    <mergeCell ref="D49:D50"/>
    <mergeCell ref="E49:E50"/>
    <mergeCell ref="A49:A51"/>
    <mergeCell ref="A4:A11"/>
    <mergeCell ref="C30:C33"/>
    <mergeCell ref="D30:D33"/>
    <mergeCell ref="E30:E33"/>
    <mergeCell ref="A18:A27"/>
    <mergeCell ref="A30:A35"/>
    <mergeCell ref="A54:A55"/>
    <mergeCell ref="A1:E1"/>
    <mergeCell ref="A2:A3"/>
    <mergeCell ref="B2:B3"/>
    <mergeCell ref="C2:C3"/>
    <mergeCell ref="D2:E2"/>
    <mergeCell ref="A12:A15"/>
    <mergeCell ref="C18:C26"/>
    <mergeCell ref="D18:D26"/>
    <mergeCell ref="E18:E26"/>
    <mergeCell ref="C4:C7"/>
    <mergeCell ref="D4:D7"/>
    <mergeCell ref="E4:E7"/>
    <mergeCell ref="C12:C14"/>
    <mergeCell ref="D12:D14"/>
    <mergeCell ref="E12:E14"/>
  </mergeCells>
  <pageMargins left="0.70866141732283505" right="0.70866141732283505" top="0.74803149606299202" bottom="0.74803149606299202" header="0.31496062992126" footer="0.31496062992126"/>
  <pageSetup paperSize="9" scale="81" fitToHeight="0" orientation="landscape" r:id="rId1"/>
  <headerFooter>
    <oddFooter>&amp;C&amp;9&amp;A&amp;R&amp;9&amp;P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24"/>
  <sheetViews>
    <sheetView zoomScaleNormal="100" zoomScaleSheetLayoutView="100" workbookViewId="0">
      <pane xSplit="1" ySplit="4" topLeftCell="B5" activePane="bottomRight" state="frozen"/>
      <selection activeCell="P27" sqref="P27"/>
      <selection pane="topRight" activeCell="P27" sqref="P27"/>
      <selection pane="bottomLeft" activeCell="P27" sqref="P27"/>
      <selection pane="bottomRight" activeCell="A2" sqref="A2:A3"/>
    </sheetView>
  </sheetViews>
  <sheetFormatPr baseColWidth="10" defaultColWidth="9.1640625" defaultRowHeight="14"/>
  <cols>
    <col min="1" max="1" width="23.1640625" style="41" customWidth="1"/>
    <col min="2" max="2" width="20.6640625" style="44" customWidth="1"/>
    <col min="3" max="4" width="20.6640625" style="45" customWidth="1"/>
    <col min="5" max="5" width="20.6640625" style="44" customWidth="1"/>
    <col min="6" max="10" width="20.6640625" style="46" customWidth="1"/>
    <col min="11" max="11" width="9.1640625" style="107"/>
    <col min="12" max="16384" width="9.1640625" style="41"/>
  </cols>
  <sheetData>
    <row r="1" spans="1:32" s="39" customFormat="1" ht="20" customHeight="1">
      <c r="A1" s="180" t="s">
        <v>253</v>
      </c>
      <c r="B1" s="191"/>
      <c r="C1" s="191"/>
      <c r="D1" s="191"/>
      <c r="E1" s="191"/>
      <c r="F1" s="191"/>
      <c r="G1" s="191"/>
      <c r="H1" s="191"/>
      <c r="I1" s="191"/>
      <c r="J1" s="191"/>
      <c r="K1" s="107"/>
    </row>
    <row r="2" spans="1:32" s="40" customFormat="1" ht="37" customHeight="1">
      <c r="A2" s="192" t="s">
        <v>152</v>
      </c>
      <c r="B2" s="192" t="s">
        <v>175</v>
      </c>
      <c r="C2" s="192"/>
      <c r="D2" s="192"/>
      <c r="E2" s="192" t="s">
        <v>176</v>
      </c>
      <c r="F2" s="192"/>
      <c r="G2" s="192"/>
      <c r="H2" s="192" t="s">
        <v>177</v>
      </c>
      <c r="I2" s="192"/>
      <c r="J2" s="192"/>
      <c r="K2" s="107"/>
    </row>
    <row r="3" spans="1:32" s="40" customFormat="1" ht="53" customHeight="1">
      <c r="A3" s="192"/>
      <c r="B3" s="106" t="s">
        <v>228</v>
      </c>
      <c r="C3" s="106" t="s">
        <v>230</v>
      </c>
      <c r="D3" s="106" t="s">
        <v>227</v>
      </c>
      <c r="E3" s="106" t="s">
        <v>228</v>
      </c>
      <c r="F3" s="106" t="s">
        <v>230</v>
      </c>
      <c r="G3" s="106" t="s">
        <v>227</v>
      </c>
      <c r="H3" s="106" t="s">
        <v>228</v>
      </c>
      <c r="I3" s="106" t="s">
        <v>230</v>
      </c>
      <c r="J3" s="106" t="s">
        <v>227</v>
      </c>
      <c r="K3" s="107"/>
    </row>
    <row r="4" spans="1:32" ht="15" customHeight="1">
      <c r="A4" s="176" t="s">
        <v>0</v>
      </c>
      <c r="B4" s="110"/>
      <c r="C4" s="110"/>
      <c r="D4" s="110"/>
      <c r="E4" s="110"/>
      <c r="F4" s="109"/>
      <c r="G4" s="109"/>
      <c r="H4" s="109"/>
      <c r="I4" s="109"/>
      <c r="J4" s="109"/>
    </row>
    <row r="5" spans="1:32" s="42" customFormat="1" ht="15" customHeight="1">
      <c r="A5" s="177" t="s">
        <v>1</v>
      </c>
      <c r="B5" s="111" t="s">
        <v>534</v>
      </c>
      <c r="C5" s="88" t="s">
        <v>353</v>
      </c>
      <c r="D5" s="88" t="s">
        <v>329</v>
      </c>
      <c r="E5" s="111" t="s">
        <v>535</v>
      </c>
      <c r="F5" s="88" t="s">
        <v>327</v>
      </c>
      <c r="G5" s="88" t="s">
        <v>325</v>
      </c>
      <c r="H5" s="88" t="s">
        <v>325</v>
      </c>
      <c r="I5" s="88" t="s">
        <v>325</v>
      </c>
      <c r="J5" s="88" t="s">
        <v>325</v>
      </c>
      <c r="K5" s="107"/>
      <c r="L5" s="41"/>
      <c r="M5" s="41"/>
      <c r="N5" s="41"/>
      <c r="O5" s="41"/>
      <c r="P5" s="41"/>
      <c r="Q5" s="41"/>
      <c r="R5" s="41"/>
      <c r="S5" s="41"/>
      <c r="T5" s="41"/>
      <c r="U5" s="41"/>
      <c r="V5" s="41"/>
      <c r="W5" s="41"/>
      <c r="X5" s="41"/>
      <c r="Y5" s="41"/>
      <c r="Z5" s="41"/>
      <c r="AA5" s="41"/>
      <c r="AB5" s="41"/>
      <c r="AC5" s="41"/>
      <c r="AD5" s="41"/>
      <c r="AE5" s="41"/>
      <c r="AF5" s="41"/>
    </row>
    <row r="6" spans="1:32" ht="15" customHeight="1">
      <c r="A6" s="177" t="s">
        <v>2</v>
      </c>
      <c r="B6" s="88" t="s">
        <v>485</v>
      </c>
      <c r="C6" s="88" t="s">
        <v>327</v>
      </c>
      <c r="D6" s="88" t="s">
        <v>325</v>
      </c>
      <c r="E6" s="88" t="s">
        <v>486</v>
      </c>
      <c r="F6" s="88" t="s">
        <v>477</v>
      </c>
      <c r="G6" s="88" t="s">
        <v>325</v>
      </c>
      <c r="H6" s="111" t="s">
        <v>487</v>
      </c>
      <c r="I6" s="88" t="s">
        <v>327</v>
      </c>
      <c r="J6" s="88" t="s">
        <v>325</v>
      </c>
    </row>
    <row r="7" spans="1:32" ht="15" customHeight="1">
      <c r="A7" s="177" t="s">
        <v>3</v>
      </c>
      <c r="B7" s="111" t="s">
        <v>533</v>
      </c>
      <c r="C7" s="88" t="s">
        <v>328</v>
      </c>
      <c r="D7" s="88" t="s">
        <v>325</v>
      </c>
      <c r="E7" s="88" t="s">
        <v>532</v>
      </c>
      <c r="F7" s="88" t="s">
        <v>327</v>
      </c>
      <c r="G7" s="88" t="s">
        <v>325</v>
      </c>
      <c r="H7" s="88" t="s">
        <v>325</v>
      </c>
      <c r="I7" s="88" t="s">
        <v>325</v>
      </c>
      <c r="J7" s="88" t="s">
        <v>325</v>
      </c>
    </row>
    <row r="8" spans="1:32" s="43" customFormat="1" ht="15" customHeight="1">
      <c r="A8" s="177" t="s">
        <v>4</v>
      </c>
      <c r="B8" s="88" t="s">
        <v>470</v>
      </c>
      <c r="C8" s="88" t="s">
        <v>325</v>
      </c>
      <c r="D8" s="88" t="s">
        <v>326</v>
      </c>
      <c r="E8" s="88" t="s">
        <v>471</v>
      </c>
      <c r="F8" s="88" t="s">
        <v>327</v>
      </c>
      <c r="G8" s="88" t="s">
        <v>325</v>
      </c>
      <c r="H8" s="88" t="s">
        <v>325</v>
      </c>
      <c r="I8" s="88" t="s">
        <v>325</v>
      </c>
      <c r="J8" s="88" t="s">
        <v>325</v>
      </c>
      <c r="K8" s="107"/>
      <c r="L8" s="41"/>
      <c r="M8" s="41"/>
      <c r="N8" s="41"/>
      <c r="O8" s="41"/>
      <c r="P8" s="41"/>
      <c r="Q8" s="41"/>
      <c r="R8" s="41"/>
      <c r="S8" s="41"/>
      <c r="T8" s="41"/>
      <c r="U8" s="41"/>
      <c r="V8" s="41"/>
      <c r="W8" s="41"/>
      <c r="X8" s="41"/>
      <c r="Y8" s="41"/>
      <c r="Z8" s="41"/>
      <c r="AA8" s="41"/>
      <c r="AB8" s="41"/>
      <c r="AC8" s="41"/>
      <c r="AD8" s="41"/>
      <c r="AE8" s="41"/>
      <c r="AF8" s="41"/>
    </row>
    <row r="9" spans="1:32" s="43" customFormat="1" ht="15" customHeight="1">
      <c r="A9" s="177" t="s">
        <v>5</v>
      </c>
      <c r="B9" s="111" t="s">
        <v>489</v>
      </c>
      <c r="C9" s="88" t="s">
        <v>350</v>
      </c>
      <c r="D9" s="88" t="s">
        <v>351</v>
      </c>
      <c r="E9" s="88" t="s">
        <v>488</v>
      </c>
      <c r="F9" s="88" t="s">
        <v>327</v>
      </c>
      <c r="G9" s="88" t="s">
        <v>325</v>
      </c>
      <c r="H9" s="88" t="s">
        <v>325</v>
      </c>
      <c r="I9" s="88" t="s">
        <v>325</v>
      </c>
      <c r="J9" s="88" t="s">
        <v>325</v>
      </c>
      <c r="K9" s="107"/>
      <c r="L9" s="41"/>
      <c r="M9" s="41"/>
      <c r="N9" s="41"/>
      <c r="O9" s="41"/>
      <c r="P9" s="41"/>
      <c r="Q9" s="41"/>
      <c r="R9" s="41"/>
      <c r="S9" s="41"/>
      <c r="T9" s="41"/>
      <c r="U9" s="41"/>
      <c r="V9" s="41"/>
      <c r="W9" s="41"/>
      <c r="X9" s="41"/>
      <c r="Y9" s="41"/>
      <c r="Z9" s="41"/>
      <c r="AA9" s="41"/>
      <c r="AB9" s="41"/>
      <c r="AC9" s="41"/>
      <c r="AD9" s="41"/>
      <c r="AE9" s="41"/>
      <c r="AF9" s="41"/>
    </row>
    <row r="10" spans="1:32" ht="15" customHeight="1">
      <c r="A10" s="177" t="s">
        <v>6</v>
      </c>
      <c r="B10" s="88" t="s">
        <v>537</v>
      </c>
      <c r="C10" s="88" t="s">
        <v>353</v>
      </c>
      <c r="D10" s="88" t="s">
        <v>329</v>
      </c>
      <c r="E10" s="111" t="s">
        <v>538</v>
      </c>
      <c r="F10" s="88" t="s">
        <v>327</v>
      </c>
      <c r="G10" s="88" t="s">
        <v>325</v>
      </c>
      <c r="H10" s="83" t="s">
        <v>325</v>
      </c>
      <c r="I10" s="88" t="s">
        <v>325</v>
      </c>
      <c r="J10" s="88" t="s">
        <v>325</v>
      </c>
    </row>
    <row r="11" spans="1:32" s="43" customFormat="1" ht="14.5" customHeight="1">
      <c r="A11" s="177" t="s">
        <v>7</v>
      </c>
      <c r="B11" s="111" t="s">
        <v>540</v>
      </c>
      <c r="C11" s="88" t="s">
        <v>325</v>
      </c>
      <c r="D11" s="88" t="s">
        <v>326</v>
      </c>
      <c r="E11" s="88" t="s">
        <v>710</v>
      </c>
      <c r="F11" s="88" t="s">
        <v>327</v>
      </c>
      <c r="G11" s="88" t="s">
        <v>711</v>
      </c>
      <c r="H11" s="88" t="s">
        <v>325</v>
      </c>
      <c r="I11" s="88" t="s">
        <v>325</v>
      </c>
      <c r="J11" s="88" t="s">
        <v>325</v>
      </c>
      <c r="K11" s="107"/>
      <c r="L11" s="41"/>
      <c r="M11" s="41"/>
      <c r="N11" s="41"/>
      <c r="O11" s="41"/>
      <c r="P11" s="41"/>
      <c r="Q11" s="41"/>
      <c r="R11" s="41"/>
      <c r="S11" s="41"/>
      <c r="T11" s="41"/>
      <c r="U11" s="41"/>
      <c r="V11" s="41"/>
      <c r="W11" s="41"/>
      <c r="X11" s="41"/>
      <c r="Y11" s="41"/>
      <c r="Z11" s="41"/>
      <c r="AA11" s="41"/>
      <c r="AB11" s="41"/>
      <c r="AC11" s="41"/>
      <c r="AD11" s="41"/>
      <c r="AE11" s="41"/>
      <c r="AF11" s="41"/>
    </row>
    <row r="12" spans="1:32" s="43" customFormat="1" ht="15" customHeight="1">
      <c r="A12" s="177" t="s">
        <v>8</v>
      </c>
      <c r="B12" s="88" t="s">
        <v>490</v>
      </c>
      <c r="C12" s="88" t="s">
        <v>623</v>
      </c>
      <c r="D12" s="88" t="s">
        <v>624</v>
      </c>
      <c r="E12" s="111" t="s">
        <v>492</v>
      </c>
      <c r="F12" s="88" t="s">
        <v>327</v>
      </c>
      <c r="G12" s="88" t="s">
        <v>491</v>
      </c>
      <c r="H12" s="88" t="s">
        <v>325</v>
      </c>
      <c r="I12" s="88" t="s">
        <v>325</v>
      </c>
      <c r="J12" s="88" t="s">
        <v>325</v>
      </c>
      <c r="K12" s="107"/>
      <c r="L12" s="41"/>
      <c r="M12" s="41"/>
      <c r="N12" s="41"/>
      <c r="O12" s="41"/>
      <c r="P12" s="41"/>
      <c r="Q12" s="41"/>
      <c r="R12" s="41"/>
      <c r="S12" s="41"/>
      <c r="T12" s="41"/>
      <c r="U12" s="41"/>
      <c r="V12" s="41"/>
      <c r="W12" s="41"/>
      <c r="X12" s="41"/>
      <c r="Y12" s="41"/>
      <c r="Z12" s="41"/>
      <c r="AA12" s="41"/>
      <c r="AB12" s="41"/>
      <c r="AC12" s="41"/>
      <c r="AD12" s="41"/>
      <c r="AE12" s="41"/>
      <c r="AF12" s="41"/>
    </row>
    <row r="13" spans="1:32" s="43" customFormat="1" ht="15" customHeight="1">
      <c r="A13" s="177" t="s">
        <v>9</v>
      </c>
      <c r="B13" s="88" t="s">
        <v>541</v>
      </c>
      <c r="C13" s="88" t="s">
        <v>353</v>
      </c>
      <c r="D13" s="88" t="s">
        <v>329</v>
      </c>
      <c r="E13" s="88" t="s">
        <v>553</v>
      </c>
      <c r="F13" s="88" t="s">
        <v>353</v>
      </c>
      <c r="G13" s="88" t="s">
        <v>325</v>
      </c>
      <c r="H13" s="88" t="s">
        <v>325</v>
      </c>
      <c r="I13" s="88" t="s">
        <v>325</v>
      </c>
      <c r="J13" s="88" t="s">
        <v>325</v>
      </c>
      <c r="K13" s="107"/>
      <c r="L13" s="41"/>
      <c r="M13" s="41"/>
      <c r="N13" s="41"/>
      <c r="O13" s="41"/>
      <c r="P13" s="41"/>
      <c r="Q13" s="41"/>
      <c r="R13" s="41"/>
      <c r="S13" s="41"/>
      <c r="T13" s="41"/>
      <c r="U13" s="41"/>
      <c r="V13" s="41"/>
      <c r="W13" s="41"/>
      <c r="X13" s="41"/>
      <c r="Y13" s="41"/>
      <c r="Z13" s="41"/>
      <c r="AA13" s="41"/>
      <c r="AB13" s="41"/>
      <c r="AC13" s="41"/>
      <c r="AD13" s="41"/>
      <c r="AE13" s="41"/>
      <c r="AF13" s="41"/>
    </row>
    <row r="14" spans="1:32" ht="15" customHeight="1">
      <c r="A14" s="177" t="s">
        <v>10</v>
      </c>
      <c r="B14" s="111" t="s">
        <v>412</v>
      </c>
      <c r="C14" s="88" t="s">
        <v>328</v>
      </c>
      <c r="D14" s="88" t="s">
        <v>325</v>
      </c>
      <c r="E14" s="88" t="s">
        <v>410</v>
      </c>
      <c r="F14" s="88" t="s">
        <v>325</v>
      </c>
      <c r="G14" s="88" t="s">
        <v>408</v>
      </c>
      <c r="H14" s="88" t="s">
        <v>411</v>
      </c>
      <c r="I14" s="88" t="s">
        <v>327</v>
      </c>
      <c r="J14" s="88" t="s">
        <v>325</v>
      </c>
    </row>
    <row r="15" spans="1:32" s="43" customFormat="1" ht="15" customHeight="1">
      <c r="A15" s="177" t="s">
        <v>11</v>
      </c>
      <c r="B15" s="111" t="s">
        <v>384</v>
      </c>
      <c r="C15" s="88" t="s">
        <v>353</v>
      </c>
      <c r="D15" s="88" t="s">
        <v>368</v>
      </c>
      <c r="E15" s="88" t="s">
        <v>380</v>
      </c>
      <c r="F15" s="88" t="s">
        <v>327</v>
      </c>
      <c r="G15" s="88" t="s">
        <v>325</v>
      </c>
      <c r="H15" s="88" t="s">
        <v>381</v>
      </c>
      <c r="I15" s="88" t="s">
        <v>325</v>
      </c>
      <c r="J15" s="88" t="s">
        <v>326</v>
      </c>
      <c r="K15" s="107"/>
      <c r="L15" s="41"/>
      <c r="M15" s="41"/>
      <c r="N15" s="41"/>
      <c r="O15" s="41"/>
      <c r="P15" s="41"/>
      <c r="Q15" s="41"/>
      <c r="R15" s="41"/>
      <c r="S15" s="41"/>
      <c r="T15" s="41"/>
      <c r="U15" s="41"/>
      <c r="V15" s="41"/>
      <c r="W15" s="41"/>
      <c r="X15" s="41"/>
      <c r="Y15" s="41"/>
      <c r="Z15" s="41"/>
      <c r="AA15" s="41"/>
      <c r="AB15" s="41"/>
      <c r="AC15" s="41"/>
      <c r="AD15" s="41"/>
      <c r="AE15" s="41"/>
      <c r="AF15" s="41"/>
    </row>
    <row r="16" spans="1:32" ht="15" customHeight="1">
      <c r="A16" s="177" t="s">
        <v>12</v>
      </c>
      <c r="B16" s="88" t="s">
        <v>543</v>
      </c>
      <c r="C16" s="88" t="s">
        <v>669</v>
      </c>
      <c r="D16" s="88" t="s">
        <v>368</v>
      </c>
      <c r="E16" s="111" t="s">
        <v>545</v>
      </c>
      <c r="F16" s="88" t="s">
        <v>327</v>
      </c>
      <c r="G16" s="88" t="s">
        <v>325</v>
      </c>
      <c r="H16" s="111" t="s">
        <v>544</v>
      </c>
      <c r="I16" s="88" t="s">
        <v>325</v>
      </c>
      <c r="J16" s="88" t="s">
        <v>668</v>
      </c>
      <c r="K16" s="107" t="s">
        <v>325</v>
      </c>
    </row>
    <row r="17" spans="1:32" s="43" customFormat="1" ht="15" customHeight="1">
      <c r="A17" s="177" t="s">
        <v>13</v>
      </c>
      <c r="B17" s="111" t="s">
        <v>548</v>
      </c>
      <c r="C17" s="83" t="s">
        <v>325</v>
      </c>
      <c r="D17" s="88" t="s">
        <v>326</v>
      </c>
      <c r="E17" s="111" t="s">
        <v>547</v>
      </c>
      <c r="F17" s="83" t="s">
        <v>546</v>
      </c>
      <c r="G17" s="88" t="s">
        <v>325</v>
      </c>
      <c r="H17" s="88" t="s">
        <v>325</v>
      </c>
      <c r="I17" s="88" t="s">
        <v>325</v>
      </c>
      <c r="J17" s="88" t="s">
        <v>325</v>
      </c>
      <c r="K17" s="107"/>
      <c r="L17" s="41"/>
      <c r="M17" s="41"/>
      <c r="N17" s="41"/>
      <c r="O17" s="41"/>
      <c r="P17" s="41"/>
      <c r="Q17" s="41"/>
      <c r="R17" s="41"/>
      <c r="S17" s="41"/>
      <c r="T17" s="41"/>
      <c r="U17" s="41"/>
      <c r="V17" s="41"/>
      <c r="W17" s="41"/>
      <c r="X17" s="41"/>
      <c r="Y17" s="41"/>
      <c r="Z17" s="41"/>
      <c r="AA17" s="41"/>
      <c r="AB17" s="41"/>
      <c r="AC17" s="41"/>
      <c r="AD17" s="41"/>
      <c r="AE17" s="41"/>
      <c r="AF17" s="41"/>
    </row>
    <row r="18" spans="1:32" s="43" customFormat="1" ht="15" customHeight="1">
      <c r="A18" s="177" t="s">
        <v>14</v>
      </c>
      <c r="B18" s="111" t="s">
        <v>549</v>
      </c>
      <c r="C18" s="88" t="s">
        <v>353</v>
      </c>
      <c r="D18" s="88" t="s">
        <v>329</v>
      </c>
      <c r="E18" s="111" t="s">
        <v>550</v>
      </c>
      <c r="F18" s="88" t="s">
        <v>327</v>
      </c>
      <c r="G18" s="88" t="s">
        <v>325</v>
      </c>
      <c r="H18" s="88" t="s">
        <v>325</v>
      </c>
      <c r="I18" s="88" t="s">
        <v>325</v>
      </c>
      <c r="J18" s="88" t="s">
        <v>325</v>
      </c>
      <c r="K18" s="107"/>
      <c r="L18" s="41"/>
      <c r="M18" s="41"/>
      <c r="N18" s="41"/>
      <c r="O18" s="41"/>
      <c r="P18" s="41"/>
      <c r="Q18" s="41"/>
      <c r="R18" s="41"/>
      <c r="S18" s="41"/>
      <c r="T18" s="41"/>
      <c r="U18" s="41"/>
      <c r="V18" s="41"/>
      <c r="W18" s="41"/>
      <c r="X18" s="41"/>
      <c r="Y18" s="41"/>
      <c r="Z18" s="41"/>
      <c r="AA18" s="41"/>
      <c r="AB18" s="41"/>
      <c r="AC18" s="41"/>
      <c r="AD18" s="41"/>
      <c r="AE18" s="41"/>
      <c r="AF18" s="41"/>
    </row>
    <row r="19" spans="1:32" s="40" customFormat="1" ht="15" customHeight="1">
      <c r="A19" s="177" t="s">
        <v>15</v>
      </c>
      <c r="B19" s="88" t="s">
        <v>551</v>
      </c>
      <c r="C19" s="88" t="s">
        <v>325</v>
      </c>
      <c r="D19" s="88" t="s">
        <v>643</v>
      </c>
      <c r="E19" s="111" t="s">
        <v>552</v>
      </c>
      <c r="F19" s="88" t="s">
        <v>325</v>
      </c>
      <c r="G19" s="88" t="s">
        <v>643</v>
      </c>
      <c r="H19" s="94" t="s">
        <v>694</v>
      </c>
      <c r="I19" s="88" t="s">
        <v>325</v>
      </c>
      <c r="J19" s="88" t="s">
        <v>692</v>
      </c>
      <c r="K19" s="107" t="s">
        <v>325</v>
      </c>
      <c r="L19" s="41"/>
      <c r="M19" s="41"/>
      <c r="N19" s="41"/>
      <c r="O19" s="41"/>
      <c r="P19" s="41"/>
      <c r="Q19" s="41"/>
      <c r="R19" s="41"/>
      <c r="S19" s="41"/>
      <c r="T19" s="41"/>
      <c r="U19" s="41"/>
      <c r="V19" s="41"/>
      <c r="W19" s="41"/>
      <c r="X19" s="41"/>
      <c r="Y19" s="41"/>
      <c r="Z19" s="41"/>
      <c r="AA19" s="41"/>
      <c r="AB19" s="41"/>
      <c r="AC19" s="41"/>
      <c r="AD19" s="41"/>
      <c r="AE19" s="41"/>
      <c r="AF19" s="41"/>
    </row>
    <row r="20" spans="1:32" ht="15" customHeight="1">
      <c r="A20" s="177" t="s">
        <v>16</v>
      </c>
      <c r="B20" s="111" t="s">
        <v>475</v>
      </c>
      <c r="C20" s="88" t="s">
        <v>328</v>
      </c>
      <c r="D20" s="88" t="s">
        <v>325</v>
      </c>
      <c r="E20" s="88" t="s">
        <v>476</v>
      </c>
      <c r="F20" s="88" t="s">
        <v>477</v>
      </c>
      <c r="G20" s="88" t="s">
        <v>325</v>
      </c>
      <c r="H20" s="88" t="s">
        <v>478</v>
      </c>
      <c r="I20" s="88" t="s">
        <v>327</v>
      </c>
      <c r="J20" s="88" t="s">
        <v>325</v>
      </c>
    </row>
    <row r="21" spans="1:32" ht="15" customHeight="1">
      <c r="A21" s="177" t="s">
        <v>17</v>
      </c>
      <c r="B21" s="111" t="s">
        <v>494</v>
      </c>
      <c r="C21" s="88" t="s">
        <v>328</v>
      </c>
      <c r="D21" s="88" t="s">
        <v>325</v>
      </c>
      <c r="E21" s="88" t="s">
        <v>495</v>
      </c>
      <c r="F21" s="88" t="s">
        <v>327</v>
      </c>
      <c r="G21" s="88" t="s">
        <v>325</v>
      </c>
      <c r="H21" s="111" t="s">
        <v>496</v>
      </c>
      <c r="I21" s="88" t="s">
        <v>325</v>
      </c>
      <c r="J21" s="88" t="s">
        <v>326</v>
      </c>
    </row>
    <row r="22" spans="1:32" ht="15" customHeight="1">
      <c r="A22" s="177" t="s">
        <v>157</v>
      </c>
      <c r="B22" s="111" t="s">
        <v>371</v>
      </c>
      <c r="C22" s="88" t="s">
        <v>353</v>
      </c>
      <c r="D22" s="88" t="s">
        <v>368</v>
      </c>
      <c r="E22" s="88" t="s">
        <v>369</v>
      </c>
      <c r="F22" s="88" t="s">
        <v>325</v>
      </c>
      <c r="G22" s="88" t="s">
        <v>326</v>
      </c>
      <c r="H22" s="111" t="s">
        <v>370</v>
      </c>
      <c r="I22" s="88" t="s">
        <v>327</v>
      </c>
      <c r="J22" s="88" t="s">
        <v>325</v>
      </c>
    </row>
    <row r="23" spans="1:32" ht="15" customHeight="1">
      <c r="A23" s="176" t="s">
        <v>18</v>
      </c>
      <c r="B23" s="110"/>
      <c r="C23" s="110"/>
      <c r="D23" s="110"/>
      <c r="E23" s="110"/>
      <c r="F23" s="110"/>
      <c r="G23" s="110"/>
      <c r="H23" s="110"/>
      <c r="I23" s="110"/>
      <c r="J23" s="110"/>
    </row>
    <row r="24" spans="1:32" ht="15" customHeight="1">
      <c r="A24" s="177" t="s">
        <v>19</v>
      </c>
      <c r="B24" s="111" t="s">
        <v>443</v>
      </c>
      <c r="C24" s="88" t="s">
        <v>328</v>
      </c>
      <c r="D24" s="88" t="s">
        <v>325</v>
      </c>
      <c r="E24" s="111" t="s">
        <v>444</v>
      </c>
      <c r="F24" s="88" t="s">
        <v>327</v>
      </c>
      <c r="G24" s="88" t="s">
        <v>325</v>
      </c>
      <c r="H24" s="111" t="s">
        <v>445</v>
      </c>
      <c r="I24" s="88" t="s">
        <v>325</v>
      </c>
      <c r="J24" s="88" t="s">
        <v>326</v>
      </c>
    </row>
    <row r="25" spans="1:32" ht="15" customHeight="1">
      <c r="A25" s="177" t="s">
        <v>20</v>
      </c>
      <c r="B25" s="111" t="s">
        <v>638</v>
      </c>
      <c r="C25" s="88" t="s">
        <v>353</v>
      </c>
      <c r="D25" s="88" t="s">
        <v>329</v>
      </c>
      <c r="E25" s="111" t="s">
        <v>346</v>
      </c>
      <c r="F25" s="88" t="s">
        <v>327</v>
      </c>
      <c r="G25" s="88" t="s">
        <v>325</v>
      </c>
      <c r="H25" s="88" t="s">
        <v>325</v>
      </c>
      <c r="I25" s="88" t="s">
        <v>325</v>
      </c>
      <c r="J25" s="88" t="s">
        <v>325</v>
      </c>
    </row>
    <row r="26" spans="1:32" ht="15" customHeight="1">
      <c r="A26" s="177" t="s">
        <v>21</v>
      </c>
      <c r="B26" s="111" t="s">
        <v>498</v>
      </c>
      <c r="C26" s="88" t="s">
        <v>328</v>
      </c>
      <c r="D26" s="88" t="s">
        <v>325</v>
      </c>
      <c r="E26" s="88" t="s">
        <v>499</v>
      </c>
      <c r="F26" s="88" t="s">
        <v>327</v>
      </c>
      <c r="G26" s="88" t="s">
        <v>325</v>
      </c>
      <c r="H26" s="88" t="s">
        <v>325</v>
      </c>
      <c r="I26" s="88" t="s">
        <v>325</v>
      </c>
      <c r="J26" s="88" t="s">
        <v>325</v>
      </c>
    </row>
    <row r="27" spans="1:32" ht="15" customHeight="1">
      <c r="A27" s="177" t="s">
        <v>22</v>
      </c>
      <c r="B27" s="111" t="s">
        <v>400</v>
      </c>
      <c r="C27" s="88" t="s">
        <v>328</v>
      </c>
      <c r="D27" s="88" t="s">
        <v>325</v>
      </c>
      <c r="E27" s="111" t="s">
        <v>399</v>
      </c>
      <c r="F27" s="88" t="s">
        <v>327</v>
      </c>
      <c r="G27" s="88" t="s">
        <v>325</v>
      </c>
      <c r="H27" s="88" t="s">
        <v>325</v>
      </c>
      <c r="I27" s="88" t="s">
        <v>325</v>
      </c>
      <c r="J27" s="88" t="s">
        <v>325</v>
      </c>
    </row>
    <row r="28" spans="1:32" ht="15" customHeight="1">
      <c r="A28" s="177" t="s">
        <v>23</v>
      </c>
      <c r="B28" s="111" t="s">
        <v>448</v>
      </c>
      <c r="C28" s="88" t="s">
        <v>328</v>
      </c>
      <c r="D28" s="88" t="s">
        <v>447</v>
      </c>
      <c r="E28" s="88" t="s">
        <v>446</v>
      </c>
      <c r="F28" s="88" t="s">
        <v>327</v>
      </c>
      <c r="G28" s="88" t="s">
        <v>325</v>
      </c>
      <c r="H28" s="88" t="s">
        <v>325</v>
      </c>
      <c r="I28" s="88" t="s">
        <v>325</v>
      </c>
      <c r="J28" s="88" t="s">
        <v>325</v>
      </c>
    </row>
    <row r="29" spans="1:32" ht="15" customHeight="1">
      <c r="A29" s="177" t="s">
        <v>24</v>
      </c>
      <c r="B29" s="88" t="s">
        <v>425</v>
      </c>
      <c r="C29" s="88" t="s">
        <v>325</v>
      </c>
      <c r="D29" s="88" t="s">
        <v>326</v>
      </c>
      <c r="E29" s="111" t="s">
        <v>427</v>
      </c>
      <c r="F29" s="88" t="s">
        <v>328</v>
      </c>
      <c r="G29" s="88" t="s">
        <v>325</v>
      </c>
      <c r="H29" s="88" t="s">
        <v>426</v>
      </c>
      <c r="I29" s="88" t="s">
        <v>327</v>
      </c>
      <c r="J29" s="88" t="s">
        <v>325</v>
      </c>
    </row>
    <row r="30" spans="1:32" ht="15" customHeight="1">
      <c r="A30" s="177" t="s">
        <v>25</v>
      </c>
      <c r="B30" s="88" t="s">
        <v>449</v>
      </c>
      <c r="C30" s="88" t="s">
        <v>328</v>
      </c>
      <c r="D30" s="88" t="s">
        <v>325</v>
      </c>
      <c r="E30" s="111" t="s">
        <v>450</v>
      </c>
      <c r="F30" s="88" t="s">
        <v>327</v>
      </c>
      <c r="G30" s="88" t="s">
        <v>325</v>
      </c>
      <c r="H30" s="88" t="s">
        <v>325</v>
      </c>
      <c r="I30" s="88" t="s">
        <v>325</v>
      </c>
      <c r="J30" s="88" t="s">
        <v>325</v>
      </c>
    </row>
    <row r="31" spans="1:32" ht="15" customHeight="1">
      <c r="A31" s="177" t="s">
        <v>26</v>
      </c>
      <c r="B31" s="111" t="s">
        <v>554</v>
      </c>
      <c r="C31" s="88" t="s">
        <v>328</v>
      </c>
      <c r="D31" s="88" t="s">
        <v>329</v>
      </c>
      <c r="E31" s="111" t="s">
        <v>555</v>
      </c>
      <c r="F31" s="88" t="s">
        <v>327</v>
      </c>
      <c r="G31" s="88" t="s">
        <v>325</v>
      </c>
      <c r="H31" s="111" t="s">
        <v>556</v>
      </c>
      <c r="I31" s="88" t="s">
        <v>325</v>
      </c>
      <c r="J31" s="88" t="s">
        <v>326</v>
      </c>
    </row>
    <row r="32" spans="1:32" ht="15" customHeight="1">
      <c r="A32" s="177" t="s">
        <v>27</v>
      </c>
      <c r="B32" s="88" t="s">
        <v>557</v>
      </c>
      <c r="C32" s="88" t="s">
        <v>350</v>
      </c>
      <c r="D32" s="88" t="s">
        <v>325</v>
      </c>
      <c r="E32" s="88" t="s">
        <v>558</v>
      </c>
      <c r="F32" s="88" t="s">
        <v>328</v>
      </c>
      <c r="G32" s="88" t="s">
        <v>325</v>
      </c>
      <c r="H32" s="88" t="s">
        <v>559</v>
      </c>
      <c r="I32" s="88" t="s">
        <v>325</v>
      </c>
      <c r="J32" s="88" t="s">
        <v>326</v>
      </c>
    </row>
    <row r="33" spans="1:32" ht="15" customHeight="1">
      <c r="A33" s="177" t="s">
        <v>160</v>
      </c>
      <c r="B33" s="111" t="s">
        <v>349</v>
      </c>
      <c r="C33" s="88" t="s">
        <v>350</v>
      </c>
      <c r="D33" s="88" t="s">
        <v>325</v>
      </c>
      <c r="E33" s="111" t="s">
        <v>348</v>
      </c>
      <c r="F33" s="88" t="s">
        <v>327</v>
      </c>
      <c r="G33" s="88" t="s">
        <v>325</v>
      </c>
      <c r="H33" s="88" t="s">
        <v>352</v>
      </c>
      <c r="I33" s="88" t="s">
        <v>353</v>
      </c>
      <c r="J33" s="88" t="s">
        <v>325</v>
      </c>
    </row>
    <row r="34" spans="1:32" ht="15" customHeight="1">
      <c r="A34" s="177" t="s">
        <v>28</v>
      </c>
      <c r="B34" s="111" t="s">
        <v>386</v>
      </c>
      <c r="C34" s="88" t="s">
        <v>353</v>
      </c>
      <c r="D34" s="88" t="s">
        <v>325</v>
      </c>
      <c r="E34" s="111" t="s">
        <v>385</v>
      </c>
      <c r="F34" s="88" t="s">
        <v>327</v>
      </c>
      <c r="G34" s="88" t="s">
        <v>325</v>
      </c>
      <c r="H34" s="88" t="s">
        <v>325</v>
      </c>
      <c r="I34" s="88" t="s">
        <v>325</v>
      </c>
      <c r="J34" s="88" t="s">
        <v>325</v>
      </c>
    </row>
    <row r="35" spans="1:32" ht="15" customHeight="1">
      <c r="A35" s="176" t="s">
        <v>29</v>
      </c>
      <c r="B35" s="110"/>
      <c r="C35" s="110"/>
      <c r="D35" s="110"/>
      <c r="E35" s="110"/>
      <c r="F35" s="110"/>
      <c r="G35" s="110"/>
      <c r="H35" s="110"/>
      <c r="I35" s="110"/>
      <c r="J35" s="110"/>
    </row>
    <row r="36" spans="1:32" s="43" customFormat="1" ht="15" customHeight="1">
      <c r="A36" s="177" t="s">
        <v>30</v>
      </c>
      <c r="B36" s="88" t="s">
        <v>500</v>
      </c>
      <c r="C36" s="88" t="s">
        <v>353</v>
      </c>
      <c r="D36" s="88" t="s">
        <v>501</v>
      </c>
      <c r="E36" s="111" t="s">
        <v>502</v>
      </c>
      <c r="F36" s="88" t="s">
        <v>327</v>
      </c>
      <c r="G36" s="88" t="s">
        <v>325</v>
      </c>
      <c r="H36" s="88" t="s">
        <v>325</v>
      </c>
      <c r="I36" s="88" t="s">
        <v>325</v>
      </c>
      <c r="J36" s="88" t="s">
        <v>325</v>
      </c>
      <c r="K36" s="107"/>
      <c r="L36" s="41"/>
      <c r="M36" s="41"/>
      <c r="N36" s="41"/>
      <c r="O36" s="41"/>
      <c r="P36" s="41"/>
      <c r="Q36" s="41"/>
      <c r="R36" s="41"/>
      <c r="S36" s="41"/>
      <c r="T36" s="41"/>
      <c r="U36" s="41"/>
      <c r="V36" s="41"/>
      <c r="W36" s="41"/>
      <c r="X36" s="41"/>
      <c r="Y36" s="41"/>
      <c r="Z36" s="41"/>
      <c r="AA36" s="41"/>
      <c r="AB36" s="41"/>
      <c r="AC36" s="41"/>
      <c r="AD36" s="41"/>
      <c r="AE36" s="41"/>
      <c r="AF36" s="41"/>
    </row>
    <row r="37" spans="1:32" s="42" customFormat="1" ht="15" customHeight="1">
      <c r="A37" s="177" t="s">
        <v>31</v>
      </c>
      <c r="B37" s="111" t="s">
        <v>562</v>
      </c>
      <c r="C37" s="88" t="s">
        <v>353</v>
      </c>
      <c r="D37" s="88" t="s">
        <v>560</v>
      </c>
      <c r="E37" s="111" t="s">
        <v>561</v>
      </c>
      <c r="F37" s="88" t="s">
        <v>327</v>
      </c>
      <c r="G37" s="88" t="s">
        <v>325</v>
      </c>
      <c r="H37" s="88" t="s">
        <v>325</v>
      </c>
      <c r="I37" s="88" t="s">
        <v>325</v>
      </c>
      <c r="J37" s="88" t="s">
        <v>325</v>
      </c>
      <c r="K37" s="107"/>
      <c r="L37" s="41"/>
      <c r="M37" s="41"/>
      <c r="N37" s="41"/>
      <c r="O37" s="41"/>
      <c r="P37" s="41"/>
      <c r="Q37" s="41"/>
      <c r="R37" s="41"/>
      <c r="S37" s="41"/>
      <c r="T37" s="41"/>
      <c r="U37" s="41"/>
      <c r="V37" s="41"/>
      <c r="W37" s="41"/>
      <c r="X37" s="41"/>
      <c r="Y37" s="41"/>
      <c r="Z37" s="41"/>
      <c r="AA37" s="41"/>
      <c r="AB37" s="41"/>
      <c r="AC37" s="41"/>
      <c r="AD37" s="41"/>
      <c r="AE37" s="41"/>
      <c r="AF37" s="41"/>
    </row>
    <row r="38" spans="1:32" s="43" customFormat="1" ht="15" customHeight="1">
      <c r="A38" s="177" t="s">
        <v>89</v>
      </c>
      <c r="B38" s="111" t="s">
        <v>481</v>
      </c>
      <c r="C38" s="88" t="s">
        <v>328</v>
      </c>
      <c r="D38" s="88" t="s">
        <v>329</v>
      </c>
      <c r="E38" s="111" t="s">
        <v>482</v>
      </c>
      <c r="F38" s="88" t="s">
        <v>327</v>
      </c>
      <c r="G38" s="88" t="s">
        <v>325</v>
      </c>
      <c r="H38" s="88" t="s">
        <v>480</v>
      </c>
      <c r="I38" s="88" t="s">
        <v>325</v>
      </c>
      <c r="J38" s="88" t="s">
        <v>424</v>
      </c>
      <c r="K38" s="107" t="s">
        <v>325</v>
      </c>
      <c r="L38" s="41"/>
      <c r="M38" s="41"/>
      <c r="N38" s="41"/>
      <c r="O38" s="41"/>
      <c r="P38" s="41"/>
      <c r="Q38" s="41"/>
      <c r="R38" s="41"/>
      <c r="S38" s="41"/>
      <c r="T38" s="41"/>
      <c r="U38" s="41"/>
      <c r="V38" s="41"/>
      <c r="W38" s="41"/>
      <c r="X38" s="41"/>
      <c r="Y38" s="41"/>
      <c r="Z38" s="41"/>
      <c r="AA38" s="41"/>
      <c r="AB38" s="41"/>
      <c r="AC38" s="41"/>
      <c r="AD38" s="41"/>
      <c r="AE38" s="41"/>
      <c r="AF38" s="41"/>
    </row>
    <row r="39" spans="1:32" ht="15" customHeight="1">
      <c r="A39" s="177" t="s">
        <v>32</v>
      </c>
      <c r="B39" s="111" t="s">
        <v>505</v>
      </c>
      <c r="C39" s="88" t="s">
        <v>328</v>
      </c>
      <c r="D39" s="88" t="s">
        <v>329</v>
      </c>
      <c r="E39" s="111" t="s">
        <v>504</v>
      </c>
      <c r="F39" s="88" t="s">
        <v>327</v>
      </c>
      <c r="G39" s="88" t="s">
        <v>325</v>
      </c>
      <c r="H39" s="88" t="s">
        <v>503</v>
      </c>
      <c r="I39" s="88" t="s">
        <v>327</v>
      </c>
      <c r="J39" s="88" t="s">
        <v>325</v>
      </c>
    </row>
    <row r="40" spans="1:32" s="43" customFormat="1" ht="15" customHeight="1">
      <c r="A40" s="177" t="s">
        <v>33</v>
      </c>
      <c r="B40" s="111" t="s">
        <v>680</v>
      </c>
      <c r="C40" s="88" t="s">
        <v>328</v>
      </c>
      <c r="D40" s="88" t="s">
        <v>681</v>
      </c>
      <c r="E40" s="111" t="s">
        <v>563</v>
      </c>
      <c r="F40" s="88" t="s">
        <v>327</v>
      </c>
      <c r="G40" s="88" t="s">
        <v>325</v>
      </c>
      <c r="H40" s="88" t="s">
        <v>325</v>
      </c>
      <c r="I40" s="88" t="s">
        <v>325</v>
      </c>
      <c r="J40" s="88" t="s">
        <v>325</v>
      </c>
      <c r="K40" s="107"/>
      <c r="L40" s="41"/>
      <c r="M40" s="41"/>
      <c r="N40" s="41"/>
      <c r="O40" s="41"/>
      <c r="P40" s="41"/>
      <c r="Q40" s="41"/>
      <c r="R40" s="41"/>
      <c r="S40" s="41"/>
      <c r="T40" s="41"/>
      <c r="U40" s="41"/>
      <c r="V40" s="41"/>
      <c r="W40" s="41"/>
      <c r="X40" s="41"/>
      <c r="Y40" s="41"/>
      <c r="Z40" s="41"/>
      <c r="AA40" s="41"/>
      <c r="AB40" s="41"/>
      <c r="AC40" s="41"/>
      <c r="AD40" s="41"/>
      <c r="AE40" s="41"/>
      <c r="AF40" s="41"/>
    </row>
    <row r="41" spans="1:32" s="51" customFormat="1" ht="15" customHeight="1">
      <c r="A41" s="177" t="s">
        <v>34</v>
      </c>
      <c r="B41" s="111" t="s">
        <v>565</v>
      </c>
      <c r="C41" s="88" t="s">
        <v>328</v>
      </c>
      <c r="D41" s="88" t="s">
        <v>329</v>
      </c>
      <c r="E41" s="111" t="s">
        <v>566</v>
      </c>
      <c r="F41" s="88" t="s">
        <v>327</v>
      </c>
      <c r="G41" s="88" t="s">
        <v>325</v>
      </c>
      <c r="H41" s="111" t="s">
        <v>567</v>
      </c>
      <c r="I41" s="88" t="s">
        <v>325</v>
      </c>
      <c r="J41" s="88" t="s">
        <v>326</v>
      </c>
      <c r="K41" s="107"/>
      <c r="L41" s="41"/>
      <c r="M41" s="41"/>
      <c r="N41" s="41"/>
      <c r="O41" s="41"/>
      <c r="P41" s="41"/>
      <c r="Q41" s="41"/>
      <c r="R41" s="41"/>
      <c r="S41" s="41"/>
      <c r="T41" s="41"/>
      <c r="U41" s="41"/>
      <c r="V41" s="41"/>
      <c r="W41" s="41"/>
      <c r="X41" s="41"/>
      <c r="Y41" s="41"/>
      <c r="Z41" s="41"/>
      <c r="AA41" s="41"/>
      <c r="AB41" s="41"/>
      <c r="AC41" s="41"/>
      <c r="AD41" s="41"/>
      <c r="AE41" s="41"/>
      <c r="AF41" s="41"/>
    </row>
    <row r="42" spans="1:32" s="43" customFormat="1" ht="15" customHeight="1">
      <c r="A42" s="177" t="s">
        <v>35</v>
      </c>
      <c r="B42" s="88" t="s">
        <v>451</v>
      </c>
      <c r="C42" s="88" t="s">
        <v>328</v>
      </c>
      <c r="D42" s="88" t="s">
        <v>421</v>
      </c>
      <c r="E42" s="88" t="s">
        <v>452</v>
      </c>
      <c r="F42" s="88" t="s">
        <v>327</v>
      </c>
      <c r="G42" s="88" t="s">
        <v>325</v>
      </c>
      <c r="H42" s="111" t="s">
        <v>453</v>
      </c>
      <c r="I42" s="88" t="s">
        <v>325</v>
      </c>
      <c r="J42" s="88" t="s">
        <v>326</v>
      </c>
      <c r="K42" s="107"/>
      <c r="L42" s="41"/>
      <c r="M42" s="41"/>
      <c r="N42" s="41"/>
      <c r="O42" s="41"/>
      <c r="P42" s="41"/>
      <c r="Q42" s="41"/>
      <c r="R42" s="41"/>
      <c r="S42" s="41"/>
      <c r="T42" s="41"/>
      <c r="U42" s="41"/>
      <c r="V42" s="41"/>
      <c r="W42" s="41"/>
      <c r="X42" s="41"/>
      <c r="Y42" s="41"/>
      <c r="Z42" s="41"/>
      <c r="AA42" s="41"/>
      <c r="AB42" s="41"/>
      <c r="AC42" s="41"/>
      <c r="AD42" s="41"/>
      <c r="AE42" s="41"/>
      <c r="AF42" s="41"/>
    </row>
    <row r="43" spans="1:32" s="43" customFormat="1" ht="15" customHeight="1">
      <c r="A43" s="177" t="s">
        <v>143</v>
      </c>
      <c r="B43" s="111" t="s">
        <v>570</v>
      </c>
      <c r="C43" s="88" t="s">
        <v>353</v>
      </c>
      <c r="D43" s="88" t="s">
        <v>643</v>
      </c>
      <c r="E43" s="88" t="s">
        <v>568</v>
      </c>
      <c r="F43" s="88" t="s">
        <v>325</v>
      </c>
      <c r="G43" s="88" t="s">
        <v>326</v>
      </c>
      <c r="H43" s="88" t="s">
        <v>569</v>
      </c>
      <c r="I43" s="88" t="s">
        <v>327</v>
      </c>
      <c r="J43" s="88" t="s">
        <v>692</v>
      </c>
      <c r="K43" s="107" t="s">
        <v>325</v>
      </c>
      <c r="L43" s="41"/>
      <c r="M43" s="41"/>
      <c r="N43" s="41"/>
      <c r="O43" s="41"/>
      <c r="P43" s="41"/>
      <c r="Q43" s="41"/>
      <c r="R43" s="41"/>
      <c r="S43" s="41"/>
      <c r="T43" s="41"/>
      <c r="U43" s="41"/>
      <c r="V43" s="41"/>
      <c r="W43" s="41"/>
      <c r="X43" s="41"/>
      <c r="Y43" s="41"/>
      <c r="Z43" s="41"/>
      <c r="AA43" s="41"/>
      <c r="AB43" s="41"/>
      <c r="AC43" s="41"/>
      <c r="AD43" s="41"/>
      <c r="AE43" s="41"/>
      <c r="AF43" s="41"/>
    </row>
    <row r="44" spans="1:32" ht="15" customHeight="1">
      <c r="A44" s="176" t="s">
        <v>36</v>
      </c>
      <c r="B44" s="110"/>
      <c r="C44" s="110"/>
      <c r="D44" s="110"/>
      <c r="E44" s="110"/>
      <c r="F44" s="110"/>
      <c r="G44" s="110"/>
      <c r="H44" s="110"/>
      <c r="I44" s="110"/>
      <c r="J44" s="110"/>
    </row>
    <row r="45" spans="1:32" s="43" customFormat="1" ht="15" customHeight="1">
      <c r="A45" s="177" t="s">
        <v>37</v>
      </c>
      <c r="B45" s="88" t="s">
        <v>571</v>
      </c>
      <c r="C45" s="88" t="s">
        <v>353</v>
      </c>
      <c r="D45" s="88" t="s">
        <v>630</v>
      </c>
      <c r="E45" s="88" t="s">
        <v>572</v>
      </c>
      <c r="F45" s="88" t="s">
        <v>353</v>
      </c>
      <c r="G45" s="88" t="s">
        <v>573</v>
      </c>
      <c r="H45" s="88" t="s">
        <v>574</v>
      </c>
      <c r="I45" s="88" t="s">
        <v>325</v>
      </c>
      <c r="J45" s="88" t="s">
        <v>326</v>
      </c>
      <c r="K45" s="107"/>
      <c r="L45" s="41"/>
      <c r="M45" s="41"/>
      <c r="N45" s="41"/>
      <c r="O45" s="41"/>
      <c r="P45" s="41"/>
      <c r="Q45" s="41"/>
      <c r="R45" s="41"/>
      <c r="S45" s="41"/>
      <c r="T45" s="41"/>
      <c r="U45" s="41"/>
      <c r="V45" s="41"/>
      <c r="W45" s="41"/>
      <c r="X45" s="41"/>
      <c r="Y45" s="41"/>
      <c r="Z45" s="41"/>
      <c r="AA45" s="41"/>
      <c r="AB45" s="41"/>
      <c r="AC45" s="41"/>
      <c r="AD45" s="41"/>
      <c r="AE45" s="41"/>
      <c r="AF45" s="41"/>
    </row>
    <row r="46" spans="1:32" s="43" customFormat="1" ht="15" customHeight="1">
      <c r="A46" s="177" t="s">
        <v>38</v>
      </c>
      <c r="B46" s="111" t="s">
        <v>734</v>
      </c>
      <c r="C46" s="88" t="s">
        <v>328</v>
      </c>
      <c r="D46" s="88" t="s">
        <v>325</v>
      </c>
      <c r="E46" s="111" t="s">
        <v>619</v>
      </c>
      <c r="F46" s="88" t="s">
        <v>327</v>
      </c>
      <c r="G46" s="88" t="s">
        <v>325</v>
      </c>
      <c r="H46" s="88" t="s">
        <v>325</v>
      </c>
      <c r="I46" s="88" t="s">
        <v>325</v>
      </c>
      <c r="J46" s="88" t="s">
        <v>325</v>
      </c>
      <c r="K46" s="107"/>
      <c r="L46" s="41"/>
      <c r="M46" s="41"/>
      <c r="N46" s="41"/>
      <c r="O46" s="41"/>
      <c r="P46" s="41"/>
      <c r="Q46" s="41"/>
      <c r="R46" s="41"/>
      <c r="S46" s="41"/>
      <c r="T46" s="41"/>
      <c r="U46" s="41"/>
      <c r="V46" s="41"/>
      <c r="W46" s="41"/>
      <c r="X46" s="41"/>
      <c r="Y46" s="41"/>
      <c r="Z46" s="41"/>
      <c r="AA46" s="41"/>
      <c r="AB46" s="41"/>
      <c r="AC46" s="41"/>
      <c r="AD46" s="41"/>
      <c r="AE46" s="41"/>
      <c r="AF46" s="41"/>
    </row>
    <row r="47" spans="1:32" ht="15" customHeight="1">
      <c r="A47" s="177" t="s">
        <v>39</v>
      </c>
      <c r="B47" s="111" t="s">
        <v>576</v>
      </c>
      <c r="C47" s="88" t="s">
        <v>328</v>
      </c>
      <c r="D47" s="88" t="s">
        <v>325</v>
      </c>
      <c r="E47" s="111" t="s">
        <v>577</v>
      </c>
      <c r="F47" s="88" t="s">
        <v>327</v>
      </c>
      <c r="G47" s="88" t="s">
        <v>325</v>
      </c>
      <c r="H47" s="88" t="s">
        <v>325</v>
      </c>
      <c r="I47" s="88" t="s">
        <v>325</v>
      </c>
      <c r="J47" s="88" t="s">
        <v>325</v>
      </c>
    </row>
    <row r="48" spans="1:32" ht="15" customHeight="1">
      <c r="A48" s="177" t="s">
        <v>40</v>
      </c>
      <c r="B48" s="111" t="s">
        <v>578</v>
      </c>
      <c r="C48" s="88" t="s">
        <v>353</v>
      </c>
      <c r="D48" s="88" t="s">
        <v>580</v>
      </c>
      <c r="E48" s="94" t="s">
        <v>581</v>
      </c>
      <c r="F48" s="83" t="s">
        <v>579</v>
      </c>
      <c r="G48" s="88" t="s">
        <v>325</v>
      </c>
      <c r="H48" s="88" t="s">
        <v>325</v>
      </c>
      <c r="I48" s="88" t="s">
        <v>325</v>
      </c>
      <c r="J48" s="88" t="s">
        <v>325</v>
      </c>
    </row>
    <row r="49" spans="1:32" s="43" customFormat="1" ht="15" customHeight="1">
      <c r="A49" s="177" t="s">
        <v>794</v>
      </c>
      <c r="B49" s="88" t="s">
        <v>639</v>
      </c>
      <c r="C49" s="88" t="s">
        <v>350</v>
      </c>
      <c r="D49" s="88" t="s">
        <v>325</v>
      </c>
      <c r="E49" s="88" t="s">
        <v>582</v>
      </c>
      <c r="F49" s="88" t="s">
        <v>353</v>
      </c>
      <c r="G49" s="88" t="s">
        <v>325</v>
      </c>
      <c r="H49" s="88" t="s">
        <v>325</v>
      </c>
      <c r="I49" s="88" t="s">
        <v>325</v>
      </c>
      <c r="J49" s="88" t="s">
        <v>325</v>
      </c>
      <c r="K49" s="107"/>
      <c r="L49" s="41"/>
      <c r="M49" s="41"/>
      <c r="N49" s="41"/>
      <c r="O49" s="41"/>
      <c r="P49" s="41"/>
      <c r="Q49" s="41"/>
      <c r="R49" s="41"/>
      <c r="S49" s="41"/>
      <c r="T49" s="41"/>
      <c r="U49" s="41"/>
      <c r="V49" s="41"/>
      <c r="W49" s="41"/>
      <c r="X49" s="41"/>
      <c r="Y49" s="41"/>
      <c r="Z49" s="41"/>
      <c r="AA49" s="41"/>
      <c r="AB49" s="41"/>
      <c r="AC49" s="41"/>
      <c r="AD49" s="41"/>
      <c r="AE49" s="41"/>
      <c r="AF49" s="41"/>
    </row>
    <row r="50" spans="1:32" ht="15" customHeight="1">
      <c r="A50" s="177" t="s">
        <v>41</v>
      </c>
      <c r="B50" s="88" t="s">
        <v>583</v>
      </c>
      <c r="C50" s="88" t="s">
        <v>325</v>
      </c>
      <c r="D50" s="88" t="s">
        <v>326</v>
      </c>
      <c r="E50" s="111" t="s">
        <v>585</v>
      </c>
      <c r="F50" s="88" t="s">
        <v>328</v>
      </c>
      <c r="G50" s="88" t="s">
        <v>325</v>
      </c>
      <c r="H50" s="88" t="s">
        <v>584</v>
      </c>
      <c r="I50" s="88" t="s">
        <v>325</v>
      </c>
      <c r="J50" s="88" t="s">
        <v>326</v>
      </c>
    </row>
    <row r="51" spans="1:32" ht="15" customHeight="1">
      <c r="A51" s="177" t="s">
        <v>42</v>
      </c>
      <c r="B51" s="111" t="s">
        <v>472</v>
      </c>
      <c r="C51" s="88" t="s">
        <v>328</v>
      </c>
      <c r="D51" s="88" t="s">
        <v>325</v>
      </c>
      <c r="E51" s="88" t="s">
        <v>473</v>
      </c>
      <c r="F51" s="88" t="s">
        <v>353</v>
      </c>
      <c r="G51" s="88" t="s">
        <v>325</v>
      </c>
      <c r="H51" s="111" t="s">
        <v>474</v>
      </c>
      <c r="I51" s="88" t="s">
        <v>327</v>
      </c>
      <c r="J51" s="88" t="s">
        <v>325</v>
      </c>
    </row>
    <row r="52" spans="1:32" ht="15" customHeight="1">
      <c r="A52" s="176" t="s">
        <v>43</v>
      </c>
      <c r="B52" s="110"/>
      <c r="C52" s="110"/>
      <c r="D52" s="110"/>
      <c r="E52" s="110"/>
      <c r="F52" s="110"/>
      <c r="G52" s="110"/>
      <c r="H52" s="110"/>
      <c r="I52" s="110"/>
      <c r="J52" s="110"/>
    </row>
    <row r="53" spans="1:32" s="43" customFormat="1" ht="15" customHeight="1">
      <c r="A53" s="177" t="s">
        <v>44</v>
      </c>
      <c r="B53" s="111" t="s">
        <v>455</v>
      </c>
      <c r="C53" s="88" t="s">
        <v>325</v>
      </c>
      <c r="D53" s="88" t="s">
        <v>326</v>
      </c>
      <c r="E53" s="94" t="s">
        <v>457</v>
      </c>
      <c r="F53" s="88" t="s">
        <v>327</v>
      </c>
      <c r="G53" s="88" t="s">
        <v>454</v>
      </c>
      <c r="H53" s="88" t="s">
        <v>325</v>
      </c>
      <c r="I53" s="88" t="s">
        <v>325</v>
      </c>
      <c r="J53" s="88" t="s">
        <v>325</v>
      </c>
      <c r="K53" s="107"/>
      <c r="L53" s="41"/>
      <c r="M53" s="41"/>
      <c r="N53" s="41"/>
      <c r="O53" s="41"/>
      <c r="P53" s="41"/>
      <c r="Q53" s="41"/>
      <c r="R53" s="41"/>
      <c r="S53" s="41"/>
      <c r="T53" s="41"/>
      <c r="U53" s="41"/>
      <c r="V53" s="41"/>
      <c r="W53" s="41"/>
      <c r="X53" s="41"/>
      <c r="Y53" s="41"/>
      <c r="Z53" s="41"/>
      <c r="AA53" s="41"/>
      <c r="AB53" s="41"/>
      <c r="AC53" s="41"/>
      <c r="AD53" s="41"/>
      <c r="AE53" s="41"/>
      <c r="AF53" s="41"/>
    </row>
    <row r="54" spans="1:32" s="43" customFormat="1" ht="15" customHeight="1">
      <c r="A54" s="177" t="s">
        <v>795</v>
      </c>
      <c r="B54" s="111" t="s">
        <v>506</v>
      </c>
      <c r="C54" s="88" t="s">
        <v>328</v>
      </c>
      <c r="D54" s="88" t="s">
        <v>447</v>
      </c>
      <c r="E54" s="111" t="s">
        <v>507</v>
      </c>
      <c r="F54" s="88" t="s">
        <v>327</v>
      </c>
      <c r="G54" s="88" t="s">
        <v>325</v>
      </c>
      <c r="H54" s="88" t="s">
        <v>325</v>
      </c>
      <c r="I54" s="88" t="s">
        <v>325</v>
      </c>
      <c r="J54" s="88" t="s">
        <v>325</v>
      </c>
      <c r="K54" s="107"/>
      <c r="L54" s="41"/>
      <c r="M54" s="41"/>
      <c r="N54" s="41"/>
      <c r="O54" s="41"/>
      <c r="P54" s="41"/>
      <c r="Q54" s="41"/>
      <c r="R54" s="41"/>
      <c r="S54" s="41"/>
      <c r="T54" s="41"/>
      <c r="U54" s="41"/>
      <c r="V54" s="41"/>
      <c r="W54" s="41"/>
      <c r="X54" s="41"/>
      <c r="Y54" s="41"/>
      <c r="Z54" s="41"/>
      <c r="AA54" s="41"/>
      <c r="AB54" s="41"/>
      <c r="AC54" s="41"/>
      <c r="AD54" s="41"/>
      <c r="AE54" s="41"/>
      <c r="AF54" s="41"/>
    </row>
    <row r="55" spans="1:32" s="43" customFormat="1" ht="15" customHeight="1">
      <c r="A55" s="177" t="s">
        <v>45</v>
      </c>
      <c r="B55" s="88" t="s">
        <v>526</v>
      </c>
      <c r="C55" s="88" t="s">
        <v>325</v>
      </c>
      <c r="D55" s="88" t="s">
        <v>643</v>
      </c>
      <c r="E55" s="88" t="s">
        <v>525</v>
      </c>
      <c r="F55" s="88" t="s">
        <v>325</v>
      </c>
      <c r="G55" s="88" t="s">
        <v>326</v>
      </c>
      <c r="H55" s="88" t="s">
        <v>325</v>
      </c>
      <c r="I55" s="88" t="s">
        <v>325</v>
      </c>
      <c r="J55" s="88" t="s">
        <v>325</v>
      </c>
      <c r="K55" s="107"/>
      <c r="L55" s="41"/>
      <c r="M55" s="41"/>
      <c r="N55" s="41"/>
      <c r="O55" s="41"/>
      <c r="P55" s="41"/>
      <c r="Q55" s="41"/>
      <c r="R55" s="41"/>
      <c r="S55" s="41"/>
      <c r="T55" s="41"/>
      <c r="U55" s="41"/>
      <c r="V55" s="41"/>
      <c r="W55" s="41"/>
      <c r="X55" s="41"/>
      <c r="Y55" s="41"/>
      <c r="Z55" s="41"/>
      <c r="AA55" s="41"/>
      <c r="AB55" s="41"/>
      <c r="AC55" s="41"/>
      <c r="AD55" s="41"/>
      <c r="AE55" s="41"/>
      <c r="AF55" s="41"/>
    </row>
    <row r="56" spans="1:32" s="43" customFormat="1" ht="15" customHeight="1">
      <c r="A56" s="177" t="s">
        <v>46</v>
      </c>
      <c r="B56" s="111" t="s">
        <v>341</v>
      </c>
      <c r="C56" s="88" t="s">
        <v>328</v>
      </c>
      <c r="D56" s="88" t="s">
        <v>325</v>
      </c>
      <c r="E56" s="111" t="s">
        <v>342</v>
      </c>
      <c r="F56" s="88" t="s">
        <v>327</v>
      </c>
      <c r="G56" s="88" t="s">
        <v>325</v>
      </c>
      <c r="H56" s="88" t="s">
        <v>325</v>
      </c>
      <c r="I56" s="88" t="s">
        <v>325</v>
      </c>
      <c r="J56" s="88" t="s">
        <v>325</v>
      </c>
      <c r="K56" s="107"/>
      <c r="L56" s="41"/>
      <c r="M56" s="41"/>
      <c r="N56" s="41"/>
      <c r="O56" s="41"/>
      <c r="P56" s="41"/>
      <c r="Q56" s="41"/>
      <c r="R56" s="41"/>
      <c r="S56" s="41"/>
      <c r="T56" s="41"/>
      <c r="U56" s="41"/>
      <c r="V56" s="41"/>
      <c r="W56" s="41"/>
      <c r="X56" s="41"/>
      <c r="Y56" s="41"/>
      <c r="Z56" s="41"/>
      <c r="AA56" s="41"/>
      <c r="AB56" s="41"/>
      <c r="AC56" s="41"/>
      <c r="AD56" s="41"/>
      <c r="AE56" s="41"/>
      <c r="AF56" s="41"/>
    </row>
    <row r="57" spans="1:32" ht="15" customHeight="1">
      <c r="A57" s="177" t="s">
        <v>47</v>
      </c>
      <c r="B57" s="111" t="s">
        <v>401</v>
      </c>
      <c r="C57" s="88" t="s">
        <v>325</v>
      </c>
      <c r="D57" s="88" t="s">
        <v>326</v>
      </c>
      <c r="E57" s="111" t="s">
        <v>402</v>
      </c>
      <c r="F57" s="88" t="s">
        <v>327</v>
      </c>
      <c r="G57" s="88" t="s">
        <v>325</v>
      </c>
      <c r="H57" s="88" t="s">
        <v>325</v>
      </c>
      <c r="I57" s="88" t="s">
        <v>325</v>
      </c>
      <c r="J57" s="88" t="s">
        <v>325</v>
      </c>
    </row>
    <row r="58" spans="1:32" s="43" customFormat="1" ht="15" customHeight="1">
      <c r="A58" s="177" t="s">
        <v>796</v>
      </c>
      <c r="B58" s="111" t="s">
        <v>391</v>
      </c>
      <c r="C58" s="88" t="s">
        <v>328</v>
      </c>
      <c r="D58" s="88" t="s">
        <v>325</v>
      </c>
      <c r="E58" s="111" t="s">
        <v>392</v>
      </c>
      <c r="F58" s="88" t="s">
        <v>353</v>
      </c>
      <c r="G58" s="88" t="s">
        <v>325</v>
      </c>
      <c r="H58" s="111" t="s">
        <v>393</v>
      </c>
      <c r="I58" s="88" t="s">
        <v>327</v>
      </c>
      <c r="J58" s="88" t="s">
        <v>325</v>
      </c>
      <c r="K58" s="107"/>
      <c r="L58" s="41"/>
      <c r="M58" s="41"/>
      <c r="N58" s="41"/>
      <c r="O58" s="41"/>
      <c r="P58" s="41"/>
      <c r="Q58" s="41"/>
      <c r="R58" s="41"/>
      <c r="S58" s="41"/>
      <c r="T58" s="41"/>
      <c r="U58" s="41"/>
      <c r="V58" s="41"/>
      <c r="W58" s="41"/>
      <c r="X58" s="41"/>
      <c r="Y58" s="41"/>
      <c r="Z58" s="41"/>
      <c r="AA58" s="41"/>
      <c r="AB58" s="41"/>
      <c r="AC58" s="41"/>
      <c r="AD58" s="41"/>
      <c r="AE58" s="41"/>
      <c r="AF58" s="41"/>
    </row>
    <row r="59" spans="1:32" s="43" customFormat="1" ht="15" customHeight="1">
      <c r="A59" s="177" t="s">
        <v>48</v>
      </c>
      <c r="B59" s="111" t="s">
        <v>323</v>
      </c>
      <c r="C59" s="88" t="s">
        <v>328</v>
      </c>
      <c r="D59" s="88" t="s">
        <v>641</v>
      </c>
      <c r="E59" s="111" t="s">
        <v>330</v>
      </c>
      <c r="F59" s="88" t="s">
        <v>327</v>
      </c>
      <c r="G59" s="88" t="s">
        <v>325</v>
      </c>
      <c r="H59" s="111" t="s">
        <v>324</v>
      </c>
      <c r="I59" s="88" t="s">
        <v>325</v>
      </c>
      <c r="J59" s="88" t="s">
        <v>326</v>
      </c>
      <c r="K59" s="108"/>
      <c r="L59" s="41"/>
      <c r="M59" s="41"/>
      <c r="N59" s="41"/>
      <c r="O59" s="41"/>
      <c r="P59" s="41"/>
      <c r="Q59" s="41"/>
      <c r="R59" s="41"/>
      <c r="S59" s="41"/>
      <c r="T59" s="41"/>
      <c r="U59" s="41"/>
      <c r="V59" s="41"/>
      <c r="W59" s="41"/>
      <c r="X59" s="41"/>
      <c r="Y59" s="41"/>
      <c r="Z59" s="41"/>
      <c r="AA59" s="41"/>
      <c r="AB59" s="41"/>
      <c r="AC59" s="41"/>
      <c r="AD59" s="41"/>
      <c r="AE59" s="41"/>
      <c r="AF59" s="41"/>
    </row>
    <row r="60" spans="1:32" s="43" customFormat="1" ht="15" customHeight="1">
      <c r="A60" s="177" t="s">
        <v>49</v>
      </c>
      <c r="B60" s="111" t="s">
        <v>511</v>
      </c>
      <c r="C60" s="88" t="s">
        <v>328</v>
      </c>
      <c r="D60" s="88" t="s">
        <v>325</v>
      </c>
      <c r="E60" s="88" t="s">
        <v>510</v>
      </c>
      <c r="F60" s="88" t="s">
        <v>327</v>
      </c>
      <c r="G60" s="88" t="s">
        <v>325</v>
      </c>
      <c r="H60" s="88" t="s">
        <v>325</v>
      </c>
      <c r="I60" s="88" t="s">
        <v>325</v>
      </c>
      <c r="J60" s="88" t="s">
        <v>325</v>
      </c>
      <c r="K60" s="107"/>
      <c r="L60" s="41"/>
      <c r="M60" s="41"/>
      <c r="N60" s="41"/>
      <c r="O60" s="41"/>
      <c r="P60" s="41"/>
      <c r="Q60" s="41"/>
      <c r="R60" s="41"/>
      <c r="S60" s="41"/>
      <c r="T60" s="41"/>
      <c r="U60" s="41"/>
      <c r="V60" s="41"/>
      <c r="W60" s="41"/>
      <c r="X60" s="41"/>
      <c r="Y60" s="41"/>
      <c r="Z60" s="41"/>
      <c r="AA60" s="41"/>
      <c r="AB60" s="41"/>
      <c r="AC60" s="41"/>
      <c r="AD60" s="41"/>
      <c r="AE60" s="41"/>
      <c r="AF60" s="41"/>
    </row>
    <row r="61" spans="1:32" s="40" customFormat="1" ht="15" customHeight="1">
      <c r="A61" s="177" t="s">
        <v>153</v>
      </c>
      <c r="B61" s="88" t="s">
        <v>394</v>
      </c>
      <c r="C61" s="88" t="s">
        <v>328</v>
      </c>
      <c r="D61" s="88" t="s">
        <v>434</v>
      </c>
      <c r="E61" s="111" t="s">
        <v>396</v>
      </c>
      <c r="F61" s="88" t="s">
        <v>327</v>
      </c>
      <c r="G61" s="88" t="s">
        <v>325</v>
      </c>
      <c r="H61" s="88" t="s">
        <v>395</v>
      </c>
      <c r="I61" s="88" t="s">
        <v>325</v>
      </c>
      <c r="J61" s="88" t="s">
        <v>326</v>
      </c>
      <c r="K61" s="107"/>
      <c r="L61" s="41"/>
      <c r="M61" s="41"/>
      <c r="N61" s="41"/>
      <c r="O61" s="41"/>
      <c r="P61" s="41"/>
      <c r="Q61" s="41"/>
      <c r="R61" s="41"/>
      <c r="S61" s="41"/>
      <c r="T61" s="41"/>
      <c r="U61" s="41"/>
      <c r="V61" s="41"/>
      <c r="W61" s="41"/>
      <c r="X61" s="41"/>
      <c r="Y61" s="41"/>
      <c r="Z61" s="41"/>
      <c r="AA61" s="41"/>
      <c r="AB61" s="41"/>
      <c r="AC61" s="41"/>
      <c r="AD61" s="41"/>
      <c r="AE61" s="41"/>
      <c r="AF61" s="41"/>
    </row>
    <row r="62" spans="1:32" s="43" customFormat="1" ht="15" customHeight="1">
      <c r="A62" s="177" t="s">
        <v>51</v>
      </c>
      <c r="B62" s="88" t="s">
        <v>512</v>
      </c>
      <c r="C62" s="88" t="s">
        <v>328</v>
      </c>
      <c r="D62" s="88" t="s">
        <v>325</v>
      </c>
      <c r="E62" s="111" t="s">
        <v>514</v>
      </c>
      <c r="F62" s="88" t="s">
        <v>327</v>
      </c>
      <c r="G62" s="88" t="s">
        <v>325</v>
      </c>
      <c r="H62" s="88" t="s">
        <v>513</v>
      </c>
      <c r="I62" s="88" t="s">
        <v>325</v>
      </c>
      <c r="J62" s="88" t="s">
        <v>326</v>
      </c>
      <c r="K62" s="107"/>
      <c r="L62" s="41"/>
      <c r="M62" s="41"/>
      <c r="N62" s="41"/>
      <c r="O62" s="41"/>
      <c r="P62" s="41"/>
      <c r="Q62" s="41"/>
      <c r="R62" s="41"/>
      <c r="S62" s="41"/>
      <c r="T62" s="41"/>
      <c r="U62" s="41"/>
      <c r="V62" s="41"/>
      <c r="W62" s="41"/>
      <c r="X62" s="41"/>
      <c r="Y62" s="41"/>
      <c r="Z62" s="41"/>
      <c r="AA62" s="41"/>
      <c r="AB62" s="41"/>
      <c r="AC62" s="41"/>
      <c r="AD62" s="41"/>
      <c r="AE62" s="41"/>
      <c r="AF62" s="41"/>
    </row>
    <row r="63" spans="1:32" ht="14.5" customHeight="1">
      <c r="A63" s="177" t="s">
        <v>52</v>
      </c>
      <c r="B63" s="111" t="s">
        <v>517</v>
      </c>
      <c r="C63" s="88" t="s">
        <v>327</v>
      </c>
      <c r="D63" s="88" t="s">
        <v>329</v>
      </c>
      <c r="E63" s="111" t="s">
        <v>518</v>
      </c>
      <c r="F63" s="88" t="s">
        <v>328</v>
      </c>
      <c r="G63" s="88" t="s">
        <v>516</v>
      </c>
      <c r="H63" s="88" t="s">
        <v>325</v>
      </c>
      <c r="I63" s="88" t="s">
        <v>325</v>
      </c>
      <c r="J63" s="88" t="s">
        <v>325</v>
      </c>
    </row>
    <row r="64" spans="1:32" s="43" customFormat="1" ht="15" customHeight="1">
      <c r="A64" s="177" t="s">
        <v>53</v>
      </c>
      <c r="B64" s="111" t="s">
        <v>522</v>
      </c>
      <c r="C64" s="88" t="s">
        <v>353</v>
      </c>
      <c r="D64" s="88" t="s">
        <v>421</v>
      </c>
      <c r="E64" s="88" t="s">
        <v>520</v>
      </c>
      <c r="F64" s="88" t="s">
        <v>327</v>
      </c>
      <c r="G64" s="88" t="s">
        <v>325</v>
      </c>
      <c r="H64" s="88" t="s">
        <v>521</v>
      </c>
      <c r="I64" s="88" t="s">
        <v>325</v>
      </c>
      <c r="J64" s="88" t="s">
        <v>326</v>
      </c>
      <c r="K64" s="107"/>
      <c r="L64" s="41"/>
      <c r="M64" s="41"/>
      <c r="N64" s="41"/>
      <c r="O64" s="41"/>
      <c r="P64" s="41"/>
      <c r="Q64" s="41"/>
      <c r="R64" s="41"/>
      <c r="S64" s="41"/>
      <c r="T64" s="41"/>
      <c r="U64" s="41"/>
      <c r="V64" s="41"/>
      <c r="W64" s="41"/>
      <c r="X64" s="41"/>
      <c r="Y64" s="41"/>
      <c r="Z64" s="41"/>
      <c r="AA64" s="41"/>
      <c r="AB64" s="41"/>
      <c r="AC64" s="41"/>
      <c r="AD64" s="41"/>
      <c r="AE64" s="41"/>
      <c r="AF64" s="41"/>
    </row>
    <row r="65" spans="1:32" s="42" customFormat="1" ht="15" customHeight="1">
      <c r="A65" s="177" t="s">
        <v>54</v>
      </c>
      <c r="B65" s="111" t="s">
        <v>387</v>
      </c>
      <c r="C65" s="88" t="s">
        <v>353</v>
      </c>
      <c r="D65" s="88" t="s">
        <v>390</v>
      </c>
      <c r="E65" s="111" t="s">
        <v>388</v>
      </c>
      <c r="F65" s="88" t="s">
        <v>325</v>
      </c>
      <c r="G65" s="88" t="s">
        <v>326</v>
      </c>
      <c r="H65" s="111" t="s">
        <v>389</v>
      </c>
      <c r="I65" s="88" t="s">
        <v>327</v>
      </c>
      <c r="J65" s="88" t="s">
        <v>325</v>
      </c>
      <c r="K65" s="107"/>
      <c r="L65" s="41"/>
      <c r="M65" s="41"/>
      <c r="N65" s="41"/>
      <c r="O65" s="41"/>
      <c r="P65" s="41"/>
      <c r="Q65" s="41"/>
      <c r="R65" s="41"/>
      <c r="S65" s="41"/>
      <c r="T65" s="41"/>
      <c r="U65" s="41"/>
      <c r="V65" s="41"/>
      <c r="W65" s="41"/>
      <c r="X65" s="41"/>
      <c r="Y65" s="41"/>
      <c r="Z65" s="41"/>
      <c r="AA65" s="41"/>
      <c r="AB65" s="41"/>
      <c r="AC65" s="41"/>
      <c r="AD65" s="41"/>
      <c r="AE65" s="41"/>
      <c r="AF65" s="41"/>
    </row>
    <row r="66" spans="1:32" ht="15" customHeight="1">
      <c r="A66" s="177" t="s">
        <v>55</v>
      </c>
      <c r="B66" s="111" t="s">
        <v>529</v>
      </c>
      <c r="C66" s="88" t="s">
        <v>353</v>
      </c>
      <c r="D66" s="88" t="s">
        <v>421</v>
      </c>
      <c r="E66" s="88" t="s">
        <v>528</v>
      </c>
      <c r="F66" s="88" t="s">
        <v>325</v>
      </c>
      <c r="G66" s="88" t="s">
        <v>326</v>
      </c>
      <c r="H66" s="111" t="s">
        <v>530</v>
      </c>
      <c r="I66" s="88" t="s">
        <v>327</v>
      </c>
      <c r="J66" s="88" t="s">
        <v>325</v>
      </c>
    </row>
    <row r="67" spans="1:32" ht="15" customHeight="1">
      <c r="A67" s="176" t="s">
        <v>56</v>
      </c>
      <c r="B67" s="110"/>
      <c r="C67" s="110"/>
      <c r="D67" s="110"/>
      <c r="E67" s="110"/>
      <c r="F67" s="110"/>
      <c r="G67" s="110"/>
      <c r="H67" s="110"/>
      <c r="I67" s="110"/>
      <c r="J67" s="110"/>
    </row>
    <row r="68" spans="1:32" s="43" customFormat="1" ht="15" customHeight="1">
      <c r="A68" s="177" t="s">
        <v>57</v>
      </c>
      <c r="B68" s="88" t="s">
        <v>591</v>
      </c>
      <c r="C68" s="88" t="s">
        <v>353</v>
      </c>
      <c r="D68" s="88" t="s">
        <v>421</v>
      </c>
      <c r="E68" s="88" t="s">
        <v>592</v>
      </c>
      <c r="F68" s="88" t="s">
        <v>328</v>
      </c>
      <c r="G68" s="88" t="s">
        <v>573</v>
      </c>
      <c r="H68" s="88" t="s">
        <v>325</v>
      </c>
      <c r="I68" s="88" t="s">
        <v>325</v>
      </c>
      <c r="J68" s="88" t="s">
        <v>325</v>
      </c>
      <c r="K68" s="107"/>
      <c r="L68" s="41"/>
      <c r="M68" s="41"/>
      <c r="N68" s="41"/>
      <c r="O68" s="41"/>
      <c r="P68" s="41"/>
      <c r="Q68" s="41"/>
      <c r="R68" s="41"/>
      <c r="S68" s="41"/>
      <c r="T68" s="41"/>
      <c r="U68" s="41"/>
      <c r="V68" s="41"/>
      <c r="W68" s="41"/>
      <c r="X68" s="41"/>
      <c r="Y68" s="41"/>
      <c r="Z68" s="41"/>
      <c r="AA68" s="41"/>
      <c r="AB68" s="41"/>
      <c r="AC68" s="41"/>
      <c r="AD68" s="41"/>
      <c r="AE68" s="41"/>
      <c r="AF68" s="41"/>
    </row>
    <row r="69" spans="1:32" ht="15" customHeight="1">
      <c r="A69" s="177" t="s">
        <v>58</v>
      </c>
      <c r="B69" s="111" t="s">
        <v>595</v>
      </c>
      <c r="C69" s="88" t="s">
        <v>353</v>
      </c>
      <c r="D69" s="88" t="s">
        <v>329</v>
      </c>
      <c r="E69" s="88" t="s">
        <v>593</v>
      </c>
      <c r="F69" s="88" t="s">
        <v>327</v>
      </c>
      <c r="G69" s="88" t="s">
        <v>325</v>
      </c>
      <c r="H69" s="88" t="s">
        <v>594</v>
      </c>
      <c r="I69" s="88" t="s">
        <v>325</v>
      </c>
      <c r="J69" s="88" t="s">
        <v>326</v>
      </c>
    </row>
    <row r="70" spans="1:32" ht="15" customHeight="1">
      <c r="A70" s="177" t="s">
        <v>59</v>
      </c>
      <c r="B70" s="111" t="s">
        <v>458</v>
      </c>
      <c r="C70" s="88" t="s">
        <v>353</v>
      </c>
      <c r="D70" s="88" t="s">
        <v>390</v>
      </c>
      <c r="E70" s="111" t="s">
        <v>459</v>
      </c>
      <c r="F70" s="88" t="s">
        <v>327</v>
      </c>
      <c r="G70" s="88" t="s">
        <v>325</v>
      </c>
      <c r="H70" s="88" t="s">
        <v>325</v>
      </c>
      <c r="I70" s="88" t="s">
        <v>325</v>
      </c>
      <c r="J70" s="88" t="s">
        <v>325</v>
      </c>
    </row>
    <row r="71" spans="1:32" s="43" customFormat="1" ht="15" customHeight="1">
      <c r="A71" s="177" t="s">
        <v>60</v>
      </c>
      <c r="B71" s="88" t="s">
        <v>598</v>
      </c>
      <c r="C71" s="88" t="s">
        <v>325</v>
      </c>
      <c r="D71" s="88" t="s">
        <v>326</v>
      </c>
      <c r="E71" s="111" t="s">
        <v>599</v>
      </c>
      <c r="F71" s="88" t="s">
        <v>327</v>
      </c>
      <c r="G71" s="88" t="s">
        <v>635</v>
      </c>
      <c r="H71" s="111" t="s">
        <v>600</v>
      </c>
      <c r="I71" s="88" t="s">
        <v>325</v>
      </c>
      <c r="J71" s="88" t="s">
        <v>326</v>
      </c>
      <c r="K71" s="107"/>
      <c r="L71" s="41"/>
      <c r="M71" s="41"/>
      <c r="N71" s="41"/>
      <c r="O71" s="41"/>
      <c r="P71" s="41"/>
      <c r="Q71" s="41"/>
      <c r="R71" s="41"/>
      <c r="S71" s="41"/>
      <c r="T71" s="41"/>
      <c r="U71" s="41"/>
      <c r="V71" s="41"/>
      <c r="W71" s="41"/>
      <c r="X71" s="41"/>
      <c r="Y71" s="41"/>
      <c r="Z71" s="41"/>
      <c r="AA71" s="41"/>
      <c r="AB71" s="41"/>
      <c r="AC71" s="41"/>
      <c r="AD71" s="41"/>
      <c r="AE71" s="41"/>
      <c r="AF71" s="41"/>
    </row>
    <row r="72" spans="1:32" s="42" customFormat="1" ht="15" customHeight="1">
      <c r="A72" s="177" t="s">
        <v>797</v>
      </c>
      <c r="B72" s="111" t="s">
        <v>460</v>
      </c>
      <c r="C72" s="88" t="s">
        <v>327</v>
      </c>
      <c r="D72" s="88" t="s">
        <v>325</v>
      </c>
      <c r="E72" s="88" t="s">
        <v>461</v>
      </c>
      <c r="F72" s="88" t="s">
        <v>327</v>
      </c>
      <c r="G72" s="88" t="s">
        <v>325</v>
      </c>
      <c r="H72" s="88" t="s">
        <v>325</v>
      </c>
      <c r="I72" s="88" t="s">
        <v>325</v>
      </c>
      <c r="J72" s="88" t="s">
        <v>325</v>
      </c>
      <c r="K72" s="107"/>
      <c r="L72" s="41"/>
      <c r="M72" s="41"/>
      <c r="N72" s="41"/>
      <c r="O72" s="41"/>
      <c r="P72" s="41"/>
      <c r="Q72" s="41"/>
      <c r="R72" s="41"/>
      <c r="S72" s="41"/>
      <c r="T72" s="41"/>
      <c r="U72" s="41"/>
      <c r="V72" s="41"/>
      <c r="W72" s="41"/>
      <c r="X72" s="41"/>
      <c r="Y72" s="41"/>
      <c r="Z72" s="41"/>
      <c r="AA72" s="41"/>
      <c r="AB72" s="41"/>
      <c r="AC72" s="41"/>
      <c r="AD72" s="41"/>
      <c r="AE72" s="41"/>
      <c r="AF72" s="41"/>
    </row>
    <row r="73" spans="1:32" s="43" customFormat="1" ht="15" customHeight="1">
      <c r="A73" s="177" t="s">
        <v>61</v>
      </c>
      <c r="B73" s="111" t="s">
        <v>603</v>
      </c>
      <c r="C73" s="88" t="s">
        <v>353</v>
      </c>
      <c r="D73" s="88" t="s">
        <v>325</v>
      </c>
      <c r="E73" s="111" t="s">
        <v>604</v>
      </c>
      <c r="F73" s="88" t="s">
        <v>327</v>
      </c>
      <c r="G73" s="88" t="s">
        <v>325</v>
      </c>
      <c r="H73" s="88" t="s">
        <v>602</v>
      </c>
      <c r="I73" s="88" t="s">
        <v>325</v>
      </c>
      <c r="J73" s="88" t="s">
        <v>326</v>
      </c>
      <c r="K73" s="107"/>
      <c r="L73" s="41"/>
      <c r="M73" s="41"/>
      <c r="N73" s="41"/>
      <c r="O73" s="41"/>
      <c r="P73" s="41"/>
      <c r="Q73" s="41"/>
      <c r="R73" s="41"/>
      <c r="S73" s="41"/>
      <c r="T73" s="41"/>
      <c r="U73" s="41"/>
      <c r="V73" s="41"/>
      <c r="W73" s="41"/>
      <c r="X73" s="41"/>
      <c r="Y73" s="41"/>
      <c r="Z73" s="41"/>
      <c r="AA73" s="41"/>
      <c r="AB73" s="41"/>
      <c r="AC73" s="41"/>
      <c r="AD73" s="41"/>
      <c r="AE73" s="41"/>
      <c r="AF73" s="41"/>
    </row>
    <row r="74" spans="1:32" ht="15" customHeight="1">
      <c r="A74" s="176" t="s">
        <v>62</v>
      </c>
      <c r="B74" s="110"/>
      <c r="C74" s="110"/>
      <c r="D74" s="110"/>
      <c r="E74" s="110"/>
      <c r="F74" s="110"/>
      <c r="G74" s="110"/>
      <c r="H74" s="110"/>
      <c r="I74" s="110"/>
      <c r="J74" s="110"/>
    </row>
    <row r="75" spans="1:32" s="43" customFormat="1" ht="15" customHeight="1">
      <c r="A75" s="177" t="s">
        <v>63</v>
      </c>
      <c r="B75" s="88" t="s">
        <v>397</v>
      </c>
      <c r="C75" s="88" t="s">
        <v>325</v>
      </c>
      <c r="D75" s="88" t="s">
        <v>326</v>
      </c>
      <c r="E75" s="111" t="s">
        <v>398</v>
      </c>
      <c r="F75" s="88" t="s">
        <v>327</v>
      </c>
      <c r="G75" s="88" t="s">
        <v>325</v>
      </c>
      <c r="H75" s="88" t="s">
        <v>325</v>
      </c>
      <c r="I75" s="88" t="s">
        <v>325</v>
      </c>
      <c r="J75" s="88" t="s">
        <v>325</v>
      </c>
      <c r="K75" s="107"/>
      <c r="L75" s="41"/>
      <c r="M75" s="41"/>
      <c r="N75" s="41"/>
      <c r="O75" s="41"/>
      <c r="P75" s="41"/>
      <c r="Q75" s="41"/>
      <c r="R75" s="41"/>
      <c r="S75" s="41"/>
      <c r="T75" s="41"/>
      <c r="U75" s="41"/>
      <c r="V75" s="41"/>
      <c r="W75" s="41"/>
      <c r="X75" s="41"/>
      <c r="Y75" s="41"/>
      <c r="Z75" s="41"/>
      <c r="AA75" s="41"/>
      <c r="AB75" s="41"/>
      <c r="AC75" s="41"/>
      <c r="AD75" s="41"/>
      <c r="AE75" s="41"/>
      <c r="AF75" s="41"/>
    </row>
    <row r="76" spans="1:32" s="43" customFormat="1" ht="15" customHeight="1">
      <c r="A76" s="177" t="s">
        <v>65</v>
      </c>
      <c r="B76" s="88" t="s">
        <v>606</v>
      </c>
      <c r="C76" s="88" t="s">
        <v>325</v>
      </c>
      <c r="D76" s="88" t="s">
        <v>326</v>
      </c>
      <c r="E76" s="94" t="s">
        <v>628</v>
      </c>
      <c r="F76" s="88" t="s">
        <v>325</v>
      </c>
      <c r="G76" s="88" t="s">
        <v>325</v>
      </c>
      <c r="H76" s="88" t="s">
        <v>325</v>
      </c>
      <c r="I76" s="88" t="s">
        <v>325</v>
      </c>
      <c r="J76" s="88" t="s">
        <v>325</v>
      </c>
      <c r="K76" s="107"/>
      <c r="L76" s="41"/>
      <c r="M76" s="41"/>
      <c r="N76" s="41"/>
      <c r="O76" s="41"/>
      <c r="P76" s="41"/>
      <c r="Q76" s="41"/>
      <c r="R76" s="41"/>
      <c r="S76" s="41"/>
      <c r="T76" s="41"/>
      <c r="U76" s="41"/>
      <c r="V76" s="41"/>
      <c r="W76" s="41"/>
      <c r="X76" s="41"/>
      <c r="Y76" s="41"/>
      <c r="Z76" s="41"/>
      <c r="AA76" s="41"/>
      <c r="AB76" s="41"/>
      <c r="AC76" s="41"/>
      <c r="AD76" s="41"/>
      <c r="AE76" s="41"/>
      <c r="AF76" s="41"/>
    </row>
    <row r="77" spans="1:32" s="43" customFormat="1" ht="15" customHeight="1">
      <c r="A77" s="177" t="s">
        <v>66</v>
      </c>
      <c r="B77" s="111" t="s">
        <v>608</v>
      </c>
      <c r="C77" s="88" t="s">
        <v>328</v>
      </c>
      <c r="D77" s="88" t="s">
        <v>642</v>
      </c>
      <c r="E77" s="88" t="s">
        <v>607</v>
      </c>
      <c r="F77" s="88" t="s">
        <v>325</v>
      </c>
      <c r="G77" s="88" t="s">
        <v>326</v>
      </c>
      <c r="H77" s="88" t="s">
        <v>325</v>
      </c>
      <c r="I77" s="88" t="s">
        <v>325</v>
      </c>
      <c r="J77" s="88" t="s">
        <v>325</v>
      </c>
      <c r="K77" s="107"/>
      <c r="L77" s="41"/>
      <c r="M77" s="41"/>
      <c r="N77" s="41"/>
      <c r="O77" s="41"/>
      <c r="P77" s="41"/>
      <c r="Q77" s="41"/>
      <c r="R77" s="41"/>
      <c r="S77" s="41"/>
      <c r="T77" s="41"/>
      <c r="U77" s="41"/>
      <c r="V77" s="41"/>
      <c r="W77" s="41"/>
      <c r="X77" s="41"/>
      <c r="Y77" s="41"/>
      <c r="Z77" s="41"/>
      <c r="AA77" s="41"/>
      <c r="AB77" s="41"/>
      <c r="AC77" s="41"/>
      <c r="AD77" s="41"/>
      <c r="AE77" s="41"/>
      <c r="AF77" s="41"/>
    </row>
    <row r="78" spans="1:32" ht="15" customHeight="1">
      <c r="A78" s="177" t="s">
        <v>67</v>
      </c>
      <c r="B78" s="111" t="s">
        <v>362</v>
      </c>
      <c r="C78" s="88" t="s">
        <v>350</v>
      </c>
      <c r="D78" s="88" t="s">
        <v>351</v>
      </c>
      <c r="E78" s="111" t="s">
        <v>363</v>
      </c>
      <c r="F78" s="88" t="s">
        <v>327</v>
      </c>
      <c r="G78" s="88" t="s">
        <v>325</v>
      </c>
      <c r="H78" s="88" t="s">
        <v>325</v>
      </c>
      <c r="I78" s="88" t="s">
        <v>325</v>
      </c>
      <c r="J78" s="88" t="s">
        <v>325</v>
      </c>
    </row>
    <row r="79" spans="1:32" ht="15" customHeight="1">
      <c r="A79" s="177" t="s">
        <v>69</v>
      </c>
      <c r="B79" s="111" t="s">
        <v>375</v>
      </c>
      <c r="C79" s="88" t="s">
        <v>328</v>
      </c>
      <c r="D79" s="88" t="s">
        <v>325</v>
      </c>
      <c r="E79" s="88" t="s">
        <v>374</v>
      </c>
      <c r="F79" s="88" t="s">
        <v>327</v>
      </c>
      <c r="G79" s="88" t="s">
        <v>325</v>
      </c>
      <c r="H79" s="88" t="s">
        <v>325</v>
      </c>
      <c r="I79" s="88" t="s">
        <v>325</v>
      </c>
      <c r="J79" s="88" t="s">
        <v>325</v>
      </c>
    </row>
    <row r="80" spans="1:32" s="43" customFormat="1" ht="15" customHeight="1">
      <c r="A80" s="177" t="s">
        <v>70</v>
      </c>
      <c r="B80" s="111" t="s">
        <v>437</v>
      </c>
      <c r="C80" s="88" t="s">
        <v>328</v>
      </c>
      <c r="D80" s="88" t="s">
        <v>329</v>
      </c>
      <c r="E80" s="88" t="s">
        <v>435</v>
      </c>
      <c r="F80" s="88" t="s">
        <v>327</v>
      </c>
      <c r="G80" s="88" t="s">
        <v>325</v>
      </c>
      <c r="H80" s="88" t="s">
        <v>436</v>
      </c>
      <c r="I80" s="88" t="s">
        <v>327</v>
      </c>
      <c r="J80" s="88" t="s">
        <v>325</v>
      </c>
      <c r="K80" s="107"/>
      <c r="L80" s="41"/>
      <c r="M80" s="41"/>
      <c r="N80" s="41"/>
      <c r="O80" s="41"/>
      <c r="P80" s="41"/>
      <c r="Q80" s="41"/>
      <c r="R80" s="41"/>
      <c r="S80" s="41"/>
      <c r="T80" s="41"/>
      <c r="U80" s="41"/>
      <c r="V80" s="41"/>
      <c r="W80" s="41"/>
      <c r="X80" s="41"/>
      <c r="Y80" s="41"/>
      <c r="Z80" s="41"/>
      <c r="AA80" s="41"/>
      <c r="AB80" s="41"/>
      <c r="AC80" s="41"/>
      <c r="AD80" s="41"/>
      <c r="AE80" s="41"/>
      <c r="AF80" s="41"/>
    </row>
    <row r="81" spans="1:32" s="43" customFormat="1" ht="15" customHeight="1">
      <c r="A81" s="177" t="s">
        <v>171</v>
      </c>
      <c r="B81" s="111" t="s">
        <v>463</v>
      </c>
      <c r="C81" s="88" t="s">
        <v>353</v>
      </c>
      <c r="D81" s="88" t="s">
        <v>421</v>
      </c>
      <c r="E81" s="111" t="s">
        <v>462</v>
      </c>
      <c r="F81" s="88" t="s">
        <v>327</v>
      </c>
      <c r="G81" s="88" t="s">
        <v>325</v>
      </c>
      <c r="H81" s="88" t="s">
        <v>325</v>
      </c>
      <c r="I81" s="88" t="s">
        <v>325</v>
      </c>
      <c r="J81" s="88" t="s">
        <v>325</v>
      </c>
      <c r="K81" s="107"/>
      <c r="L81" s="41"/>
      <c r="M81" s="41"/>
      <c r="N81" s="41"/>
      <c r="O81" s="41"/>
      <c r="P81" s="41"/>
      <c r="Q81" s="41"/>
      <c r="R81" s="41"/>
      <c r="S81" s="41"/>
      <c r="T81" s="41"/>
      <c r="U81" s="41"/>
      <c r="V81" s="41"/>
      <c r="W81" s="41"/>
      <c r="X81" s="41"/>
      <c r="Y81" s="41"/>
      <c r="Z81" s="41"/>
      <c r="AA81" s="41"/>
      <c r="AB81" s="41"/>
      <c r="AC81" s="41"/>
      <c r="AD81" s="41"/>
      <c r="AE81" s="41"/>
      <c r="AF81" s="41"/>
    </row>
    <row r="82" spans="1:32" ht="15" customHeight="1">
      <c r="A82" s="177" t="s">
        <v>71</v>
      </c>
      <c r="B82" s="111" t="s">
        <v>420</v>
      </c>
      <c r="C82" s="88" t="s">
        <v>353</v>
      </c>
      <c r="D82" s="88" t="s">
        <v>421</v>
      </c>
      <c r="E82" s="88" t="s">
        <v>422</v>
      </c>
      <c r="F82" s="88" t="s">
        <v>327</v>
      </c>
      <c r="G82" s="88" t="s">
        <v>325</v>
      </c>
      <c r="H82" s="88" t="s">
        <v>423</v>
      </c>
      <c r="I82" s="88" t="s">
        <v>325</v>
      </c>
      <c r="J82" s="88" t="s">
        <v>424</v>
      </c>
      <c r="K82" s="107" t="s">
        <v>325</v>
      </c>
    </row>
    <row r="83" spans="1:32" s="43" customFormat="1" ht="15" customHeight="1">
      <c r="A83" s="177" t="s">
        <v>72</v>
      </c>
      <c r="B83" s="88" t="s">
        <v>403</v>
      </c>
      <c r="C83" s="88" t="s">
        <v>328</v>
      </c>
      <c r="D83" s="88" t="s">
        <v>329</v>
      </c>
      <c r="E83" s="111" t="s">
        <v>405</v>
      </c>
      <c r="F83" s="88" t="s">
        <v>327</v>
      </c>
      <c r="G83" s="88" t="s">
        <v>325</v>
      </c>
      <c r="H83" s="88" t="s">
        <v>404</v>
      </c>
      <c r="I83" s="88" t="s">
        <v>325</v>
      </c>
      <c r="J83" s="88" t="s">
        <v>326</v>
      </c>
      <c r="K83" s="107"/>
      <c r="L83" s="41"/>
      <c r="M83" s="41"/>
      <c r="N83" s="41"/>
      <c r="O83" s="41"/>
      <c r="P83" s="41"/>
      <c r="Q83" s="41"/>
      <c r="R83" s="41"/>
      <c r="S83" s="41"/>
      <c r="T83" s="41"/>
      <c r="U83" s="41"/>
      <c r="V83" s="41"/>
      <c r="W83" s="41"/>
      <c r="X83" s="41"/>
      <c r="Y83" s="41"/>
      <c r="Z83" s="41"/>
      <c r="AA83" s="41"/>
      <c r="AB83" s="41"/>
      <c r="AC83" s="41"/>
      <c r="AD83" s="41"/>
      <c r="AE83" s="41"/>
      <c r="AF83" s="41"/>
    </row>
    <row r="84" spans="1:32" s="43" customFormat="1" ht="15" customHeight="1">
      <c r="A84" s="177" t="s">
        <v>73</v>
      </c>
      <c r="B84" s="111" t="s">
        <v>378</v>
      </c>
      <c r="C84" s="88" t="s">
        <v>328</v>
      </c>
      <c r="D84" s="88" t="s">
        <v>325</v>
      </c>
      <c r="E84" s="111" t="s">
        <v>376</v>
      </c>
      <c r="F84" s="88" t="s">
        <v>327</v>
      </c>
      <c r="G84" s="88" t="s">
        <v>325</v>
      </c>
      <c r="H84" s="88" t="s">
        <v>377</v>
      </c>
      <c r="I84" s="88" t="s">
        <v>325</v>
      </c>
      <c r="J84" s="88" t="s">
        <v>326</v>
      </c>
      <c r="K84" s="107"/>
      <c r="L84" s="41"/>
      <c r="M84" s="41"/>
      <c r="N84" s="41"/>
      <c r="O84" s="41"/>
      <c r="P84" s="41"/>
      <c r="Q84" s="41"/>
      <c r="R84" s="41"/>
      <c r="S84" s="41"/>
      <c r="T84" s="41"/>
      <c r="U84" s="41"/>
      <c r="V84" s="41"/>
      <c r="W84" s="41"/>
      <c r="X84" s="41"/>
      <c r="Y84" s="41"/>
      <c r="Z84" s="41"/>
      <c r="AA84" s="41"/>
      <c r="AB84" s="41"/>
      <c r="AC84" s="41"/>
      <c r="AD84" s="41"/>
      <c r="AE84" s="41"/>
      <c r="AF84" s="41"/>
    </row>
    <row r="85" spans="1:32" ht="15" customHeight="1">
      <c r="A85" s="176" t="s">
        <v>74</v>
      </c>
      <c r="B85" s="110"/>
      <c r="C85" s="110"/>
      <c r="D85" s="110"/>
      <c r="E85" s="110"/>
      <c r="F85" s="110"/>
      <c r="G85" s="110"/>
      <c r="H85" s="110"/>
      <c r="I85" s="110"/>
      <c r="J85" s="110"/>
    </row>
    <row r="86" spans="1:32" ht="15" customHeight="1">
      <c r="A86" s="177" t="s">
        <v>64</v>
      </c>
      <c r="B86" s="88" t="s">
        <v>438</v>
      </c>
      <c r="C86" s="88" t="s">
        <v>353</v>
      </c>
      <c r="D86" s="88" t="s">
        <v>325</v>
      </c>
      <c r="E86" s="111" t="s">
        <v>440</v>
      </c>
      <c r="F86" s="88" t="s">
        <v>327</v>
      </c>
      <c r="G86" s="88" t="s">
        <v>325</v>
      </c>
      <c r="H86" s="88" t="s">
        <v>439</v>
      </c>
      <c r="I86" s="88" t="s">
        <v>325</v>
      </c>
      <c r="J86" s="88" t="s">
        <v>326</v>
      </c>
    </row>
    <row r="87" spans="1:32" s="43" customFormat="1" ht="15" customHeight="1">
      <c r="A87" s="177" t="s">
        <v>75</v>
      </c>
      <c r="B87" s="111" t="s">
        <v>356</v>
      </c>
      <c r="C87" s="88" t="s">
        <v>328</v>
      </c>
      <c r="D87" s="88" t="s">
        <v>329</v>
      </c>
      <c r="E87" s="111" t="s">
        <v>358</v>
      </c>
      <c r="F87" s="88" t="s">
        <v>353</v>
      </c>
      <c r="G87" s="88" t="s">
        <v>325</v>
      </c>
      <c r="H87" s="88" t="s">
        <v>357</v>
      </c>
      <c r="I87" s="88" t="s">
        <v>325</v>
      </c>
      <c r="J87" s="88" t="s">
        <v>326</v>
      </c>
      <c r="K87" s="107"/>
      <c r="L87" s="41"/>
      <c r="M87" s="41"/>
      <c r="N87" s="41"/>
      <c r="O87" s="41"/>
      <c r="P87" s="41"/>
      <c r="Q87" s="41"/>
      <c r="R87" s="41"/>
      <c r="S87" s="41"/>
      <c r="T87" s="41"/>
      <c r="U87" s="41"/>
      <c r="V87" s="41"/>
      <c r="W87" s="41"/>
      <c r="X87" s="41"/>
      <c r="Y87" s="41"/>
      <c r="Z87" s="41"/>
      <c r="AA87" s="41"/>
      <c r="AB87" s="41"/>
      <c r="AC87" s="41"/>
      <c r="AD87" s="41"/>
      <c r="AE87" s="41"/>
      <c r="AF87" s="41"/>
    </row>
    <row r="88" spans="1:32" s="43" customFormat="1" ht="15" customHeight="1">
      <c r="A88" s="177" t="s">
        <v>68</v>
      </c>
      <c r="B88" s="111" t="s">
        <v>417</v>
      </c>
      <c r="C88" s="88" t="s">
        <v>328</v>
      </c>
      <c r="D88" s="88" t="s">
        <v>329</v>
      </c>
      <c r="E88" s="111" t="s">
        <v>418</v>
      </c>
      <c r="F88" s="88" t="s">
        <v>327</v>
      </c>
      <c r="G88" s="88" t="s">
        <v>325</v>
      </c>
      <c r="H88" s="111" t="s">
        <v>419</v>
      </c>
      <c r="I88" s="88" t="s">
        <v>327</v>
      </c>
      <c r="J88" s="88" t="s">
        <v>325</v>
      </c>
      <c r="K88" s="107"/>
      <c r="L88" s="41"/>
      <c r="M88" s="41"/>
      <c r="N88" s="41"/>
      <c r="O88" s="41"/>
      <c r="P88" s="41"/>
      <c r="Q88" s="41"/>
      <c r="R88" s="41"/>
      <c r="S88" s="41"/>
      <c r="T88" s="41"/>
      <c r="U88" s="41"/>
      <c r="V88" s="41"/>
      <c r="W88" s="41"/>
      <c r="X88" s="41"/>
      <c r="Y88" s="41"/>
      <c r="Z88" s="41"/>
      <c r="AA88" s="41"/>
      <c r="AB88" s="41"/>
      <c r="AC88" s="41"/>
      <c r="AD88" s="41"/>
      <c r="AE88" s="41"/>
      <c r="AF88" s="41"/>
    </row>
    <row r="89" spans="1:32" s="43" customFormat="1" ht="15" customHeight="1">
      <c r="A89" s="177" t="s">
        <v>76</v>
      </c>
      <c r="B89" s="88" t="s">
        <v>610</v>
      </c>
      <c r="C89" s="88" t="s">
        <v>353</v>
      </c>
      <c r="D89" s="88" t="s">
        <v>325</v>
      </c>
      <c r="E89" s="111" t="s">
        <v>611</v>
      </c>
      <c r="F89" s="88" t="s">
        <v>327</v>
      </c>
      <c r="G89" s="88" t="s">
        <v>325</v>
      </c>
      <c r="H89" s="111" t="s">
        <v>612</v>
      </c>
      <c r="I89" s="88" t="s">
        <v>325</v>
      </c>
      <c r="J89" s="88" t="s">
        <v>326</v>
      </c>
      <c r="K89" s="107"/>
      <c r="L89" s="41"/>
      <c r="M89" s="41"/>
      <c r="N89" s="41"/>
      <c r="O89" s="41"/>
      <c r="P89" s="41"/>
      <c r="Q89" s="41"/>
      <c r="R89" s="41"/>
      <c r="S89" s="41"/>
      <c r="T89" s="41"/>
      <c r="U89" s="41"/>
      <c r="V89" s="41"/>
      <c r="W89" s="41"/>
      <c r="X89" s="41"/>
      <c r="Y89" s="41"/>
      <c r="Z89" s="41"/>
      <c r="AA89" s="41"/>
      <c r="AB89" s="41"/>
      <c r="AC89" s="41"/>
      <c r="AD89" s="41"/>
      <c r="AE89" s="41"/>
      <c r="AF89" s="41"/>
    </row>
    <row r="90" spans="1:32" s="43" customFormat="1" ht="15" customHeight="1">
      <c r="A90" s="177" t="s">
        <v>77</v>
      </c>
      <c r="B90" s="111" t="s">
        <v>467</v>
      </c>
      <c r="C90" s="88" t="s">
        <v>325</v>
      </c>
      <c r="D90" s="88" t="s">
        <v>326</v>
      </c>
      <c r="E90" s="88" t="s">
        <v>466</v>
      </c>
      <c r="F90" s="88" t="s">
        <v>353</v>
      </c>
      <c r="G90" s="88" t="s">
        <v>325</v>
      </c>
      <c r="H90" s="111" t="s">
        <v>468</v>
      </c>
      <c r="I90" s="88" t="s">
        <v>327</v>
      </c>
      <c r="J90" s="88" t="s">
        <v>325</v>
      </c>
      <c r="K90" s="107"/>
      <c r="L90" s="41"/>
      <c r="M90" s="41"/>
      <c r="N90" s="41"/>
      <c r="O90" s="41"/>
      <c r="P90" s="41"/>
      <c r="Q90" s="41"/>
      <c r="R90" s="41"/>
      <c r="S90" s="41"/>
      <c r="T90" s="41"/>
      <c r="U90" s="41"/>
      <c r="V90" s="41"/>
      <c r="W90" s="41"/>
      <c r="X90" s="41"/>
      <c r="Y90" s="41"/>
      <c r="Z90" s="41"/>
      <c r="AA90" s="41"/>
      <c r="AB90" s="41"/>
      <c r="AC90" s="41"/>
      <c r="AD90" s="41"/>
      <c r="AE90" s="41"/>
      <c r="AF90" s="41"/>
    </row>
    <row r="91" spans="1:32" s="40" customFormat="1" ht="15" customHeight="1">
      <c r="A91" s="177" t="s">
        <v>78</v>
      </c>
      <c r="B91" s="111" t="s">
        <v>365</v>
      </c>
      <c r="C91" s="88" t="s">
        <v>328</v>
      </c>
      <c r="D91" s="88" t="s">
        <v>325</v>
      </c>
      <c r="E91" s="111" t="s">
        <v>366</v>
      </c>
      <c r="F91" s="88" t="s">
        <v>327</v>
      </c>
      <c r="G91" s="88" t="s">
        <v>325</v>
      </c>
      <c r="H91" s="88" t="s">
        <v>325</v>
      </c>
      <c r="I91" s="88" t="s">
        <v>325</v>
      </c>
      <c r="J91" s="88" t="s">
        <v>325</v>
      </c>
      <c r="K91" s="107"/>
      <c r="L91" s="41"/>
      <c r="M91" s="41"/>
      <c r="N91" s="41"/>
      <c r="O91" s="41"/>
      <c r="P91" s="41"/>
      <c r="Q91" s="41"/>
      <c r="R91" s="41"/>
      <c r="S91" s="41"/>
      <c r="T91" s="41"/>
      <c r="U91" s="41"/>
      <c r="V91" s="41"/>
      <c r="W91" s="41"/>
      <c r="X91" s="41"/>
      <c r="Y91" s="41"/>
      <c r="Z91" s="41"/>
      <c r="AA91" s="41"/>
      <c r="AB91" s="41"/>
      <c r="AC91" s="41"/>
      <c r="AD91" s="41"/>
      <c r="AE91" s="41"/>
      <c r="AF91" s="41"/>
    </row>
    <row r="92" spans="1:32" s="43" customFormat="1" ht="15" customHeight="1">
      <c r="A92" s="177" t="s">
        <v>79</v>
      </c>
      <c r="B92" s="111" t="s">
        <v>414</v>
      </c>
      <c r="C92" s="88" t="s">
        <v>325</v>
      </c>
      <c r="D92" s="88" t="s">
        <v>326</v>
      </c>
      <c r="E92" s="88" t="s">
        <v>413</v>
      </c>
      <c r="F92" s="88" t="s">
        <v>325</v>
      </c>
      <c r="G92" s="88" t="s">
        <v>408</v>
      </c>
      <c r="H92" s="111" t="s">
        <v>415</v>
      </c>
      <c r="I92" s="88" t="s">
        <v>327</v>
      </c>
      <c r="J92" s="88" t="s">
        <v>325</v>
      </c>
      <c r="K92" s="107"/>
      <c r="L92" s="41"/>
      <c r="M92" s="41"/>
      <c r="N92" s="41"/>
      <c r="O92" s="41"/>
      <c r="P92" s="41"/>
      <c r="Q92" s="41"/>
      <c r="R92" s="41"/>
      <c r="S92" s="41"/>
      <c r="T92" s="41"/>
      <c r="U92" s="41"/>
      <c r="V92" s="41"/>
      <c r="W92" s="41"/>
      <c r="X92" s="41"/>
      <c r="Y92" s="41"/>
      <c r="Z92" s="41"/>
      <c r="AA92" s="41"/>
      <c r="AB92" s="41"/>
      <c r="AC92" s="41"/>
      <c r="AD92" s="41"/>
      <c r="AE92" s="41"/>
      <c r="AF92" s="41"/>
    </row>
    <row r="93" spans="1:32" s="43" customFormat="1" ht="15" customHeight="1">
      <c r="A93" s="177" t="s">
        <v>80</v>
      </c>
      <c r="B93" s="88" t="s">
        <v>613</v>
      </c>
      <c r="C93" s="88" t="s">
        <v>325</v>
      </c>
      <c r="D93" s="88" t="s">
        <v>326</v>
      </c>
      <c r="E93" s="88" t="s">
        <v>614</v>
      </c>
      <c r="F93" s="88" t="s">
        <v>325</v>
      </c>
      <c r="G93" s="88" t="s">
        <v>326</v>
      </c>
      <c r="H93" s="111" t="s">
        <v>615</v>
      </c>
      <c r="I93" s="88" t="s">
        <v>327</v>
      </c>
      <c r="J93" s="88" t="s">
        <v>325</v>
      </c>
      <c r="K93" s="107"/>
      <c r="L93" s="41"/>
      <c r="M93" s="41"/>
      <c r="N93" s="41"/>
      <c r="O93" s="41"/>
      <c r="P93" s="41"/>
      <c r="Q93" s="41"/>
      <c r="R93" s="41"/>
      <c r="S93" s="41"/>
      <c r="T93" s="41"/>
      <c r="U93" s="41"/>
      <c r="V93" s="41"/>
      <c r="W93" s="41"/>
      <c r="X93" s="41"/>
      <c r="Y93" s="41"/>
      <c r="Z93" s="41"/>
      <c r="AA93" s="41"/>
      <c r="AB93" s="41"/>
      <c r="AC93" s="41"/>
      <c r="AD93" s="41"/>
      <c r="AE93" s="41"/>
      <c r="AF93" s="41"/>
    </row>
    <row r="94" spans="1:32" s="43" customFormat="1" ht="15" customHeight="1">
      <c r="A94" s="177" t="s">
        <v>81</v>
      </c>
      <c r="B94" s="88" t="s">
        <v>406</v>
      </c>
      <c r="C94" s="88" t="s">
        <v>325</v>
      </c>
      <c r="D94" s="88" t="s">
        <v>326</v>
      </c>
      <c r="E94" s="88" t="s">
        <v>407</v>
      </c>
      <c r="F94" s="88" t="s">
        <v>325</v>
      </c>
      <c r="G94" s="88" t="s">
        <v>408</v>
      </c>
      <c r="H94" s="111" t="s">
        <v>409</v>
      </c>
      <c r="I94" s="88" t="s">
        <v>327</v>
      </c>
      <c r="J94" s="88" t="s">
        <v>325</v>
      </c>
      <c r="K94" s="107"/>
      <c r="L94" s="41"/>
      <c r="M94" s="41"/>
      <c r="N94" s="41"/>
      <c r="O94" s="41"/>
      <c r="P94" s="41"/>
      <c r="Q94" s="41"/>
      <c r="R94" s="41"/>
      <c r="S94" s="41"/>
      <c r="T94" s="41"/>
      <c r="U94" s="41"/>
      <c r="V94" s="41"/>
      <c r="W94" s="41"/>
      <c r="X94" s="41"/>
      <c r="Y94" s="41"/>
      <c r="Z94" s="41"/>
      <c r="AA94" s="41"/>
      <c r="AB94" s="41"/>
      <c r="AC94" s="41"/>
      <c r="AD94" s="41"/>
      <c r="AE94" s="41"/>
      <c r="AF94" s="41"/>
    </row>
    <row r="95" spans="1:32" s="43" customFormat="1" ht="15" customHeight="1">
      <c r="A95" s="177" t="s">
        <v>82</v>
      </c>
      <c r="B95" s="111" t="s">
        <v>589</v>
      </c>
      <c r="C95" s="88" t="s">
        <v>353</v>
      </c>
      <c r="D95" s="88" t="s">
        <v>368</v>
      </c>
      <c r="E95" s="88" t="s">
        <v>588</v>
      </c>
      <c r="F95" s="88" t="s">
        <v>325</v>
      </c>
      <c r="G95" s="88" t="s">
        <v>326</v>
      </c>
      <c r="H95" s="88" t="s">
        <v>325</v>
      </c>
      <c r="I95" s="88" t="s">
        <v>325</v>
      </c>
      <c r="J95" s="88" t="s">
        <v>325</v>
      </c>
      <c r="K95" s="107"/>
      <c r="L95" s="41"/>
      <c r="M95" s="41"/>
      <c r="N95" s="41"/>
      <c r="O95" s="41"/>
      <c r="P95" s="41"/>
      <c r="Q95" s="41"/>
      <c r="R95" s="41"/>
      <c r="S95" s="41"/>
      <c r="T95" s="41"/>
      <c r="U95" s="41"/>
      <c r="V95" s="41"/>
      <c r="W95" s="41"/>
      <c r="X95" s="41"/>
      <c r="Y95" s="41"/>
      <c r="Z95" s="41"/>
      <c r="AA95" s="41"/>
      <c r="AB95" s="41"/>
      <c r="AC95" s="41"/>
      <c r="AD95" s="41"/>
      <c r="AE95" s="41"/>
      <c r="AF95" s="41"/>
    </row>
    <row r="96" spans="1:32" s="43" customFormat="1" ht="15" customHeight="1">
      <c r="A96" s="177" t="s">
        <v>83</v>
      </c>
      <c r="B96" s="88" t="s">
        <v>586</v>
      </c>
      <c r="C96" s="88" t="s">
        <v>325</v>
      </c>
      <c r="D96" s="88" t="s">
        <v>643</v>
      </c>
      <c r="E96" s="94" t="s">
        <v>587</v>
      </c>
      <c r="F96" s="88" t="s">
        <v>325</v>
      </c>
      <c r="G96" s="88" t="s">
        <v>326</v>
      </c>
      <c r="H96" s="88" t="s">
        <v>325</v>
      </c>
      <c r="I96" s="88" t="s">
        <v>325</v>
      </c>
      <c r="J96" s="88" t="s">
        <v>325</v>
      </c>
      <c r="K96" s="107"/>
      <c r="L96" s="41"/>
      <c r="M96" s="41"/>
      <c r="N96" s="41"/>
      <c r="O96" s="41"/>
      <c r="P96" s="41"/>
      <c r="Q96" s="41"/>
      <c r="R96" s="41"/>
      <c r="S96" s="41"/>
      <c r="T96" s="41"/>
      <c r="U96" s="41"/>
      <c r="V96" s="41"/>
      <c r="W96" s="41"/>
      <c r="X96" s="41"/>
      <c r="Y96" s="41"/>
      <c r="Z96" s="41"/>
      <c r="AA96" s="41"/>
      <c r="AB96" s="41"/>
      <c r="AC96" s="41"/>
      <c r="AD96" s="41"/>
      <c r="AE96" s="41"/>
      <c r="AF96" s="41"/>
    </row>
    <row r="99" spans="1:10">
      <c r="A99" s="47"/>
      <c r="B99" s="48"/>
      <c r="C99" s="49"/>
      <c r="D99" s="49"/>
      <c r="E99" s="48"/>
      <c r="F99" s="50"/>
      <c r="G99" s="50"/>
      <c r="H99" s="50"/>
      <c r="I99" s="50"/>
      <c r="J99" s="50"/>
    </row>
    <row r="106" spans="1:10">
      <c r="A106" s="47"/>
      <c r="B106" s="48"/>
      <c r="C106" s="49"/>
      <c r="D106" s="49"/>
      <c r="E106" s="48"/>
      <c r="F106" s="50"/>
      <c r="G106" s="50"/>
      <c r="H106" s="50"/>
      <c r="I106" s="50"/>
      <c r="J106" s="50"/>
    </row>
    <row r="110" spans="1:10">
      <c r="A110" s="47"/>
      <c r="B110" s="48"/>
      <c r="C110" s="49"/>
      <c r="D110" s="49"/>
      <c r="E110" s="48"/>
      <c r="F110" s="50"/>
      <c r="G110" s="50"/>
      <c r="H110" s="50"/>
      <c r="I110" s="50"/>
      <c r="J110" s="50"/>
    </row>
    <row r="113" spans="1:10">
      <c r="A113" s="47"/>
      <c r="B113" s="48"/>
      <c r="C113" s="49"/>
      <c r="D113" s="49"/>
      <c r="E113" s="48"/>
      <c r="F113" s="50"/>
      <c r="G113" s="50"/>
      <c r="H113" s="50"/>
      <c r="I113" s="50"/>
      <c r="J113" s="50"/>
    </row>
    <row r="117" spans="1:10">
      <c r="A117" s="47"/>
      <c r="B117" s="48"/>
      <c r="C117" s="49"/>
      <c r="D117" s="49"/>
      <c r="E117" s="48"/>
      <c r="F117" s="50"/>
      <c r="G117" s="50"/>
      <c r="H117" s="50"/>
      <c r="I117" s="50"/>
      <c r="J117" s="50"/>
    </row>
    <row r="120" spans="1:10">
      <c r="A120" s="47"/>
      <c r="B120" s="48"/>
      <c r="C120" s="49"/>
      <c r="D120" s="49"/>
      <c r="E120" s="48"/>
      <c r="F120" s="50"/>
      <c r="G120" s="50"/>
      <c r="H120" s="50"/>
      <c r="I120" s="50"/>
      <c r="J120" s="50"/>
    </row>
    <row r="124" spans="1:10">
      <c r="A124" s="47"/>
      <c r="B124" s="48"/>
      <c r="C124" s="49"/>
      <c r="D124" s="49"/>
      <c r="E124" s="48"/>
      <c r="F124" s="50"/>
      <c r="G124" s="50"/>
      <c r="H124" s="50"/>
      <c r="I124" s="50"/>
      <c r="J124" s="50"/>
    </row>
  </sheetData>
  <mergeCells count="5">
    <mergeCell ref="A1:J1"/>
    <mergeCell ref="A2:A3"/>
    <mergeCell ref="B2:D2"/>
    <mergeCell ref="E2:G2"/>
    <mergeCell ref="H2:J2"/>
  </mergeCells>
  <phoneticPr fontId="51" type="noConversion"/>
  <hyperlinks>
    <hyperlink ref="B59" r:id="rId1" xr:uid="{00000000-0004-0000-0300-000000000000}"/>
    <hyperlink ref="H59" r:id="rId2" xr:uid="{00000000-0004-0000-0300-000001000000}"/>
    <hyperlink ref="E59" r:id="rId3" xr:uid="{00000000-0004-0000-0300-000002000000}"/>
    <hyperlink ref="B56" r:id="rId4" xr:uid="{00000000-0004-0000-0300-000003000000}"/>
    <hyperlink ref="E56" r:id="rId5" xr:uid="{00000000-0004-0000-0300-000004000000}"/>
    <hyperlink ref="E25" r:id="rId6" xr:uid="{00000000-0004-0000-0300-000006000000}"/>
    <hyperlink ref="E33" r:id="rId7" location="3963" xr:uid="{00000000-0004-0000-0300-000007000000}"/>
    <hyperlink ref="B33" r:id="rId8" xr:uid="{00000000-0004-0000-0300-000008000000}"/>
    <hyperlink ref="H33" r:id="rId9" xr:uid="{00000000-0004-0000-0300-000009000000}"/>
    <hyperlink ref="B87" r:id="rId10" xr:uid="{00000000-0004-0000-0300-00000A000000}"/>
    <hyperlink ref="H87" r:id="rId11" xr:uid="{00000000-0004-0000-0300-00000B000000}"/>
    <hyperlink ref="E87" r:id="rId12" xr:uid="{00000000-0004-0000-0300-00000C000000}"/>
    <hyperlink ref="B78" r:id="rId13" xr:uid="{00000000-0004-0000-0300-00000D000000}"/>
    <hyperlink ref="E78" r:id="rId14" xr:uid="{00000000-0004-0000-0300-00000E000000}"/>
    <hyperlink ref="B91" r:id="rId15" xr:uid="{00000000-0004-0000-0300-00000F000000}"/>
    <hyperlink ref="E91" r:id="rId16" xr:uid="{00000000-0004-0000-0300-000010000000}"/>
    <hyperlink ref="H22" r:id="rId17" xr:uid="{00000000-0004-0000-0300-000011000000}"/>
    <hyperlink ref="E22" r:id="rId18" xr:uid="{00000000-0004-0000-0300-000012000000}"/>
    <hyperlink ref="B22" r:id="rId19" xr:uid="{00000000-0004-0000-0300-000013000000}"/>
    <hyperlink ref="E79" r:id="rId20" xr:uid="{00000000-0004-0000-0300-000014000000}"/>
    <hyperlink ref="B79" r:id="rId21" xr:uid="{00000000-0004-0000-0300-000015000000}"/>
    <hyperlink ref="E84" r:id="rId22" xr:uid="{00000000-0004-0000-0300-000016000000}"/>
    <hyperlink ref="H84" r:id="rId23" xr:uid="{00000000-0004-0000-0300-000017000000}"/>
    <hyperlink ref="B84" r:id="rId24" xr:uid="{00000000-0004-0000-0300-000018000000}"/>
    <hyperlink ref="E15" r:id="rId25" xr:uid="{00000000-0004-0000-0300-000019000000}"/>
    <hyperlink ref="H15" r:id="rId26" xr:uid="{00000000-0004-0000-0300-00001A000000}"/>
    <hyperlink ref="B15" r:id="rId27" xr:uid="{00000000-0004-0000-0300-00001B000000}"/>
    <hyperlink ref="B34" r:id="rId28" xr:uid="{00000000-0004-0000-0300-00001C000000}"/>
    <hyperlink ref="E34" r:id="rId29" xr:uid="{00000000-0004-0000-0300-00001D000000}"/>
    <hyperlink ref="B65" r:id="rId30" xr:uid="{00000000-0004-0000-0300-00001E000000}"/>
    <hyperlink ref="E65" r:id="rId31" xr:uid="{00000000-0004-0000-0300-00001F000000}"/>
    <hyperlink ref="H65" r:id="rId32" xr:uid="{00000000-0004-0000-0300-000020000000}"/>
    <hyperlink ref="B58" r:id="rId33" xr:uid="{00000000-0004-0000-0300-000021000000}"/>
    <hyperlink ref="H58" r:id="rId34" xr:uid="{00000000-0004-0000-0300-000022000000}"/>
    <hyperlink ref="E58" r:id="rId35" xr:uid="{00000000-0004-0000-0300-000023000000}"/>
    <hyperlink ref="B75" r:id="rId36" xr:uid="{00000000-0004-0000-0300-000024000000}"/>
    <hyperlink ref="E75" r:id="rId37" xr:uid="{00000000-0004-0000-0300-000025000000}"/>
    <hyperlink ref="E27" r:id="rId38" xr:uid="{00000000-0004-0000-0300-000026000000}"/>
    <hyperlink ref="B27" r:id="rId39" xr:uid="{00000000-0004-0000-0300-000027000000}"/>
    <hyperlink ref="B57" r:id="rId40" xr:uid="{00000000-0004-0000-0300-000028000000}"/>
    <hyperlink ref="E57" r:id="rId41" xr:uid="{00000000-0004-0000-0300-000029000000}"/>
    <hyperlink ref="B83" r:id="rId42" xr:uid="{00000000-0004-0000-0300-00002A000000}"/>
    <hyperlink ref="H83" r:id="rId43" xr:uid="{00000000-0004-0000-0300-00002B000000}"/>
    <hyperlink ref="E83" r:id="rId44" xr:uid="{00000000-0004-0000-0300-00002C000000}"/>
    <hyperlink ref="B94" r:id="rId45" xr:uid="{00000000-0004-0000-0300-00002D000000}"/>
    <hyperlink ref="E94" r:id="rId46" xr:uid="{00000000-0004-0000-0300-00002E000000}"/>
    <hyperlink ref="H94" r:id="rId47" xr:uid="{00000000-0004-0000-0300-00002F000000}"/>
    <hyperlink ref="E14" r:id="rId48" xr:uid="{00000000-0004-0000-0300-000030000000}"/>
    <hyperlink ref="H14" r:id="rId49" xr:uid="{00000000-0004-0000-0300-000031000000}"/>
    <hyperlink ref="B14" r:id="rId50" xr:uid="{00000000-0004-0000-0300-000032000000}"/>
    <hyperlink ref="E92" r:id="rId51" xr:uid="{00000000-0004-0000-0300-000033000000}"/>
    <hyperlink ref="B92" r:id="rId52" xr:uid="{00000000-0004-0000-0300-000034000000}"/>
    <hyperlink ref="H92" r:id="rId53" xr:uid="{00000000-0004-0000-0300-000035000000}"/>
    <hyperlink ref="B88" r:id="rId54" xr:uid="{00000000-0004-0000-0300-000036000000}"/>
    <hyperlink ref="E88" r:id="rId55" xr:uid="{00000000-0004-0000-0300-000037000000}"/>
    <hyperlink ref="H88" r:id="rId56" xr:uid="{00000000-0004-0000-0300-000038000000}"/>
    <hyperlink ref="E82" r:id="rId57" xr:uid="{00000000-0004-0000-0300-000039000000}"/>
    <hyperlink ref="H82" r:id="rId58" xr:uid="{00000000-0004-0000-0300-00003A000000}"/>
    <hyperlink ref="B82" r:id="rId59" xr:uid="{00000000-0004-0000-0300-00003B000000}"/>
    <hyperlink ref="B29" r:id="rId60" xr:uid="{00000000-0004-0000-0300-00003C000000}"/>
    <hyperlink ref="H29" r:id="rId61" xr:uid="{00000000-0004-0000-0300-00003D000000}"/>
    <hyperlink ref="E29" r:id="rId62" xr:uid="{00000000-0004-0000-0300-00003E000000}"/>
    <hyperlink ref="H61" r:id="rId63" xr:uid="{00000000-0004-0000-0300-00003F000000}"/>
    <hyperlink ref="B61" r:id="rId64" xr:uid="{00000000-0004-0000-0300-000040000000}"/>
    <hyperlink ref="E61" r:id="rId65" xr:uid="{00000000-0004-0000-0300-000041000000}"/>
    <hyperlink ref="E80" r:id="rId66" xr:uid="{00000000-0004-0000-0300-000042000000}"/>
    <hyperlink ref="H80" r:id="rId67" xr:uid="{00000000-0004-0000-0300-000043000000}"/>
    <hyperlink ref="B80" r:id="rId68" xr:uid="{00000000-0004-0000-0300-000044000000}"/>
    <hyperlink ref="H86" r:id="rId69" xr:uid="{00000000-0004-0000-0300-000045000000}"/>
    <hyperlink ref="B86" r:id="rId70" xr:uid="{00000000-0004-0000-0300-000046000000}"/>
    <hyperlink ref="E86" r:id="rId71" xr:uid="{00000000-0004-0000-0300-000047000000}"/>
    <hyperlink ref="B24" r:id="rId72" xr:uid="{00000000-0004-0000-0300-000048000000}"/>
    <hyperlink ref="E24" r:id="rId73" xr:uid="{00000000-0004-0000-0300-000049000000}"/>
    <hyperlink ref="H24" r:id="rId74" xr:uid="{00000000-0004-0000-0300-00004A000000}"/>
    <hyperlink ref="E28" r:id="rId75" xr:uid="{00000000-0004-0000-0300-00004B000000}"/>
    <hyperlink ref="B28" r:id="rId76" xr:uid="{00000000-0004-0000-0300-00004C000000}"/>
    <hyperlink ref="B30" r:id="rId77" xr:uid="{00000000-0004-0000-0300-00004D000000}"/>
    <hyperlink ref="E30" r:id="rId78" xr:uid="{00000000-0004-0000-0300-00004E000000}"/>
    <hyperlink ref="B42" r:id="rId79" xr:uid="{00000000-0004-0000-0300-00004F000000}"/>
    <hyperlink ref="E42" r:id="rId80" xr:uid="{00000000-0004-0000-0300-000050000000}"/>
    <hyperlink ref="H42" r:id="rId81" xr:uid="{00000000-0004-0000-0300-000051000000}"/>
    <hyperlink ref="B53" r:id="rId82" xr:uid="{00000000-0004-0000-0300-000052000000}"/>
    <hyperlink ref="E53" r:id="rId83" xr:uid="{00000000-0004-0000-0300-000053000000}"/>
    <hyperlink ref="B70" r:id="rId84" xr:uid="{00000000-0004-0000-0300-000054000000}"/>
    <hyperlink ref="E70" r:id="rId85" xr:uid="{00000000-0004-0000-0300-000055000000}"/>
    <hyperlink ref="B72" r:id="rId86" xr:uid="{00000000-0004-0000-0300-000056000000}"/>
    <hyperlink ref="E72" r:id="rId87" xr:uid="{00000000-0004-0000-0300-000057000000}"/>
    <hyperlink ref="E81" r:id="rId88" xr:uid="{00000000-0004-0000-0300-000058000000}"/>
    <hyperlink ref="B81" r:id="rId89" xr:uid="{00000000-0004-0000-0300-000059000000}"/>
    <hyperlink ref="E90" r:id="rId90" xr:uid="{00000000-0004-0000-0300-00005A000000}"/>
    <hyperlink ref="B90" r:id="rId91" location="type=zakonoproekt/from=08.10.2021/to=" xr:uid="{00000000-0004-0000-0300-00005B000000}"/>
    <hyperlink ref="H90" r:id="rId92" xr:uid="{00000000-0004-0000-0300-00005C000000}"/>
    <hyperlink ref="B8" r:id="rId93" xr:uid="{00000000-0004-0000-0300-00005D000000}"/>
    <hyperlink ref="E8" r:id="rId94" xr:uid="{00000000-0004-0000-0300-00005E000000}"/>
    <hyperlink ref="E51" r:id="rId95" xr:uid="{00000000-0004-0000-0300-00005F000000}"/>
    <hyperlink ref="B51" r:id="rId96" xr:uid="{00000000-0004-0000-0300-000060000000}"/>
    <hyperlink ref="H51" r:id="rId97" xr:uid="{00000000-0004-0000-0300-000061000000}"/>
    <hyperlink ref="B20" r:id="rId98" xr:uid="{00000000-0004-0000-0300-000062000000}"/>
    <hyperlink ref="E20" r:id="rId99" xr:uid="{00000000-0004-0000-0300-000063000000}"/>
    <hyperlink ref="H20" r:id="rId100" xr:uid="{00000000-0004-0000-0300-000064000000}"/>
    <hyperlink ref="H38" r:id="rId101" xr:uid="{00000000-0004-0000-0300-000065000000}"/>
    <hyperlink ref="B38" r:id="rId102" xr:uid="{00000000-0004-0000-0300-000066000000}"/>
    <hyperlink ref="E38" r:id="rId103" xr:uid="{00000000-0004-0000-0300-000067000000}"/>
    <hyperlink ref="B6" r:id="rId104" xr:uid="{00000000-0004-0000-0300-000068000000}"/>
    <hyperlink ref="E6" r:id="rId105" xr:uid="{00000000-0004-0000-0300-000069000000}"/>
    <hyperlink ref="H6" r:id="rId106" xr:uid="{00000000-0004-0000-0300-00006A000000}"/>
    <hyperlink ref="E9" r:id="rId107" xr:uid="{00000000-0004-0000-0300-00006B000000}"/>
    <hyperlink ref="B9" r:id="rId108" xr:uid="{00000000-0004-0000-0300-00006C000000}"/>
    <hyperlink ref="B12" r:id="rId109" xr:uid="{00000000-0004-0000-0300-00006D000000}"/>
    <hyperlink ref="E12" r:id="rId110" xr:uid="{00000000-0004-0000-0300-00006E000000}"/>
    <hyperlink ref="E21" r:id="rId111" xr:uid="{00000000-0004-0000-0300-00006F000000}"/>
    <hyperlink ref="B21" r:id="rId112" xr:uid="{00000000-0004-0000-0300-000070000000}"/>
    <hyperlink ref="H21" r:id="rId113" xr:uid="{00000000-0004-0000-0300-000071000000}"/>
    <hyperlink ref="B26" r:id="rId114" xr:uid="{00000000-0004-0000-0300-000072000000}"/>
    <hyperlink ref="E26" r:id="rId115" xr:uid="{00000000-0004-0000-0300-000073000000}"/>
    <hyperlink ref="B36" r:id="rId116" xr:uid="{00000000-0004-0000-0300-000074000000}"/>
    <hyperlink ref="E36" r:id="rId117" xr:uid="{00000000-0004-0000-0300-000075000000}"/>
    <hyperlink ref="H39" r:id="rId118" xr:uid="{00000000-0004-0000-0300-000076000000}"/>
    <hyperlink ref="E39" r:id="rId119" xr:uid="{00000000-0004-0000-0300-000077000000}"/>
    <hyperlink ref="B39" r:id="rId120" xr:uid="{00000000-0004-0000-0300-000078000000}"/>
    <hyperlink ref="B54" r:id="rId121" xr:uid="{00000000-0004-0000-0300-000079000000}"/>
    <hyperlink ref="E54" r:id="rId122" xr:uid="{00000000-0004-0000-0300-00007A000000}"/>
    <hyperlink ref="E60" r:id="rId123" xr:uid="{00000000-0004-0000-0300-00007B000000}"/>
    <hyperlink ref="B60" r:id="rId124" xr:uid="{00000000-0004-0000-0300-00007C000000}"/>
    <hyperlink ref="B62" r:id="rId125" xr:uid="{00000000-0004-0000-0300-00007D000000}"/>
    <hyperlink ref="H62" r:id="rId126" xr:uid="{00000000-0004-0000-0300-00007E000000}"/>
    <hyperlink ref="E62" r:id="rId127" xr:uid="{00000000-0004-0000-0300-00007F000000}"/>
    <hyperlink ref="B63" r:id="rId128" xr:uid="{00000000-0004-0000-0300-000080000000}"/>
    <hyperlink ref="E63" r:id="rId129" xr:uid="{00000000-0004-0000-0300-000081000000}"/>
    <hyperlink ref="E64" r:id="rId130" xr:uid="{00000000-0004-0000-0300-000082000000}"/>
    <hyperlink ref="H64" r:id="rId131" xr:uid="{00000000-0004-0000-0300-000083000000}"/>
    <hyperlink ref="B64" r:id="rId132" xr:uid="{00000000-0004-0000-0300-000084000000}"/>
    <hyperlink ref="E66" r:id="rId133" xr:uid="{00000000-0004-0000-0300-000085000000}"/>
    <hyperlink ref="B66" r:id="rId134" xr:uid="{00000000-0004-0000-0300-000086000000}"/>
    <hyperlink ref="H66" r:id="rId135" xr:uid="{00000000-0004-0000-0300-000087000000}"/>
    <hyperlink ref="E7" r:id="rId136" xr:uid="{00000000-0004-0000-0300-000088000000}"/>
    <hyperlink ref="B7" r:id="rId137" xr:uid="{00000000-0004-0000-0300-000089000000}"/>
    <hyperlink ref="B5" r:id="rId138" xr:uid="{00000000-0004-0000-0300-00008A000000}"/>
    <hyperlink ref="E5" r:id="rId139" xr:uid="{00000000-0004-0000-0300-00008B000000}"/>
    <hyperlink ref="B10" r:id="rId140" xr:uid="{00000000-0004-0000-0300-00008C000000}"/>
    <hyperlink ref="E10" r:id="rId141" xr:uid="{00000000-0004-0000-0300-00008D000000}"/>
    <hyperlink ref="E11" r:id="rId142" display="http://depfin.adm44.ru/info/law/proetjzko/" xr:uid="{00000000-0004-0000-0300-00008E000000}"/>
    <hyperlink ref="B11" r:id="rId143" xr:uid="{00000000-0004-0000-0300-00008F000000}"/>
    <hyperlink ref="B16" r:id="rId144" xr:uid="{00000000-0004-0000-0300-000090000000}"/>
    <hyperlink ref="E16" r:id="rId145" xr:uid="{00000000-0004-0000-0300-000091000000}"/>
    <hyperlink ref="H16" r:id="rId146" xr:uid="{00000000-0004-0000-0300-000092000000}"/>
    <hyperlink ref="E17" r:id="rId147" xr:uid="{00000000-0004-0000-0300-000093000000}"/>
    <hyperlink ref="B17" r:id="rId148" xr:uid="{00000000-0004-0000-0300-000094000000}"/>
    <hyperlink ref="B18" r:id="rId149" xr:uid="{00000000-0004-0000-0300-000095000000}"/>
    <hyperlink ref="E18" r:id="rId150" xr:uid="{00000000-0004-0000-0300-000096000000}"/>
    <hyperlink ref="B19" r:id="rId151" xr:uid="{00000000-0004-0000-0300-000097000000}"/>
    <hyperlink ref="E19" r:id="rId152" xr:uid="{00000000-0004-0000-0300-000098000000}"/>
    <hyperlink ref="E13" r:id="rId153" xr:uid="{00000000-0004-0000-0300-00009A000000}"/>
    <hyperlink ref="B13" r:id="rId154" xr:uid="{00000000-0004-0000-0300-00009B000000}"/>
    <hyperlink ref="B31" r:id="rId155" xr:uid="{00000000-0004-0000-0300-00009C000000}"/>
    <hyperlink ref="E31" r:id="rId156" xr:uid="{00000000-0004-0000-0300-00009D000000}"/>
    <hyperlink ref="H31" r:id="rId157" xr:uid="{00000000-0004-0000-0300-00009E000000}"/>
    <hyperlink ref="B32" r:id="rId158" xr:uid="{00000000-0004-0000-0300-00009F000000}"/>
    <hyperlink ref="E32" r:id="rId159" xr:uid="{00000000-0004-0000-0300-0000A0000000}"/>
    <hyperlink ref="H32" r:id="rId160" xr:uid="{00000000-0004-0000-0300-0000A1000000}"/>
    <hyperlink ref="E37" r:id="rId161" xr:uid="{00000000-0004-0000-0300-0000A3000000}"/>
    <hyperlink ref="E40" r:id="rId162" xr:uid="{00000000-0004-0000-0300-0000A5000000}"/>
    <hyperlink ref="B41" r:id="rId163" xr:uid="{00000000-0004-0000-0300-0000A6000000}"/>
    <hyperlink ref="E41" r:id="rId164" xr:uid="{00000000-0004-0000-0300-0000A7000000}"/>
    <hyperlink ref="H41" r:id="rId165" xr:uid="{00000000-0004-0000-0300-0000A8000000}"/>
    <hyperlink ref="E43" r:id="rId166" xr:uid="{00000000-0004-0000-0300-0000A9000000}"/>
    <hyperlink ref="H43" r:id="rId167" xr:uid="{00000000-0004-0000-0300-0000AA000000}"/>
    <hyperlink ref="B43" r:id="rId168" xr:uid="{00000000-0004-0000-0300-0000AB000000}"/>
    <hyperlink ref="B47" r:id="rId169" xr:uid="{00000000-0004-0000-0300-0000AD000000}"/>
    <hyperlink ref="E47" r:id="rId170" xr:uid="{00000000-0004-0000-0300-0000AE000000}"/>
    <hyperlink ref="B48" r:id="rId171" xr:uid="{00000000-0004-0000-0300-0000AF000000}"/>
    <hyperlink ref="E48" r:id="rId172" xr:uid="{00000000-0004-0000-0300-0000B0000000}"/>
    <hyperlink ref="E49" r:id="rId173" xr:uid="{00000000-0004-0000-0300-0000B2000000}"/>
    <hyperlink ref="B50" r:id="rId174" xr:uid="{00000000-0004-0000-0300-0000B3000000}"/>
    <hyperlink ref="H50" r:id="rId175" xr:uid="{00000000-0004-0000-0300-0000B4000000}"/>
    <hyperlink ref="E50" r:id="rId176" xr:uid="{00000000-0004-0000-0300-0000B5000000}"/>
    <hyperlink ref="E95" r:id="rId177" xr:uid="{00000000-0004-0000-0300-0000B8000000}"/>
    <hyperlink ref="B95" r:id="rId178" xr:uid="{00000000-0004-0000-0300-0000B9000000}"/>
    <hyperlink ref="B68" r:id="rId179" xr:uid="{00000000-0004-0000-0300-0000BA000000}"/>
    <hyperlink ref="E68" r:id="rId180" xr:uid="{00000000-0004-0000-0300-0000BB000000}"/>
    <hyperlink ref="H69" r:id="rId181" xr:uid="{00000000-0004-0000-0300-0000BC000000}"/>
    <hyperlink ref="E69" r:id="rId182" location="document_list" display="https://minfin.midural.ru/document/category/23#document_list" xr:uid="{00000000-0004-0000-0300-0000BD000000}"/>
    <hyperlink ref="B69" r:id="rId183" xr:uid="{00000000-0004-0000-0300-0000BE000000}"/>
    <hyperlink ref="B71" r:id="rId184" xr:uid="{00000000-0004-0000-0300-0000BF000000}"/>
    <hyperlink ref="E71" r:id="rId185" xr:uid="{00000000-0004-0000-0300-0000C0000000}"/>
    <hyperlink ref="H71" r:id="rId186" xr:uid="{00000000-0004-0000-0300-0000C1000000}"/>
    <hyperlink ref="H73" r:id="rId187" xr:uid="{00000000-0004-0000-0300-0000C2000000}"/>
    <hyperlink ref="B73" r:id="rId188" xr:uid="{00000000-0004-0000-0300-0000C3000000}"/>
    <hyperlink ref="E73" r:id="rId189" xr:uid="{00000000-0004-0000-0300-0000C4000000}"/>
    <hyperlink ref="B76" r:id="rId190" xr:uid="{00000000-0004-0000-0300-0000C5000000}"/>
    <hyperlink ref="E77" r:id="rId191" xr:uid="{00000000-0004-0000-0300-0000C7000000}"/>
    <hyperlink ref="B77" r:id="rId192" xr:uid="{00000000-0004-0000-0300-0000C8000000}"/>
    <hyperlink ref="B89" r:id="rId193" xr:uid="{00000000-0004-0000-0300-0000C9000000}"/>
    <hyperlink ref="E89" r:id="rId194" xr:uid="{00000000-0004-0000-0300-0000CA000000}"/>
    <hyperlink ref="H89" r:id="rId195" xr:uid="{00000000-0004-0000-0300-0000CB000000}"/>
    <hyperlink ref="B93" r:id="rId196" xr:uid="{00000000-0004-0000-0300-0000CC000000}"/>
    <hyperlink ref="E93" r:id="rId197" xr:uid="{00000000-0004-0000-0300-0000CD000000}"/>
    <hyperlink ref="H93" r:id="rId198" location="198-2023-god-i-planovyj-period-2024-i-2025-godov" xr:uid="{00000000-0004-0000-0300-0000CE000000}"/>
    <hyperlink ref="E46" r:id="rId199" xr:uid="{00000000-0004-0000-0300-0000CF000000}"/>
    <hyperlink ref="E96" r:id="rId200" xr:uid="{00000000-0004-0000-0300-0000B7000000}"/>
    <hyperlink ref="B96" r:id="rId201" xr:uid="{00000000-0004-0000-0300-0000B6000000}"/>
  </hyperlinks>
  <pageMargins left="0.70866141732283505" right="0.70866141732283505" top="0.74803149606299202" bottom="0.74803149606299202" header="0.31496062992126" footer="0.31496062992126"/>
  <pageSetup paperSize="9" scale="75" fitToWidth="2" fitToHeight="0" orientation="landscape" r:id="rId202"/>
  <headerFooter>
    <oddFooter>&amp;C&amp;8&amp;A&amp;R&amp;8&amp;P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126"/>
  <sheetViews>
    <sheetView zoomScaleNormal="100" zoomScaleSheetLayoutView="100" workbookViewId="0">
      <pane xSplit="1" ySplit="6" topLeftCell="B7" activePane="bottomRight" state="frozenSplit"/>
      <selection pane="topRight" activeCell="B1" sqref="B1"/>
      <selection pane="bottomLeft" activeCell="A5" sqref="A5"/>
      <selection pane="bottomRight" activeCell="A3" sqref="A3:A6"/>
    </sheetView>
  </sheetViews>
  <sheetFormatPr baseColWidth="10" defaultColWidth="9.1640625" defaultRowHeight="12"/>
  <cols>
    <col min="1" max="1" width="24.83203125" style="1" customWidth="1"/>
    <col min="2" max="2" width="35.33203125" style="11" customWidth="1"/>
    <col min="3" max="3" width="5.5" style="11" customWidth="1"/>
    <col min="4" max="5" width="4.5" style="11" customWidth="1"/>
    <col min="6" max="6" width="5.5" style="12" customWidth="1"/>
    <col min="7" max="7" width="13" style="12" customWidth="1"/>
    <col min="8" max="8" width="12.5" style="11" customWidth="1"/>
    <col min="9" max="9" width="13.5" style="11" customWidth="1"/>
    <col min="10" max="10" width="12.5" style="11" customWidth="1"/>
    <col min="11" max="12" width="10.83203125" style="12" customWidth="1"/>
    <col min="13" max="14" width="10.83203125" style="11" customWidth="1"/>
    <col min="15" max="17" width="15.83203125" style="27" customWidth="1"/>
    <col min="18" max="18" width="9.1640625" style="119"/>
    <col min="19" max="16384" width="9.1640625" style="1"/>
  </cols>
  <sheetData>
    <row r="1" spans="1:18" ht="22" customHeight="1">
      <c r="A1" s="19" t="s">
        <v>299</v>
      </c>
      <c r="B1" s="19"/>
      <c r="C1" s="19"/>
      <c r="D1" s="19"/>
      <c r="E1" s="19"/>
      <c r="F1" s="19"/>
      <c r="G1" s="19"/>
      <c r="H1" s="22"/>
      <c r="I1" s="20"/>
      <c r="J1" s="20"/>
      <c r="K1" s="19"/>
      <c r="L1" s="19"/>
      <c r="M1" s="20"/>
      <c r="N1" s="20"/>
      <c r="O1" s="19"/>
      <c r="P1" s="19"/>
      <c r="Q1" s="19"/>
    </row>
    <row r="2" spans="1:18" ht="17" customHeight="1">
      <c r="A2" s="20" t="s">
        <v>712</v>
      </c>
      <c r="B2" s="20"/>
      <c r="C2" s="20"/>
      <c r="D2" s="20"/>
      <c r="E2" s="20"/>
      <c r="F2" s="20"/>
      <c r="G2" s="20"/>
      <c r="H2" s="22"/>
      <c r="I2" s="20"/>
      <c r="J2" s="20"/>
      <c r="K2" s="20"/>
      <c r="L2" s="20"/>
      <c r="M2" s="20"/>
      <c r="N2" s="20"/>
      <c r="O2" s="20"/>
      <c r="P2" s="20"/>
      <c r="Q2" s="20"/>
    </row>
    <row r="3" spans="1:18" ht="30" customHeight="1">
      <c r="A3" s="193" t="s">
        <v>90</v>
      </c>
      <c r="B3" s="194" t="str">
        <f>'Оценка (раздел 5)'!E3</f>
        <v>5.1. Размещен ли проект закона о бюджете субъекта Российской Федерации на 2023 год и на плановый период 2024 и 2025 годов в открытом доступе на сайте законодательного (представительного) органа субъекта Российской Федерации или на сайте, предназначенном для размещения бюджетных данных?</v>
      </c>
      <c r="C3" s="194" t="s">
        <v>100</v>
      </c>
      <c r="D3" s="194"/>
      <c r="E3" s="194"/>
      <c r="F3" s="194"/>
      <c r="G3" s="193" t="s">
        <v>167</v>
      </c>
      <c r="H3" s="192" t="s">
        <v>151</v>
      </c>
      <c r="I3" s="192"/>
      <c r="J3" s="192"/>
      <c r="K3" s="192" t="s">
        <v>155</v>
      </c>
      <c r="L3" s="192" t="s">
        <v>758</v>
      </c>
      <c r="M3" s="193" t="s">
        <v>229</v>
      </c>
      <c r="N3" s="193" t="s">
        <v>179</v>
      </c>
      <c r="O3" s="192" t="s">
        <v>142</v>
      </c>
      <c r="P3" s="196" t="s">
        <v>173</v>
      </c>
      <c r="Q3" s="196"/>
    </row>
    <row r="4" spans="1:18" ht="56" customHeight="1">
      <c r="A4" s="193"/>
      <c r="B4" s="194"/>
      <c r="C4" s="194"/>
      <c r="D4" s="194"/>
      <c r="E4" s="194"/>
      <c r="F4" s="194"/>
      <c r="G4" s="192"/>
      <c r="H4" s="192" t="s">
        <v>156</v>
      </c>
      <c r="I4" s="192" t="s">
        <v>138</v>
      </c>
      <c r="J4" s="192" t="s">
        <v>150</v>
      </c>
      <c r="K4" s="192"/>
      <c r="L4" s="192"/>
      <c r="M4" s="193"/>
      <c r="N4" s="193"/>
      <c r="O4" s="192"/>
      <c r="P4" s="192" t="s">
        <v>222</v>
      </c>
      <c r="Q4" s="192" t="s">
        <v>223</v>
      </c>
    </row>
    <row r="5" spans="1:18" ht="15" customHeight="1">
      <c r="A5" s="192"/>
      <c r="B5" s="113" t="str">
        <f>'Методика (раздел 5)'!B16</f>
        <v>Да, размещен</v>
      </c>
      <c r="C5" s="193" t="s">
        <v>92</v>
      </c>
      <c r="D5" s="193" t="s">
        <v>140</v>
      </c>
      <c r="E5" s="193" t="s">
        <v>141</v>
      </c>
      <c r="F5" s="194" t="s">
        <v>91</v>
      </c>
      <c r="G5" s="192"/>
      <c r="H5" s="192"/>
      <c r="I5" s="192"/>
      <c r="J5" s="192"/>
      <c r="K5" s="192"/>
      <c r="L5" s="192"/>
      <c r="M5" s="193"/>
      <c r="N5" s="193"/>
      <c r="O5" s="192"/>
      <c r="P5" s="192"/>
      <c r="Q5" s="192"/>
    </row>
    <row r="6" spans="1:18" ht="28" customHeight="1">
      <c r="A6" s="192"/>
      <c r="B6" s="113" t="str">
        <f>'Методика (раздел 5)'!B17</f>
        <v>Нет, в установленные сроки не размещен или не отвечает требованиям</v>
      </c>
      <c r="C6" s="192"/>
      <c r="D6" s="192"/>
      <c r="E6" s="192"/>
      <c r="F6" s="195"/>
      <c r="G6" s="192"/>
      <c r="H6" s="192"/>
      <c r="I6" s="192"/>
      <c r="J6" s="192"/>
      <c r="K6" s="192"/>
      <c r="L6" s="192"/>
      <c r="M6" s="193"/>
      <c r="N6" s="193"/>
      <c r="O6" s="192"/>
      <c r="P6" s="192"/>
      <c r="Q6" s="192"/>
    </row>
    <row r="7" spans="1:18" s="9" customFormat="1" ht="15" customHeight="1">
      <c r="A7" s="176" t="s">
        <v>0</v>
      </c>
      <c r="B7" s="78"/>
      <c r="C7" s="78"/>
      <c r="D7" s="78"/>
      <c r="E7" s="78"/>
      <c r="F7" s="78"/>
      <c r="G7" s="78"/>
      <c r="H7" s="79"/>
      <c r="I7" s="78"/>
      <c r="J7" s="78"/>
      <c r="K7" s="78"/>
      <c r="L7" s="78"/>
      <c r="M7" s="78"/>
      <c r="N7" s="78"/>
      <c r="O7" s="78"/>
      <c r="P7" s="101"/>
      <c r="Q7" s="101"/>
      <c r="R7" s="120"/>
    </row>
    <row r="8" spans="1:18" ht="15" customHeight="1">
      <c r="A8" s="177" t="s">
        <v>1</v>
      </c>
      <c r="B8" s="83" t="s">
        <v>97</v>
      </c>
      <c r="C8" s="84">
        <f t="shared" ref="C8:C59" si="0">IF(B8="Да, размещен",4,0)</f>
        <v>4</v>
      </c>
      <c r="D8" s="84"/>
      <c r="E8" s="84"/>
      <c r="F8" s="85">
        <f t="shared" ref="F8:F58" si="1">C8*(1-D8)*(1-E8)</f>
        <v>4</v>
      </c>
      <c r="G8" s="91" t="s">
        <v>331</v>
      </c>
      <c r="H8" s="91">
        <v>44862</v>
      </c>
      <c r="I8" s="91">
        <v>44866</v>
      </c>
      <c r="J8" s="91">
        <v>44889</v>
      </c>
      <c r="K8" s="83" t="s">
        <v>331</v>
      </c>
      <c r="L8" s="86" t="s">
        <v>331</v>
      </c>
      <c r="M8" s="86" t="s">
        <v>331</v>
      </c>
      <c r="N8" s="83" t="s">
        <v>331</v>
      </c>
      <c r="O8" s="87" t="s">
        <v>325</v>
      </c>
      <c r="P8" s="83" t="s">
        <v>333</v>
      </c>
      <c r="Q8" s="73" t="s">
        <v>535</v>
      </c>
      <c r="R8" s="119" t="s">
        <v>325</v>
      </c>
    </row>
    <row r="9" spans="1:18" ht="15" customHeight="1">
      <c r="A9" s="177" t="s">
        <v>2</v>
      </c>
      <c r="B9" s="83" t="s">
        <v>97</v>
      </c>
      <c r="C9" s="84">
        <f t="shared" ref="C9" si="2">IF(B9="Да, размещен",4,0)</f>
        <v>4</v>
      </c>
      <c r="D9" s="84"/>
      <c r="E9" s="84"/>
      <c r="F9" s="85">
        <f t="shared" ref="F9" si="3">C9*(1-D9)*(1-E9)</f>
        <v>4</v>
      </c>
      <c r="G9" s="91" t="s">
        <v>331</v>
      </c>
      <c r="H9" s="91">
        <v>44866</v>
      </c>
      <c r="I9" s="91">
        <v>44866</v>
      </c>
      <c r="J9" s="91">
        <v>44882</v>
      </c>
      <c r="K9" s="83" t="s">
        <v>331</v>
      </c>
      <c r="L9" s="86" t="s">
        <v>331</v>
      </c>
      <c r="M9" s="86" t="s">
        <v>331</v>
      </c>
      <c r="N9" s="83" t="s">
        <v>331</v>
      </c>
      <c r="O9" s="87" t="s">
        <v>325</v>
      </c>
      <c r="P9" s="83" t="s">
        <v>372</v>
      </c>
      <c r="Q9" s="73" t="s">
        <v>487</v>
      </c>
      <c r="R9" s="119" t="s">
        <v>325</v>
      </c>
    </row>
    <row r="10" spans="1:18" ht="15" customHeight="1">
      <c r="A10" s="177" t="s">
        <v>3</v>
      </c>
      <c r="B10" s="83" t="s">
        <v>97</v>
      </c>
      <c r="C10" s="84">
        <f t="shared" si="0"/>
        <v>4</v>
      </c>
      <c r="D10" s="84"/>
      <c r="E10" s="84"/>
      <c r="F10" s="85">
        <f t="shared" si="1"/>
        <v>4</v>
      </c>
      <c r="G10" s="91" t="s">
        <v>331</v>
      </c>
      <c r="H10" s="91">
        <v>44866</v>
      </c>
      <c r="I10" s="91">
        <v>44865</v>
      </c>
      <c r="J10" s="91">
        <v>44889</v>
      </c>
      <c r="K10" s="83" t="s">
        <v>331</v>
      </c>
      <c r="L10" s="86" t="s">
        <v>331</v>
      </c>
      <c r="M10" s="86" t="s">
        <v>331</v>
      </c>
      <c r="N10" s="83" t="s">
        <v>331</v>
      </c>
      <c r="O10" s="87" t="s">
        <v>325</v>
      </c>
      <c r="P10" s="83" t="s">
        <v>333</v>
      </c>
      <c r="Q10" s="73" t="s">
        <v>532</v>
      </c>
      <c r="R10" s="119" t="s">
        <v>325</v>
      </c>
    </row>
    <row r="11" spans="1:18" ht="15" customHeight="1">
      <c r="A11" s="177" t="s">
        <v>4</v>
      </c>
      <c r="B11" s="83" t="s">
        <v>97</v>
      </c>
      <c r="C11" s="84">
        <f t="shared" si="0"/>
        <v>4</v>
      </c>
      <c r="D11" s="84"/>
      <c r="E11" s="84"/>
      <c r="F11" s="85">
        <f t="shared" si="1"/>
        <v>4</v>
      </c>
      <c r="G11" s="91" t="s">
        <v>331</v>
      </c>
      <c r="H11" s="91" t="s">
        <v>334</v>
      </c>
      <c r="I11" s="91">
        <v>44866</v>
      </c>
      <c r="J11" s="91">
        <v>44886</v>
      </c>
      <c r="K11" s="83" t="s">
        <v>331</v>
      </c>
      <c r="L11" s="86" t="s">
        <v>331</v>
      </c>
      <c r="M11" s="86" t="s">
        <v>331</v>
      </c>
      <c r="N11" s="83" t="s">
        <v>331</v>
      </c>
      <c r="O11" s="83" t="s">
        <v>325</v>
      </c>
      <c r="P11" s="83" t="s">
        <v>333</v>
      </c>
      <c r="Q11" s="83" t="s">
        <v>471</v>
      </c>
      <c r="R11" s="119" t="s">
        <v>325</v>
      </c>
    </row>
    <row r="12" spans="1:18" ht="15" customHeight="1">
      <c r="A12" s="177" t="s">
        <v>5</v>
      </c>
      <c r="B12" s="83" t="s">
        <v>97</v>
      </c>
      <c r="C12" s="84">
        <f t="shared" si="0"/>
        <v>4</v>
      </c>
      <c r="D12" s="84"/>
      <c r="E12" s="84"/>
      <c r="F12" s="85">
        <f t="shared" si="1"/>
        <v>4</v>
      </c>
      <c r="G12" s="91" t="s">
        <v>331</v>
      </c>
      <c r="H12" s="91">
        <v>44861</v>
      </c>
      <c r="I12" s="91">
        <v>44866</v>
      </c>
      <c r="J12" s="91">
        <v>44880</v>
      </c>
      <c r="K12" s="83" t="s">
        <v>331</v>
      </c>
      <c r="L12" s="86" t="s">
        <v>331</v>
      </c>
      <c r="M12" s="86" t="s">
        <v>331</v>
      </c>
      <c r="N12" s="83" t="s">
        <v>331</v>
      </c>
      <c r="O12" s="83" t="s">
        <v>325</v>
      </c>
      <c r="P12" s="83" t="s">
        <v>333</v>
      </c>
      <c r="Q12" s="118" t="s">
        <v>488</v>
      </c>
      <c r="R12" s="119" t="s">
        <v>325</v>
      </c>
    </row>
    <row r="13" spans="1:18" ht="15" customHeight="1">
      <c r="A13" s="177" t="s">
        <v>6</v>
      </c>
      <c r="B13" s="83" t="s">
        <v>97</v>
      </c>
      <c r="C13" s="84">
        <f t="shared" si="0"/>
        <v>4</v>
      </c>
      <c r="D13" s="84"/>
      <c r="E13" s="84"/>
      <c r="F13" s="85">
        <f t="shared" si="1"/>
        <v>4</v>
      </c>
      <c r="G13" s="91" t="s">
        <v>331</v>
      </c>
      <c r="H13" s="91" t="s">
        <v>334</v>
      </c>
      <c r="I13" s="91">
        <v>44862</v>
      </c>
      <c r="J13" s="91">
        <v>44882</v>
      </c>
      <c r="K13" s="83" t="s">
        <v>331</v>
      </c>
      <c r="L13" s="86" t="s">
        <v>331</v>
      </c>
      <c r="M13" s="86" t="s">
        <v>331</v>
      </c>
      <c r="N13" s="83" t="s">
        <v>331</v>
      </c>
      <c r="O13" s="87" t="s">
        <v>325</v>
      </c>
      <c r="P13" s="83" t="s">
        <v>333</v>
      </c>
      <c r="Q13" s="118" t="s">
        <v>538</v>
      </c>
      <c r="R13" s="119" t="s">
        <v>325</v>
      </c>
    </row>
    <row r="14" spans="1:18" ht="15" customHeight="1">
      <c r="A14" s="177" t="s">
        <v>7</v>
      </c>
      <c r="B14" s="83" t="s">
        <v>97</v>
      </c>
      <c r="C14" s="84">
        <f t="shared" si="0"/>
        <v>4</v>
      </c>
      <c r="D14" s="84">
        <v>0.5</v>
      </c>
      <c r="E14" s="84"/>
      <c r="F14" s="85">
        <f t="shared" si="1"/>
        <v>2</v>
      </c>
      <c r="G14" s="91" t="s">
        <v>331</v>
      </c>
      <c r="H14" s="91" t="s">
        <v>334</v>
      </c>
      <c r="I14" s="91">
        <v>44865</v>
      </c>
      <c r="J14" s="91">
        <v>44889</v>
      </c>
      <c r="K14" s="83" t="s">
        <v>331</v>
      </c>
      <c r="L14" s="86" t="s">
        <v>331</v>
      </c>
      <c r="M14" s="86" t="s">
        <v>331</v>
      </c>
      <c r="N14" s="83" t="s">
        <v>331</v>
      </c>
      <c r="O14" s="87" t="s">
        <v>759</v>
      </c>
      <c r="P14" s="83" t="s">
        <v>333</v>
      </c>
      <c r="Q14" s="71" t="s">
        <v>539</v>
      </c>
      <c r="R14" s="119" t="s">
        <v>325</v>
      </c>
    </row>
    <row r="15" spans="1:18" ht="15" customHeight="1">
      <c r="A15" s="177" t="s">
        <v>8</v>
      </c>
      <c r="B15" s="83" t="s">
        <v>97</v>
      </c>
      <c r="C15" s="84">
        <f t="shared" si="0"/>
        <v>4</v>
      </c>
      <c r="D15" s="84">
        <v>0.5</v>
      </c>
      <c r="E15" s="84"/>
      <c r="F15" s="85">
        <f t="shared" si="1"/>
        <v>2</v>
      </c>
      <c r="G15" s="91" t="s">
        <v>331</v>
      </c>
      <c r="H15" s="91" t="s">
        <v>334</v>
      </c>
      <c r="I15" s="91">
        <v>44862</v>
      </c>
      <c r="J15" s="91">
        <v>44882</v>
      </c>
      <c r="K15" s="83" t="s">
        <v>331</v>
      </c>
      <c r="L15" s="86" t="s">
        <v>331</v>
      </c>
      <c r="M15" s="86" t="s">
        <v>331</v>
      </c>
      <c r="N15" s="83" t="s">
        <v>331</v>
      </c>
      <c r="O15" s="88" t="s">
        <v>632</v>
      </c>
      <c r="P15" s="83" t="s">
        <v>333</v>
      </c>
      <c r="Q15" s="73" t="s">
        <v>492</v>
      </c>
      <c r="R15" s="121" t="s">
        <v>325</v>
      </c>
    </row>
    <row r="16" spans="1:18" ht="15" customHeight="1">
      <c r="A16" s="177" t="s">
        <v>9</v>
      </c>
      <c r="B16" s="83" t="s">
        <v>97</v>
      </c>
      <c r="C16" s="84">
        <f t="shared" si="0"/>
        <v>4</v>
      </c>
      <c r="D16" s="84"/>
      <c r="E16" s="84"/>
      <c r="F16" s="85">
        <f t="shared" si="1"/>
        <v>4</v>
      </c>
      <c r="G16" s="91" t="s">
        <v>331</v>
      </c>
      <c r="H16" s="91" t="s">
        <v>334</v>
      </c>
      <c r="I16" s="91">
        <v>44865</v>
      </c>
      <c r="J16" s="91" t="s">
        <v>334</v>
      </c>
      <c r="K16" s="83" t="s">
        <v>331</v>
      </c>
      <c r="L16" s="86" t="s">
        <v>331</v>
      </c>
      <c r="M16" s="86" t="s">
        <v>331</v>
      </c>
      <c r="N16" s="83" t="s">
        <v>331</v>
      </c>
      <c r="O16" s="87" t="s">
        <v>325</v>
      </c>
      <c r="P16" s="83" t="s">
        <v>333</v>
      </c>
      <c r="Q16" s="73" t="s">
        <v>553</v>
      </c>
      <c r="R16" s="119" t="s">
        <v>325</v>
      </c>
    </row>
    <row r="17" spans="1:18" ht="15" customHeight="1">
      <c r="A17" s="177" t="s">
        <v>10</v>
      </c>
      <c r="B17" s="83" t="s">
        <v>97</v>
      </c>
      <c r="C17" s="84">
        <f t="shared" si="0"/>
        <v>4</v>
      </c>
      <c r="D17" s="84"/>
      <c r="E17" s="84"/>
      <c r="F17" s="85">
        <f t="shared" si="1"/>
        <v>4</v>
      </c>
      <c r="G17" s="91" t="s">
        <v>331</v>
      </c>
      <c r="H17" s="91">
        <v>44854</v>
      </c>
      <c r="I17" s="91">
        <v>44858</v>
      </c>
      <c r="J17" s="91">
        <v>44882</v>
      </c>
      <c r="K17" s="83" t="s">
        <v>331</v>
      </c>
      <c r="L17" s="86" t="s">
        <v>331</v>
      </c>
      <c r="M17" s="86" t="s">
        <v>331</v>
      </c>
      <c r="N17" s="83" t="s">
        <v>331</v>
      </c>
      <c r="O17" s="87" t="s">
        <v>325</v>
      </c>
      <c r="P17" s="83" t="s">
        <v>372</v>
      </c>
      <c r="Q17" s="73" t="s">
        <v>411</v>
      </c>
      <c r="R17" s="119" t="s">
        <v>325</v>
      </c>
    </row>
    <row r="18" spans="1:18" ht="15" customHeight="1">
      <c r="A18" s="177" t="s">
        <v>11</v>
      </c>
      <c r="B18" s="83" t="s">
        <v>97</v>
      </c>
      <c r="C18" s="84">
        <f t="shared" si="0"/>
        <v>4</v>
      </c>
      <c r="D18" s="84"/>
      <c r="E18" s="84">
        <v>0.5</v>
      </c>
      <c r="F18" s="85">
        <f t="shared" si="1"/>
        <v>2</v>
      </c>
      <c r="G18" s="91" t="s">
        <v>331</v>
      </c>
      <c r="H18" s="91">
        <v>44841</v>
      </c>
      <c r="I18" s="91">
        <v>44841</v>
      </c>
      <c r="J18" s="91">
        <v>44862</v>
      </c>
      <c r="K18" s="83" t="s">
        <v>331</v>
      </c>
      <c r="L18" s="86" t="s">
        <v>331</v>
      </c>
      <c r="M18" s="86" t="s">
        <v>332</v>
      </c>
      <c r="N18" s="83" t="s">
        <v>331</v>
      </c>
      <c r="O18" s="83" t="s">
        <v>382</v>
      </c>
      <c r="P18" s="83" t="s">
        <v>333</v>
      </c>
      <c r="Q18" s="118" t="s">
        <v>380</v>
      </c>
      <c r="R18" s="121" t="s">
        <v>325</v>
      </c>
    </row>
    <row r="19" spans="1:18" ht="15" customHeight="1">
      <c r="A19" s="177" t="s">
        <v>12</v>
      </c>
      <c r="B19" s="83" t="s">
        <v>97</v>
      </c>
      <c r="C19" s="84">
        <f t="shared" si="0"/>
        <v>4</v>
      </c>
      <c r="D19" s="84"/>
      <c r="E19" s="84"/>
      <c r="F19" s="85">
        <f t="shared" si="1"/>
        <v>4</v>
      </c>
      <c r="G19" s="91" t="s">
        <v>331</v>
      </c>
      <c r="H19" s="91">
        <v>44865</v>
      </c>
      <c r="I19" s="91">
        <v>44865</v>
      </c>
      <c r="J19" s="91">
        <v>44888</v>
      </c>
      <c r="K19" s="83" t="s">
        <v>331</v>
      </c>
      <c r="L19" s="86" t="s">
        <v>331</v>
      </c>
      <c r="M19" s="86" t="s">
        <v>331</v>
      </c>
      <c r="N19" s="83" t="s">
        <v>331</v>
      </c>
      <c r="O19" s="87" t="s">
        <v>325</v>
      </c>
      <c r="P19" s="83" t="s">
        <v>333</v>
      </c>
      <c r="Q19" s="73" t="s">
        <v>545</v>
      </c>
      <c r="R19" s="119" t="s">
        <v>325</v>
      </c>
    </row>
    <row r="20" spans="1:18" ht="15" customHeight="1">
      <c r="A20" s="177" t="s">
        <v>13</v>
      </c>
      <c r="B20" s="83" t="s">
        <v>97</v>
      </c>
      <c r="C20" s="84">
        <f t="shared" si="0"/>
        <v>4</v>
      </c>
      <c r="D20" s="84"/>
      <c r="E20" s="84">
        <v>0.5</v>
      </c>
      <c r="F20" s="85">
        <f t="shared" si="1"/>
        <v>2</v>
      </c>
      <c r="G20" s="91" t="s">
        <v>331</v>
      </c>
      <c r="H20" s="91" t="s">
        <v>334</v>
      </c>
      <c r="I20" s="91">
        <v>44865</v>
      </c>
      <c r="J20" s="91">
        <v>44889</v>
      </c>
      <c r="K20" s="83" t="s">
        <v>331</v>
      </c>
      <c r="L20" s="86" t="s">
        <v>331</v>
      </c>
      <c r="M20" s="86" t="s">
        <v>332</v>
      </c>
      <c r="N20" s="83" t="s">
        <v>331</v>
      </c>
      <c r="O20" s="87" t="s">
        <v>626</v>
      </c>
      <c r="P20" s="83" t="s">
        <v>333</v>
      </c>
      <c r="Q20" s="73" t="s">
        <v>547</v>
      </c>
      <c r="R20" s="121" t="s">
        <v>325</v>
      </c>
    </row>
    <row r="21" spans="1:18" ht="15" customHeight="1">
      <c r="A21" s="177" t="s">
        <v>14</v>
      </c>
      <c r="B21" s="83" t="s">
        <v>97</v>
      </c>
      <c r="C21" s="84">
        <f t="shared" si="0"/>
        <v>4</v>
      </c>
      <c r="D21" s="84"/>
      <c r="E21" s="84"/>
      <c r="F21" s="85">
        <f t="shared" si="1"/>
        <v>4</v>
      </c>
      <c r="G21" s="91" t="s">
        <v>331</v>
      </c>
      <c r="H21" s="91" t="s">
        <v>334</v>
      </c>
      <c r="I21" s="91">
        <v>44865</v>
      </c>
      <c r="J21" s="91">
        <v>44890</v>
      </c>
      <c r="K21" s="83" t="s">
        <v>331</v>
      </c>
      <c r="L21" s="83" t="s">
        <v>331</v>
      </c>
      <c r="M21" s="83" t="s">
        <v>331</v>
      </c>
      <c r="N21" s="83" t="s">
        <v>331</v>
      </c>
      <c r="O21" s="87" t="s">
        <v>325</v>
      </c>
      <c r="P21" s="83" t="s">
        <v>333</v>
      </c>
      <c r="Q21" s="73" t="s">
        <v>550</v>
      </c>
      <c r="R21" s="119" t="s">
        <v>325</v>
      </c>
    </row>
    <row r="22" spans="1:18" s="75" customFormat="1" ht="15" customHeight="1">
      <c r="A22" s="177" t="s">
        <v>15</v>
      </c>
      <c r="B22" s="83" t="s">
        <v>98</v>
      </c>
      <c r="C22" s="84">
        <f t="shared" si="0"/>
        <v>0</v>
      </c>
      <c r="D22" s="84"/>
      <c r="E22" s="84"/>
      <c r="F22" s="85">
        <f t="shared" si="1"/>
        <v>0</v>
      </c>
      <c r="G22" s="91" t="s">
        <v>364</v>
      </c>
      <c r="H22" s="91" t="s">
        <v>325</v>
      </c>
      <c r="I22" s="91">
        <v>44901</v>
      </c>
      <c r="J22" s="91">
        <v>44917</v>
      </c>
      <c r="K22" s="83" t="s">
        <v>325</v>
      </c>
      <c r="L22" s="86" t="s">
        <v>325</v>
      </c>
      <c r="M22" s="86" t="s">
        <v>325</v>
      </c>
      <c r="N22" s="86" t="s">
        <v>325</v>
      </c>
      <c r="O22" s="88" t="s">
        <v>637</v>
      </c>
      <c r="P22" s="83" t="s">
        <v>372</v>
      </c>
      <c r="Q22" s="73" t="s">
        <v>694</v>
      </c>
      <c r="R22" s="119" t="s">
        <v>325</v>
      </c>
    </row>
    <row r="23" spans="1:18" ht="15" customHeight="1">
      <c r="A23" s="177" t="s">
        <v>16</v>
      </c>
      <c r="B23" s="83" t="s">
        <v>97</v>
      </c>
      <c r="C23" s="84">
        <f t="shared" si="0"/>
        <v>4</v>
      </c>
      <c r="D23" s="84"/>
      <c r="E23" s="84"/>
      <c r="F23" s="85">
        <f t="shared" si="1"/>
        <v>4</v>
      </c>
      <c r="G23" s="91" t="s">
        <v>331</v>
      </c>
      <c r="H23" s="91">
        <v>44866</v>
      </c>
      <c r="I23" s="91">
        <v>44865</v>
      </c>
      <c r="J23" s="91">
        <v>44889</v>
      </c>
      <c r="K23" s="83" t="s">
        <v>331</v>
      </c>
      <c r="L23" s="86" t="s">
        <v>331</v>
      </c>
      <c r="M23" s="86" t="s">
        <v>331</v>
      </c>
      <c r="N23" s="83" t="s">
        <v>331</v>
      </c>
      <c r="O23" s="86" t="s">
        <v>325</v>
      </c>
      <c r="P23" s="83" t="s">
        <v>372</v>
      </c>
      <c r="Q23" s="71" t="s">
        <v>478</v>
      </c>
      <c r="R23" s="119" t="s">
        <v>325</v>
      </c>
    </row>
    <row r="24" spans="1:18" ht="15" customHeight="1">
      <c r="A24" s="177" t="s">
        <v>17</v>
      </c>
      <c r="B24" s="83" t="s">
        <v>97</v>
      </c>
      <c r="C24" s="84">
        <f t="shared" si="0"/>
        <v>4</v>
      </c>
      <c r="D24" s="84"/>
      <c r="E24" s="84"/>
      <c r="F24" s="85">
        <f t="shared" si="1"/>
        <v>4</v>
      </c>
      <c r="G24" s="91" t="s">
        <v>331</v>
      </c>
      <c r="H24" s="91">
        <v>44865</v>
      </c>
      <c r="I24" s="91">
        <v>44865</v>
      </c>
      <c r="J24" s="91">
        <v>44886</v>
      </c>
      <c r="K24" s="83" t="s">
        <v>331</v>
      </c>
      <c r="L24" s="86" t="s">
        <v>331</v>
      </c>
      <c r="M24" s="86" t="s">
        <v>331</v>
      </c>
      <c r="N24" s="83" t="s">
        <v>331</v>
      </c>
      <c r="O24" s="87" t="s">
        <v>325</v>
      </c>
      <c r="P24" s="83" t="s">
        <v>333</v>
      </c>
      <c r="Q24" s="73" t="s">
        <v>495</v>
      </c>
      <c r="R24" s="119" t="s">
        <v>325</v>
      </c>
    </row>
    <row r="25" spans="1:18" ht="15" customHeight="1">
      <c r="A25" s="177" t="s">
        <v>157</v>
      </c>
      <c r="B25" s="83" t="s">
        <v>97</v>
      </c>
      <c r="C25" s="84">
        <f t="shared" si="0"/>
        <v>4</v>
      </c>
      <c r="D25" s="84"/>
      <c r="E25" s="84"/>
      <c r="F25" s="85">
        <f t="shared" si="1"/>
        <v>4</v>
      </c>
      <c r="G25" s="91" t="s">
        <v>331</v>
      </c>
      <c r="H25" s="91">
        <v>44854</v>
      </c>
      <c r="I25" s="91">
        <v>44848</v>
      </c>
      <c r="J25" s="91">
        <v>44867</v>
      </c>
      <c r="K25" s="83" t="s">
        <v>331</v>
      </c>
      <c r="L25" s="86" t="s">
        <v>331</v>
      </c>
      <c r="M25" s="86" t="s">
        <v>331</v>
      </c>
      <c r="N25" s="83" t="s">
        <v>331</v>
      </c>
      <c r="O25" s="93" t="s">
        <v>325</v>
      </c>
      <c r="P25" s="83" t="s">
        <v>372</v>
      </c>
      <c r="Q25" s="73" t="s">
        <v>370</v>
      </c>
      <c r="R25" s="119" t="s">
        <v>325</v>
      </c>
    </row>
    <row r="26" spans="1:18" s="9" customFormat="1" ht="15" customHeight="1">
      <c r="A26" s="176" t="s">
        <v>18</v>
      </c>
      <c r="B26" s="81"/>
      <c r="C26" s="81"/>
      <c r="D26" s="81"/>
      <c r="E26" s="81"/>
      <c r="F26" s="81"/>
      <c r="G26" s="98"/>
      <c r="H26" s="81"/>
      <c r="I26" s="81"/>
      <c r="J26" s="81"/>
      <c r="K26" s="81"/>
      <c r="L26" s="81"/>
      <c r="M26" s="81"/>
      <c r="N26" s="81"/>
      <c r="O26" s="81"/>
      <c r="P26" s="81"/>
      <c r="Q26" s="81"/>
      <c r="R26" s="120"/>
    </row>
    <row r="27" spans="1:18" ht="15" customHeight="1">
      <c r="A27" s="177" t="s">
        <v>19</v>
      </c>
      <c r="B27" s="83" t="s">
        <v>97</v>
      </c>
      <c r="C27" s="84">
        <f t="shared" si="0"/>
        <v>4</v>
      </c>
      <c r="D27" s="84"/>
      <c r="E27" s="84"/>
      <c r="F27" s="85">
        <f t="shared" si="1"/>
        <v>4</v>
      </c>
      <c r="G27" s="91" t="s">
        <v>331</v>
      </c>
      <c r="H27" s="91">
        <v>44867</v>
      </c>
      <c r="I27" s="91">
        <v>44865</v>
      </c>
      <c r="J27" s="91">
        <v>44882</v>
      </c>
      <c r="K27" s="83" t="s">
        <v>331</v>
      </c>
      <c r="L27" s="86" t="s">
        <v>331</v>
      </c>
      <c r="M27" s="86" t="s">
        <v>331</v>
      </c>
      <c r="N27" s="83" t="s">
        <v>331</v>
      </c>
      <c r="O27" s="87" t="s">
        <v>325</v>
      </c>
      <c r="P27" s="83" t="s">
        <v>333</v>
      </c>
      <c r="Q27" s="118" t="s">
        <v>444</v>
      </c>
      <c r="R27" s="119" t="s">
        <v>325</v>
      </c>
    </row>
    <row r="28" spans="1:18" ht="15" customHeight="1">
      <c r="A28" s="177" t="s">
        <v>20</v>
      </c>
      <c r="B28" s="83" t="s">
        <v>97</v>
      </c>
      <c r="C28" s="84">
        <f t="shared" si="0"/>
        <v>4</v>
      </c>
      <c r="D28" s="84"/>
      <c r="E28" s="84"/>
      <c r="F28" s="85">
        <f t="shared" si="1"/>
        <v>4</v>
      </c>
      <c r="G28" s="91" t="s">
        <v>331</v>
      </c>
      <c r="H28" s="91">
        <v>44839</v>
      </c>
      <c r="I28" s="91">
        <v>44852</v>
      </c>
      <c r="J28" s="91">
        <v>44861</v>
      </c>
      <c r="K28" s="83" t="s">
        <v>331</v>
      </c>
      <c r="L28" s="86" t="s">
        <v>331</v>
      </c>
      <c r="M28" s="86" t="s">
        <v>331</v>
      </c>
      <c r="N28" s="83" t="s">
        <v>331</v>
      </c>
      <c r="O28" s="87" t="s">
        <v>325</v>
      </c>
      <c r="P28" s="83" t="s">
        <v>333</v>
      </c>
      <c r="Q28" s="118" t="s">
        <v>346</v>
      </c>
      <c r="R28" s="119" t="s">
        <v>325</v>
      </c>
    </row>
    <row r="29" spans="1:18" ht="15" customHeight="1">
      <c r="A29" s="177" t="s">
        <v>21</v>
      </c>
      <c r="B29" s="83" t="s">
        <v>97</v>
      </c>
      <c r="C29" s="84">
        <f t="shared" si="0"/>
        <v>4</v>
      </c>
      <c r="D29" s="84"/>
      <c r="E29" s="84"/>
      <c r="F29" s="85">
        <f t="shared" si="1"/>
        <v>4</v>
      </c>
      <c r="G29" s="91" t="s">
        <v>331</v>
      </c>
      <c r="H29" s="91">
        <v>44848</v>
      </c>
      <c r="I29" s="91">
        <v>44848</v>
      </c>
      <c r="J29" s="91">
        <v>44881</v>
      </c>
      <c r="K29" s="83" t="s">
        <v>331</v>
      </c>
      <c r="L29" s="86" t="s">
        <v>331</v>
      </c>
      <c r="M29" s="86" t="s">
        <v>331</v>
      </c>
      <c r="N29" s="83" t="s">
        <v>331</v>
      </c>
      <c r="O29" s="87" t="s">
        <v>325</v>
      </c>
      <c r="P29" s="83" t="s">
        <v>333</v>
      </c>
      <c r="Q29" s="71" t="s">
        <v>499</v>
      </c>
      <c r="R29" s="119" t="s">
        <v>325</v>
      </c>
    </row>
    <row r="30" spans="1:18" ht="15" customHeight="1">
      <c r="A30" s="177" t="s">
        <v>22</v>
      </c>
      <c r="B30" s="83" t="s">
        <v>97</v>
      </c>
      <c r="C30" s="84">
        <f t="shared" si="0"/>
        <v>4</v>
      </c>
      <c r="D30" s="84"/>
      <c r="E30" s="84"/>
      <c r="F30" s="85">
        <f t="shared" si="1"/>
        <v>4</v>
      </c>
      <c r="G30" s="91" t="s">
        <v>331</v>
      </c>
      <c r="H30" s="91">
        <v>44862</v>
      </c>
      <c r="I30" s="91">
        <v>44862</v>
      </c>
      <c r="J30" s="91">
        <v>44888</v>
      </c>
      <c r="K30" s="83" t="s">
        <v>331</v>
      </c>
      <c r="L30" s="86" t="s">
        <v>331</v>
      </c>
      <c r="M30" s="86" t="s">
        <v>331</v>
      </c>
      <c r="N30" s="83" t="s">
        <v>331</v>
      </c>
      <c r="O30" s="87" t="s">
        <v>325</v>
      </c>
      <c r="P30" s="83" t="s">
        <v>333</v>
      </c>
      <c r="Q30" s="73" t="s">
        <v>399</v>
      </c>
      <c r="R30" s="119" t="s">
        <v>325</v>
      </c>
    </row>
    <row r="31" spans="1:18" ht="15" customHeight="1">
      <c r="A31" s="177" t="s">
        <v>23</v>
      </c>
      <c r="B31" s="83" t="s">
        <v>97</v>
      </c>
      <c r="C31" s="84">
        <f t="shared" si="0"/>
        <v>4</v>
      </c>
      <c r="D31" s="84"/>
      <c r="E31" s="84"/>
      <c r="F31" s="85">
        <f t="shared" si="1"/>
        <v>4</v>
      </c>
      <c r="G31" s="91" t="s">
        <v>331</v>
      </c>
      <c r="H31" s="91">
        <v>44866</v>
      </c>
      <c r="I31" s="91">
        <v>44866</v>
      </c>
      <c r="J31" s="91">
        <v>44889</v>
      </c>
      <c r="K31" s="83" t="s">
        <v>331</v>
      </c>
      <c r="L31" s="86" t="s">
        <v>331</v>
      </c>
      <c r="M31" s="86" t="s">
        <v>331</v>
      </c>
      <c r="N31" s="83" t="s">
        <v>331</v>
      </c>
      <c r="O31" s="87" t="s">
        <v>325</v>
      </c>
      <c r="P31" s="83" t="s">
        <v>333</v>
      </c>
      <c r="Q31" s="118" t="s">
        <v>446</v>
      </c>
      <c r="R31" s="119" t="s">
        <v>325</v>
      </c>
    </row>
    <row r="32" spans="1:18" ht="15" customHeight="1">
      <c r="A32" s="177" t="s">
        <v>24</v>
      </c>
      <c r="B32" s="83" t="s">
        <v>97</v>
      </c>
      <c r="C32" s="84">
        <f t="shared" si="0"/>
        <v>4</v>
      </c>
      <c r="D32" s="84"/>
      <c r="E32" s="84"/>
      <c r="F32" s="85">
        <f t="shared" si="1"/>
        <v>4</v>
      </c>
      <c r="G32" s="91" t="s">
        <v>331</v>
      </c>
      <c r="H32" s="91">
        <v>44855</v>
      </c>
      <c r="I32" s="91">
        <v>44854</v>
      </c>
      <c r="J32" s="91">
        <v>44874</v>
      </c>
      <c r="K32" s="83" t="s">
        <v>331</v>
      </c>
      <c r="L32" s="86" t="s">
        <v>331</v>
      </c>
      <c r="M32" s="86" t="s">
        <v>331</v>
      </c>
      <c r="N32" s="83" t="s">
        <v>331</v>
      </c>
      <c r="O32" s="87" t="s">
        <v>325</v>
      </c>
      <c r="P32" s="83" t="s">
        <v>372</v>
      </c>
      <c r="Q32" s="118" t="s">
        <v>426</v>
      </c>
      <c r="R32" s="119" t="s">
        <v>325</v>
      </c>
    </row>
    <row r="33" spans="1:18" ht="15" customHeight="1">
      <c r="A33" s="177" t="s">
        <v>25</v>
      </c>
      <c r="B33" s="83" t="s">
        <v>97</v>
      </c>
      <c r="C33" s="84">
        <f t="shared" si="0"/>
        <v>4</v>
      </c>
      <c r="D33" s="84"/>
      <c r="E33" s="84"/>
      <c r="F33" s="85">
        <f t="shared" si="1"/>
        <v>4</v>
      </c>
      <c r="G33" s="91" t="s">
        <v>331</v>
      </c>
      <c r="H33" s="91">
        <v>44867</v>
      </c>
      <c r="I33" s="91">
        <v>44866</v>
      </c>
      <c r="J33" s="91">
        <v>44894</v>
      </c>
      <c r="K33" s="83" t="s">
        <v>331</v>
      </c>
      <c r="L33" s="86" t="s">
        <v>331</v>
      </c>
      <c r="M33" s="86" t="s">
        <v>331</v>
      </c>
      <c r="N33" s="83" t="s">
        <v>331</v>
      </c>
      <c r="O33" s="87" t="s">
        <v>325</v>
      </c>
      <c r="P33" s="83" t="s">
        <v>333</v>
      </c>
      <c r="Q33" s="73" t="s">
        <v>450</v>
      </c>
      <c r="R33" s="119" t="s">
        <v>325</v>
      </c>
    </row>
    <row r="34" spans="1:18" ht="15" customHeight="1">
      <c r="A34" s="177" t="s">
        <v>26</v>
      </c>
      <c r="B34" s="83" t="s">
        <v>97</v>
      </c>
      <c r="C34" s="84">
        <f t="shared" si="0"/>
        <v>4</v>
      </c>
      <c r="D34" s="84"/>
      <c r="E34" s="84"/>
      <c r="F34" s="85">
        <f t="shared" si="1"/>
        <v>4</v>
      </c>
      <c r="G34" s="91" t="s">
        <v>331</v>
      </c>
      <c r="H34" s="91" t="s">
        <v>334</v>
      </c>
      <c r="I34" s="91">
        <v>44866</v>
      </c>
      <c r="J34" s="91">
        <v>44889</v>
      </c>
      <c r="K34" s="83" t="s">
        <v>331</v>
      </c>
      <c r="L34" s="86" t="s">
        <v>331</v>
      </c>
      <c r="M34" s="86" t="s">
        <v>331</v>
      </c>
      <c r="N34" s="83" t="s">
        <v>331</v>
      </c>
      <c r="O34" s="87" t="s">
        <v>325</v>
      </c>
      <c r="P34" s="83" t="s">
        <v>333</v>
      </c>
      <c r="Q34" s="73" t="s">
        <v>555</v>
      </c>
      <c r="R34" s="119" t="s">
        <v>325</v>
      </c>
    </row>
    <row r="35" spans="1:18" ht="15" customHeight="1">
      <c r="A35" s="177" t="s">
        <v>27</v>
      </c>
      <c r="B35" s="83" t="s">
        <v>97</v>
      </c>
      <c r="C35" s="84">
        <f t="shared" si="0"/>
        <v>4</v>
      </c>
      <c r="D35" s="84"/>
      <c r="E35" s="84"/>
      <c r="F35" s="85">
        <f t="shared" si="1"/>
        <v>4</v>
      </c>
      <c r="G35" s="91" t="s">
        <v>331</v>
      </c>
      <c r="H35" s="91" t="s">
        <v>334</v>
      </c>
      <c r="I35" s="91">
        <v>44865</v>
      </c>
      <c r="J35" s="91">
        <v>44889</v>
      </c>
      <c r="K35" s="83" t="s">
        <v>331</v>
      </c>
      <c r="L35" s="86" t="s">
        <v>331</v>
      </c>
      <c r="M35" s="86" t="s">
        <v>331</v>
      </c>
      <c r="N35" s="83" t="s">
        <v>331</v>
      </c>
      <c r="O35" s="93" t="s">
        <v>325</v>
      </c>
      <c r="P35" s="83" t="s">
        <v>333</v>
      </c>
      <c r="Q35" s="71" t="s">
        <v>558</v>
      </c>
      <c r="R35" s="119" t="s">
        <v>325</v>
      </c>
    </row>
    <row r="36" spans="1:18" ht="15" customHeight="1">
      <c r="A36" s="177" t="s">
        <v>160</v>
      </c>
      <c r="B36" s="83" t="s">
        <v>97</v>
      </c>
      <c r="C36" s="84">
        <f t="shared" si="0"/>
        <v>4</v>
      </c>
      <c r="D36" s="84"/>
      <c r="E36" s="84"/>
      <c r="F36" s="85">
        <f t="shared" si="1"/>
        <v>4</v>
      </c>
      <c r="G36" s="91" t="s">
        <v>331</v>
      </c>
      <c r="H36" s="91">
        <v>44841</v>
      </c>
      <c r="I36" s="91">
        <v>44841</v>
      </c>
      <c r="J36" s="91">
        <v>44860</v>
      </c>
      <c r="K36" s="83" t="s">
        <v>331</v>
      </c>
      <c r="L36" s="86" t="s">
        <v>331</v>
      </c>
      <c r="M36" s="86" t="s">
        <v>331</v>
      </c>
      <c r="N36" s="83" t="s">
        <v>331</v>
      </c>
      <c r="O36" s="87" t="s">
        <v>325</v>
      </c>
      <c r="P36" s="83" t="s">
        <v>333</v>
      </c>
      <c r="Q36" s="73" t="s">
        <v>348</v>
      </c>
      <c r="R36" s="119" t="s">
        <v>325</v>
      </c>
    </row>
    <row r="37" spans="1:18" ht="15" customHeight="1">
      <c r="A37" s="177" t="s">
        <v>28</v>
      </c>
      <c r="B37" s="83" t="s">
        <v>97</v>
      </c>
      <c r="C37" s="84">
        <f t="shared" si="0"/>
        <v>4</v>
      </c>
      <c r="D37" s="84"/>
      <c r="E37" s="84"/>
      <c r="F37" s="85">
        <f t="shared" si="1"/>
        <v>4</v>
      </c>
      <c r="G37" s="91" t="s">
        <v>331</v>
      </c>
      <c r="H37" s="91" t="s">
        <v>334</v>
      </c>
      <c r="I37" s="91">
        <v>44854</v>
      </c>
      <c r="J37" s="91">
        <v>44889</v>
      </c>
      <c r="K37" s="83" t="s">
        <v>331</v>
      </c>
      <c r="L37" s="86" t="s">
        <v>331</v>
      </c>
      <c r="M37" s="86" t="s">
        <v>331</v>
      </c>
      <c r="N37" s="83" t="s">
        <v>331</v>
      </c>
      <c r="O37" s="87" t="s">
        <v>325</v>
      </c>
      <c r="P37" s="83" t="s">
        <v>333</v>
      </c>
      <c r="Q37" s="73" t="s">
        <v>385</v>
      </c>
      <c r="R37" s="119" t="s">
        <v>325</v>
      </c>
    </row>
    <row r="38" spans="1:18" s="9" customFormat="1" ht="15" customHeight="1">
      <c r="A38" s="176" t="s">
        <v>29</v>
      </c>
      <c r="B38" s="78"/>
      <c r="C38" s="78"/>
      <c r="D38" s="78"/>
      <c r="E38" s="78"/>
      <c r="F38" s="78"/>
      <c r="G38" s="114"/>
      <c r="H38" s="78"/>
      <c r="I38" s="78"/>
      <c r="J38" s="78"/>
      <c r="K38" s="78"/>
      <c r="L38" s="78"/>
      <c r="M38" s="78"/>
      <c r="N38" s="78"/>
      <c r="O38" s="78"/>
      <c r="P38" s="78"/>
      <c r="Q38" s="78"/>
      <c r="R38" s="120"/>
    </row>
    <row r="39" spans="1:18" ht="15" customHeight="1">
      <c r="A39" s="177" t="s">
        <v>30</v>
      </c>
      <c r="B39" s="83" t="s">
        <v>97</v>
      </c>
      <c r="C39" s="84">
        <f t="shared" si="0"/>
        <v>4</v>
      </c>
      <c r="D39" s="84"/>
      <c r="E39" s="84"/>
      <c r="F39" s="85">
        <f t="shared" si="1"/>
        <v>4</v>
      </c>
      <c r="G39" s="91" t="s">
        <v>331</v>
      </c>
      <c r="H39" s="91">
        <v>44866</v>
      </c>
      <c r="I39" s="91">
        <v>44865</v>
      </c>
      <c r="J39" s="91">
        <v>44883</v>
      </c>
      <c r="K39" s="83" t="s">
        <v>331</v>
      </c>
      <c r="L39" s="86" t="s">
        <v>331</v>
      </c>
      <c r="M39" s="86" t="s">
        <v>331</v>
      </c>
      <c r="N39" s="83" t="s">
        <v>331</v>
      </c>
      <c r="O39" s="87" t="s">
        <v>325</v>
      </c>
      <c r="P39" s="83" t="s">
        <v>333</v>
      </c>
      <c r="Q39" s="73" t="s">
        <v>502</v>
      </c>
      <c r="R39" s="119" t="s">
        <v>325</v>
      </c>
    </row>
    <row r="40" spans="1:18" ht="15" customHeight="1">
      <c r="A40" s="177" t="s">
        <v>31</v>
      </c>
      <c r="B40" s="83" t="s">
        <v>97</v>
      </c>
      <c r="C40" s="84">
        <f t="shared" si="0"/>
        <v>4</v>
      </c>
      <c r="D40" s="84"/>
      <c r="E40" s="84"/>
      <c r="F40" s="85">
        <f t="shared" si="1"/>
        <v>4</v>
      </c>
      <c r="G40" s="91" t="s">
        <v>331</v>
      </c>
      <c r="H40" s="91" t="s">
        <v>334</v>
      </c>
      <c r="I40" s="91">
        <v>44862</v>
      </c>
      <c r="J40" s="91">
        <v>44881</v>
      </c>
      <c r="K40" s="83" t="s">
        <v>331</v>
      </c>
      <c r="L40" s="86" t="s">
        <v>331</v>
      </c>
      <c r="M40" s="86" t="s">
        <v>331</v>
      </c>
      <c r="N40" s="83" t="s">
        <v>331</v>
      </c>
      <c r="O40" s="87" t="s">
        <v>325</v>
      </c>
      <c r="P40" s="83" t="s">
        <v>333</v>
      </c>
      <c r="Q40" s="73" t="s">
        <v>561</v>
      </c>
      <c r="R40" s="119" t="s">
        <v>325</v>
      </c>
    </row>
    <row r="41" spans="1:18" ht="15" customHeight="1">
      <c r="A41" s="177" t="s">
        <v>89</v>
      </c>
      <c r="B41" s="83" t="s">
        <v>97</v>
      </c>
      <c r="C41" s="84">
        <f t="shared" si="0"/>
        <v>4</v>
      </c>
      <c r="D41" s="84"/>
      <c r="E41" s="84"/>
      <c r="F41" s="85">
        <f t="shared" si="1"/>
        <v>4</v>
      </c>
      <c r="G41" s="91" t="s">
        <v>331</v>
      </c>
      <c r="H41" s="91">
        <v>44860</v>
      </c>
      <c r="I41" s="91">
        <v>44865</v>
      </c>
      <c r="J41" s="91">
        <v>44888</v>
      </c>
      <c r="K41" s="83" t="s">
        <v>331</v>
      </c>
      <c r="L41" s="86" t="s">
        <v>331</v>
      </c>
      <c r="M41" s="86" t="s">
        <v>331</v>
      </c>
      <c r="N41" s="83" t="s">
        <v>331</v>
      </c>
      <c r="O41" s="87" t="s">
        <v>325</v>
      </c>
      <c r="P41" s="83" t="s">
        <v>333</v>
      </c>
      <c r="Q41" s="73" t="s">
        <v>482</v>
      </c>
      <c r="R41" s="119" t="s">
        <v>325</v>
      </c>
    </row>
    <row r="42" spans="1:18" ht="15" customHeight="1">
      <c r="A42" s="177" t="s">
        <v>32</v>
      </c>
      <c r="B42" s="83" t="s">
        <v>97</v>
      </c>
      <c r="C42" s="84">
        <f t="shared" si="0"/>
        <v>4</v>
      </c>
      <c r="D42" s="84"/>
      <c r="E42" s="84"/>
      <c r="F42" s="85">
        <f t="shared" si="1"/>
        <v>4</v>
      </c>
      <c r="G42" s="91" t="s">
        <v>331</v>
      </c>
      <c r="H42" s="91">
        <v>44868</v>
      </c>
      <c r="I42" s="91">
        <v>44865</v>
      </c>
      <c r="J42" s="91">
        <v>44889</v>
      </c>
      <c r="K42" s="83" t="s">
        <v>331</v>
      </c>
      <c r="L42" s="86" t="s">
        <v>331</v>
      </c>
      <c r="M42" s="86" t="s">
        <v>331</v>
      </c>
      <c r="N42" s="83" t="s">
        <v>331</v>
      </c>
      <c r="O42" s="87" t="s">
        <v>325</v>
      </c>
      <c r="P42" s="83" t="s">
        <v>333</v>
      </c>
      <c r="Q42" s="73" t="s">
        <v>504</v>
      </c>
      <c r="R42" s="119" t="s">
        <v>325</v>
      </c>
    </row>
    <row r="43" spans="1:18" ht="15" customHeight="1">
      <c r="A43" s="177" t="s">
        <v>33</v>
      </c>
      <c r="B43" s="83" t="s">
        <v>97</v>
      </c>
      <c r="C43" s="84">
        <f t="shared" si="0"/>
        <v>4</v>
      </c>
      <c r="D43" s="84"/>
      <c r="E43" s="84"/>
      <c r="F43" s="85">
        <f t="shared" si="1"/>
        <v>4</v>
      </c>
      <c r="G43" s="91" t="s">
        <v>331</v>
      </c>
      <c r="H43" s="91">
        <v>44868</v>
      </c>
      <c r="I43" s="91">
        <v>44865</v>
      </c>
      <c r="J43" s="91">
        <v>44894</v>
      </c>
      <c r="K43" s="83" t="s">
        <v>331</v>
      </c>
      <c r="L43" s="86" t="s">
        <v>331</v>
      </c>
      <c r="M43" s="86" t="s">
        <v>331</v>
      </c>
      <c r="N43" s="83" t="s">
        <v>331</v>
      </c>
      <c r="O43" s="87" t="s">
        <v>325</v>
      </c>
      <c r="P43" s="83" t="s">
        <v>333</v>
      </c>
      <c r="Q43" s="73" t="s">
        <v>563</v>
      </c>
      <c r="R43" s="119" t="s">
        <v>325</v>
      </c>
    </row>
    <row r="44" spans="1:18" ht="15" customHeight="1">
      <c r="A44" s="177" t="s">
        <v>34</v>
      </c>
      <c r="B44" s="83" t="s">
        <v>97</v>
      </c>
      <c r="C44" s="84">
        <f t="shared" si="0"/>
        <v>4</v>
      </c>
      <c r="D44" s="84"/>
      <c r="E44" s="84"/>
      <c r="F44" s="85">
        <f t="shared" si="1"/>
        <v>4</v>
      </c>
      <c r="G44" s="91" t="s">
        <v>331</v>
      </c>
      <c r="H44" s="91">
        <v>44854</v>
      </c>
      <c r="I44" s="91">
        <v>44865</v>
      </c>
      <c r="J44" s="91">
        <v>44882</v>
      </c>
      <c r="K44" s="83" t="s">
        <v>331</v>
      </c>
      <c r="L44" s="86" t="s">
        <v>331</v>
      </c>
      <c r="M44" s="86" t="s">
        <v>331</v>
      </c>
      <c r="N44" s="83" t="s">
        <v>331</v>
      </c>
      <c r="O44" s="87" t="s">
        <v>325</v>
      </c>
      <c r="P44" s="83" t="s">
        <v>333</v>
      </c>
      <c r="Q44" s="73" t="s">
        <v>566</v>
      </c>
      <c r="R44" s="119" t="s">
        <v>325</v>
      </c>
    </row>
    <row r="45" spans="1:18" ht="15" customHeight="1">
      <c r="A45" s="177" t="s">
        <v>35</v>
      </c>
      <c r="B45" s="83" t="s">
        <v>97</v>
      </c>
      <c r="C45" s="84">
        <f t="shared" si="0"/>
        <v>4</v>
      </c>
      <c r="D45" s="84"/>
      <c r="E45" s="84"/>
      <c r="F45" s="85">
        <f t="shared" si="1"/>
        <v>4</v>
      </c>
      <c r="G45" s="91" t="s">
        <v>331</v>
      </c>
      <c r="H45" s="91">
        <v>44866</v>
      </c>
      <c r="I45" s="91">
        <v>44861</v>
      </c>
      <c r="J45" s="91">
        <v>44887</v>
      </c>
      <c r="K45" s="83" t="s">
        <v>331</v>
      </c>
      <c r="L45" s="86" t="s">
        <v>331</v>
      </c>
      <c r="M45" s="86" t="s">
        <v>331</v>
      </c>
      <c r="N45" s="83" t="s">
        <v>331</v>
      </c>
      <c r="O45" s="87" t="s">
        <v>325</v>
      </c>
      <c r="P45" s="83" t="s">
        <v>333</v>
      </c>
      <c r="Q45" s="71" t="s">
        <v>452</v>
      </c>
      <c r="R45" s="119" t="s">
        <v>325</v>
      </c>
    </row>
    <row r="46" spans="1:18" ht="15" customHeight="1">
      <c r="A46" s="177" t="s">
        <v>143</v>
      </c>
      <c r="B46" s="83" t="s">
        <v>98</v>
      </c>
      <c r="C46" s="84">
        <f t="shared" si="0"/>
        <v>0</v>
      </c>
      <c r="D46" s="84"/>
      <c r="E46" s="84"/>
      <c r="F46" s="85">
        <f t="shared" si="1"/>
        <v>0</v>
      </c>
      <c r="G46" s="91" t="s">
        <v>364</v>
      </c>
      <c r="H46" s="91" t="s">
        <v>325</v>
      </c>
      <c r="I46" s="91">
        <v>44882</v>
      </c>
      <c r="J46" s="91">
        <v>44894</v>
      </c>
      <c r="K46" s="86" t="s">
        <v>325</v>
      </c>
      <c r="L46" s="86" t="s">
        <v>325</v>
      </c>
      <c r="M46" s="86" t="s">
        <v>325</v>
      </c>
      <c r="N46" s="86" t="s">
        <v>325</v>
      </c>
      <c r="O46" s="88" t="s">
        <v>667</v>
      </c>
      <c r="P46" s="83" t="s">
        <v>372</v>
      </c>
      <c r="Q46" s="83" t="s">
        <v>569</v>
      </c>
      <c r="R46" s="119" t="s">
        <v>325</v>
      </c>
    </row>
    <row r="47" spans="1:18" s="9" customFormat="1" ht="15" customHeight="1">
      <c r="A47" s="176" t="s">
        <v>36</v>
      </c>
      <c r="B47" s="78"/>
      <c r="C47" s="78"/>
      <c r="D47" s="78"/>
      <c r="E47" s="78"/>
      <c r="F47" s="78"/>
      <c r="G47" s="78"/>
      <c r="H47" s="78"/>
      <c r="I47" s="78"/>
      <c r="J47" s="78"/>
      <c r="K47" s="78"/>
      <c r="L47" s="78"/>
      <c r="M47" s="78"/>
      <c r="N47" s="78"/>
      <c r="O47" s="78"/>
      <c r="P47" s="78"/>
      <c r="Q47" s="78"/>
      <c r="R47" s="120"/>
    </row>
    <row r="48" spans="1:18" ht="15" customHeight="1">
      <c r="A48" s="177" t="s">
        <v>37</v>
      </c>
      <c r="B48" s="83" t="s">
        <v>97</v>
      </c>
      <c r="C48" s="84">
        <f t="shared" si="0"/>
        <v>4</v>
      </c>
      <c r="D48" s="84"/>
      <c r="E48" s="84">
        <v>0.5</v>
      </c>
      <c r="F48" s="85">
        <f t="shared" si="1"/>
        <v>2</v>
      </c>
      <c r="G48" s="91" t="s">
        <v>331</v>
      </c>
      <c r="H48" s="91" t="s">
        <v>334</v>
      </c>
      <c r="I48" s="91" t="s">
        <v>334</v>
      </c>
      <c r="J48" s="91">
        <v>44880</v>
      </c>
      <c r="K48" s="86" t="s">
        <v>331</v>
      </c>
      <c r="L48" s="86" t="s">
        <v>331</v>
      </c>
      <c r="M48" s="86" t="s">
        <v>332</v>
      </c>
      <c r="N48" s="86" t="s">
        <v>331</v>
      </c>
      <c r="O48" s="88" t="s">
        <v>631</v>
      </c>
      <c r="P48" s="83" t="s">
        <v>333</v>
      </c>
      <c r="Q48" s="71" t="s">
        <v>572</v>
      </c>
      <c r="R48" s="119" t="s">
        <v>325</v>
      </c>
    </row>
    <row r="49" spans="1:18" ht="15" customHeight="1">
      <c r="A49" s="177" t="s">
        <v>38</v>
      </c>
      <c r="B49" s="83" t="s">
        <v>97</v>
      </c>
      <c r="C49" s="84">
        <f t="shared" si="0"/>
        <v>4</v>
      </c>
      <c r="D49" s="84"/>
      <c r="E49" s="84"/>
      <c r="F49" s="85">
        <f t="shared" si="1"/>
        <v>4</v>
      </c>
      <c r="G49" s="91" t="s">
        <v>331</v>
      </c>
      <c r="H49" s="91" t="s">
        <v>334</v>
      </c>
      <c r="I49" s="91">
        <v>44865</v>
      </c>
      <c r="J49" s="115">
        <v>44887</v>
      </c>
      <c r="K49" s="83" t="s">
        <v>331</v>
      </c>
      <c r="L49" s="86" t="s">
        <v>331</v>
      </c>
      <c r="M49" s="86" t="s">
        <v>331</v>
      </c>
      <c r="N49" s="83" t="s">
        <v>331</v>
      </c>
      <c r="O49" s="87" t="s">
        <v>325</v>
      </c>
      <c r="P49" s="83" t="s">
        <v>340</v>
      </c>
      <c r="Q49" s="73" t="s">
        <v>575</v>
      </c>
      <c r="R49" s="119" t="s">
        <v>325</v>
      </c>
    </row>
    <row r="50" spans="1:18" ht="15" customHeight="1">
      <c r="A50" s="177" t="s">
        <v>39</v>
      </c>
      <c r="B50" s="83" t="s">
        <v>97</v>
      </c>
      <c r="C50" s="84">
        <f t="shared" si="0"/>
        <v>4</v>
      </c>
      <c r="D50" s="84"/>
      <c r="E50" s="84"/>
      <c r="F50" s="85">
        <f t="shared" si="1"/>
        <v>4</v>
      </c>
      <c r="G50" s="91" t="s">
        <v>331</v>
      </c>
      <c r="H50" s="91">
        <v>44862</v>
      </c>
      <c r="I50" s="91">
        <v>44860</v>
      </c>
      <c r="J50" s="115">
        <v>44889</v>
      </c>
      <c r="K50" s="83" t="s">
        <v>331</v>
      </c>
      <c r="L50" s="86" t="s">
        <v>331</v>
      </c>
      <c r="M50" s="86" t="s">
        <v>331</v>
      </c>
      <c r="N50" s="83" t="s">
        <v>331</v>
      </c>
      <c r="O50" s="87" t="s">
        <v>325</v>
      </c>
      <c r="P50" s="83" t="s">
        <v>333</v>
      </c>
      <c r="Q50" s="73" t="s">
        <v>577</v>
      </c>
      <c r="R50" s="119" t="s">
        <v>325</v>
      </c>
    </row>
    <row r="51" spans="1:18" ht="15" customHeight="1">
      <c r="A51" s="177" t="s">
        <v>40</v>
      </c>
      <c r="B51" s="83" t="s">
        <v>97</v>
      </c>
      <c r="C51" s="84">
        <f t="shared" si="0"/>
        <v>4</v>
      </c>
      <c r="D51" s="84"/>
      <c r="E51" s="84"/>
      <c r="F51" s="85">
        <f t="shared" si="1"/>
        <v>4</v>
      </c>
      <c r="G51" s="91" t="s">
        <v>331</v>
      </c>
      <c r="H51" s="91">
        <v>44869</v>
      </c>
      <c r="I51" s="91">
        <v>44866</v>
      </c>
      <c r="J51" s="91">
        <v>44894</v>
      </c>
      <c r="K51" s="86" t="s">
        <v>331</v>
      </c>
      <c r="L51" s="86" t="s">
        <v>331</v>
      </c>
      <c r="M51" s="86" t="s">
        <v>331</v>
      </c>
      <c r="N51" s="86" t="s">
        <v>331</v>
      </c>
      <c r="O51" s="87" t="s">
        <v>325</v>
      </c>
      <c r="P51" s="83" t="s">
        <v>333</v>
      </c>
      <c r="Q51" s="111" t="s">
        <v>581</v>
      </c>
      <c r="R51" s="119" t="s">
        <v>325</v>
      </c>
    </row>
    <row r="52" spans="1:18" ht="14.5" customHeight="1">
      <c r="A52" s="177" t="s">
        <v>794</v>
      </c>
      <c r="B52" s="83" t="s">
        <v>98</v>
      </c>
      <c r="C52" s="84">
        <f t="shared" si="0"/>
        <v>0</v>
      </c>
      <c r="D52" s="84"/>
      <c r="E52" s="84"/>
      <c r="F52" s="85">
        <f t="shared" si="1"/>
        <v>0</v>
      </c>
      <c r="G52" s="91" t="s">
        <v>364</v>
      </c>
      <c r="H52" s="91">
        <v>44879</v>
      </c>
      <c r="I52" s="91">
        <v>44861</v>
      </c>
      <c r="J52" s="91" t="s">
        <v>677</v>
      </c>
      <c r="K52" s="86" t="s">
        <v>325</v>
      </c>
      <c r="L52" s="86" t="s">
        <v>325</v>
      </c>
      <c r="M52" s="86" t="s">
        <v>325</v>
      </c>
      <c r="N52" s="86" t="s">
        <v>325</v>
      </c>
      <c r="O52" s="88" t="s">
        <v>640</v>
      </c>
      <c r="P52" s="83" t="s">
        <v>333</v>
      </c>
      <c r="Q52" s="71" t="s">
        <v>582</v>
      </c>
      <c r="R52" s="119" t="s">
        <v>325</v>
      </c>
    </row>
    <row r="53" spans="1:18" ht="15" customHeight="1">
      <c r="A53" s="177" t="s">
        <v>41</v>
      </c>
      <c r="B53" s="83" t="s">
        <v>97</v>
      </c>
      <c r="C53" s="84">
        <f t="shared" si="0"/>
        <v>4</v>
      </c>
      <c r="D53" s="84"/>
      <c r="E53" s="84">
        <v>0.5</v>
      </c>
      <c r="F53" s="85">
        <f t="shared" si="1"/>
        <v>2</v>
      </c>
      <c r="G53" s="91" t="s">
        <v>331</v>
      </c>
      <c r="H53" s="91" t="s">
        <v>334</v>
      </c>
      <c r="I53" s="91">
        <v>44865</v>
      </c>
      <c r="J53" s="91">
        <v>44924</v>
      </c>
      <c r="K53" s="86" t="s">
        <v>331</v>
      </c>
      <c r="L53" s="86" t="s">
        <v>332</v>
      </c>
      <c r="M53" s="86" t="s">
        <v>325</v>
      </c>
      <c r="N53" s="86" t="s">
        <v>331</v>
      </c>
      <c r="O53" s="87" t="s">
        <v>627</v>
      </c>
      <c r="P53" s="83" t="s">
        <v>333</v>
      </c>
      <c r="Q53" s="73" t="s">
        <v>585</v>
      </c>
      <c r="R53" s="121" t="s">
        <v>325</v>
      </c>
    </row>
    <row r="54" spans="1:18" ht="15" customHeight="1">
      <c r="A54" s="177" t="s">
        <v>42</v>
      </c>
      <c r="B54" s="83" t="s">
        <v>97</v>
      </c>
      <c r="C54" s="84">
        <f t="shared" si="0"/>
        <v>4</v>
      </c>
      <c r="D54" s="84"/>
      <c r="E54" s="84"/>
      <c r="F54" s="85">
        <f t="shared" si="1"/>
        <v>4</v>
      </c>
      <c r="G54" s="91" t="s">
        <v>331</v>
      </c>
      <c r="H54" s="91" t="s">
        <v>334</v>
      </c>
      <c r="I54" s="91">
        <v>44861</v>
      </c>
      <c r="J54" s="91">
        <v>44894</v>
      </c>
      <c r="K54" s="83" t="s">
        <v>331</v>
      </c>
      <c r="L54" s="86" t="s">
        <v>331</v>
      </c>
      <c r="M54" s="86" t="s">
        <v>331</v>
      </c>
      <c r="N54" s="83" t="s">
        <v>331</v>
      </c>
      <c r="O54" s="87" t="s">
        <v>325</v>
      </c>
      <c r="P54" s="83" t="s">
        <v>372</v>
      </c>
      <c r="Q54" s="118" t="s">
        <v>474</v>
      </c>
      <c r="R54" s="119" t="s">
        <v>325</v>
      </c>
    </row>
    <row r="55" spans="1:18" s="9" customFormat="1" ht="15" customHeight="1">
      <c r="A55" s="176" t="s">
        <v>43</v>
      </c>
      <c r="B55" s="81"/>
      <c r="C55" s="81"/>
      <c r="D55" s="81"/>
      <c r="E55" s="81"/>
      <c r="F55" s="81"/>
      <c r="G55" s="98"/>
      <c r="H55" s="81"/>
      <c r="I55" s="81"/>
      <c r="J55" s="81"/>
      <c r="K55" s="81"/>
      <c r="L55" s="81"/>
      <c r="M55" s="81"/>
      <c r="N55" s="81"/>
      <c r="O55" s="81"/>
      <c r="P55" s="81"/>
      <c r="Q55" s="81"/>
      <c r="R55" s="120"/>
    </row>
    <row r="56" spans="1:18" ht="15" customHeight="1">
      <c r="A56" s="177" t="s">
        <v>44</v>
      </c>
      <c r="B56" s="83" t="s">
        <v>97</v>
      </c>
      <c r="C56" s="84">
        <f t="shared" si="0"/>
        <v>4</v>
      </c>
      <c r="D56" s="84"/>
      <c r="E56" s="84"/>
      <c r="F56" s="85">
        <f t="shared" si="1"/>
        <v>4</v>
      </c>
      <c r="G56" s="91" t="s">
        <v>331</v>
      </c>
      <c r="H56" s="91">
        <v>44866</v>
      </c>
      <c r="I56" s="91">
        <v>44866</v>
      </c>
      <c r="J56" s="91">
        <v>44882</v>
      </c>
      <c r="K56" s="83" t="s">
        <v>331</v>
      </c>
      <c r="L56" s="86" t="s">
        <v>331</v>
      </c>
      <c r="M56" s="86" t="s">
        <v>331</v>
      </c>
      <c r="N56" s="83" t="s">
        <v>331</v>
      </c>
      <c r="O56" s="87" t="s">
        <v>325</v>
      </c>
      <c r="P56" s="83" t="s">
        <v>333</v>
      </c>
      <c r="Q56" s="94" t="s">
        <v>457</v>
      </c>
      <c r="R56" s="119" t="s">
        <v>325</v>
      </c>
    </row>
    <row r="57" spans="1:18" ht="15" customHeight="1">
      <c r="A57" s="177" t="s">
        <v>795</v>
      </c>
      <c r="B57" s="83" t="s">
        <v>97</v>
      </c>
      <c r="C57" s="84">
        <f t="shared" si="0"/>
        <v>4</v>
      </c>
      <c r="D57" s="84"/>
      <c r="E57" s="84"/>
      <c r="F57" s="85">
        <f t="shared" si="1"/>
        <v>4</v>
      </c>
      <c r="G57" s="91" t="s">
        <v>331</v>
      </c>
      <c r="H57" s="91">
        <v>44865</v>
      </c>
      <c r="I57" s="91">
        <v>44865</v>
      </c>
      <c r="J57" s="115">
        <v>44896</v>
      </c>
      <c r="K57" s="83" t="s">
        <v>331</v>
      </c>
      <c r="L57" s="86" t="s">
        <v>331</v>
      </c>
      <c r="M57" s="86" t="s">
        <v>331</v>
      </c>
      <c r="N57" s="83" t="s">
        <v>331</v>
      </c>
      <c r="O57" s="87" t="s">
        <v>325</v>
      </c>
      <c r="P57" s="83" t="s">
        <v>333</v>
      </c>
      <c r="Q57" s="73" t="s">
        <v>507</v>
      </c>
      <c r="R57" s="119" t="s">
        <v>325</v>
      </c>
    </row>
    <row r="58" spans="1:18" ht="15" customHeight="1">
      <c r="A58" s="177" t="s">
        <v>45</v>
      </c>
      <c r="B58" s="83" t="s">
        <v>98</v>
      </c>
      <c r="C58" s="84">
        <f t="shared" si="0"/>
        <v>0</v>
      </c>
      <c r="D58" s="84"/>
      <c r="E58" s="84"/>
      <c r="F58" s="85">
        <f t="shared" si="1"/>
        <v>0</v>
      </c>
      <c r="G58" s="91" t="s">
        <v>364</v>
      </c>
      <c r="H58" s="91" t="s">
        <v>325</v>
      </c>
      <c r="I58" s="117" t="s">
        <v>334</v>
      </c>
      <c r="J58" s="91" t="s">
        <v>334</v>
      </c>
      <c r="K58" s="86" t="s">
        <v>325</v>
      </c>
      <c r="L58" s="86" t="s">
        <v>325</v>
      </c>
      <c r="M58" s="86" t="s">
        <v>325</v>
      </c>
      <c r="N58" s="86" t="s">
        <v>325</v>
      </c>
      <c r="O58" s="88" t="s">
        <v>760</v>
      </c>
      <c r="P58" s="83" t="s">
        <v>340</v>
      </c>
      <c r="Q58" s="71" t="s">
        <v>526</v>
      </c>
      <c r="R58" s="119" t="s">
        <v>325</v>
      </c>
    </row>
    <row r="59" spans="1:18" ht="15" customHeight="1">
      <c r="A59" s="177" t="s">
        <v>46</v>
      </c>
      <c r="B59" s="83" t="s">
        <v>97</v>
      </c>
      <c r="C59" s="84">
        <f t="shared" si="0"/>
        <v>4</v>
      </c>
      <c r="D59" s="84"/>
      <c r="E59" s="84"/>
      <c r="F59" s="85">
        <f t="shared" ref="F59:F61" si="4">C59*(1-D59)*(1-E59)</f>
        <v>4</v>
      </c>
      <c r="G59" s="91" t="s">
        <v>331</v>
      </c>
      <c r="H59" s="91" t="s">
        <v>334</v>
      </c>
      <c r="I59" s="91">
        <v>44833</v>
      </c>
      <c r="J59" s="91">
        <v>44854</v>
      </c>
      <c r="K59" s="83" t="s">
        <v>331</v>
      </c>
      <c r="L59" s="86" t="s">
        <v>331</v>
      </c>
      <c r="M59" s="86" t="s">
        <v>331</v>
      </c>
      <c r="N59" s="83" t="s">
        <v>331</v>
      </c>
      <c r="O59" s="87" t="s">
        <v>325</v>
      </c>
      <c r="P59" s="83" t="s">
        <v>333</v>
      </c>
      <c r="Q59" s="118" t="s">
        <v>342</v>
      </c>
      <c r="R59" s="119" t="s">
        <v>325</v>
      </c>
    </row>
    <row r="60" spans="1:18" ht="15" customHeight="1">
      <c r="A60" s="177" t="s">
        <v>47</v>
      </c>
      <c r="B60" s="83" t="s">
        <v>97</v>
      </c>
      <c r="C60" s="84">
        <f t="shared" ref="C60:C99" si="5">IF(B60="Да, размещен",4,0)</f>
        <v>4</v>
      </c>
      <c r="D60" s="84"/>
      <c r="E60" s="84"/>
      <c r="F60" s="85">
        <f t="shared" si="4"/>
        <v>4</v>
      </c>
      <c r="G60" s="91" t="s">
        <v>331</v>
      </c>
      <c r="H60" s="91" t="s">
        <v>334</v>
      </c>
      <c r="I60" s="91">
        <v>44862</v>
      </c>
      <c r="J60" s="91">
        <v>44894</v>
      </c>
      <c r="K60" s="83" t="s">
        <v>331</v>
      </c>
      <c r="L60" s="86" t="s">
        <v>331</v>
      </c>
      <c r="M60" s="86" t="s">
        <v>331</v>
      </c>
      <c r="N60" s="83" t="s">
        <v>331</v>
      </c>
      <c r="O60" s="87" t="s">
        <v>325</v>
      </c>
      <c r="P60" s="83" t="s">
        <v>333</v>
      </c>
      <c r="Q60" s="73" t="s">
        <v>402</v>
      </c>
      <c r="R60" s="119" t="s">
        <v>325</v>
      </c>
    </row>
    <row r="61" spans="1:18" ht="15" customHeight="1">
      <c r="A61" s="177" t="s">
        <v>796</v>
      </c>
      <c r="B61" s="83" t="s">
        <v>97</v>
      </c>
      <c r="C61" s="84">
        <f t="shared" si="5"/>
        <v>4</v>
      </c>
      <c r="D61" s="84"/>
      <c r="E61" s="84"/>
      <c r="F61" s="85">
        <f t="shared" si="4"/>
        <v>4</v>
      </c>
      <c r="G61" s="91" t="s">
        <v>331</v>
      </c>
      <c r="H61" s="91">
        <v>44862</v>
      </c>
      <c r="I61" s="91">
        <v>44862</v>
      </c>
      <c r="J61" s="91">
        <v>44882</v>
      </c>
      <c r="K61" s="83" t="s">
        <v>331</v>
      </c>
      <c r="L61" s="86" t="s">
        <v>331</v>
      </c>
      <c r="M61" s="86" t="s">
        <v>331</v>
      </c>
      <c r="N61" s="83" t="s">
        <v>331</v>
      </c>
      <c r="O61" s="87" t="s">
        <v>325</v>
      </c>
      <c r="P61" s="83" t="s">
        <v>372</v>
      </c>
      <c r="Q61" s="73" t="s">
        <v>393</v>
      </c>
      <c r="R61" s="119" t="s">
        <v>325</v>
      </c>
    </row>
    <row r="62" spans="1:18" ht="15" customHeight="1">
      <c r="A62" s="177" t="s">
        <v>48</v>
      </c>
      <c r="B62" s="83" t="s">
        <v>97</v>
      </c>
      <c r="C62" s="84">
        <f t="shared" si="5"/>
        <v>4</v>
      </c>
      <c r="D62" s="84"/>
      <c r="E62" s="84">
        <v>0.5</v>
      </c>
      <c r="F62" s="85">
        <f t="shared" ref="F62:F99" si="6">C62*(1-D62)*(1-E62)</f>
        <v>2</v>
      </c>
      <c r="G62" s="91" t="s">
        <v>331</v>
      </c>
      <c r="H62" s="91">
        <v>44834</v>
      </c>
      <c r="I62" s="91">
        <v>44834</v>
      </c>
      <c r="J62" s="115">
        <v>44854</v>
      </c>
      <c r="K62" s="83" t="s">
        <v>331</v>
      </c>
      <c r="L62" s="86" t="s">
        <v>331</v>
      </c>
      <c r="M62" s="86" t="s">
        <v>332</v>
      </c>
      <c r="N62" s="83" t="s">
        <v>331</v>
      </c>
      <c r="O62" s="93" t="s">
        <v>761</v>
      </c>
      <c r="P62" s="83" t="s">
        <v>333</v>
      </c>
      <c r="Q62" s="73" t="s">
        <v>330</v>
      </c>
      <c r="R62" s="121" t="s">
        <v>325</v>
      </c>
    </row>
    <row r="63" spans="1:18" ht="15" customHeight="1">
      <c r="A63" s="177" t="s">
        <v>49</v>
      </c>
      <c r="B63" s="83" t="s">
        <v>97</v>
      </c>
      <c r="C63" s="84">
        <f t="shared" si="5"/>
        <v>4</v>
      </c>
      <c r="D63" s="84"/>
      <c r="E63" s="84"/>
      <c r="F63" s="85">
        <f t="shared" si="6"/>
        <v>4</v>
      </c>
      <c r="G63" s="91" t="s">
        <v>331</v>
      </c>
      <c r="H63" s="91">
        <v>44868</v>
      </c>
      <c r="I63" s="91">
        <v>44866</v>
      </c>
      <c r="J63" s="91">
        <v>44883</v>
      </c>
      <c r="K63" s="83" t="s">
        <v>331</v>
      </c>
      <c r="L63" s="86" t="s">
        <v>331</v>
      </c>
      <c r="M63" s="86" t="s">
        <v>331</v>
      </c>
      <c r="N63" s="83" t="s">
        <v>331</v>
      </c>
      <c r="O63" s="83" t="s">
        <v>325</v>
      </c>
      <c r="P63" s="83" t="s">
        <v>333</v>
      </c>
      <c r="Q63" s="83" t="s">
        <v>510</v>
      </c>
      <c r="R63" s="119" t="s">
        <v>325</v>
      </c>
    </row>
    <row r="64" spans="1:18" ht="15" customHeight="1">
      <c r="A64" s="177" t="s">
        <v>153</v>
      </c>
      <c r="B64" s="83" t="s">
        <v>97</v>
      </c>
      <c r="C64" s="84">
        <f t="shared" si="5"/>
        <v>4</v>
      </c>
      <c r="D64" s="84"/>
      <c r="E64" s="84"/>
      <c r="F64" s="85">
        <f t="shared" si="6"/>
        <v>4</v>
      </c>
      <c r="G64" s="91" t="s">
        <v>331</v>
      </c>
      <c r="H64" s="91" t="s">
        <v>334</v>
      </c>
      <c r="I64" s="91">
        <v>44859</v>
      </c>
      <c r="J64" s="115">
        <v>44889</v>
      </c>
      <c r="K64" s="83" t="s">
        <v>331</v>
      </c>
      <c r="L64" s="86" t="s">
        <v>331</v>
      </c>
      <c r="M64" s="86" t="s">
        <v>331</v>
      </c>
      <c r="N64" s="83" t="s">
        <v>331</v>
      </c>
      <c r="O64" s="87" t="s">
        <v>325</v>
      </c>
      <c r="P64" s="83" t="s">
        <v>333</v>
      </c>
      <c r="Q64" s="73" t="s">
        <v>396</v>
      </c>
      <c r="R64" s="119" t="s">
        <v>325</v>
      </c>
    </row>
    <row r="65" spans="1:18" ht="15" customHeight="1">
      <c r="A65" s="177" t="s">
        <v>51</v>
      </c>
      <c r="B65" s="83" t="s">
        <v>97</v>
      </c>
      <c r="C65" s="84">
        <f t="shared" si="5"/>
        <v>4</v>
      </c>
      <c r="D65" s="84"/>
      <c r="E65" s="84"/>
      <c r="F65" s="85">
        <f t="shared" si="6"/>
        <v>4</v>
      </c>
      <c r="G65" s="91" t="s">
        <v>331</v>
      </c>
      <c r="H65" s="91">
        <v>44865</v>
      </c>
      <c r="I65" s="91">
        <v>44865</v>
      </c>
      <c r="J65" s="115">
        <v>44889</v>
      </c>
      <c r="K65" s="83" t="s">
        <v>331</v>
      </c>
      <c r="L65" s="86" t="s">
        <v>331</v>
      </c>
      <c r="M65" s="86" t="s">
        <v>331</v>
      </c>
      <c r="N65" s="83" t="s">
        <v>331</v>
      </c>
      <c r="O65" s="87" t="s">
        <v>325</v>
      </c>
      <c r="P65" s="83" t="s">
        <v>333</v>
      </c>
      <c r="Q65" s="73" t="s">
        <v>514</v>
      </c>
      <c r="R65" s="119" t="s">
        <v>325</v>
      </c>
    </row>
    <row r="66" spans="1:18" ht="15" customHeight="1">
      <c r="A66" s="177" t="s">
        <v>52</v>
      </c>
      <c r="B66" s="83" t="s">
        <v>97</v>
      </c>
      <c r="C66" s="84">
        <f t="shared" si="5"/>
        <v>4</v>
      </c>
      <c r="D66" s="84"/>
      <c r="E66" s="84"/>
      <c r="F66" s="85">
        <f t="shared" si="6"/>
        <v>4</v>
      </c>
      <c r="G66" s="91" t="s">
        <v>331</v>
      </c>
      <c r="H66" s="91">
        <v>44865</v>
      </c>
      <c r="I66" s="91">
        <v>44865</v>
      </c>
      <c r="J66" s="91">
        <v>44890</v>
      </c>
      <c r="K66" s="83" t="s">
        <v>331</v>
      </c>
      <c r="L66" s="83" t="s">
        <v>331</v>
      </c>
      <c r="M66" s="83" t="s">
        <v>331</v>
      </c>
      <c r="N66" s="83" t="s">
        <v>331</v>
      </c>
      <c r="O66" s="87" t="s">
        <v>325</v>
      </c>
      <c r="P66" s="83" t="s">
        <v>333</v>
      </c>
      <c r="Q66" s="73" t="s">
        <v>518</v>
      </c>
      <c r="R66" s="119" t="s">
        <v>325</v>
      </c>
    </row>
    <row r="67" spans="1:18" ht="15" customHeight="1">
      <c r="A67" s="177" t="s">
        <v>53</v>
      </c>
      <c r="B67" s="83" t="s">
        <v>97</v>
      </c>
      <c r="C67" s="84">
        <f t="shared" si="5"/>
        <v>4</v>
      </c>
      <c r="D67" s="84"/>
      <c r="E67" s="84"/>
      <c r="F67" s="85">
        <f t="shared" si="6"/>
        <v>4</v>
      </c>
      <c r="G67" s="91" t="s">
        <v>331</v>
      </c>
      <c r="H67" s="91" t="s">
        <v>334</v>
      </c>
      <c r="I67" s="91">
        <v>44865</v>
      </c>
      <c r="J67" s="91">
        <v>44880</v>
      </c>
      <c r="K67" s="83" t="s">
        <v>331</v>
      </c>
      <c r="L67" s="86" t="s">
        <v>331</v>
      </c>
      <c r="M67" s="86" t="s">
        <v>331</v>
      </c>
      <c r="N67" s="83" t="s">
        <v>331</v>
      </c>
      <c r="O67" s="87" t="s">
        <v>523</v>
      </c>
      <c r="P67" s="83" t="s">
        <v>333</v>
      </c>
      <c r="Q67" s="71" t="s">
        <v>520</v>
      </c>
      <c r="R67" s="119" t="s">
        <v>325</v>
      </c>
    </row>
    <row r="68" spans="1:18" ht="15" customHeight="1">
      <c r="A68" s="177" t="s">
        <v>54</v>
      </c>
      <c r="B68" s="83" t="s">
        <v>97</v>
      </c>
      <c r="C68" s="84">
        <f t="shared" si="5"/>
        <v>4</v>
      </c>
      <c r="D68" s="84"/>
      <c r="E68" s="84"/>
      <c r="F68" s="85">
        <f t="shared" si="6"/>
        <v>4</v>
      </c>
      <c r="G68" s="91" t="s">
        <v>331</v>
      </c>
      <c r="H68" s="91">
        <v>44845</v>
      </c>
      <c r="I68" s="91">
        <v>44854</v>
      </c>
      <c r="J68" s="91">
        <v>44888</v>
      </c>
      <c r="K68" s="83" t="s">
        <v>331</v>
      </c>
      <c r="L68" s="86" t="s">
        <v>331</v>
      </c>
      <c r="M68" s="86" t="s">
        <v>331</v>
      </c>
      <c r="N68" s="83" t="s">
        <v>331</v>
      </c>
      <c r="O68" s="87" t="s">
        <v>325</v>
      </c>
      <c r="P68" s="83" t="s">
        <v>372</v>
      </c>
      <c r="Q68" s="73" t="s">
        <v>389</v>
      </c>
      <c r="R68" s="119" t="s">
        <v>325</v>
      </c>
    </row>
    <row r="69" spans="1:18" ht="15" customHeight="1">
      <c r="A69" s="177" t="s">
        <v>55</v>
      </c>
      <c r="B69" s="83" t="s">
        <v>97</v>
      </c>
      <c r="C69" s="84">
        <f t="shared" si="5"/>
        <v>4</v>
      </c>
      <c r="D69" s="84"/>
      <c r="E69" s="84"/>
      <c r="F69" s="85">
        <f t="shared" si="6"/>
        <v>4</v>
      </c>
      <c r="G69" s="91" t="s">
        <v>331</v>
      </c>
      <c r="H69" s="91" t="s">
        <v>334</v>
      </c>
      <c r="I69" s="91">
        <v>44861</v>
      </c>
      <c r="J69" s="115">
        <v>44874</v>
      </c>
      <c r="K69" s="83" t="s">
        <v>331</v>
      </c>
      <c r="L69" s="86" t="s">
        <v>331</v>
      </c>
      <c r="M69" s="86" t="s">
        <v>331</v>
      </c>
      <c r="N69" s="83" t="s">
        <v>331</v>
      </c>
      <c r="O69" s="87" t="s">
        <v>325</v>
      </c>
      <c r="P69" s="83" t="s">
        <v>333</v>
      </c>
      <c r="Q69" s="73" t="s">
        <v>530</v>
      </c>
      <c r="R69" s="119" t="s">
        <v>325</v>
      </c>
    </row>
    <row r="70" spans="1:18" s="9" customFormat="1" ht="15" customHeight="1">
      <c r="A70" s="176" t="s">
        <v>56</v>
      </c>
      <c r="B70" s="78"/>
      <c r="C70" s="78"/>
      <c r="D70" s="78"/>
      <c r="E70" s="78"/>
      <c r="F70" s="78"/>
      <c r="G70" s="98"/>
      <c r="H70" s="78"/>
      <c r="I70" s="78"/>
      <c r="J70" s="78"/>
      <c r="K70" s="78"/>
      <c r="L70" s="78"/>
      <c r="M70" s="78"/>
      <c r="N70" s="78"/>
      <c r="O70" s="78"/>
      <c r="P70" s="78"/>
      <c r="Q70" s="78"/>
      <c r="R70" s="120"/>
    </row>
    <row r="71" spans="1:18" ht="15" customHeight="1">
      <c r="A71" s="177" t="s">
        <v>57</v>
      </c>
      <c r="B71" s="83" t="s">
        <v>97</v>
      </c>
      <c r="C71" s="84">
        <f t="shared" si="5"/>
        <v>4</v>
      </c>
      <c r="D71" s="84"/>
      <c r="E71" s="84">
        <v>0.5</v>
      </c>
      <c r="F71" s="85">
        <f t="shared" si="6"/>
        <v>2</v>
      </c>
      <c r="G71" s="91" t="s">
        <v>331</v>
      </c>
      <c r="H71" s="91" t="s">
        <v>334</v>
      </c>
      <c r="I71" s="91">
        <v>44865</v>
      </c>
      <c r="J71" s="91">
        <v>44894</v>
      </c>
      <c r="K71" s="83" t="s">
        <v>331</v>
      </c>
      <c r="L71" s="83" t="s">
        <v>331</v>
      </c>
      <c r="M71" s="83" t="s">
        <v>332</v>
      </c>
      <c r="N71" s="83" t="s">
        <v>331</v>
      </c>
      <c r="O71" s="83" t="s">
        <v>626</v>
      </c>
      <c r="P71" s="83" t="s">
        <v>333</v>
      </c>
      <c r="Q71" s="72" t="s">
        <v>592</v>
      </c>
      <c r="R71" s="121" t="s">
        <v>325</v>
      </c>
    </row>
    <row r="72" spans="1:18" ht="15" customHeight="1">
      <c r="A72" s="177" t="s">
        <v>58</v>
      </c>
      <c r="B72" s="83" t="s">
        <v>97</v>
      </c>
      <c r="C72" s="84">
        <f t="shared" si="5"/>
        <v>4</v>
      </c>
      <c r="D72" s="84"/>
      <c r="E72" s="84"/>
      <c r="F72" s="85">
        <f t="shared" si="6"/>
        <v>4</v>
      </c>
      <c r="G72" s="91" t="s">
        <v>331</v>
      </c>
      <c r="H72" s="91">
        <v>44865</v>
      </c>
      <c r="I72" s="91">
        <v>44865</v>
      </c>
      <c r="J72" s="91">
        <v>44880</v>
      </c>
      <c r="K72" s="83" t="s">
        <v>331</v>
      </c>
      <c r="L72" s="83" t="s">
        <v>331</v>
      </c>
      <c r="M72" s="83" t="s">
        <v>331</v>
      </c>
      <c r="N72" s="83" t="s">
        <v>331</v>
      </c>
      <c r="O72" s="83" t="s">
        <v>325</v>
      </c>
      <c r="P72" s="83" t="s">
        <v>333</v>
      </c>
      <c r="Q72" s="71" t="s">
        <v>747</v>
      </c>
      <c r="R72" s="119" t="s">
        <v>325</v>
      </c>
    </row>
    <row r="73" spans="1:18" ht="15" customHeight="1">
      <c r="A73" s="177" t="s">
        <v>59</v>
      </c>
      <c r="B73" s="83" t="s">
        <v>97</v>
      </c>
      <c r="C73" s="84">
        <f t="shared" si="5"/>
        <v>4</v>
      </c>
      <c r="D73" s="84"/>
      <c r="E73" s="84"/>
      <c r="F73" s="85">
        <f t="shared" si="6"/>
        <v>4</v>
      </c>
      <c r="G73" s="91" t="s">
        <v>331</v>
      </c>
      <c r="H73" s="91">
        <v>44865</v>
      </c>
      <c r="I73" s="91">
        <v>44866</v>
      </c>
      <c r="J73" s="91">
        <v>44889</v>
      </c>
      <c r="K73" s="83" t="s">
        <v>331</v>
      </c>
      <c r="L73" s="86" t="s">
        <v>331</v>
      </c>
      <c r="M73" s="86" t="s">
        <v>331</v>
      </c>
      <c r="N73" s="83" t="s">
        <v>331</v>
      </c>
      <c r="O73" s="87" t="s">
        <v>325</v>
      </c>
      <c r="P73" s="83" t="s">
        <v>333</v>
      </c>
      <c r="Q73" s="73" t="s">
        <v>459</v>
      </c>
      <c r="R73" s="119" t="s">
        <v>325</v>
      </c>
    </row>
    <row r="74" spans="1:18" ht="15" customHeight="1">
      <c r="A74" s="177" t="s">
        <v>60</v>
      </c>
      <c r="B74" s="83" t="s">
        <v>97</v>
      </c>
      <c r="C74" s="84">
        <f t="shared" si="5"/>
        <v>4</v>
      </c>
      <c r="D74" s="84"/>
      <c r="E74" s="84"/>
      <c r="F74" s="85">
        <f t="shared" si="6"/>
        <v>4</v>
      </c>
      <c r="G74" s="91" t="s">
        <v>331</v>
      </c>
      <c r="H74" s="91">
        <v>44866</v>
      </c>
      <c r="I74" s="91">
        <v>44866</v>
      </c>
      <c r="J74" s="91">
        <v>44889</v>
      </c>
      <c r="K74" s="83" t="s">
        <v>331</v>
      </c>
      <c r="L74" s="83" t="s">
        <v>331</v>
      </c>
      <c r="M74" s="83" t="s">
        <v>331</v>
      </c>
      <c r="N74" s="83" t="s">
        <v>331</v>
      </c>
      <c r="O74" s="87" t="s">
        <v>325</v>
      </c>
      <c r="P74" s="83" t="s">
        <v>333</v>
      </c>
      <c r="Q74" s="73" t="s">
        <v>599</v>
      </c>
      <c r="R74" s="119" t="s">
        <v>325</v>
      </c>
    </row>
    <row r="75" spans="1:18" ht="15" customHeight="1">
      <c r="A75" s="177" t="s">
        <v>797</v>
      </c>
      <c r="B75" s="83" t="s">
        <v>97</v>
      </c>
      <c r="C75" s="84">
        <f t="shared" si="5"/>
        <v>4</v>
      </c>
      <c r="D75" s="84"/>
      <c r="E75" s="84"/>
      <c r="F75" s="85">
        <f t="shared" si="6"/>
        <v>4</v>
      </c>
      <c r="G75" s="91" t="s">
        <v>331</v>
      </c>
      <c r="H75" s="91">
        <v>44854</v>
      </c>
      <c r="I75" s="91">
        <v>44865</v>
      </c>
      <c r="J75" s="91">
        <v>44889</v>
      </c>
      <c r="K75" s="83" t="s">
        <v>331</v>
      </c>
      <c r="L75" s="86" t="s">
        <v>331</v>
      </c>
      <c r="M75" s="86" t="s">
        <v>331</v>
      </c>
      <c r="N75" s="83" t="s">
        <v>331</v>
      </c>
      <c r="O75" s="87" t="s">
        <v>325</v>
      </c>
      <c r="P75" s="83" t="s">
        <v>333</v>
      </c>
      <c r="Q75" s="71" t="s">
        <v>461</v>
      </c>
      <c r="R75" s="119" t="s">
        <v>325</v>
      </c>
    </row>
    <row r="76" spans="1:18" ht="15" customHeight="1">
      <c r="A76" s="177" t="s">
        <v>61</v>
      </c>
      <c r="B76" s="83" t="s">
        <v>97</v>
      </c>
      <c r="C76" s="84">
        <f t="shared" si="5"/>
        <v>4</v>
      </c>
      <c r="D76" s="84"/>
      <c r="E76" s="84"/>
      <c r="F76" s="85">
        <f t="shared" si="6"/>
        <v>4</v>
      </c>
      <c r="G76" s="91" t="s">
        <v>331</v>
      </c>
      <c r="H76" s="91">
        <v>44865</v>
      </c>
      <c r="I76" s="91">
        <v>44865</v>
      </c>
      <c r="J76" s="91">
        <v>44889</v>
      </c>
      <c r="K76" s="83" t="s">
        <v>331</v>
      </c>
      <c r="L76" s="83" t="s">
        <v>331</v>
      </c>
      <c r="M76" s="83" t="s">
        <v>331</v>
      </c>
      <c r="N76" s="83" t="s">
        <v>331</v>
      </c>
      <c r="O76" s="87" t="s">
        <v>325</v>
      </c>
      <c r="P76" s="83" t="s">
        <v>333</v>
      </c>
      <c r="Q76" s="73" t="s">
        <v>604</v>
      </c>
      <c r="R76" s="119" t="s">
        <v>325</v>
      </c>
    </row>
    <row r="77" spans="1:18" s="9" customFormat="1" ht="15" customHeight="1">
      <c r="A77" s="176" t="s">
        <v>62</v>
      </c>
      <c r="B77" s="78"/>
      <c r="C77" s="78"/>
      <c r="D77" s="78"/>
      <c r="E77" s="78"/>
      <c r="F77" s="78"/>
      <c r="G77" s="98"/>
      <c r="H77" s="78"/>
      <c r="I77" s="78"/>
      <c r="J77" s="78"/>
      <c r="K77" s="78"/>
      <c r="L77" s="78"/>
      <c r="M77" s="78"/>
      <c r="N77" s="78"/>
      <c r="O77" s="78"/>
      <c r="P77" s="78"/>
      <c r="Q77" s="78"/>
      <c r="R77" s="120"/>
    </row>
    <row r="78" spans="1:18" ht="15" customHeight="1">
      <c r="A78" s="177" t="s">
        <v>63</v>
      </c>
      <c r="B78" s="83" t="s">
        <v>97</v>
      </c>
      <c r="C78" s="84">
        <f t="shared" si="5"/>
        <v>4</v>
      </c>
      <c r="D78" s="84"/>
      <c r="E78" s="84"/>
      <c r="F78" s="85">
        <f t="shared" si="6"/>
        <v>4</v>
      </c>
      <c r="G78" s="91" t="s">
        <v>331</v>
      </c>
      <c r="H78" s="91" t="s">
        <v>334</v>
      </c>
      <c r="I78" s="91">
        <v>44859</v>
      </c>
      <c r="J78" s="91">
        <v>44882</v>
      </c>
      <c r="K78" s="83" t="s">
        <v>331</v>
      </c>
      <c r="L78" s="86" t="s">
        <v>331</v>
      </c>
      <c r="M78" s="86" t="s">
        <v>331</v>
      </c>
      <c r="N78" s="83" t="s">
        <v>331</v>
      </c>
      <c r="O78" s="87" t="s">
        <v>325</v>
      </c>
      <c r="P78" s="83" t="s">
        <v>333</v>
      </c>
      <c r="Q78" s="73" t="s">
        <v>398</v>
      </c>
      <c r="R78" s="119" t="s">
        <v>325</v>
      </c>
    </row>
    <row r="79" spans="1:18" ht="15" customHeight="1">
      <c r="A79" s="177" t="s">
        <v>65</v>
      </c>
      <c r="B79" s="83" t="s">
        <v>97</v>
      </c>
      <c r="C79" s="84">
        <f t="shared" si="5"/>
        <v>4</v>
      </c>
      <c r="D79" s="84">
        <v>0.5</v>
      </c>
      <c r="E79" s="84"/>
      <c r="F79" s="85">
        <f t="shared" si="6"/>
        <v>2</v>
      </c>
      <c r="G79" s="91" t="s">
        <v>331</v>
      </c>
      <c r="H79" s="91">
        <v>44867</v>
      </c>
      <c r="I79" s="91">
        <v>44865</v>
      </c>
      <c r="J79" s="91">
        <v>44895</v>
      </c>
      <c r="K79" s="86" t="s">
        <v>331</v>
      </c>
      <c r="L79" s="86" t="s">
        <v>331</v>
      </c>
      <c r="M79" s="86" t="s">
        <v>331</v>
      </c>
      <c r="N79" s="86" t="s">
        <v>331</v>
      </c>
      <c r="O79" s="87" t="s">
        <v>629</v>
      </c>
      <c r="P79" s="83" t="s">
        <v>333</v>
      </c>
      <c r="Q79" s="74" t="s">
        <v>628</v>
      </c>
      <c r="R79" s="119" t="s">
        <v>325</v>
      </c>
    </row>
    <row r="80" spans="1:18" ht="15" customHeight="1">
      <c r="A80" s="177" t="s">
        <v>66</v>
      </c>
      <c r="B80" s="83" t="s">
        <v>97</v>
      </c>
      <c r="C80" s="84">
        <f t="shared" si="5"/>
        <v>4</v>
      </c>
      <c r="D80" s="84"/>
      <c r="E80" s="84">
        <v>0.5</v>
      </c>
      <c r="F80" s="85">
        <f t="shared" si="6"/>
        <v>2</v>
      </c>
      <c r="G80" s="91" t="s">
        <v>331</v>
      </c>
      <c r="H80" s="91">
        <v>44865</v>
      </c>
      <c r="I80" s="91">
        <v>44865</v>
      </c>
      <c r="J80" s="115">
        <v>44888</v>
      </c>
      <c r="K80" s="83" t="s">
        <v>331</v>
      </c>
      <c r="L80" s="86" t="s">
        <v>332</v>
      </c>
      <c r="M80" s="86" t="s">
        <v>325</v>
      </c>
      <c r="N80" s="83" t="s">
        <v>332</v>
      </c>
      <c r="O80" s="87" t="s">
        <v>627</v>
      </c>
      <c r="P80" s="83" t="s">
        <v>340</v>
      </c>
      <c r="Q80" s="73" t="s">
        <v>608</v>
      </c>
      <c r="R80" s="121" t="s">
        <v>325</v>
      </c>
    </row>
    <row r="81" spans="1:18" ht="15" customHeight="1">
      <c r="A81" s="177" t="s">
        <v>67</v>
      </c>
      <c r="B81" s="83" t="s">
        <v>97</v>
      </c>
      <c r="C81" s="84">
        <f t="shared" si="5"/>
        <v>4</v>
      </c>
      <c r="D81" s="84"/>
      <c r="E81" s="84"/>
      <c r="F81" s="85">
        <f t="shared" si="6"/>
        <v>4</v>
      </c>
      <c r="G81" s="91" t="s">
        <v>331</v>
      </c>
      <c r="H81" s="91" t="s">
        <v>334</v>
      </c>
      <c r="I81" s="91">
        <v>44845</v>
      </c>
      <c r="J81" s="91">
        <v>44861</v>
      </c>
      <c r="K81" s="83" t="s">
        <v>331</v>
      </c>
      <c r="L81" s="83" t="s">
        <v>331</v>
      </c>
      <c r="M81" s="86" t="s">
        <v>331</v>
      </c>
      <c r="N81" s="86" t="s">
        <v>331</v>
      </c>
      <c r="O81" s="83" t="s">
        <v>325</v>
      </c>
      <c r="P81" s="83" t="s">
        <v>333</v>
      </c>
      <c r="Q81" s="73" t="s">
        <v>363</v>
      </c>
      <c r="R81" s="119" t="s">
        <v>325</v>
      </c>
    </row>
    <row r="82" spans="1:18" ht="15" customHeight="1">
      <c r="A82" s="177" t="s">
        <v>69</v>
      </c>
      <c r="B82" s="83" t="s">
        <v>97</v>
      </c>
      <c r="C82" s="84">
        <f t="shared" si="5"/>
        <v>4</v>
      </c>
      <c r="D82" s="84"/>
      <c r="E82" s="84"/>
      <c r="F82" s="85">
        <f t="shared" si="6"/>
        <v>4</v>
      </c>
      <c r="G82" s="91" t="s">
        <v>331</v>
      </c>
      <c r="H82" s="91">
        <v>44848</v>
      </c>
      <c r="I82" s="91">
        <v>44848</v>
      </c>
      <c r="J82" s="91">
        <v>44889</v>
      </c>
      <c r="K82" s="83" t="s">
        <v>331</v>
      </c>
      <c r="L82" s="86" t="s">
        <v>331</v>
      </c>
      <c r="M82" s="86" t="s">
        <v>331</v>
      </c>
      <c r="N82" s="83" t="s">
        <v>331</v>
      </c>
      <c r="O82" s="93" t="s">
        <v>325</v>
      </c>
      <c r="P82" s="83" t="s">
        <v>333</v>
      </c>
      <c r="Q82" s="73" t="s">
        <v>374</v>
      </c>
      <c r="R82" s="119" t="s">
        <v>325</v>
      </c>
    </row>
    <row r="83" spans="1:18" ht="15" customHeight="1">
      <c r="A83" s="177" t="s">
        <v>70</v>
      </c>
      <c r="B83" s="83" t="s">
        <v>97</v>
      </c>
      <c r="C83" s="84">
        <f t="shared" si="5"/>
        <v>4</v>
      </c>
      <c r="D83" s="84"/>
      <c r="E83" s="84"/>
      <c r="F83" s="85">
        <f t="shared" si="6"/>
        <v>4</v>
      </c>
      <c r="G83" s="91" t="s">
        <v>331</v>
      </c>
      <c r="H83" s="91">
        <v>44859</v>
      </c>
      <c r="I83" s="91">
        <v>44859</v>
      </c>
      <c r="J83" s="91">
        <v>44881</v>
      </c>
      <c r="K83" s="83" t="s">
        <v>331</v>
      </c>
      <c r="L83" s="86" t="s">
        <v>331</v>
      </c>
      <c r="M83" s="86" t="s">
        <v>331</v>
      </c>
      <c r="N83" s="83" t="s">
        <v>331</v>
      </c>
      <c r="O83" s="93" t="s">
        <v>325</v>
      </c>
      <c r="P83" s="83" t="s">
        <v>333</v>
      </c>
      <c r="Q83" s="73" t="s">
        <v>435</v>
      </c>
      <c r="R83" s="119" t="s">
        <v>325</v>
      </c>
    </row>
    <row r="84" spans="1:18" ht="15" customHeight="1">
      <c r="A84" s="177" t="s">
        <v>171</v>
      </c>
      <c r="B84" s="83" t="s">
        <v>97</v>
      </c>
      <c r="C84" s="84">
        <f t="shared" si="5"/>
        <v>4</v>
      </c>
      <c r="D84" s="84"/>
      <c r="E84" s="84"/>
      <c r="F84" s="85">
        <f t="shared" si="6"/>
        <v>4</v>
      </c>
      <c r="G84" s="91" t="s">
        <v>331</v>
      </c>
      <c r="H84" s="91">
        <v>44866</v>
      </c>
      <c r="I84" s="91">
        <v>44865</v>
      </c>
      <c r="J84" s="91">
        <v>44888</v>
      </c>
      <c r="K84" s="83" t="s">
        <v>331</v>
      </c>
      <c r="L84" s="86" t="s">
        <v>331</v>
      </c>
      <c r="M84" s="86" t="s">
        <v>331</v>
      </c>
      <c r="N84" s="83" t="s">
        <v>331</v>
      </c>
      <c r="O84" s="93" t="s">
        <v>325</v>
      </c>
      <c r="P84" s="83" t="s">
        <v>333</v>
      </c>
      <c r="Q84" s="94" t="s">
        <v>462</v>
      </c>
      <c r="R84" s="122" t="s">
        <v>325</v>
      </c>
    </row>
    <row r="85" spans="1:18" ht="15" customHeight="1">
      <c r="A85" s="177" t="s">
        <v>71</v>
      </c>
      <c r="B85" s="83" t="s">
        <v>97</v>
      </c>
      <c r="C85" s="84">
        <f t="shared" si="5"/>
        <v>4</v>
      </c>
      <c r="D85" s="84"/>
      <c r="E85" s="84"/>
      <c r="F85" s="85">
        <f t="shared" si="6"/>
        <v>4</v>
      </c>
      <c r="G85" s="91" t="s">
        <v>331</v>
      </c>
      <c r="H85" s="91">
        <v>44861</v>
      </c>
      <c r="I85" s="91">
        <v>44858</v>
      </c>
      <c r="J85" s="91">
        <v>44889</v>
      </c>
      <c r="K85" s="83" t="s">
        <v>331</v>
      </c>
      <c r="L85" s="86" t="s">
        <v>331</v>
      </c>
      <c r="M85" s="86" t="s">
        <v>331</v>
      </c>
      <c r="N85" s="83" t="s">
        <v>331</v>
      </c>
      <c r="O85" s="93" t="s">
        <v>325</v>
      </c>
      <c r="P85" s="83" t="s">
        <v>333</v>
      </c>
      <c r="Q85" s="73" t="s">
        <v>422</v>
      </c>
      <c r="R85" s="119" t="s">
        <v>325</v>
      </c>
    </row>
    <row r="86" spans="1:18" ht="15" customHeight="1">
      <c r="A86" s="177" t="s">
        <v>72</v>
      </c>
      <c r="B86" s="83" t="s">
        <v>97</v>
      </c>
      <c r="C86" s="84">
        <f t="shared" si="5"/>
        <v>4</v>
      </c>
      <c r="D86" s="84"/>
      <c r="E86" s="84"/>
      <c r="F86" s="85">
        <f t="shared" si="6"/>
        <v>4</v>
      </c>
      <c r="G86" s="91" t="s">
        <v>331</v>
      </c>
      <c r="H86" s="91">
        <v>44865</v>
      </c>
      <c r="I86" s="91">
        <v>44862</v>
      </c>
      <c r="J86" s="91">
        <v>44889</v>
      </c>
      <c r="K86" s="83" t="s">
        <v>331</v>
      </c>
      <c r="L86" s="86" t="s">
        <v>331</v>
      </c>
      <c r="M86" s="86" t="s">
        <v>331</v>
      </c>
      <c r="N86" s="83" t="s">
        <v>331</v>
      </c>
      <c r="O86" s="93" t="s">
        <v>325</v>
      </c>
      <c r="P86" s="83" t="s">
        <v>333</v>
      </c>
      <c r="Q86" s="73" t="s">
        <v>405</v>
      </c>
      <c r="R86" s="119" t="s">
        <v>325</v>
      </c>
    </row>
    <row r="87" spans="1:18" ht="15" customHeight="1">
      <c r="A87" s="177" t="s">
        <v>73</v>
      </c>
      <c r="B87" s="83" t="s">
        <v>97</v>
      </c>
      <c r="C87" s="84">
        <f t="shared" si="5"/>
        <v>4</v>
      </c>
      <c r="D87" s="84"/>
      <c r="E87" s="84"/>
      <c r="F87" s="85">
        <f t="shared" si="6"/>
        <v>4</v>
      </c>
      <c r="G87" s="91" t="s">
        <v>331</v>
      </c>
      <c r="H87" s="91" t="s">
        <v>334</v>
      </c>
      <c r="I87" s="91">
        <v>44834</v>
      </c>
      <c r="J87" s="91">
        <v>44861</v>
      </c>
      <c r="K87" s="83" t="s">
        <v>331</v>
      </c>
      <c r="L87" s="86" t="s">
        <v>331</v>
      </c>
      <c r="M87" s="86" t="s">
        <v>331</v>
      </c>
      <c r="N87" s="83" t="s">
        <v>331</v>
      </c>
      <c r="O87" s="93" t="s">
        <v>325</v>
      </c>
      <c r="P87" s="83" t="s">
        <v>333</v>
      </c>
      <c r="Q87" s="118" t="s">
        <v>376</v>
      </c>
      <c r="R87" s="119" t="s">
        <v>325</v>
      </c>
    </row>
    <row r="88" spans="1:18" s="9" customFormat="1" ht="15" customHeight="1">
      <c r="A88" s="176" t="s">
        <v>74</v>
      </c>
      <c r="B88" s="78"/>
      <c r="C88" s="78"/>
      <c r="D88" s="78"/>
      <c r="E88" s="78"/>
      <c r="F88" s="78"/>
      <c r="G88" s="98"/>
      <c r="H88" s="78"/>
      <c r="I88" s="78"/>
      <c r="J88" s="78"/>
      <c r="K88" s="78"/>
      <c r="L88" s="78"/>
      <c r="M88" s="78"/>
      <c r="N88" s="78"/>
      <c r="O88" s="78"/>
      <c r="P88" s="78"/>
      <c r="Q88" s="78"/>
      <c r="R88" s="120"/>
    </row>
    <row r="89" spans="1:18" ht="15" customHeight="1">
      <c r="A89" s="177" t="s">
        <v>64</v>
      </c>
      <c r="B89" s="83" t="s">
        <v>97</v>
      </c>
      <c r="C89" s="84">
        <f t="shared" si="5"/>
        <v>4</v>
      </c>
      <c r="D89" s="84"/>
      <c r="E89" s="84"/>
      <c r="F89" s="85">
        <f t="shared" si="6"/>
        <v>4</v>
      </c>
      <c r="G89" s="91" t="s">
        <v>331</v>
      </c>
      <c r="H89" s="91" t="s">
        <v>334</v>
      </c>
      <c r="I89" s="91">
        <v>44859</v>
      </c>
      <c r="J89" s="115">
        <v>44882</v>
      </c>
      <c r="K89" s="83" t="s">
        <v>331</v>
      </c>
      <c r="L89" s="86" t="s">
        <v>331</v>
      </c>
      <c r="M89" s="86" t="s">
        <v>331</v>
      </c>
      <c r="N89" s="83" t="s">
        <v>331</v>
      </c>
      <c r="O89" s="87" t="s">
        <v>325</v>
      </c>
      <c r="P89" s="83" t="s">
        <v>333</v>
      </c>
      <c r="Q89" s="73" t="s">
        <v>440</v>
      </c>
      <c r="R89" s="119" t="s">
        <v>325</v>
      </c>
    </row>
    <row r="90" spans="1:18" ht="15" customHeight="1">
      <c r="A90" s="177" t="s">
        <v>75</v>
      </c>
      <c r="B90" s="83" t="s">
        <v>97</v>
      </c>
      <c r="C90" s="84">
        <f t="shared" si="5"/>
        <v>4</v>
      </c>
      <c r="D90" s="84"/>
      <c r="E90" s="84"/>
      <c r="F90" s="85">
        <f t="shared" si="6"/>
        <v>4</v>
      </c>
      <c r="G90" s="91" t="s">
        <v>331</v>
      </c>
      <c r="H90" s="91" t="s">
        <v>334</v>
      </c>
      <c r="I90" s="91">
        <v>44841</v>
      </c>
      <c r="J90" s="115">
        <v>44854</v>
      </c>
      <c r="K90" s="83" t="s">
        <v>331</v>
      </c>
      <c r="L90" s="86" t="s">
        <v>331</v>
      </c>
      <c r="M90" s="86" t="s">
        <v>331</v>
      </c>
      <c r="N90" s="83" t="s">
        <v>331</v>
      </c>
      <c r="O90" s="87" t="s">
        <v>325</v>
      </c>
      <c r="P90" s="83" t="s">
        <v>333</v>
      </c>
      <c r="Q90" s="73" t="s">
        <v>358</v>
      </c>
      <c r="R90" s="119" t="s">
        <v>325</v>
      </c>
    </row>
    <row r="91" spans="1:18" ht="15" customHeight="1">
      <c r="A91" s="177" t="s">
        <v>68</v>
      </c>
      <c r="B91" s="83" t="s">
        <v>97</v>
      </c>
      <c r="C91" s="84">
        <f t="shared" si="5"/>
        <v>4</v>
      </c>
      <c r="D91" s="84"/>
      <c r="E91" s="84"/>
      <c r="F91" s="85">
        <f t="shared" si="6"/>
        <v>4</v>
      </c>
      <c r="G91" s="91" t="s">
        <v>331</v>
      </c>
      <c r="H91" s="91">
        <v>44848</v>
      </c>
      <c r="I91" s="91">
        <v>44858</v>
      </c>
      <c r="J91" s="91">
        <v>44887</v>
      </c>
      <c r="K91" s="83" t="s">
        <v>331</v>
      </c>
      <c r="L91" s="86" t="s">
        <v>331</v>
      </c>
      <c r="M91" s="86" t="s">
        <v>331</v>
      </c>
      <c r="N91" s="83" t="s">
        <v>331</v>
      </c>
      <c r="O91" s="87" t="s">
        <v>325</v>
      </c>
      <c r="P91" s="83" t="s">
        <v>333</v>
      </c>
      <c r="Q91" s="73" t="s">
        <v>418</v>
      </c>
      <c r="R91" s="119" t="s">
        <v>325</v>
      </c>
    </row>
    <row r="92" spans="1:18" ht="15" customHeight="1">
      <c r="A92" s="177" t="s">
        <v>76</v>
      </c>
      <c r="B92" s="83" t="s">
        <v>97</v>
      </c>
      <c r="C92" s="84">
        <f t="shared" si="5"/>
        <v>4</v>
      </c>
      <c r="D92" s="84"/>
      <c r="E92" s="84"/>
      <c r="F92" s="85">
        <f t="shared" si="6"/>
        <v>4</v>
      </c>
      <c r="G92" s="91" t="s">
        <v>331</v>
      </c>
      <c r="H92" s="91">
        <v>44866</v>
      </c>
      <c r="I92" s="91">
        <v>44866</v>
      </c>
      <c r="J92" s="115">
        <v>44887</v>
      </c>
      <c r="K92" s="83" t="s">
        <v>331</v>
      </c>
      <c r="L92" s="83" t="s">
        <v>331</v>
      </c>
      <c r="M92" s="83" t="s">
        <v>331</v>
      </c>
      <c r="N92" s="83" t="s">
        <v>331</v>
      </c>
      <c r="O92" s="93" t="s">
        <v>325</v>
      </c>
      <c r="P92" s="83" t="s">
        <v>333</v>
      </c>
      <c r="Q92" s="74" t="s">
        <v>611</v>
      </c>
      <c r="R92" s="119" t="s">
        <v>325</v>
      </c>
    </row>
    <row r="93" spans="1:18" ht="15" customHeight="1">
      <c r="A93" s="177" t="s">
        <v>77</v>
      </c>
      <c r="B93" s="83" t="s">
        <v>97</v>
      </c>
      <c r="C93" s="84">
        <f t="shared" si="5"/>
        <v>4</v>
      </c>
      <c r="D93" s="84"/>
      <c r="E93" s="84"/>
      <c r="F93" s="85">
        <f t="shared" si="6"/>
        <v>4</v>
      </c>
      <c r="G93" s="91" t="s">
        <v>331</v>
      </c>
      <c r="H93" s="91">
        <v>44841</v>
      </c>
      <c r="I93" s="91">
        <v>44866</v>
      </c>
      <c r="J93" s="115">
        <v>44895</v>
      </c>
      <c r="K93" s="83" t="s">
        <v>331</v>
      </c>
      <c r="L93" s="86" t="s">
        <v>331</v>
      </c>
      <c r="M93" s="86" t="s">
        <v>331</v>
      </c>
      <c r="N93" s="83" t="s">
        <v>331</v>
      </c>
      <c r="O93" s="93" t="s">
        <v>325</v>
      </c>
      <c r="P93" s="83" t="s">
        <v>372</v>
      </c>
      <c r="Q93" s="94" t="s">
        <v>468</v>
      </c>
      <c r="R93" s="119" t="s">
        <v>325</v>
      </c>
    </row>
    <row r="94" spans="1:18" ht="15" customHeight="1">
      <c r="A94" s="177" t="s">
        <v>78</v>
      </c>
      <c r="B94" s="83" t="s">
        <v>97</v>
      </c>
      <c r="C94" s="84">
        <f t="shared" si="5"/>
        <v>4</v>
      </c>
      <c r="D94" s="84"/>
      <c r="E94" s="84"/>
      <c r="F94" s="85">
        <f t="shared" si="6"/>
        <v>4</v>
      </c>
      <c r="G94" s="91" t="s">
        <v>331</v>
      </c>
      <c r="H94" s="91">
        <v>44853</v>
      </c>
      <c r="I94" s="91">
        <v>44848</v>
      </c>
      <c r="J94" s="91">
        <v>44860</v>
      </c>
      <c r="K94" s="83" t="s">
        <v>331</v>
      </c>
      <c r="L94" s="86" t="s">
        <v>331</v>
      </c>
      <c r="M94" s="86" t="s">
        <v>331</v>
      </c>
      <c r="N94" s="83" t="s">
        <v>331</v>
      </c>
      <c r="O94" s="87" t="s">
        <v>325</v>
      </c>
      <c r="P94" s="83" t="s">
        <v>333</v>
      </c>
      <c r="Q94" s="73" t="s">
        <v>366</v>
      </c>
      <c r="R94" s="119" t="s">
        <v>325</v>
      </c>
    </row>
    <row r="95" spans="1:18" ht="15" customHeight="1">
      <c r="A95" s="177" t="s">
        <v>79</v>
      </c>
      <c r="B95" s="83" t="s">
        <v>97</v>
      </c>
      <c r="C95" s="84">
        <f t="shared" si="5"/>
        <v>4</v>
      </c>
      <c r="D95" s="84"/>
      <c r="E95" s="84"/>
      <c r="F95" s="85">
        <f t="shared" si="6"/>
        <v>4</v>
      </c>
      <c r="G95" s="91" t="s">
        <v>331</v>
      </c>
      <c r="H95" s="91">
        <v>44859</v>
      </c>
      <c r="I95" s="91">
        <v>44858</v>
      </c>
      <c r="J95" s="91">
        <v>44883</v>
      </c>
      <c r="K95" s="83" t="s">
        <v>331</v>
      </c>
      <c r="L95" s="86" t="s">
        <v>331</v>
      </c>
      <c r="M95" s="86" t="s">
        <v>331</v>
      </c>
      <c r="N95" s="83" t="s">
        <v>331</v>
      </c>
      <c r="O95" s="87" t="s">
        <v>325</v>
      </c>
      <c r="P95" s="83" t="s">
        <v>372</v>
      </c>
      <c r="Q95" s="73" t="s">
        <v>415</v>
      </c>
      <c r="R95" s="119" t="s">
        <v>325</v>
      </c>
    </row>
    <row r="96" spans="1:18" ht="15" customHeight="1">
      <c r="A96" s="177" t="s">
        <v>80</v>
      </c>
      <c r="B96" s="83" t="s">
        <v>97</v>
      </c>
      <c r="C96" s="84">
        <f t="shared" si="5"/>
        <v>4</v>
      </c>
      <c r="D96" s="84"/>
      <c r="E96" s="84"/>
      <c r="F96" s="85">
        <f t="shared" si="6"/>
        <v>4</v>
      </c>
      <c r="G96" s="91" t="s">
        <v>331</v>
      </c>
      <c r="H96" s="91">
        <v>44834</v>
      </c>
      <c r="I96" s="91">
        <v>44834</v>
      </c>
      <c r="J96" s="116">
        <v>44855</v>
      </c>
      <c r="K96" s="83" t="s">
        <v>331</v>
      </c>
      <c r="L96" s="83" t="s">
        <v>331</v>
      </c>
      <c r="M96" s="83" t="s">
        <v>331</v>
      </c>
      <c r="N96" s="83" t="s">
        <v>331</v>
      </c>
      <c r="O96" s="87" t="s">
        <v>325</v>
      </c>
      <c r="P96" s="83" t="s">
        <v>372</v>
      </c>
      <c r="Q96" s="73" t="s">
        <v>615</v>
      </c>
      <c r="R96" s="119" t="s">
        <v>325</v>
      </c>
    </row>
    <row r="97" spans="1:18" ht="15" customHeight="1">
      <c r="A97" s="177" t="s">
        <v>81</v>
      </c>
      <c r="B97" s="83" t="s">
        <v>97</v>
      </c>
      <c r="C97" s="84">
        <f t="shared" si="5"/>
        <v>4</v>
      </c>
      <c r="D97" s="84"/>
      <c r="E97" s="84"/>
      <c r="F97" s="85">
        <f t="shared" si="6"/>
        <v>4</v>
      </c>
      <c r="G97" s="91" t="s">
        <v>331</v>
      </c>
      <c r="H97" s="91">
        <v>44866</v>
      </c>
      <c r="I97" s="91">
        <v>44866</v>
      </c>
      <c r="J97" s="91">
        <v>44903</v>
      </c>
      <c r="K97" s="83" t="s">
        <v>331</v>
      </c>
      <c r="L97" s="86" t="s">
        <v>331</v>
      </c>
      <c r="M97" s="86" t="s">
        <v>331</v>
      </c>
      <c r="N97" s="83" t="s">
        <v>331</v>
      </c>
      <c r="O97" s="87" t="s">
        <v>325</v>
      </c>
      <c r="P97" s="83" t="s">
        <v>372</v>
      </c>
      <c r="Q97" s="73" t="s">
        <v>409</v>
      </c>
      <c r="R97" s="119" t="s">
        <v>325</v>
      </c>
    </row>
    <row r="98" spans="1:18" ht="15" customHeight="1">
      <c r="A98" s="177" t="s">
        <v>82</v>
      </c>
      <c r="B98" s="83" t="s">
        <v>97</v>
      </c>
      <c r="C98" s="84">
        <f t="shared" si="5"/>
        <v>4</v>
      </c>
      <c r="D98" s="84"/>
      <c r="E98" s="84">
        <v>0.5</v>
      </c>
      <c r="F98" s="85">
        <f t="shared" si="6"/>
        <v>2</v>
      </c>
      <c r="G98" s="91" t="s">
        <v>331</v>
      </c>
      <c r="H98" s="91">
        <v>44865</v>
      </c>
      <c r="I98" s="91">
        <v>44865</v>
      </c>
      <c r="J98" s="91">
        <v>44883</v>
      </c>
      <c r="K98" s="83" t="s">
        <v>331</v>
      </c>
      <c r="L98" s="86" t="s">
        <v>332</v>
      </c>
      <c r="M98" s="86" t="s">
        <v>325</v>
      </c>
      <c r="N98" s="83" t="s">
        <v>331</v>
      </c>
      <c r="O98" s="87" t="s">
        <v>627</v>
      </c>
      <c r="P98" s="83" t="s">
        <v>340</v>
      </c>
      <c r="Q98" s="73" t="s">
        <v>589</v>
      </c>
      <c r="R98" s="121" t="s">
        <v>325</v>
      </c>
    </row>
    <row r="99" spans="1:18" ht="15" customHeight="1">
      <c r="A99" s="177" t="s">
        <v>83</v>
      </c>
      <c r="B99" s="83" t="s">
        <v>98</v>
      </c>
      <c r="C99" s="84">
        <f t="shared" si="5"/>
        <v>0</v>
      </c>
      <c r="D99" s="84"/>
      <c r="E99" s="84"/>
      <c r="F99" s="85">
        <f t="shared" si="6"/>
        <v>0</v>
      </c>
      <c r="G99" s="91" t="s">
        <v>364</v>
      </c>
      <c r="H99" s="91" t="s">
        <v>325</v>
      </c>
      <c r="I99" s="91" t="s">
        <v>334</v>
      </c>
      <c r="J99" s="115">
        <v>44894</v>
      </c>
      <c r="K99" s="91" t="s">
        <v>325</v>
      </c>
      <c r="L99" s="91" t="s">
        <v>325</v>
      </c>
      <c r="M99" s="91" t="s">
        <v>325</v>
      </c>
      <c r="N99" s="91" t="s">
        <v>325</v>
      </c>
      <c r="O99" s="88" t="s">
        <v>644</v>
      </c>
      <c r="P99" s="83" t="s">
        <v>333</v>
      </c>
      <c r="Q99" s="74" t="s">
        <v>587</v>
      </c>
      <c r="R99" s="119" t="s">
        <v>325</v>
      </c>
    </row>
    <row r="100" spans="1:18" ht="15.75" customHeight="1">
      <c r="A100" s="21"/>
    </row>
    <row r="102" spans="1:18">
      <c r="C102" s="10"/>
    </row>
    <row r="103" spans="1:18">
      <c r="C103" s="16"/>
      <c r="D103" s="17"/>
    </row>
    <row r="104" spans="1:18">
      <c r="C104" s="16"/>
      <c r="D104" s="17"/>
    </row>
    <row r="108" spans="1:18">
      <c r="A108" s="13"/>
      <c r="B108" s="14"/>
      <c r="C108" s="14"/>
      <c r="D108" s="14"/>
      <c r="E108" s="14"/>
      <c r="F108" s="15"/>
      <c r="G108" s="15"/>
      <c r="H108" s="14"/>
      <c r="I108" s="14"/>
      <c r="J108" s="14"/>
      <c r="K108" s="15"/>
      <c r="L108" s="15"/>
      <c r="M108" s="14"/>
      <c r="N108" s="14"/>
      <c r="O108" s="28"/>
      <c r="P108" s="28"/>
      <c r="Q108" s="28"/>
    </row>
    <row r="112" spans="1:18">
      <c r="A112" s="13"/>
      <c r="B112" s="14"/>
      <c r="C112" s="14"/>
      <c r="D112" s="14"/>
      <c r="E112" s="14"/>
      <c r="F112" s="15"/>
      <c r="G112" s="15"/>
      <c r="H112" s="14"/>
      <c r="I112" s="14"/>
      <c r="J112" s="14"/>
      <c r="K112" s="15"/>
      <c r="L112" s="15"/>
      <c r="M112" s="14"/>
      <c r="N112" s="14"/>
      <c r="O112" s="28"/>
      <c r="P112" s="28"/>
      <c r="Q112" s="28"/>
    </row>
    <row r="115" spans="1:17">
      <c r="A115" s="13"/>
      <c r="B115" s="14"/>
      <c r="C115" s="14"/>
      <c r="D115" s="14"/>
      <c r="E115" s="14"/>
      <c r="F115" s="15"/>
      <c r="G115" s="15"/>
      <c r="H115" s="14"/>
      <c r="I115" s="14"/>
      <c r="J115" s="14"/>
      <c r="K115" s="15"/>
      <c r="L115" s="15"/>
      <c r="M115" s="14"/>
      <c r="N115" s="14"/>
      <c r="O115" s="28"/>
      <c r="P115" s="28"/>
      <c r="Q115" s="28"/>
    </row>
    <row r="119" spans="1:17">
      <c r="A119" s="13"/>
      <c r="B119" s="14"/>
      <c r="C119" s="14"/>
      <c r="D119" s="14"/>
      <c r="E119" s="14"/>
      <c r="F119" s="15"/>
      <c r="G119" s="15"/>
      <c r="H119" s="14"/>
      <c r="I119" s="14"/>
      <c r="J119" s="14"/>
      <c r="K119" s="15"/>
      <c r="L119" s="15"/>
      <c r="M119" s="14"/>
      <c r="N119" s="14"/>
      <c r="O119" s="28"/>
      <c r="P119" s="28"/>
      <c r="Q119" s="28"/>
    </row>
    <row r="122" spans="1:17">
      <c r="A122" s="13"/>
      <c r="B122" s="14"/>
      <c r="C122" s="14"/>
      <c r="D122" s="14"/>
      <c r="E122" s="14"/>
      <c r="F122" s="15"/>
      <c r="G122" s="15"/>
      <c r="H122" s="14"/>
      <c r="I122" s="14"/>
      <c r="J122" s="14"/>
      <c r="K122" s="15"/>
      <c r="L122" s="15"/>
      <c r="M122" s="14"/>
      <c r="N122" s="14"/>
      <c r="O122" s="28"/>
      <c r="P122" s="28"/>
      <c r="Q122" s="28"/>
    </row>
    <row r="126" spans="1:17">
      <c r="A126" s="13"/>
      <c r="B126" s="14"/>
      <c r="C126" s="14"/>
      <c r="D126" s="14"/>
      <c r="E126" s="14"/>
      <c r="F126" s="15"/>
      <c r="G126" s="15"/>
      <c r="H126" s="14"/>
      <c r="I126" s="14"/>
      <c r="J126" s="14"/>
      <c r="K126" s="15"/>
      <c r="L126" s="15"/>
      <c r="M126" s="14"/>
      <c r="N126" s="14"/>
      <c r="O126" s="28"/>
      <c r="P126" s="28"/>
      <c r="Q126" s="28"/>
    </row>
  </sheetData>
  <mergeCells count="20">
    <mergeCell ref="N3:N6"/>
    <mergeCell ref="M3:M6"/>
    <mergeCell ref="P3:Q3"/>
    <mergeCell ref="P4:P6"/>
    <mergeCell ref="Q4:Q6"/>
    <mergeCell ref="O3:O6"/>
    <mergeCell ref="A3:A6"/>
    <mergeCell ref="D5:D6"/>
    <mergeCell ref="E5:E6"/>
    <mergeCell ref="L3:L6"/>
    <mergeCell ref="C5:C6"/>
    <mergeCell ref="H4:H6"/>
    <mergeCell ref="C3:F4"/>
    <mergeCell ref="I4:I6"/>
    <mergeCell ref="B3:B4"/>
    <mergeCell ref="F5:F6"/>
    <mergeCell ref="K3:K6"/>
    <mergeCell ref="J4:J6"/>
    <mergeCell ref="G3:G6"/>
    <mergeCell ref="H3:J3"/>
  </mergeCells>
  <dataValidations count="2">
    <dataValidation type="list" allowBlank="1" showInputMessage="1" showErrorMessage="1" sqref="B78:B87 B89:B99 B48:B54 B39:B46 B27:B37 B71:B76 B56:B69 B8:B25" xr:uid="{00000000-0002-0000-0400-000000000000}">
      <formula1>$B$5:$B$6</formula1>
    </dataValidation>
    <dataValidation type="list" allowBlank="1" showInputMessage="1" showErrorMessage="1" sqref="E7" xr:uid="{00000000-0002-0000-0400-000001000000}">
      <formula1>"0,5"</formula1>
    </dataValidation>
  </dataValidations>
  <hyperlinks>
    <hyperlink ref="Q62" r:id="rId1" xr:uid="{00000000-0004-0000-0400-000000000000}"/>
    <hyperlink ref="Q59" r:id="rId2" xr:uid="{00000000-0004-0000-0400-000001000000}"/>
    <hyperlink ref="Q28" r:id="rId3" xr:uid="{00000000-0004-0000-0400-000002000000}"/>
    <hyperlink ref="Q36" r:id="rId4" location="3963" xr:uid="{00000000-0004-0000-0400-000003000000}"/>
    <hyperlink ref="Q90" r:id="rId5" xr:uid="{00000000-0004-0000-0400-000004000000}"/>
    <hyperlink ref="Q81" r:id="rId6" xr:uid="{00000000-0004-0000-0400-000005000000}"/>
    <hyperlink ref="Q94" r:id="rId7" xr:uid="{00000000-0004-0000-0400-000006000000}"/>
    <hyperlink ref="Q25" r:id="rId8" xr:uid="{00000000-0004-0000-0400-000007000000}"/>
    <hyperlink ref="Q82" r:id="rId9" xr:uid="{00000000-0004-0000-0400-000008000000}"/>
    <hyperlink ref="Q87" r:id="rId10" xr:uid="{00000000-0004-0000-0400-000009000000}"/>
    <hyperlink ref="Q18" r:id="rId11" xr:uid="{00000000-0004-0000-0400-00000A000000}"/>
    <hyperlink ref="Q37" r:id="rId12" xr:uid="{00000000-0004-0000-0400-00000B000000}"/>
    <hyperlink ref="Q68" r:id="rId13" xr:uid="{00000000-0004-0000-0400-00000C000000}"/>
    <hyperlink ref="Q61" r:id="rId14" xr:uid="{00000000-0004-0000-0400-00000D000000}"/>
    <hyperlink ref="Q64" r:id="rId15" xr:uid="{00000000-0004-0000-0400-00000E000000}"/>
    <hyperlink ref="Q78" r:id="rId16" xr:uid="{00000000-0004-0000-0400-00000F000000}"/>
    <hyperlink ref="Q30" r:id="rId17" xr:uid="{00000000-0004-0000-0400-000010000000}"/>
    <hyperlink ref="Q60" r:id="rId18" xr:uid="{00000000-0004-0000-0400-000011000000}"/>
    <hyperlink ref="Q86" r:id="rId19" xr:uid="{00000000-0004-0000-0400-000012000000}"/>
    <hyperlink ref="Q97" r:id="rId20" xr:uid="{00000000-0004-0000-0400-000013000000}"/>
    <hyperlink ref="Q17" r:id="rId21" xr:uid="{00000000-0004-0000-0400-000014000000}"/>
    <hyperlink ref="Q95" r:id="rId22" xr:uid="{00000000-0004-0000-0400-000015000000}"/>
    <hyperlink ref="Q91" r:id="rId23" xr:uid="{00000000-0004-0000-0400-000016000000}"/>
    <hyperlink ref="Q85" r:id="rId24" xr:uid="{00000000-0004-0000-0400-000017000000}"/>
    <hyperlink ref="Q32" r:id="rId25" xr:uid="{00000000-0004-0000-0400-000018000000}"/>
    <hyperlink ref="Q83" r:id="rId26" xr:uid="{00000000-0004-0000-0400-000019000000}"/>
    <hyperlink ref="Q89" r:id="rId27" xr:uid="{00000000-0004-0000-0400-00001A000000}"/>
    <hyperlink ref="Q27" r:id="rId28" xr:uid="{00000000-0004-0000-0400-00001B000000}"/>
    <hyperlink ref="Q31" r:id="rId29" xr:uid="{00000000-0004-0000-0400-00001C000000}"/>
    <hyperlink ref="Q33" r:id="rId30" xr:uid="{00000000-0004-0000-0400-00001D000000}"/>
    <hyperlink ref="Q45" r:id="rId31" xr:uid="{00000000-0004-0000-0400-00001E000000}"/>
    <hyperlink ref="Q56" r:id="rId32" xr:uid="{00000000-0004-0000-0400-00001F000000}"/>
    <hyperlink ref="Q73" r:id="rId33" xr:uid="{00000000-0004-0000-0400-000020000000}"/>
    <hyperlink ref="Q75" r:id="rId34" xr:uid="{00000000-0004-0000-0400-000021000000}"/>
    <hyperlink ref="Q84" r:id="rId35" xr:uid="{00000000-0004-0000-0400-000022000000}"/>
    <hyperlink ref="Q93" r:id="rId36" xr:uid="{00000000-0004-0000-0400-000023000000}"/>
    <hyperlink ref="Q11" r:id="rId37" xr:uid="{00000000-0004-0000-0400-000024000000}"/>
    <hyperlink ref="Q54" r:id="rId38" xr:uid="{00000000-0004-0000-0400-000025000000}"/>
    <hyperlink ref="Q23" r:id="rId39" xr:uid="{00000000-0004-0000-0400-000026000000}"/>
    <hyperlink ref="Q41" r:id="rId40" xr:uid="{00000000-0004-0000-0400-000027000000}"/>
    <hyperlink ref="Q9" r:id="rId41" xr:uid="{00000000-0004-0000-0400-000028000000}"/>
    <hyperlink ref="Q12" r:id="rId42" xr:uid="{00000000-0004-0000-0400-000029000000}"/>
    <hyperlink ref="Q15" r:id="rId43" xr:uid="{00000000-0004-0000-0400-00002A000000}"/>
    <hyperlink ref="Q24" r:id="rId44" xr:uid="{00000000-0004-0000-0400-00002B000000}"/>
    <hyperlink ref="Q29" r:id="rId45" xr:uid="{00000000-0004-0000-0400-00002C000000}"/>
    <hyperlink ref="Q39" r:id="rId46" xr:uid="{00000000-0004-0000-0400-00002D000000}"/>
    <hyperlink ref="Q42" r:id="rId47" xr:uid="{00000000-0004-0000-0400-00002E000000}"/>
    <hyperlink ref="Q57" r:id="rId48" xr:uid="{00000000-0004-0000-0400-00002F000000}"/>
    <hyperlink ref="Q63" r:id="rId49" xr:uid="{00000000-0004-0000-0400-000030000000}"/>
    <hyperlink ref="Q65" r:id="rId50" xr:uid="{00000000-0004-0000-0400-000031000000}"/>
    <hyperlink ref="Q66" r:id="rId51" xr:uid="{00000000-0004-0000-0400-000032000000}"/>
    <hyperlink ref="Q67" r:id="rId52" xr:uid="{00000000-0004-0000-0400-000033000000}"/>
    <hyperlink ref="Q69" r:id="rId53" xr:uid="{00000000-0004-0000-0400-000034000000}"/>
    <hyperlink ref="Q10" r:id="rId54" xr:uid="{00000000-0004-0000-0400-000035000000}"/>
    <hyperlink ref="Q8" r:id="rId55" xr:uid="{00000000-0004-0000-0400-000036000000}"/>
    <hyperlink ref="Q13" r:id="rId56" xr:uid="{00000000-0004-0000-0400-000037000000}"/>
    <hyperlink ref="Q14" r:id="rId57" xr:uid="{00000000-0004-0000-0400-000038000000}"/>
    <hyperlink ref="Q19" r:id="rId58" xr:uid="{00000000-0004-0000-0400-000039000000}"/>
    <hyperlink ref="Q20" r:id="rId59" xr:uid="{00000000-0004-0000-0400-00003A000000}"/>
    <hyperlink ref="Q21" r:id="rId60" xr:uid="{00000000-0004-0000-0400-00003B000000}"/>
    <hyperlink ref="Q34" r:id="rId61" xr:uid="{00000000-0004-0000-0400-00003D000000}"/>
    <hyperlink ref="Q35" r:id="rId62" xr:uid="{00000000-0004-0000-0400-00003E000000}"/>
    <hyperlink ref="Q40" r:id="rId63" xr:uid="{00000000-0004-0000-0400-00003F000000}"/>
    <hyperlink ref="Q43" r:id="rId64" xr:uid="{00000000-0004-0000-0400-000040000000}"/>
    <hyperlink ref="Q44" r:id="rId65" xr:uid="{00000000-0004-0000-0400-000041000000}"/>
    <hyperlink ref="Q46" r:id="rId66" xr:uid="{00000000-0004-0000-0400-000042000000}"/>
    <hyperlink ref="Q48" r:id="rId67" xr:uid="{00000000-0004-0000-0400-000043000000}"/>
    <hyperlink ref="Q49" r:id="rId68" xr:uid="{00000000-0004-0000-0400-000044000000}"/>
    <hyperlink ref="Q50" r:id="rId69" xr:uid="{00000000-0004-0000-0400-000045000000}"/>
    <hyperlink ref="Q51" r:id="rId70" xr:uid="{00000000-0004-0000-0400-000046000000}"/>
    <hyperlink ref="Q52" r:id="rId71" xr:uid="{00000000-0004-0000-0400-000047000000}"/>
    <hyperlink ref="Q53" r:id="rId72" xr:uid="{00000000-0004-0000-0400-000048000000}"/>
    <hyperlink ref="Q98" r:id="rId73" xr:uid="{00000000-0004-0000-0400-00004A000000}"/>
    <hyperlink ref="Q74" r:id="rId74" xr:uid="{00000000-0004-0000-0400-00004C000000}"/>
    <hyperlink ref="Q76" r:id="rId75" xr:uid="{00000000-0004-0000-0400-00004D000000}"/>
    <hyperlink ref="Q80" r:id="rId76" xr:uid="{00000000-0004-0000-0400-00004F000000}"/>
    <hyperlink ref="Q92" r:id="rId77" xr:uid="{00000000-0004-0000-0400-000050000000}"/>
    <hyperlink ref="Q96" r:id="rId78" location="198-2023-god-i-planovyj-period-2024-i-2025-godov" xr:uid="{00000000-0004-0000-0400-000051000000}"/>
    <hyperlink ref="Q71" r:id="rId79" xr:uid="{00000000-0004-0000-0400-000052000000}"/>
    <hyperlink ref="Q16" r:id="rId80" xr:uid="{00000000-0004-0000-0400-000053000000}"/>
    <hyperlink ref="Q99" r:id="rId81" xr:uid="{00000000-0004-0000-0400-000049000000}"/>
  </hyperlinks>
  <pageMargins left="0.70866141732283472" right="0.70866141732283472" top="0.74803149606299213" bottom="0.74803149606299213" header="0.31496062992125984" footer="0.31496062992125984"/>
  <pageSetup paperSize="9" scale="74" fitToWidth="2" fitToHeight="3" orientation="landscape" r:id="rId82"/>
  <headerFooter scaleWithDoc="0">
    <oddFooter>&amp;C&amp;9&amp;A&amp;R&amp;9&amp;P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V126"/>
  <sheetViews>
    <sheetView zoomScaleNormal="100" zoomScaleSheetLayoutView="100" workbookViewId="0">
      <pane xSplit="1" ySplit="6" topLeftCell="B7" activePane="bottomRight" state="frozen"/>
      <selection activeCell="P27" sqref="P27"/>
      <selection pane="topRight" activeCell="P27" sqref="P27"/>
      <selection pane="bottomLeft" activeCell="P27" sqref="P27"/>
      <selection pane="bottomRight" activeCell="A3" sqref="A3:A5"/>
    </sheetView>
  </sheetViews>
  <sheetFormatPr baseColWidth="10" defaultColWidth="11.5" defaultRowHeight="12"/>
  <cols>
    <col min="1" max="1" width="24.5" style="2" customWidth="1"/>
    <col min="2" max="2" width="39.5" style="5" customWidth="1"/>
    <col min="3" max="3" width="5.5" style="8" customWidth="1"/>
    <col min="4" max="4" width="4.5" style="8" customWidth="1"/>
    <col min="5" max="5" width="5.5" style="35" customWidth="1"/>
    <col min="6" max="6" width="14.5" style="8" customWidth="1"/>
    <col min="7" max="7" width="13.83203125" style="34" customWidth="1"/>
    <col min="8" max="8" width="11.83203125" style="34" customWidth="1"/>
    <col min="9" max="11" width="10.5" style="34" customWidth="1"/>
    <col min="12" max="12" width="10.6640625" style="34" customWidth="1"/>
    <col min="13" max="13" width="15.6640625" style="8" customWidth="1"/>
    <col min="14" max="15" width="15.6640625" style="5" customWidth="1"/>
    <col min="16" max="16" width="11.5" style="119"/>
    <col min="17" max="16384" width="11.5" style="2"/>
  </cols>
  <sheetData>
    <row r="1" spans="1:16" ht="30" customHeight="1">
      <c r="A1" s="198" t="s">
        <v>311</v>
      </c>
      <c r="B1" s="199"/>
      <c r="C1" s="199"/>
      <c r="D1" s="199"/>
      <c r="E1" s="199"/>
      <c r="F1" s="199"/>
      <c r="G1" s="199"/>
      <c r="H1" s="199"/>
      <c r="I1" s="199"/>
      <c r="J1" s="199"/>
      <c r="K1" s="199"/>
      <c r="L1" s="199"/>
      <c r="M1" s="199"/>
      <c r="N1" s="199"/>
      <c r="O1" s="199"/>
    </row>
    <row r="2" spans="1:16" ht="15" customHeight="1">
      <c r="A2" s="200" t="s">
        <v>712</v>
      </c>
      <c r="B2" s="201"/>
      <c r="C2" s="201"/>
      <c r="D2" s="201"/>
      <c r="E2" s="201"/>
      <c r="F2" s="201"/>
      <c r="G2" s="201"/>
      <c r="H2" s="201"/>
      <c r="I2" s="201"/>
      <c r="J2" s="201"/>
      <c r="K2" s="201"/>
      <c r="L2" s="201"/>
      <c r="M2" s="201"/>
      <c r="N2" s="201"/>
      <c r="O2" s="201"/>
    </row>
    <row r="3" spans="1:16" ht="84.75" customHeight="1">
      <c r="A3" s="192" t="s">
        <v>791</v>
      </c>
      <c r="B3" s="112" t="str">
        <f>'Оценка (раздел 5)'!F3</f>
        <v>5.2. Размещены ли в открытом доступе на сайте законодательного (представительного) органа или на сайте, предназначенном для размещения бюджетных данных, сведения о хронологии рассмотрения и утверждения проекта закона о бюджете субъекта Российской Федерации на 2023 год и на плановый период 2024 и 2025 годов?</v>
      </c>
      <c r="C3" s="195" t="s">
        <v>101</v>
      </c>
      <c r="D3" s="192"/>
      <c r="E3" s="192"/>
      <c r="F3" s="192" t="s">
        <v>172</v>
      </c>
      <c r="G3" s="197" t="s">
        <v>242</v>
      </c>
      <c r="H3" s="197"/>
      <c r="I3" s="197"/>
      <c r="J3" s="197"/>
      <c r="K3" s="197"/>
      <c r="L3" s="197"/>
      <c r="M3" s="192" t="s">
        <v>142</v>
      </c>
      <c r="N3" s="192" t="s">
        <v>168</v>
      </c>
      <c r="O3" s="192"/>
    </row>
    <row r="4" spans="1:16" s="31" customFormat="1" ht="22.5" customHeight="1">
      <c r="A4" s="192"/>
      <c r="B4" s="113" t="str">
        <f>'Методика (раздел 5)'!B28</f>
        <v>Да, размещены</v>
      </c>
      <c r="C4" s="192" t="s">
        <v>92</v>
      </c>
      <c r="D4" s="192" t="s">
        <v>140</v>
      </c>
      <c r="E4" s="195" t="s">
        <v>91</v>
      </c>
      <c r="F4" s="192"/>
      <c r="G4" s="197" t="s">
        <v>236</v>
      </c>
      <c r="H4" s="197" t="s">
        <v>237</v>
      </c>
      <c r="I4" s="192" t="s">
        <v>241</v>
      </c>
      <c r="J4" s="192"/>
      <c r="K4" s="192"/>
      <c r="L4" s="197" t="s">
        <v>238</v>
      </c>
      <c r="M4" s="192"/>
      <c r="N4" s="192" t="s">
        <v>222</v>
      </c>
      <c r="O4" s="192" t="s">
        <v>223</v>
      </c>
      <c r="P4" s="131"/>
    </row>
    <row r="5" spans="1:16" s="31" customFormat="1" ht="37.5" customHeight="1">
      <c r="A5" s="192"/>
      <c r="B5" s="113" t="str">
        <f>'Методика (раздел 5)'!B29</f>
        <v>Нет, не размещены или их поиск затруднен</v>
      </c>
      <c r="C5" s="192"/>
      <c r="D5" s="192"/>
      <c r="E5" s="195"/>
      <c r="F5" s="192"/>
      <c r="G5" s="197"/>
      <c r="H5" s="197"/>
      <c r="I5" s="123" t="s">
        <v>169</v>
      </c>
      <c r="J5" s="123" t="s">
        <v>170</v>
      </c>
      <c r="K5" s="123" t="s">
        <v>239</v>
      </c>
      <c r="L5" s="197"/>
      <c r="M5" s="192"/>
      <c r="N5" s="192"/>
      <c r="O5" s="192"/>
      <c r="P5" s="131"/>
    </row>
    <row r="6" spans="1:16" ht="15" customHeight="1">
      <c r="A6" s="176" t="s">
        <v>0</v>
      </c>
      <c r="B6" s="124"/>
      <c r="C6" s="124"/>
      <c r="D6" s="124"/>
      <c r="E6" s="110"/>
      <c r="F6" s="124"/>
      <c r="G6" s="125"/>
      <c r="H6" s="125"/>
      <c r="I6" s="125"/>
      <c r="J6" s="125"/>
      <c r="K6" s="125"/>
      <c r="L6" s="125"/>
      <c r="M6" s="110"/>
      <c r="N6" s="81"/>
      <c r="O6" s="81"/>
    </row>
    <row r="7" spans="1:16" ht="15" customHeight="1">
      <c r="A7" s="177" t="s">
        <v>1</v>
      </c>
      <c r="B7" s="82" t="s">
        <v>204</v>
      </c>
      <c r="C7" s="126">
        <f t="shared" ref="C7:C60" si="0">IF(B7=$B$4,2,0)</f>
        <v>2</v>
      </c>
      <c r="D7" s="97"/>
      <c r="E7" s="127">
        <f t="shared" ref="E7:E70" si="1">C7*IF(D7&gt;0,D7,1)</f>
        <v>2</v>
      </c>
      <c r="F7" s="128" t="s">
        <v>331</v>
      </c>
      <c r="G7" s="91">
        <v>44866</v>
      </c>
      <c r="H7" s="91">
        <v>44865</v>
      </c>
      <c r="I7" s="91">
        <v>44889</v>
      </c>
      <c r="J7" s="91">
        <v>44917</v>
      </c>
      <c r="K7" s="91" t="s">
        <v>325</v>
      </c>
      <c r="L7" s="91">
        <v>44917</v>
      </c>
      <c r="M7" s="87" t="s">
        <v>325</v>
      </c>
      <c r="N7" s="83" t="s">
        <v>333</v>
      </c>
      <c r="O7" s="111" t="s">
        <v>535</v>
      </c>
      <c r="P7" s="119" t="s">
        <v>325</v>
      </c>
    </row>
    <row r="8" spans="1:16" ht="15" customHeight="1">
      <c r="A8" s="177" t="s">
        <v>2</v>
      </c>
      <c r="B8" s="82" t="s">
        <v>204</v>
      </c>
      <c r="C8" s="126">
        <f t="shared" si="0"/>
        <v>2</v>
      </c>
      <c r="D8" s="97"/>
      <c r="E8" s="127">
        <f t="shared" si="1"/>
        <v>2</v>
      </c>
      <c r="F8" s="128" t="s">
        <v>331</v>
      </c>
      <c r="G8" s="91">
        <v>44866</v>
      </c>
      <c r="H8" s="91" t="s">
        <v>617</v>
      </c>
      <c r="I8" s="91">
        <v>44882</v>
      </c>
      <c r="J8" s="91">
        <v>44900</v>
      </c>
      <c r="K8" s="91" t="s">
        <v>325</v>
      </c>
      <c r="L8" s="91">
        <v>44900</v>
      </c>
      <c r="M8" s="87" t="s">
        <v>325</v>
      </c>
      <c r="N8" s="83" t="s">
        <v>372</v>
      </c>
      <c r="O8" s="111" t="s">
        <v>487</v>
      </c>
      <c r="P8" s="119" t="s">
        <v>325</v>
      </c>
    </row>
    <row r="9" spans="1:16" ht="15" customHeight="1">
      <c r="A9" s="177" t="s">
        <v>3</v>
      </c>
      <c r="B9" s="82" t="s">
        <v>204</v>
      </c>
      <c r="C9" s="126">
        <f t="shared" si="0"/>
        <v>2</v>
      </c>
      <c r="D9" s="97"/>
      <c r="E9" s="127">
        <f t="shared" si="1"/>
        <v>2</v>
      </c>
      <c r="F9" s="128" t="s">
        <v>331</v>
      </c>
      <c r="G9" s="91">
        <v>44865</v>
      </c>
      <c r="H9" s="91">
        <v>44882</v>
      </c>
      <c r="I9" s="91">
        <v>44889</v>
      </c>
      <c r="J9" s="91">
        <v>44917</v>
      </c>
      <c r="K9" s="91" t="s">
        <v>325</v>
      </c>
      <c r="L9" s="91">
        <v>44917</v>
      </c>
      <c r="M9" s="87" t="s">
        <v>325</v>
      </c>
      <c r="N9" s="83" t="s">
        <v>333</v>
      </c>
      <c r="O9" s="111" t="s">
        <v>532</v>
      </c>
      <c r="P9" s="119" t="s">
        <v>325</v>
      </c>
    </row>
    <row r="10" spans="1:16" ht="15" customHeight="1">
      <c r="A10" s="177" t="s">
        <v>4</v>
      </c>
      <c r="B10" s="82" t="s">
        <v>204</v>
      </c>
      <c r="C10" s="126">
        <f t="shared" si="0"/>
        <v>2</v>
      </c>
      <c r="D10" s="97"/>
      <c r="E10" s="127">
        <f t="shared" si="1"/>
        <v>2</v>
      </c>
      <c r="F10" s="128" t="s">
        <v>331</v>
      </c>
      <c r="G10" s="91">
        <v>44866</v>
      </c>
      <c r="H10" s="91">
        <v>44862</v>
      </c>
      <c r="I10" s="91">
        <v>44886</v>
      </c>
      <c r="J10" s="91">
        <v>44911</v>
      </c>
      <c r="K10" s="91" t="s">
        <v>325</v>
      </c>
      <c r="L10" s="91">
        <v>44911</v>
      </c>
      <c r="M10" s="83" t="s">
        <v>325</v>
      </c>
      <c r="N10" s="83" t="s">
        <v>333</v>
      </c>
      <c r="O10" s="83" t="s">
        <v>471</v>
      </c>
      <c r="P10" s="119" t="s">
        <v>325</v>
      </c>
    </row>
    <row r="11" spans="1:16" ht="15" customHeight="1">
      <c r="A11" s="177" t="s">
        <v>5</v>
      </c>
      <c r="B11" s="82" t="s">
        <v>204</v>
      </c>
      <c r="C11" s="126">
        <f t="shared" si="0"/>
        <v>2</v>
      </c>
      <c r="D11" s="97"/>
      <c r="E11" s="127">
        <f t="shared" si="1"/>
        <v>2</v>
      </c>
      <c r="F11" s="128" t="s">
        <v>331</v>
      </c>
      <c r="G11" s="91">
        <v>44866</v>
      </c>
      <c r="H11" s="91">
        <v>44874</v>
      </c>
      <c r="I11" s="91">
        <v>44880</v>
      </c>
      <c r="J11" s="91">
        <v>44910</v>
      </c>
      <c r="K11" s="91" t="s">
        <v>325</v>
      </c>
      <c r="L11" s="91">
        <v>44910</v>
      </c>
      <c r="M11" s="83" t="s">
        <v>325</v>
      </c>
      <c r="N11" s="83" t="s">
        <v>333</v>
      </c>
      <c r="O11" s="118" t="s">
        <v>488</v>
      </c>
      <c r="P11" s="119" t="s">
        <v>325</v>
      </c>
    </row>
    <row r="12" spans="1:16" ht="15" customHeight="1">
      <c r="A12" s="177" t="s">
        <v>6</v>
      </c>
      <c r="B12" s="82" t="s">
        <v>204</v>
      </c>
      <c r="C12" s="126">
        <f t="shared" si="0"/>
        <v>2</v>
      </c>
      <c r="D12" s="97"/>
      <c r="E12" s="127">
        <f t="shared" si="1"/>
        <v>2</v>
      </c>
      <c r="F12" s="128" t="s">
        <v>331</v>
      </c>
      <c r="G12" s="91">
        <v>44862</v>
      </c>
      <c r="H12" s="91">
        <v>44875</v>
      </c>
      <c r="I12" s="91">
        <v>44882</v>
      </c>
      <c r="J12" s="91">
        <v>44896</v>
      </c>
      <c r="K12" s="91">
        <v>44896</v>
      </c>
      <c r="L12" s="91">
        <v>44896</v>
      </c>
      <c r="M12" s="87" t="s">
        <v>325</v>
      </c>
      <c r="N12" s="83" t="s">
        <v>333</v>
      </c>
      <c r="O12" s="118" t="s">
        <v>538</v>
      </c>
      <c r="P12" s="119" t="s">
        <v>325</v>
      </c>
    </row>
    <row r="13" spans="1:16" ht="15" customHeight="1">
      <c r="A13" s="177" t="s">
        <v>7</v>
      </c>
      <c r="B13" s="82" t="s">
        <v>204</v>
      </c>
      <c r="C13" s="126">
        <f t="shared" si="0"/>
        <v>2</v>
      </c>
      <c r="D13" s="97"/>
      <c r="E13" s="127">
        <f t="shared" si="1"/>
        <v>2</v>
      </c>
      <c r="F13" s="128" t="s">
        <v>331</v>
      </c>
      <c r="G13" s="91">
        <v>44865</v>
      </c>
      <c r="H13" s="91">
        <v>44887</v>
      </c>
      <c r="I13" s="91">
        <v>44889</v>
      </c>
      <c r="J13" s="91">
        <v>44910</v>
      </c>
      <c r="K13" s="91" t="s">
        <v>325</v>
      </c>
      <c r="L13" s="91">
        <v>44910</v>
      </c>
      <c r="M13" s="87" t="s">
        <v>325</v>
      </c>
      <c r="N13" s="83" t="s">
        <v>333</v>
      </c>
      <c r="O13" s="88" t="s">
        <v>539</v>
      </c>
      <c r="P13" s="119" t="s">
        <v>325</v>
      </c>
    </row>
    <row r="14" spans="1:16" ht="15" customHeight="1">
      <c r="A14" s="177" t="s">
        <v>8</v>
      </c>
      <c r="B14" s="82" t="s">
        <v>204</v>
      </c>
      <c r="C14" s="126">
        <f t="shared" si="0"/>
        <v>2</v>
      </c>
      <c r="D14" s="97"/>
      <c r="E14" s="127">
        <f t="shared" si="1"/>
        <v>2</v>
      </c>
      <c r="F14" s="128" t="s">
        <v>331</v>
      </c>
      <c r="G14" s="91">
        <v>44862</v>
      </c>
      <c r="H14" s="91">
        <v>44875</v>
      </c>
      <c r="I14" s="91">
        <v>44882</v>
      </c>
      <c r="J14" s="91">
        <v>44903</v>
      </c>
      <c r="K14" s="91" t="s">
        <v>325</v>
      </c>
      <c r="L14" s="91">
        <v>44903</v>
      </c>
      <c r="M14" s="83" t="s">
        <v>325</v>
      </c>
      <c r="N14" s="83" t="s">
        <v>333</v>
      </c>
      <c r="O14" s="111" t="s">
        <v>492</v>
      </c>
      <c r="P14" s="119" t="s">
        <v>325</v>
      </c>
    </row>
    <row r="15" spans="1:16" ht="15" customHeight="1">
      <c r="A15" s="177" t="s">
        <v>9</v>
      </c>
      <c r="B15" s="82" t="s">
        <v>205</v>
      </c>
      <c r="C15" s="126">
        <f t="shared" si="0"/>
        <v>0</v>
      </c>
      <c r="D15" s="97"/>
      <c r="E15" s="127">
        <f t="shared" si="1"/>
        <v>0</v>
      </c>
      <c r="F15" s="128" t="s">
        <v>332</v>
      </c>
      <c r="G15" s="91" t="s">
        <v>325</v>
      </c>
      <c r="H15" s="91" t="s">
        <v>325</v>
      </c>
      <c r="I15" s="91" t="s">
        <v>325</v>
      </c>
      <c r="J15" s="91" t="s">
        <v>325</v>
      </c>
      <c r="K15" s="91" t="s">
        <v>325</v>
      </c>
      <c r="L15" s="91" t="s">
        <v>325</v>
      </c>
      <c r="M15" s="88" t="s">
        <v>337</v>
      </c>
      <c r="N15" s="83" t="s">
        <v>333</v>
      </c>
      <c r="O15" s="111" t="s">
        <v>553</v>
      </c>
      <c r="P15" s="119" t="s">
        <v>325</v>
      </c>
    </row>
    <row r="16" spans="1:16" ht="15" customHeight="1">
      <c r="A16" s="177" t="s">
        <v>10</v>
      </c>
      <c r="B16" s="82" t="s">
        <v>204</v>
      </c>
      <c r="C16" s="126">
        <f t="shared" si="0"/>
        <v>2</v>
      </c>
      <c r="D16" s="97"/>
      <c r="E16" s="127">
        <f t="shared" si="1"/>
        <v>2</v>
      </c>
      <c r="F16" s="128" t="s">
        <v>331</v>
      </c>
      <c r="G16" s="91">
        <v>44858</v>
      </c>
      <c r="H16" s="91">
        <v>44881</v>
      </c>
      <c r="I16" s="91">
        <v>44882</v>
      </c>
      <c r="J16" s="91">
        <v>44889</v>
      </c>
      <c r="K16" s="91" t="s">
        <v>325</v>
      </c>
      <c r="L16" s="91">
        <v>44889</v>
      </c>
      <c r="M16" s="87" t="s">
        <v>325</v>
      </c>
      <c r="N16" s="83" t="s">
        <v>372</v>
      </c>
      <c r="O16" s="111" t="s">
        <v>411</v>
      </c>
      <c r="P16" s="119" t="s">
        <v>325</v>
      </c>
    </row>
    <row r="17" spans="1:16" ht="15" customHeight="1">
      <c r="A17" s="177" t="s">
        <v>11</v>
      </c>
      <c r="B17" s="82" t="s">
        <v>204</v>
      </c>
      <c r="C17" s="126">
        <f t="shared" si="0"/>
        <v>2</v>
      </c>
      <c r="D17" s="97"/>
      <c r="E17" s="127">
        <f t="shared" si="1"/>
        <v>2</v>
      </c>
      <c r="F17" s="128" t="s">
        <v>331</v>
      </c>
      <c r="G17" s="91">
        <v>44849</v>
      </c>
      <c r="H17" s="91">
        <v>44860</v>
      </c>
      <c r="I17" s="91">
        <v>44862</v>
      </c>
      <c r="J17" s="91">
        <v>44890</v>
      </c>
      <c r="K17" s="91" t="s">
        <v>325</v>
      </c>
      <c r="L17" s="91">
        <v>44890</v>
      </c>
      <c r="M17" s="86" t="s">
        <v>633</v>
      </c>
      <c r="N17" s="83" t="s">
        <v>333</v>
      </c>
      <c r="O17" s="118" t="s">
        <v>380</v>
      </c>
      <c r="P17" s="119" t="s">
        <v>325</v>
      </c>
    </row>
    <row r="18" spans="1:16" ht="15" customHeight="1">
      <c r="A18" s="177" t="s">
        <v>12</v>
      </c>
      <c r="B18" s="82" t="s">
        <v>204</v>
      </c>
      <c r="C18" s="126">
        <f t="shared" si="0"/>
        <v>2</v>
      </c>
      <c r="D18" s="97"/>
      <c r="E18" s="127">
        <f t="shared" si="1"/>
        <v>2</v>
      </c>
      <c r="F18" s="128" t="s">
        <v>331</v>
      </c>
      <c r="G18" s="91">
        <v>44865</v>
      </c>
      <c r="H18" s="91">
        <v>44882</v>
      </c>
      <c r="I18" s="91">
        <v>44888</v>
      </c>
      <c r="J18" s="91">
        <v>44909</v>
      </c>
      <c r="K18" s="91" t="s">
        <v>325</v>
      </c>
      <c r="L18" s="91">
        <v>44909</v>
      </c>
      <c r="M18" s="87" t="s">
        <v>325</v>
      </c>
      <c r="N18" s="83" t="s">
        <v>333</v>
      </c>
      <c r="O18" s="111" t="s">
        <v>545</v>
      </c>
      <c r="P18" s="119" t="s">
        <v>325</v>
      </c>
    </row>
    <row r="19" spans="1:16" ht="15" customHeight="1">
      <c r="A19" s="177" t="s">
        <v>13</v>
      </c>
      <c r="B19" s="82" t="s">
        <v>204</v>
      </c>
      <c r="C19" s="126">
        <f t="shared" si="0"/>
        <v>2</v>
      </c>
      <c r="D19" s="97"/>
      <c r="E19" s="127">
        <f t="shared" si="1"/>
        <v>2</v>
      </c>
      <c r="F19" s="128" t="s">
        <v>331</v>
      </c>
      <c r="G19" s="91">
        <v>44865</v>
      </c>
      <c r="H19" s="91">
        <v>44873</v>
      </c>
      <c r="I19" s="91">
        <v>44889</v>
      </c>
      <c r="J19" s="91">
        <v>44896</v>
      </c>
      <c r="K19" s="91" t="s">
        <v>325</v>
      </c>
      <c r="L19" s="91">
        <v>44896</v>
      </c>
      <c r="M19" s="87" t="s">
        <v>325</v>
      </c>
      <c r="N19" s="83" t="s">
        <v>333</v>
      </c>
      <c r="O19" s="111" t="s">
        <v>547</v>
      </c>
      <c r="P19" s="119" t="s">
        <v>325</v>
      </c>
    </row>
    <row r="20" spans="1:16" ht="15" customHeight="1">
      <c r="A20" s="177" t="s">
        <v>14</v>
      </c>
      <c r="B20" s="82" t="s">
        <v>205</v>
      </c>
      <c r="C20" s="126">
        <f t="shared" si="0"/>
        <v>0</v>
      </c>
      <c r="D20" s="97"/>
      <c r="E20" s="127">
        <f t="shared" si="1"/>
        <v>0</v>
      </c>
      <c r="F20" s="128" t="s">
        <v>332</v>
      </c>
      <c r="G20" s="91" t="s">
        <v>325</v>
      </c>
      <c r="H20" s="91" t="s">
        <v>325</v>
      </c>
      <c r="I20" s="91" t="s">
        <v>325</v>
      </c>
      <c r="J20" s="91" t="s">
        <v>325</v>
      </c>
      <c r="K20" s="91" t="s">
        <v>325</v>
      </c>
      <c r="L20" s="91" t="s">
        <v>325</v>
      </c>
      <c r="M20" s="88" t="s">
        <v>337</v>
      </c>
      <c r="N20" s="83" t="s">
        <v>333</v>
      </c>
      <c r="O20" s="111" t="s">
        <v>550</v>
      </c>
      <c r="P20" s="119" t="s">
        <v>325</v>
      </c>
    </row>
    <row r="21" spans="1:16" ht="15" customHeight="1">
      <c r="A21" s="177" t="s">
        <v>15</v>
      </c>
      <c r="B21" s="82" t="s">
        <v>205</v>
      </c>
      <c r="C21" s="126">
        <f t="shared" si="0"/>
        <v>0</v>
      </c>
      <c r="D21" s="97"/>
      <c r="E21" s="127">
        <f t="shared" si="1"/>
        <v>0</v>
      </c>
      <c r="F21" s="128" t="s">
        <v>332</v>
      </c>
      <c r="G21" s="91" t="s">
        <v>325</v>
      </c>
      <c r="H21" s="91" t="s">
        <v>325</v>
      </c>
      <c r="I21" s="91" t="s">
        <v>325</v>
      </c>
      <c r="J21" s="91" t="s">
        <v>325</v>
      </c>
      <c r="K21" s="91" t="s">
        <v>325</v>
      </c>
      <c r="L21" s="91" t="s">
        <v>325</v>
      </c>
      <c r="M21" s="129" t="s">
        <v>698</v>
      </c>
      <c r="N21" s="83" t="s">
        <v>372</v>
      </c>
      <c r="O21" s="73" t="s">
        <v>694</v>
      </c>
      <c r="P21" s="119" t="s">
        <v>325</v>
      </c>
    </row>
    <row r="22" spans="1:16" ht="15" customHeight="1">
      <c r="A22" s="177" t="s">
        <v>16</v>
      </c>
      <c r="B22" s="82" t="s">
        <v>204</v>
      </c>
      <c r="C22" s="126">
        <f t="shared" si="0"/>
        <v>2</v>
      </c>
      <c r="D22" s="97"/>
      <c r="E22" s="127">
        <f t="shared" si="1"/>
        <v>2</v>
      </c>
      <c r="F22" s="128" t="s">
        <v>331</v>
      </c>
      <c r="G22" s="91">
        <v>44865</v>
      </c>
      <c r="H22" s="91">
        <v>44880</v>
      </c>
      <c r="I22" s="91">
        <v>44889</v>
      </c>
      <c r="J22" s="91">
        <v>44910</v>
      </c>
      <c r="K22" s="91">
        <v>44910</v>
      </c>
      <c r="L22" s="91">
        <v>44910</v>
      </c>
      <c r="M22" s="86" t="s">
        <v>325</v>
      </c>
      <c r="N22" s="83" t="s">
        <v>372</v>
      </c>
      <c r="O22" s="88" t="s">
        <v>478</v>
      </c>
      <c r="P22" s="119" t="s">
        <v>325</v>
      </c>
    </row>
    <row r="23" spans="1:16" ht="15" customHeight="1">
      <c r="A23" s="177" t="s">
        <v>17</v>
      </c>
      <c r="B23" s="82" t="s">
        <v>204</v>
      </c>
      <c r="C23" s="126">
        <f t="shared" si="0"/>
        <v>2</v>
      </c>
      <c r="D23" s="97"/>
      <c r="E23" s="127">
        <f t="shared" si="1"/>
        <v>2</v>
      </c>
      <c r="F23" s="128" t="s">
        <v>331</v>
      </c>
      <c r="G23" s="91">
        <v>44865</v>
      </c>
      <c r="H23" s="91">
        <v>44881</v>
      </c>
      <c r="I23" s="91">
        <v>44886</v>
      </c>
      <c r="J23" s="91">
        <v>44910</v>
      </c>
      <c r="K23" s="91" t="s">
        <v>325</v>
      </c>
      <c r="L23" s="91">
        <v>44910</v>
      </c>
      <c r="M23" s="87" t="s">
        <v>325</v>
      </c>
      <c r="N23" s="83" t="s">
        <v>333</v>
      </c>
      <c r="O23" s="111" t="s">
        <v>495</v>
      </c>
      <c r="P23" s="119" t="s">
        <v>325</v>
      </c>
    </row>
    <row r="24" spans="1:16" ht="15" customHeight="1">
      <c r="A24" s="177" t="s">
        <v>157</v>
      </c>
      <c r="B24" s="82" t="s">
        <v>204</v>
      </c>
      <c r="C24" s="126">
        <f t="shared" si="0"/>
        <v>2</v>
      </c>
      <c r="D24" s="97"/>
      <c r="E24" s="127">
        <f t="shared" si="1"/>
        <v>2</v>
      </c>
      <c r="F24" s="128" t="s">
        <v>331</v>
      </c>
      <c r="G24" s="91">
        <v>44848</v>
      </c>
      <c r="H24" s="91" t="s">
        <v>373</v>
      </c>
      <c r="I24" s="91">
        <v>44867</v>
      </c>
      <c r="J24" s="91">
        <v>44867</v>
      </c>
      <c r="K24" s="91">
        <v>44867</v>
      </c>
      <c r="L24" s="91">
        <v>44867</v>
      </c>
      <c r="M24" s="93" t="s">
        <v>325</v>
      </c>
      <c r="N24" s="83" t="s">
        <v>372</v>
      </c>
      <c r="O24" s="111" t="s">
        <v>370</v>
      </c>
      <c r="P24" s="119" t="s">
        <v>325</v>
      </c>
    </row>
    <row r="25" spans="1:16" ht="15" customHeight="1">
      <c r="A25" s="176" t="s">
        <v>18</v>
      </c>
      <c r="B25" s="89"/>
      <c r="C25" s="89"/>
      <c r="D25" s="89"/>
      <c r="E25" s="89"/>
      <c r="F25" s="89"/>
      <c r="G25" s="114"/>
      <c r="H25" s="114"/>
      <c r="I25" s="114"/>
      <c r="J25" s="114"/>
      <c r="K25" s="114"/>
      <c r="L25" s="114"/>
      <c r="M25" s="130"/>
      <c r="N25" s="102"/>
      <c r="O25" s="102"/>
    </row>
    <row r="26" spans="1:16" ht="15" customHeight="1">
      <c r="A26" s="177" t="s">
        <v>19</v>
      </c>
      <c r="B26" s="82" t="s">
        <v>204</v>
      </c>
      <c r="C26" s="126">
        <f t="shared" si="0"/>
        <v>2</v>
      </c>
      <c r="D26" s="97"/>
      <c r="E26" s="127">
        <f t="shared" si="1"/>
        <v>2</v>
      </c>
      <c r="F26" s="128" t="s">
        <v>331</v>
      </c>
      <c r="G26" s="91">
        <v>44865</v>
      </c>
      <c r="H26" s="91">
        <v>44880</v>
      </c>
      <c r="I26" s="91">
        <v>44882</v>
      </c>
      <c r="J26" s="91">
        <v>44896</v>
      </c>
      <c r="K26" s="91">
        <v>44910</v>
      </c>
      <c r="L26" s="91">
        <v>44910</v>
      </c>
      <c r="M26" s="86" t="s">
        <v>325</v>
      </c>
      <c r="N26" s="83" t="s">
        <v>333</v>
      </c>
      <c r="O26" s="118" t="s">
        <v>444</v>
      </c>
      <c r="P26" s="119" t="s">
        <v>325</v>
      </c>
    </row>
    <row r="27" spans="1:16" ht="15" customHeight="1">
      <c r="A27" s="177" t="s">
        <v>20</v>
      </c>
      <c r="B27" s="82" t="s">
        <v>204</v>
      </c>
      <c r="C27" s="126">
        <f t="shared" si="0"/>
        <v>2</v>
      </c>
      <c r="D27" s="97"/>
      <c r="E27" s="127">
        <f t="shared" si="1"/>
        <v>2</v>
      </c>
      <c r="F27" s="128" t="s">
        <v>331</v>
      </c>
      <c r="G27" s="91">
        <v>44852</v>
      </c>
      <c r="H27" s="91" t="s">
        <v>347</v>
      </c>
      <c r="I27" s="91">
        <v>44861</v>
      </c>
      <c r="J27" s="91">
        <v>44895</v>
      </c>
      <c r="K27" s="91" t="s">
        <v>325</v>
      </c>
      <c r="L27" s="91">
        <v>44895</v>
      </c>
      <c r="M27" s="87" t="s">
        <v>325</v>
      </c>
      <c r="N27" s="83" t="s">
        <v>333</v>
      </c>
      <c r="O27" s="118" t="s">
        <v>346</v>
      </c>
      <c r="P27" s="119" t="s">
        <v>325</v>
      </c>
    </row>
    <row r="28" spans="1:16" ht="15" customHeight="1">
      <c r="A28" s="177" t="s">
        <v>21</v>
      </c>
      <c r="B28" s="82" t="s">
        <v>204</v>
      </c>
      <c r="C28" s="126">
        <f t="shared" si="0"/>
        <v>2</v>
      </c>
      <c r="D28" s="97">
        <v>0.5</v>
      </c>
      <c r="E28" s="127">
        <f t="shared" si="1"/>
        <v>1</v>
      </c>
      <c r="F28" s="128" t="s">
        <v>331</v>
      </c>
      <c r="G28" s="91">
        <v>44848</v>
      </c>
      <c r="H28" s="91">
        <v>44868</v>
      </c>
      <c r="I28" s="91">
        <v>44881</v>
      </c>
      <c r="J28" s="91">
        <v>44909</v>
      </c>
      <c r="K28" s="91" t="s">
        <v>325</v>
      </c>
      <c r="L28" s="91">
        <v>44909</v>
      </c>
      <c r="M28" s="88" t="s">
        <v>688</v>
      </c>
      <c r="N28" s="83" t="s">
        <v>340</v>
      </c>
      <c r="O28" s="88" t="s">
        <v>498</v>
      </c>
      <c r="P28" s="119" t="s">
        <v>325</v>
      </c>
    </row>
    <row r="29" spans="1:16" ht="15" customHeight="1">
      <c r="A29" s="177" t="s">
        <v>22</v>
      </c>
      <c r="B29" s="82" t="s">
        <v>204</v>
      </c>
      <c r="C29" s="126">
        <f t="shared" si="0"/>
        <v>2</v>
      </c>
      <c r="D29" s="97"/>
      <c r="E29" s="127">
        <f t="shared" si="1"/>
        <v>2</v>
      </c>
      <c r="F29" s="128" t="s">
        <v>331</v>
      </c>
      <c r="G29" s="91">
        <v>44862</v>
      </c>
      <c r="H29" s="91">
        <v>44881</v>
      </c>
      <c r="I29" s="91">
        <v>44888</v>
      </c>
      <c r="J29" s="91">
        <v>44901</v>
      </c>
      <c r="K29" s="91" t="s">
        <v>325</v>
      </c>
      <c r="L29" s="91">
        <v>44901</v>
      </c>
      <c r="M29" s="87" t="s">
        <v>325</v>
      </c>
      <c r="N29" s="83" t="s">
        <v>333</v>
      </c>
      <c r="O29" s="111" t="s">
        <v>399</v>
      </c>
      <c r="P29" s="119" t="s">
        <v>325</v>
      </c>
    </row>
    <row r="30" spans="1:16" ht="15" customHeight="1">
      <c r="A30" s="177" t="s">
        <v>23</v>
      </c>
      <c r="B30" s="82" t="s">
        <v>204</v>
      </c>
      <c r="C30" s="126">
        <f t="shared" si="0"/>
        <v>2</v>
      </c>
      <c r="D30" s="97"/>
      <c r="E30" s="127">
        <f t="shared" si="1"/>
        <v>2</v>
      </c>
      <c r="F30" s="128" t="s">
        <v>331</v>
      </c>
      <c r="G30" s="91">
        <v>44866</v>
      </c>
      <c r="H30" s="91">
        <v>44881</v>
      </c>
      <c r="I30" s="91">
        <v>44889</v>
      </c>
      <c r="J30" s="91">
        <v>44917</v>
      </c>
      <c r="K30" s="91" t="s">
        <v>325</v>
      </c>
      <c r="L30" s="91">
        <v>44917</v>
      </c>
      <c r="M30" s="87" t="s">
        <v>325</v>
      </c>
      <c r="N30" s="83" t="s">
        <v>333</v>
      </c>
      <c r="O30" s="118" t="s">
        <v>446</v>
      </c>
      <c r="P30" s="119" t="s">
        <v>325</v>
      </c>
    </row>
    <row r="31" spans="1:16" ht="15" customHeight="1">
      <c r="A31" s="177" t="s">
        <v>24</v>
      </c>
      <c r="B31" s="82" t="s">
        <v>204</v>
      </c>
      <c r="C31" s="126">
        <f t="shared" si="0"/>
        <v>2</v>
      </c>
      <c r="D31" s="97"/>
      <c r="E31" s="127">
        <f t="shared" si="1"/>
        <v>2</v>
      </c>
      <c r="F31" s="128" t="s">
        <v>331</v>
      </c>
      <c r="G31" s="91">
        <v>44858</v>
      </c>
      <c r="H31" s="91">
        <v>44873</v>
      </c>
      <c r="I31" s="91">
        <v>44874</v>
      </c>
      <c r="J31" s="91">
        <v>44900</v>
      </c>
      <c r="K31" s="91">
        <v>44900</v>
      </c>
      <c r="L31" s="91">
        <v>44900</v>
      </c>
      <c r="M31" s="87" t="s">
        <v>325</v>
      </c>
      <c r="N31" s="83" t="s">
        <v>372</v>
      </c>
      <c r="O31" s="118" t="s">
        <v>426</v>
      </c>
      <c r="P31" s="119" t="s">
        <v>325</v>
      </c>
    </row>
    <row r="32" spans="1:16" ht="15" customHeight="1">
      <c r="A32" s="177" t="s">
        <v>25</v>
      </c>
      <c r="B32" s="82" t="s">
        <v>204</v>
      </c>
      <c r="C32" s="126">
        <f t="shared" si="0"/>
        <v>2</v>
      </c>
      <c r="D32" s="97"/>
      <c r="E32" s="127">
        <f t="shared" si="1"/>
        <v>2</v>
      </c>
      <c r="F32" s="128" t="s">
        <v>331</v>
      </c>
      <c r="G32" s="91">
        <v>44866</v>
      </c>
      <c r="H32" s="91" t="s">
        <v>618</v>
      </c>
      <c r="I32" s="91">
        <v>44894</v>
      </c>
      <c r="J32" s="91">
        <v>44908</v>
      </c>
      <c r="K32" s="91">
        <v>44908</v>
      </c>
      <c r="L32" s="91">
        <v>44908</v>
      </c>
      <c r="M32" s="87" t="s">
        <v>325</v>
      </c>
      <c r="N32" s="83" t="s">
        <v>333</v>
      </c>
      <c r="O32" s="111" t="s">
        <v>450</v>
      </c>
      <c r="P32" s="119" t="s">
        <v>325</v>
      </c>
    </row>
    <row r="33" spans="1:16" ht="15" customHeight="1">
      <c r="A33" s="177" t="s">
        <v>26</v>
      </c>
      <c r="B33" s="82" t="s">
        <v>204</v>
      </c>
      <c r="C33" s="126">
        <f t="shared" si="0"/>
        <v>2</v>
      </c>
      <c r="D33" s="97"/>
      <c r="E33" s="127">
        <f t="shared" si="1"/>
        <v>2</v>
      </c>
      <c r="F33" s="128" t="s">
        <v>331</v>
      </c>
      <c r="G33" s="91">
        <v>44866</v>
      </c>
      <c r="H33" s="91">
        <v>44880</v>
      </c>
      <c r="I33" s="91">
        <v>44889</v>
      </c>
      <c r="J33" s="91">
        <v>44917</v>
      </c>
      <c r="K33" s="91" t="s">
        <v>325</v>
      </c>
      <c r="L33" s="91">
        <v>44917</v>
      </c>
      <c r="M33" s="128" t="s">
        <v>325</v>
      </c>
      <c r="N33" s="83" t="s">
        <v>333</v>
      </c>
      <c r="O33" s="111" t="s">
        <v>555</v>
      </c>
      <c r="P33" s="119" t="s">
        <v>325</v>
      </c>
    </row>
    <row r="34" spans="1:16" ht="15" customHeight="1">
      <c r="A34" s="177" t="s">
        <v>27</v>
      </c>
      <c r="B34" s="82" t="s">
        <v>205</v>
      </c>
      <c r="C34" s="126">
        <f t="shared" si="0"/>
        <v>0</v>
      </c>
      <c r="D34" s="97"/>
      <c r="E34" s="127">
        <f t="shared" si="1"/>
        <v>0</v>
      </c>
      <c r="F34" s="128" t="s">
        <v>332</v>
      </c>
      <c r="G34" s="91" t="s">
        <v>325</v>
      </c>
      <c r="H34" s="91" t="s">
        <v>325</v>
      </c>
      <c r="I34" s="91" t="s">
        <v>325</v>
      </c>
      <c r="J34" s="91" t="s">
        <v>325</v>
      </c>
      <c r="K34" s="91" t="s">
        <v>325</v>
      </c>
      <c r="L34" s="91" t="s">
        <v>325</v>
      </c>
      <c r="M34" s="88" t="s">
        <v>337</v>
      </c>
      <c r="N34" s="83" t="s">
        <v>333</v>
      </c>
      <c r="O34" s="88" t="s">
        <v>558</v>
      </c>
      <c r="P34" s="119" t="s">
        <v>325</v>
      </c>
    </row>
    <row r="35" spans="1:16" ht="15" customHeight="1">
      <c r="A35" s="177" t="s">
        <v>160</v>
      </c>
      <c r="B35" s="82" t="s">
        <v>204</v>
      </c>
      <c r="C35" s="126">
        <f t="shared" si="0"/>
        <v>2</v>
      </c>
      <c r="D35" s="97"/>
      <c r="E35" s="127">
        <f t="shared" si="1"/>
        <v>2</v>
      </c>
      <c r="F35" s="128" t="s">
        <v>331</v>
      </c>
      <c r="G35" s="91">
        <v>44841</v>
      </c>
      <c r="H35" s="91" t="s">
        <v>354</v>
      </c>
      <c r="I35" s="91">
        <v>44860</v>
      </c>
      <c r="J35" s="91">
        <v>44881</v>
      </c>
      <c r="K35" s="91">
        <v>44888</v>
      </c>
      <c r="L35" s="91">
        <v>44888</v>
      </c>
      <c r="M35" s="87" t="s">
        <v>325</v>
      </c>
      <c r="N35" s="83" t="s">
        <v>333</v>
      </c>
      <c r="O35" s="111" t="s">
        <v>348</v>
      </c>
      <c r="P35" s="119" t="s">
        <v>325</v>
      </c>
    </row>
    <row r="36" spans="1:16" ht="15" customHeight="1">
      <c r="A36" s="177" t="s">
        <v>28</v>
      </c>
      <c r="B36" s="82" t="s">
        <v>204</v>
      </c>
      <c r="C36" s="126">
        <f t="shared" si="0"/>
        <v>2</v>
      </c>
      <c r="D36" s="97"/>
      <c r="E36" s="127">
        <f t="shared" si="1"/>
        <v>2</v>
      </c>
      <c r="F36" s="128" t="s">
        <v>331</v>
      </c>
      <c r="G36" s="91">
        <v>44854</v>
      </c>
      <c r="H36" s="91">
        <v>44862</v>
      </c>
      <c r="I36" s="91">
        <v>44889</v>
      </c>
      <c r="J36" s="91">
        <v>44911</v>
      </c>
      <c r="K36" s="91" t="s">
        <v>325</v>
      </c>
      <c r="L36" s="91">
        <v>44911</v>
      </c>
      <c r="M36" s="87" t="s">
        <v>325</v>
      </c>
      <c r="N36" s="83" t="s">
        <v>333</v>
      </c>
      <c r="O36" s="111" t="s">
        <v>385</v>
      </c>
      <c r="P36" s="119" t="s">
        <v>325</v>
      </c>
    </row>
    <row r="37" spans="1:16" ht="15" customHeight="1">
      <c r="A37" s="176" t="s">
        <v>29</v>
      </c>
      <c r="B37" s="89"/>
      <c r="C37" s="89"/>
      <c r="D37" s="89"/>
      <c r="E37" s="89"/>
      <c r="F37" s="89"/>
      <c r="G37" s="114"/>
      <c r="H37" s="114"/>
      <c r="I37" s="114"/>
      <c r="J37" s="114"/>
      <c r="K37" s="114"/>
      <c r="L37" s="114"/>
      <c r="M37" s="130"/>
      <c r="N37" s="89"/>
      <c r="O37" s="102"/>
    </row>
    <row r="38" spans="1:16" ht="15" customHeight="1">
      <c r="A38" s="177" t="s">
        <v>30</v>
      </c>
      <c r="B38" s="82" t="s">
        <v>204</v>
      </c>
      <c r="C38" s="126">
        <f t="shared" si="0"/>
        <v>2</v>
      </c>
      <c r="D38" s="97"/>
      <c r="E38" s="127">
        <f t="shared" si="1"/>
        <v>2</v>
      </c>
      <c r="F38" s="128" t="s">
        <v>331</v>
      </c>
      <c r="G38" s="91">
        <v>44865</v>
      </c>
      <c r="H38" s="91">
        <v>44852</v>
      </c>
      <c r="I38" s="91">
        <v>44883</v>
      </c>
      <c r="J38" s="91">
        <v>44900</v>
      </c>
      <c r="K38" s="91" t="s">
        <v>325</v>
      </c>
      <c r="L38" s="91">
        <v>44900</v>
      </c>
      <c r="M38" s="87" t="s">
        <v>325</v>
      </c>
      <c r="N38" s="83" t="s">
        <v>333</v>
      </c>
      <c r="O38" s="111" t="s">
        <v>502</v>
      </c>
      <c r="P38" s="119" t="s">
        <v>325</v>
      </c>
    </row>
    <row r="39" spans="1:16" ht="15" customHeight="1">
      <c r="A39" s="177" t="s">
        <v>31</v>
      </c>
      <c r="B39" s="82" t="s">
        <v>205</v>
      </c>
      <c r="C39" s="126">
        <f t="shared" si="0"/>
        <v>0</v>
      </c>
      <c r="D39" s="97"/>
      <c r="E39" s="127">
        <f t="shared" si="1"/>
        <v>0</v>
      </c>
      <c r="F39" s="128" t="s">
        <v>332</v>
      </c>
      <c r="G39" s="91" t="s">
        <v>325</v>
      </c>
      <c r="H39" s="91" t="s">
        <v>325</v>
      </c>
      <c r="I39" s="91" t="s">
        <v>325</v>
      </c>
      <c r="J39" s="91" t="s">
        <v>325</v>
      </c>
      <c r="K39" s="91" t="s">
        <v>325</v>
      </c>
      <c r="L39" s="91" t="s">
        <v>325</v>
      </c>
      <c r="M39" s="88" t="s">
        <v>337</v>
      </c>
      <c r="N39" s="83" t="s">
        <v>333</v>
      </c>
      <c r="O39" s="111" t="s">
        <v>561</v>
      </c>
      <c r="P39" s="119" t="s">
        <v>325</v>
      </c>
    </row>
    <row r="40" spans="1:16" ht="15" customHeight="1">
      <c r="A40" s="177" t="s">
        <v>89</v>
      </c>
      <c r="B40" s="82" t="s">
        <v>204</v>
      </c>
      <c r="C40" s="126">
        <f t="shared" si="0"/>
        <v>2</v>
      </c>
      <c r="D40" s="97"/>
      <c r="E40" s="127">
        <f t="shared" si="1"/>
        <v>2</v>
      </c>
      <c r="F40" s="128" t="s">
        <v>331</v>
      </c>
      <c r="G40" s="91">
        <v>44865</v>
      </c>
      <c r="H40" s="91">
        <v>44882</v>
      </c>
      <c r="I40" s="91">
        <v>44888</v>
      </c>
      <c r="J40" s="91">
        <v>44909</v>
      </c>
      <c r="K40" s="91" t="s">
        <v>325</v>
      </c>
      <c r="L40" s="91">
        <v>44909</v>
      </c>
      <c r="M40" s="129" t="s">
        <v>325</v>
      </c>
      <c r="N40" s="83" t="s">
        <v>483</v>
      </c>
      <c r="O40" s="111" t="s">
        <v>481</v>
      </c>
      <c r="P40" s="119" t="s">
        <v>325</v>
      </c>
    </row>
    <row r="41" spans="1:16" ht="15" customHeight="1">
      <c r="A41" s="177" t="s">
        <v>32</v>
      </c>
      <c r="B41" s="82" t="s">
        <v>204</v>
      </c>
      <c r="C41" s="126">
        <f t="shared" si="0"/>
        <v>2</v>
      </c>
      <c r="D41" s="97"/>
      <c r="E41" s="127">
        <f t="shared" si="1"/>
        <v>2</v>
      </c>
      <c r="F41" s="128" t="s">
        <v>331</v>
      </c>
      <c r="G41" s="91">
        <v>44865</v>
      </c>
      <c r="H41" s="91">
        <v>44866</v>
      </c>
      <c r="I41" s="91">
        <v>44889</v>
      </c>
      <c r="J41" s="91">
        <v>44908</v>
      </c>
      <c r="K41" s="91" t="s">
        <v>325</v>
      </c>
      <c r="L41" s="91">
        <v>44908</v>
      </c>
      <c r="M41" s="87" t="s">
        <v>325</v>
      </c>
      <c r="N41" s="83" t="s">
        <v>333</v>
      </c>
      <c r="O41" s="111" t="s">
        <v>504</v>
      </c>
      <c r="P41" s="119" t="s">
        <v>325</v>
      </c>
    </row>
    <row r="42" spans="1:16" ht="15" customHeight="1">
      <c r="A42" s="177" t="s">
        <v>33</v>
      </c>
      <c r="B42" s="82" t="s">
        <v>204</v>
      </c>
      <c r="C42" s="126">
        <f t="shared" si="0"/>
        <v>2</v>
      </c>
      <c r="D42" s="97"/>
      <c r="E42" s="127">
        <f t="shared" si="1"/>
        <v>2</v>
      </c>
      <c r="F42" s="128" t="s">
        <v>331</v>
      </c>
      <c r="G42" s="91">
        <v>44865</v>
      </c>
      <c r="H42" s="91" t="s">
        <v>564</v>
      </c>
      <c r="I42" s="91">
        <v>44894</v>
      </c>
      <c r="J42" s="91">
        <v>44909</v>
      </c>
      <c r="K42" s="91" t="s">
        <v>325</v>
      </c>
      <c r="L42" s="91">
        <v>44909</v>
      </c>
      <c r="M42" s="87" t="s">
        <v>325</v>
      </c>
      <c r="N42" s="83" t="s">
        <v>333</v>
      </c>
      <c r="O42" s="111" t="s">
        <v>563</v>
      </c>
      <c r="P42" s="119" t="s">
        <v>325</v>
      </c>
    </row>
    <row r="43" spans="1:16" ht="15" customHeight="1">
      <c r="A43" s="177" t="s">
        <v>34</v>
      </c>
      <c r="B43" s="82" t="s">
        <v>204</v>
      </c>
      <c r="C43" s="126">
        <f t="shared" si="0"/>
        <v>2</v>
      </c>
      <c r="D43" s="97"/>
      <c r="E43" s="127">
        <f t="shared" si="1"/>
        <v>2</v>
      </c>
      <c r="F43" s="128" t="s">
        <v>331</v>
      </c>
      <c r="G43" s="91">
        <v>44865</v>
      </c>
      <c r="H43" s="91">
        <v>44860</v>
      </c>
      <c r="I43" s="91">
        <v>44882</v>
      </c>
      <c r="J43" s="91">
        <v>44896</v>
      </c>
      <c r="K43" s="91" t="s">
        <v>325</v>
      </c>
      <c r="L43" s="91">
        <v>44896</v>
      </c>
      <c r="M43" s="87" t="s">
        <v>325</v>
      </c>
      <c r="N43" s="83" t="s">
        <v>333</v>
      </c>
      <c r="O43" s="111" t="s">
        <v>566</v>
      </c>
      <c r="P43" s="119" t="s">
        <v>325</v>
      </c>
    </row>
    <row r="44" spans="1:16" ht="15" customHeight="1">
      <c r="A44" s="177" t="s">
        <v>35</v>
      </c>
      <c r="B44" s="82" t="s">
        <v>204</v>
      </c>
      <c r="C44" s="126">
        <f t="shared" si="0"/>
        <v>2</v>
      </c>
      <c r="D44" s="97"/>
      <c r="E44" s="127">
        <f t="shared" si="1"/>
        <v>2</v>
      </c>
      <c r="F44" s="128" t="s">
        <v>331</v>
      </c>
      <c r="G44" s="91">
        <v>44861</v>
      </c>
      <c r="H44" s="91">
        <v>44879</v>
      </c>
      <c r="I44" s="91">
        <v>44887</v>
      </c>
      <c r="J44" s="91">
        <v>44910</v>
      </c>
      <c r="K44" s="91" t="s">
        <v>325</v>
      </c>
      <c r="L44" s="91">
        <v>44910</v>
      </c>
      <c r="M44" s="87" t="s">
        <v>325</v>
      </c>
      <c r="N44" s="83" t="s">
        <v>333</v>
      </c>
      <c r="O44" s="88" t="s">
        <v>452</v>
      </c>
      <c r="P44" s="119" t="s">
        <v>325</v>
      </c>
    </row>
    <row r="45" spans="1:16" ht="15" customHeight="1">
      <c r="A45" s="177" t="s">
        <v>143</v>
      </c>
      <c r="B45" s="82" t="s">
        <v>205</v>
      </c>
      <c r="C45" s="126">
        <f t="shared" si="0"/>
        <v>0</v>
      </c>
      <c r="D45" s="97"/>
      <c r="E45" s="127">
        <f t="shared" si="1"/>
        <v>0</v>
      </c>
      <c r="F45" s="91" t="s">
        <v>338</v>
      </c>
      <c r="G45" s="91">
        <v>44517</v>
      </c>
      <c r="H45" s="91" t="s">
        <v>325</v>
      </c>
      <c r="I45" s="91" t="s">
        <v>325</v>
      </c>
      <c r="J45" s="91" t="s">
        <v>325</v>
      </c>
      <c r="K45" s="91" t="s">
        <v>325</v>
      </c>
      <c r="L45" s="91" t="s">
        <v>325</v>
      </c>
      <c r="M45" s="129" t="s">
        <v>697</v>
      </c>
      <c r="N45" s="83" t="s">
        <v>372</v>
      </c>
      <c r="O45" s="83" t="s">
        <v>569</v>
      </c>
      <c r="P45" s="119" t="s">
        <v>325</v>
      </c>
    </row>
    <row r="46" spans="1:16" ht="15" customHeight="1">
      <c r="A46" s="176" t="s">
        <v>36</v>
      </c>
      <c r="B46" s="89"/>
      <c r="C46" s="89"/>
      <c r="D46" s="89"/>
      <c r="E46" s="89"/>
      <c r="F46" s="89"/>
      <c r="G46" s="114"/>
      <c r="H46" s="114"/>
      <c r="I46" s="114"/>
      <c r="J46" s="114"/>
      <c r="K46" s="114"/>
      <c r="L46" s="114"/>
      <c r="M46" s="130"/>
      <c r="N46" s="89"/>
      <c r="O46" s="102"/>
    </row>
    <row r="47" spans="1:16" ht="15" customHeight="1">
      <c r="A47" s="177" t="s">
        <v>37</v>
      </c>
      <c r="B47" s="82" t="s">
        <v>205</v>
      </c>
      <c r="C47" s="126">
        <f t="shared" si="0"/>
        <v>0</v>
      </c>
      <c r="D47" s="97"/>
      <c r="E47" s="127">
        <f t="shared" si="1"/>
        <v>0</v>
      </c>
      <c r="F47" s="91" t="s">
        <v>332</v>
      </c>
      <c r="G47" s="91" t="s">
        <v>325</v>
      </c>
      <c r="H47" s="91" t="s">
        <v>325</v>
      </c>
      <c r="I47" s="91" t="s">
        <v>325</v>
      </c>
      <c r="J47" s="91" t="s">
        <v>325</v>
      </c>
      <c r="K47" s="91" t="s">
        <v>325</v>
      </c>
      <c r="L47" s="91" t="s">
        <v>325</v>
      </c>
      <c r="M47" s="88" t="s">
        <v>337</v>
      </c>
      <c r="N47" s="83" t="s">
        <v>333</v>
      </c>
      <c r="O47" s="88" t="s">
        <v>572</v>
      </c>
      <c r="P47" s="132" t="s">
        <v>325</v>
      </c>
    </row>
    <row r="48" spans="1:16" ht="15" customHeight="1">
      <c r="A48" s="177" t="s">
        <v>38</v>
      </c>
      <c r="B48" s="82" t="s">
        <v>205</v>
      </c>
      <c r="C48" s="126">
        <f t="shared" si="0"/>
        <v>0</v>
      </c>
      <c r="D48" s="97"/>
      <c r="E48" s="127">
        <f t="shared" si="1"/>
        <v>0</v>
      </c>
      <c r="F48" s="128" t="s">
        <v>338</v>
      </c>
      <c r="G48" s="91">
        <v>44865</v>
      </c>
      <c r="H48" s="91" t="s">
        <v>325</v>
      </c>
      <c r="I48" s="91">
        <v>44887</v>
      </c>
      <c r="J48" s="91" t="s">
        <v>325</v>
      </c>
      <c r="K48" s="91" t="s">
        <v>325</v>
      </c>
      <c r="L48" s="91" t="s">
        <v>325</v>
      </c>
      <c r="M48" s="87" t="s">
        <v>634</v>
      </c>
      <c r="N48" s="83" t="s">
        <v>340</v>
      </c>
      <c r="O48" s="111" t="s">
        <v>575</v>
      </c>
      <c r="P48" s="119" t="s">
        <v>325</v>
      </c>
    </row>
    <row r="49" spans="1:48" ht="15" customHeight="1">
      <c r="A49" s="177" t="s">
        <v>39</v>
      </c>
      <c r="B49" s="82" t="s">
        <v>204</v>
      </c>
      <c r="C49" s="126">
        <f t="shared" si="0"/>
        <v>2</v>
      </c>
      <c r="D49" s="97"/>
      <c r="E49" s="127">
        <f t="shared" si="1"/>
        <v>2</v>
      </c>
      <c r="F49" s="128" t="s">
        <v>331</v>
      </c>
      <c r="G49" s="91">
        <v>44860</v>
      </c>
      <c r="H49" s="91">
        <v>44881</v>
      </c>
      <c r="I49" s="91">
        <v>44889</v>
      </c>
      <c r="J49" s="91">
        <v>44917</v>
      </c>
      <c r="K49" s="91" t="s">
        <v>325</v>
      </c>
      <c r="L49" s="91">
        <v>44917</v>
      </c>
      <c r="M49" s="87" t="s">
        <v>325</v>
      </c>
      <c r="N49" s="83" t="s">
        <v>333</v>
      </c>
      <c r="O49" s="111" t="s">
        <v>577</v>
      </c>
      <c r="P49" s="119" t="s">
        <v>325</v>
      </c>
    </row>
    <row r="50" spans="1:48" ht="15" customHeight="1">
      <c r="A50" s="177" t="s">
        <v>40</v>
      </c>
      <c r="B50" s="82" t="s">
        <v>205</v>
      </c>
      <c r="C50" s="126">
        <f t="shared" si="0"/>
        <v>0</v>
      </c>
      <c r="D50" s="97"/>
      <c r="E50" s="127">
        <f t="shared" si="1"/>
        <v>0</v>
      </c>
      <c r="F50" s="128" t="s">
        <v>332</v>
      </c>
      <c r="G50" s="91" t="s">
        <v>325</v>
      </c>
      <c r="H50" s="91" t="s">
        <v>325</v>
      </c>
      <c r="I50" s="91" t="s">
        <v>325</v>
      </c>
      <c r="J50" s="91" t="s">
        <v>325</v>
      </c>
      <c r="K50" s="91" t="s">
        <v>325</v>
      </c>
      <c r="L50" s="91" t="s">
        <v>325</v>
      </c>
      <c r="M50" s="88" t="s">
        <v>337</v>
      </c>
      <c r="N50" s="83" t="s">
        <v>333</v>
      </c>
      <c r="O50" s="111" t="s">
        <v>581</v>
      </c>
      <c r="P50" s="119" t="s">
        <v>325</v>
      </c>
    </row>
    <row r="51" spans="1:48" ht="15" customHeight="1">
      <c r="A51" s="177" t="s">
        <v>794</v>
      </c>
      <c r="B51" s="82" t="s">
        <v>205</v>
      </c>
      <c r="C51" s="126">
        <f t="shared" si="0"/>
        <v>0</v>
      </c>
      <c r="D51" s="97"/>
      <c r="E51" s="127">
        <f t="shared" si="1"/>
        <v>0</v>
      </c>
      <c r="F51" s="128" t="s">
        <v>682</v>
      </c>
      <c r="G51" s="91">
        <v>44865</v>
      </c>
      <c r="H51" s="91" t="s">
        <v>325</v>
      </c>
      <c r="I51" s="91" t="s">
        <v>677</v>
      </c>
      <c r="J51" s="91">
        <v>44917</v>
      </c>
      <c r="K51" s="91" t="s">
        <v>325</v>
      </c>
      <c r="L51" s="91">
        <v>44917</v>
      </c>
      <c r="M51" s="88" t="s">
        <v>683</v>
      </c>
      <c r="N51" s="83" t="s">
        <v>340</v>
      </c>
      <c r="O51" s="88" t="s">
        <v>639</v>
      </c>
      <c r="P51" s="119" t="s">
        <v>325</v>
      </c>
    </row>
    <row r="52" spans="1:48" ht="15" customHeight="1">
      <c r="A52" s="177" t="s">
        <v>41</v>
      </c>
      <c r="B52" s="82" t="s">
        <v>205</v>
      </c>
      <c r="C52" s="126">
        <f t="shared" si="0"/>
        <v>0</v>
      </c>
      <c r="D52" s="97"/>
      <c r="E52" s="127">
        <f t="shared" si="1"/>
        <v>0</v>
      </c>
      <c r="F52" s="128" t="s">
        <v>332</v>
      </c>
      <c r="G52" s="91" t="s">
        <v>684</v>
      </c>
      <c r="H52" s="91" t="s">
        <v>325</v>
      </c>
      <c r="I52" s="91" t="s">
        <v>325</v>
      </c>
      <c r="J52" s="91" t="s">
        <v>325</v>
      </c>
      <c r="K52" s="91" t="s">
        <v>325</v>
      </c>
      <c r="L52" s="91" t="s">
        <v>325</v>
      </c>
      <c r="M52" s="87" t="s">
        <v>685</v>
      </c>
      <c r="N52" s="83" t="s">
        <v>333</v>
      </c>
      <c r="O52" s="111" t="s">
        <v>585</v>
      </c>
      <c r="P52" s="119" t="s">
        <v>325</v>
      </c>
    </row>
    <row r="53" spans="1:48" ht="15" customHeight="1">
      <c r="A53" s="177" t="s">
        <v>42</v>
      </c>
      <c r="B53" s="82" t="s">
        <v>204</v>
      </c>
      <c r="C53" s="126">
        <f t="shared" si="0"/>
        <v>2</v>
      </c>
      <c r="D53" s="97"/>
      <c r="E53" s="127">
        <f t="shared" si="1"/>
        <v>2</v>
      </c>
      <c r="F53" s="128" t="s">
        <v>331</v>
      </c>
      <c r="G53" s="91">
        <v>44861</v>
      </c>
      <c r="H53" s="91">
        <v>44873</v>
      </c>
      <c r="I53" s="91">
        <v>44894</v>
      </c>
      <c r="J53" s="91">
        <v>44894</v>
      </c>
      <c r="K53" s="91" t="s">
        <v>325</v>
      </c>
      <c r="L53" s="91">
        <v>44894</v>
      </c>
      <c r="M53" s="87" t="s">
        <v>325</v>
      </c>
      <c r="N53" s="83" t="s">
        <v>372</v>
      </c>
      <c r="O53" s="118" t="s">
        <v>474</v>
      </c>
      <c r="P53" s="119" t="s">
        <v>325</v>
      </c>
    </row>
    <row r="54" spans="1:48" ht="15" customHeight="1">
      <c r="A54" s="176" t="s">
        <v>43</v>
      </c>
      <c r="B54" s="89"/>
      <c r="C54" s="89"/>
      <c r="D54" s="89"/>
      <c r="E54" s="89"/>
      <c r="F54" s="89"/>
      <c r="G54" s="98"/>
      <c r="H54" s="114"/>
      <c r="I54" s="114"/>
      <c r="J54" s="114"/>
      <c r="K54" s="114"/>
      <c r="L54" s="114"/>
      <c r="M54" s="130"/>
      <c r="N54" s="102"/>
      <c r="O54" s="102"/>
      <c r="V54" s="6"/>
      <c r="AC54" s="6"/>
      <c r="AJ54" s="6"/>
      <c r="AQ54" s="6"/>
    </row>
    <row r="55" spans="1:48" ht="15" customHeight="1">
      <c r="A55" s="177" t="s">
        <v>44</v>
      </c>
      <c r="B55" s="82" t="s">
        <v>204</v>
      </c>
      <c r="C55" s="126">
        <f t="shared" si="0"/>
        <v>2</v>
      </c>
      <c r="D55" s="97"/>
      <c r="E55" s="127">
        <f t="shared" si="1"/>
        <v>2</v>
      </c>
      <c r="F55" s="128" t="s">
        <v>331</v>
      </c>
      <c r="G55" s="91">
        <v>44866</v>
      </c>
      <c r="H55" s="91" t="s">
        <v>456</v>
      </c>
      <c r="I55" s="91">
        <v>44882</v>
      </c>
      <c r="J55" s="91">
        <v>44910</v>
      </c>
      <c r="K55" s="91">
        <v>44910</v>
      </c>
      <c r="L55" s="91">
        <v>44910</v>
      </c>
      <c r="M55" s="129" t="s">
        <v>325</v>
      </c>
      <c r="N55" s="83" t="s">
        <v>333</v>
      </c>
      <c r="O55" s="94" t="s">
        <v>457</v>
      </c>
      <c r="P55" s="119" t="s">
        <v>325</v>
      </c>
      <c r="V55" s="6"/>
      <c r="AC55" s="6"/>
      <c r="AJ55" s="6"/>
      <c r="AQ55" s="6"/>
    </row>
    <row r="56" spans="1:48" ht="15" customHeight="1">
      <c r="A56" s="177" t="s">
        <v>795</v>
      </c>
      <c r="B56" s="82" t="s">
        <v>204</v>
      </c>
      <c r="C56" s="126">
        <f t="shared" si="0"/>
        <v>2</v>
      </c>
      <c r="D56" s="97"/>
      <c r="E56" s="127">
        <f t="shared" si="1"/>
        <v>2</v>
      </c>
      <c r="F56" s="128" t="s">
        <v>331</v>
      </c>
      <c r="G56" s="91">
        <v>44865</v>
      </c>
      <c r="H56" s="91" t="s">
        <v>508</v>
      </c>
      <c r="I56" s="91">
        <v>44896</v>
      </c>
      <c r="J56" s="91">
        <v>44896</v>
      </c>
      <c r="K56" s="128" t="s">
        <v>325</v>
      </c>
      <c r="L56" s="91">
        <v>44896</v>
      </c>
      <c r="M56" s="87" t="s">
        <v>325</v>
      </c>
      <c r="N56" s="83" t="s">
        <v>333</v>
      </c>
      <c r="O56" s="111" t="s">
        <v>507</v>
      </c>
      <c r="P56" s="119" t="s">
        <v>325</v>
      </c>
      <c r="V56" s="6"/>
      <c r="AC56" s="6"/>
      <c r="AJ56" s="6"/>
      <c r="AQ56" s="6"/>
    </row>
    <row r="57" spans="1:48" s="32" customFormat="1" ht="15" customHeight="1">
      <c r="A57" s="177" t="s">
        <v>45</v>
      </c>
      <c r="B57" s="82" t="s">
        <v>205</v>
      </c>
      <c r="C57" s="126">
        <f t="shared" si="0"/>
        <v>0</v>
      </c>
      <c r="D57" s="126"/>
      <c r="E57" s="127">
        <f t="shared" si="1"/>
        <v>0</v>
      </c>
      <c r="F57" s="128" t="s">
        <v>332</v>
      </c>
      <c r="G57" s="91" t="s">
        <v>325</v>
      </c>
      <c r="H57" s="91" t="s">
        <v>325</v>
      </c>
      <c r="I57" s="91" t="s">
        <v>325</v>
      </c>
      <c r="J57" s="91" t="s">
        <v>325</v>
      </c>
      <c r="K57" s="91" t="s">
        <v>325</v>
      </c>
      <c r="L57" s="91" t="s">
        <v>325</v>
      </c>
      <c r="M57" s="87" t="s">
        <v>337</v>
      </c>
      <c r="N57" s="83" t="s">
        <v>340</v>
      </c>
      <c r="O57" s="88" t="s">
        <v>526</v>
      </c>
      <c r="P57" s="119" t="s">
        <v>325</v>
      </c>
      <c r="Q57" s="2"/>
      <c r="R57" s="2"/>
      <c r="S57" s="2"/>
      <c r="T57" s="2"/>
      <c r="U57" s="2"/>
      <c r="V57" s="6"/>
      <c r="W57" s="2"/>
      <c r="X57" s="2"/>
      <c r="Y57" s="2"/>
      <c r="Z57" s="2"/>
      <c r="AA57" s="2"/>
      <c r="AB57" s="2"/>
      <c r="AC57" s="6"/>
      <c r="AD57" s="2"/>
      <c r="AE57" s="2"/>
      <c r="AF57" s="2"/>
      <c r="AG57" s="2"/>
      <c r="AH57" s="2"/>
      <c r="AI57" s="2"/>
      <c r="AJ57" s="6"/>
      <c r="AK57" s="2"/>
      <c r="AL57" s="2"/>
      <c r="AM57" s="2"/>
      <c r="AN57" s="2"/>
      <c r="AO57" s="2"/>
      <c r="AP57" s="2"/>
      <c r="AQ57" s="6"/>
      <c r="AR57" s="2"/>
      <c r="AS57" s="2"/>
      <c r="AT57" s="2"/>
      <c r="AU57" s="2"/>
      <c r="AV57" s="2"/>
    </row>
    <row r="58" spans="1:48" s="32" customFormat="1" ht="15" customHeight="1">
      <c r="A58" s="177" t="s">
        <v>46</v>
      </c>
      <c r="B58" s="82" t="s">
        <v>204</v>
      </c>
      <c r="C58" s="126">
        <f t="shared" si="0"/>
        <v>2</v>
      </c>
      <c r="D58" s="126"/>
      <c r="E58" s="127">
        <f t="shared" si="1"/>
        <v>2</v>
      </c>
      <c r="F58" s="128" t="s">
        <v>331</v>
      </c>
      <c r="G58" s="91">
        <v>44833</v>
      </c>
      <c r="H58" s="91">
        <v>44841</v>
      </c>
      <c r="I58" s="91">
        <v>44854</v>
      </c>
      <c r="J58" s="91">
        <v>44883</v>
      </c>
      <c r="K58" s="91" t="s">
        <v>325</v>
      </c>
      <c r="L58" s="91">
        <v>44883</v>
      </c>
      <c r="M58" s="87" t="s">
        <v>325</v>
      </c>
      <c r="N58" s="83" t="s">
        <v>333</v>
      </c>
      <c r="O58" s="118" t="s">
        <v>342</v>
      </c>
      <c r="P58" s="119" t="s">
        <v>325</v>
      </c>
      <c r="Q58" s="2"/>
      <c r="R58" s="2"/>
      <c r="S58" s="2"/>
      <c r="T58" s="2"/>
      <c r="U58" s="2"/>
      <c r="V58" s="6"/>
      <c r="W58" s="2"/>
      <c r="X58" s="2"/>
      <c r="Y58" s="2"/>
      <c r="Z58" s="2"/>
      <c r="AA58" s="2"/>
      <c r="AB58" s="2"/>
      <c r="AC58" s="6"/>
      <c r="AD58" s="2"/>
      <c r="AE58" s="2"/>
      <c r="AF58" s="2"/>
      <c r="AG58" s="2"/>
      <c r="AH58" s="2"/>
      <c r="AI58" s="2"/>
      <c r="AJ58" s="6"/>
      <c r="AK58" s="2"/>
      <c r="AL58" s="2"/>
      <c r="AM58" s="2"/>
      <c r="AN58" s="2"/>
      <c r="AO58" s="2"/>
      <c r="AP58" s="2"/>
      <c r="AQ58" s="6"/>
      <c r="AR58" s="2"/>
      <c r="AS58" s="2"/>
      <c r="AT58" s="2"/>
      <c r="AU58" s="2"/>
      <c r="AV58" s="2"/>
    </row>
    <row r="59" spans="1:48" ht="15" customHeight="1">
      <c r="A59" s="177" t="s">
        <v>47</v>
      </c>
      <c r="B59" s="82" t="s">
        <v>204</v>
      </c>
      <c r="C59" s="126">
        <f t="shared" si="0"/>
        <v>2</v>
      </c>
      <c r="D59" s="97"/>
      <c r="E59" s="127">
        <f t="shared" si="1"/>
        <v>2</v>
      </c>
      <c r="F59" s="128" t="s">
        <v>331</v>
      </c>
      <c r="G59" s="91">
        <v>44862</v>
      </c>
      <c r="H59" s="91" t="s">
        <v>620</v>
      </c>
      <c r="I59" s="91">
        <v>44894</v>
      </c>
      <c r="J59" s="91">
        <v>44910</v>
      </c>
      <c r="K59" s="91" t="s">
        <v>325</v>
      </c>
      <c r="L59" s="91">
        <v>44910</v>
      </c>
      <c r="M59" s="87" t="s">
        <v>325</v>
      </c>
      <c r="N59" s="83" t="s">
        <v>333</v>
      </c>
      <c r="O59" s="111" t="s">
        <v>402</v>
      </c>
      <c r="P59" s="119" t="s">
        <v>325</v>
      </c>
      <c r="V59" s="6"/>
      <c r="AC59" s="6"/>
      <c r="AJ59" s="6"/>
      <c r="AQ59" s="6"/>
    </row>
    <row r="60" spans="1:48" ht="15" customHeight="1">
      <c r="A60" s="177" t="s">
        <v>796</v>
      </c>
      <c r="B60" s="82" t="s">
        <v>204</v>
      </c>
      <c r="C60" s="126">
        <f t="shared" si="0"/>
        <v>2</v>
      </c>
      <c r="D60" s="97"/>
      <c r="E60" s="127">
        <f t="shared" si="1"/>
        <v>2</v>
      </c>
      <c r="F60" s="128" t="s">
        <v>331</v>
      </c>
      <c r="G60" s="91">
        <v>44862</v>
      </c>
      <c r="H60" s="91">
        <v>44880</v>
      </c>
      <c r="I60" s="91">
        <v>44882</v>
      </c>
      <c r="J60" s="91">
        <v>44896</v>
      </c>
      <c r="K60" s="91" t="s">
        <v>325</v>
      </c>
      <c r="L60" s="91">
        <v>44896</v>
      </c>
      <c r="M60" s="87" t="s">
        <v>325</v>
      </c>
      <c r="N60" s="83" t="s">
        <v>372</v>
      </c>
      <c r="O60" s="111" t="s">
        <v>393</v>
      </c>
      <c r="P60" s="119" t="s">
        <v>325</v>
      </c>
      <c r="Q60" s="6"/>
      <c r="R60" s="6"/>
      <c r="S60" s="6"/>
      <c r="T60" s="6"/>
      <c r="U60" s="6"/>
      <c r="V60" s="6"/>
      <c r="W60" s="6"/>
      <c r="X60" s="6"/>
      <c r="Y60" s="6"/>
      <c r="Z60" s="6"/>
      <c r="AA60" s="6"/>
      <c r="AB60" s="6"/>
      <c r="AC60" s="6"/>
      <c r="AD60" s="6"/>
      <c r="AE60" s="6"/>
      <c r="AF60" s="6"/>
      <c r="AG60" s="6"/>
      <c r="AH60" s="6"/>
      <c r="AI60" s="6"/>
      <c r="AJ60" s="6"/>
      <c r="AK60" s="6"/>
      <c r="AL60" s="6"/>
      <c r="AM60" s="6"/>
      <c r="AN60" s="6"/>
      <c r="AO60" s="6"/>
      <c r="AP60" s="6"/>
    </row>
    <row r="61" spans="1:48" s="32" customFormat="1" ht="15" customHeight="1">
      <c r="A61" s="177" t="s">
        <v>48</v>
      </c>
      <c r="B61" s="82" t="s">
        <v>204</v>
      </c>
      <c r="C61" s="126">
        <f t="shared" ref="C61:C98" si="2">IF(B61=$B$4,2,0)</f>
        <v>2</v>
      </c>
      <c r="D61" s="126">
        <v>0.5</v>
      </c>
      <c r="E61" s="127">
        <f t="shared" ref="E61" si="3">C61*IF(D61&gt;0,D61,1)</f>
        <v>1</v>
      </c>
      <c r="F61" s="128" t="s">
        <v>331</v>
      </c>
      <c r="G61" s="91">
        <v>44834</v>
      </c>
      <c r="H61" s="91">
        <v>44845</v>
      </c>
      <c r="I61" s="91">
        <v>44854</v>
      </c>
      <c r="J61" s="91">
        <v>44889</v>
      </c>
      <c r="K61" s="91" t="s">
        <v>325</v>
      </c>
      <c r="L61" s="91">
        <v>44889</v>
      </c>
      <c r="M61" s="88" t="s">
        <v>689</v>
      </c>
      <c r="N61" s="83" t="s">
        <v>340</v>
      </c>
      <c r="O61" s="111" t="s">
        <v>323</v>
      </c>
      <c r="P61" s="119" t="s">
        <v>325</v>
      </c>
      <c r="Q61" s="6"/>
      <c r="R61" s="6"/>
      <c r="S61" s="6"/>
      <c r="T61" s="6"/>
      <c r="U61" s="6"/>
      <c r="V61" s="6"/>
      <c r="W61" s="6"/>
      <c r="X61" s="6"/>
      <c r="Y61" s="6"/>
      <c r="Z61" s="6"/>
      <c r="AA61" s="6"/>
      <c r="AB61" s="6"/>
      <c r="AC61" s="6"/>
      <c r="AD61" s="6"/>
      <c r="AE61" s="6"/>
      <c r="AF61" s="6"/>
      <c r="AG61" s="6"/>
      <c r="AH61" s="6"/>
      <c r="AI61" s="6"/>
      <c r="AJ61" s="6"/>
      <c r="AK61" s="6"/>
      <c r="AL61" s="6"/>
      <c r="AM61" s="6"/>
      <c r="AN61" s="6"/>
      <c r="AO61" s="6"/>
      <c r="AP61" s="6"/>
    </row>
    <row r="62" spans="1:48" ht="15" customHeight="1">
      <c r="A62" s="177" t="s">
        <v>49</v>
      </c>
      <c r="B62" s="82" t="s">
        <v>204</v>
      </c>
      <c r="C62" s="126">
        <f t="shared" si="2"/>
        <v>2</v>
      </c>
      <c r="D62" s="97"/>
      <c r="E62" s="127">
        <f t="shared" si="1"/>
        <v>2</v>
      </c>
      <c r="F62" s="128" t="s">
        <v>331</v>
      </c>
      <c r="G62" s="91">
        <v>44866</v>
      </c>
      <c r="H62" s="91">
        <v>44875</v>
      </c>
      <c r="I62" s="91">
        <v>44883</v>
      </c>
      <c r="J62" s="91">
        <v>44910</v>
      </c>
      <c r="K62" s="91" t="s">
        <v>325</v>
      </c>
      <c r="L62" s="91">
        <v>44910</v>
      </c>
      <c r="M62" s="83" t="s">
        <v>325</v>
      </c>
      <c r="N62" s="83" t="s">
        <v>333</v>
      </c>
      <c r="O62" s="83" t="s">
        <v>510</v>
      </c>
      <c r="P62" s="119" t="s">
        <v>325</v>
      </c>
      <c r="Q62" s="6"/>
      <c r="R62" s="6"/>
      <c r="S62" s="6"/>
      <c r="T62" s="6"/>
      <c r="U62" s="6"/>
      <c r="V62" s="6"/>
      <c r="W62" s="6"/>
      <c r="X62" s="6"/>
      <c r="Y62" s="6"/>
      <c r="Z62" s="6"/>
      <c r="AA62" s="6"/>
      <c r="AB62" s="6"/>
      <c r="AC62" s="6"/>
      <c r="AD62" s="6"/>
      <c r="AE62" s="6"/>
      <c r="AF62" s="6"/>
      <c r="AG62" s="6"/>
      <c r="AH62" s="6"/>
      <c r="AI62" s="6"/>
      <c r="AJ62" s="6"/>
      <c r="AK62" s="6"/>
      <c r="AL62" s="6"/>
      <c r="AM62" s="6"/>
      <c r="AN62" s="6"/>
      <c r="AO62" s="6"/>
      <c r="AP62" s="6"/>
    </row>
    <row r="63" spans="1:48" ht="15" customHeight="1">
      <c r="A63" s="177" t="s">
        <v>153</v>
      </c>
      <c r="B63" s="82" t="s">
        <v>204</v>
      </c>
      <c r="C63" s="126">
        <f t="shared" si="2"/>
        <v>2</v>
      </c>
      <c r="D63" s="97"/>
      <c r="E63" s="127">
        <f t="shared" si="1"/>
        <v>2</v>
      </c>
      <c r="F63" s="128" t="s">
        <v>331</v>
      </c>
      <c r="G63" s="91">
        <v>44859</v>
      </c>
      <c r="H63" s="91">
        <v>44882</v>
      </c>
      <c r="I63" s="91">
        <v>44889</v>
      </c>
      <c r="J63" s="91">
        <v>44910</v>
      </c>
      <c r="K63" s="91" t="s">
        <v>325</v>
      </c>
      <c r="L63" s="91">
        <v>44910</v>
      </c>
      <c r="M63" s="87" t="s">
        <v>325</v>
      </c>
      <c r="N63" s="83" t="s">
        <v>333</v>
      </c>
      <c r="O63" s="111" t="s">
        <v>396</v>
      </c>
      <c r="P63" s="119" t="s">
        <v>325</v>
      </c>
    </row>
    <row r="64" spans="1:48" ht="15" customHeight="1">
      <c r="A64" s="177" t="s">
        <v>51</v>
      </c>
      <c r="B64" s="82" t="s">
        <v>204</v>
      </c>
      <c r="C64" s="126">
        <f t="shared" si="2"/>
        <v>2</v>
      </c>
      <c r="D64" s="97"/>
      <c r="E64" s="127">
        <f t="shared" si="1"/>
        <v>2</v>
      </c>
      <c r="F64" s="128" t="s">
        <v>331</v>
      </c>
      <c r="G64" s="91">
        <v>44865</v>
      </c>
      <c r="H64" s="91" t="s">
        <v>515</v>
      </c>
      <c r="I64" s="91">
        <v>44889</v>
      </c>
      <c r="J64" s="91">
        <v>44910</v>
      </c>
      <c r="K64" s="91" t="s">
        <v>325</v>
      </c>
      <c r="L64" s="91">
        <v>44910</v>
      </c>
      <c r="M64" s="87" t="s">
        <v>325</v>
      </c>
      <c r="N64" s="83" t="s">
        <v>333</v>
      </c>
      <c r="O64" s="111" t="s">
        <v>514</v>
      </c>
      <c r="P64" s="119" t="s">
        <v>325</v>
      </c>
    </row>
    <row r="65" spans="1:17" ht="15" customHeight="1">
      <c r="A65" s="177" t="s">
        <v>52</v>
      </c>
      <c r="B65" s="82" t="s">
        <v>205</v>
      </c>
      <c r="C65" s="126">
        <f t="shared" si="2"/>
        <v>0</v>
      </c>
      <c r="D65" s="97"/>
      <c r="E65" s="127">
        <f t="shared" si="1"/>
        <v>0</v>
      </c>
      <c r="F65" s="128" t="s">
        <v>338</v>
      </c>
      <c r="G65" s="91">
        <v>44865</v>
      </c>
      <c r="H65" s="91">
        <v>44876</v>
      </c>
      <c r="I65" s="91">
        <v>44890</v>
      </c>
      <c r="J65" s="91" t="s">
        <v>325</v>
      </c>
      <c r="K65" s="91" t="s">
        <v>325</v>
      </c>
      <c r="L65" s="91" t="s">
        <v>325</v>
      </c>
      <c r="M65" s="87" t="s">
        <v>634</v>
      </c>
      <c r="N65" s="83" t="s">
        <v>333</v>
      </c>
      <c r="O65" s="111" t="s">
        <v>518</v>
      </c>
      <c r="P65" s="119" t="s">
        <v>325</v>
      </c>
    </row>
    <row r="66" spans="1:17" ht="15" customHeight="1">
      <c r="A66" s="177" t="s">
        <v>53</v>
      </c>
      <c r="B66" s="82" t="s">
        <v>204</v>
      </c>
      <c r="C66" s="126">
        <f t="shared" si="2"/>
        <v>2</v>
      </c>
      <c r="D66" s="97"/>
      <c r="E66" s="127">
        <f t="shared" si="1"/>
        <v>2</v>
      </c>
      <c r="F66" s="128" t="s">
        <v>331</v>
      </c>
      <c r="G66" s="91">
        <v>44865</v>
      </c>
      <c r="H66" s="91">
        <v>44904</v>
      </c>
      <c r="I66" s="91">
        <v>44880</v>
      </c>
      <c r="J66" s="91">
        <v>44894</v>
      </c>
      <c r="K66" s="91" t="s">
        <v>325</v>
      </c>
      <c r="L66" s="91">
        <v>44894</v>
      </c>
      <c r="M66" s="87" t="s">
        <v>325</v>
      </c>
      <c r="N66" s="83" t="s">
        <v>333</v>
      </c>
      <c r="O66" s="88" t="s">
        <v>520</v>
      </c>
      <c r="P66" s="119" t="s">
        <v>325</v>
      </c>
    </row>
    <row r="67" spans="1:17" ht="15" customHeight="1">
      <c r="A67" s="177" t="s">
        <v>54</v>
      </c>
      <c r="B67" s="82" t="s">
        <v>204</v>
      </c>
      <c r="C67" s="126">
        <f t="shared" si="2"/>
        <v>2</v>
      </c>
      <c r="D67" s="97"/>
      <c r="E67" s="127">
        <f t="shared" si="1"/>
        <v>2</v>
      </c>
      <c r="F67" s="128" t="s">
        <v>331</v>
      </c>
      <c r="G67" s="91">
        <v>44854</v>
      </c>
      <c r="H67" s="91">
        <v>44851</v>
      </c>
      <c r="I67" s="91">
        <v>44888</v>
      </c>
      <c r="J67" s="91">
        <v>44888</v>
      </c>
      <c r="K67" s="91" t="s">
        <v>325</v>
      </c>
      <c r="L67" s="91">
        <v>44888</v>
      </c>
      <c r="M67" s="87" t="s">
        <v>325</v>
      </c>
      <c r="N67" s="83" t="s">
        <v>333</v>
      </c>
      <c r="O67" s="111" t="s">
        <v>389</v>
      </c>
      <c r="P67" s="119" t="s">
        <v>325</v>
      </c>
    </row>
    <row r="68" spans="1:17" ht="15" customHeight="1">
      <c r="A68" s="177" t="s">
        <v>55</v>
      </c>
      <c r="B68" s="82" t="s">
        <v>204</v>
      </c>
      <c r="C68" s="126">
        <f t="shared" si="2"/>
        <v>2</v>
      </c>
      <c r="D68" s="97"/>
      <c r="E68" s="127">
        <f t="shared" si="1"/>
        <v>2</v>
      </c>
      <c r="F68" s="128" t="s">
        <v>331</v>
      </c>
      <c r="G68" s="91">
        <v>44861</v>
      </c>
      <c r="H68" s="91" t="s">
        <v>531</v>
      </c>
      <c r="I68" s="91">
        <v>44874</v>
      </c>
      <c r="J68" s="91">
        <v>44909</v>
      </c>
      <c r="K68" s="91" t="s">
        <v>325</v>
      </c>
      <c r="L68" s="91">
        <v>44909</v>
      </c>
      <c r="M68" s="87" t="s">
        <v>325</v>
      </c>
      <c r="N68" s="83" t="s">
        <v>333</v>
      </c>
      <c r="O68" s="111" t="s">
        <v>530</v>
      </c>
      <c r="P68" s="119" t="s">
        <v>325</v>
      </c>
    </row>
    <row r="69" spans="1:17" ht="15" customHeight="1">
      <c r="A69" s="176" t="s">
        <v>56</v>
      </c>
      <c r="B69" s="89"/>
      <c r="C69" s="89"/>
      <c r="D69" s="89"/>
      <c r="E69" s="89"/>
      <c r="F69" s="89"/>
      <c r="G69" s="114"/>
      <c r="H69" s="114"/>
      <c r="I69" s="114"/>
      <c r="J69" s="114"/>
      <c r="K69" s="114"/>
      <c r="L69" s="114"/>
      <c r="M69" s="130"/>
      <c r="N69" s="89"/>
      <c r="O69" s="89"/>
    </row>
    <row r="70" spans="1:17" ht="15" customHeight="1">
      <c r="A70" s="177" t="s">
        <v>57</v>
      </c>
      <c r="B70" s="82" t="s">
        <v>205</v>
      </c>
      <c r="C70" s="126">
        <f t="shared" si="2"/>
        <v>0</v>
      </c>
      <c r="D70" s="97"/>
      <c r="E70" s="127">
        <f t="shared" si="1"/>
        <v>0</v>
      </c>
      <c r="F70" s="128" t="s">
        <v>332</v>
      </c>
      <c r="G70" s="91" t="s">
        <v>325</v>
      </c>
      <c r="H70" s="91" t="s">
        <v>325</v>
      </c>
      <c r="I70" s="91" t="s">
        <v>325</v>
      </c>
      <c r="J70" s="91" t="s">
        <v>325</v>
      </c>
      <c r="K70" s="91" t="s">
        <v>325</v>
      </c>
      <c r="L70" s="91" t="s">
        <v>325</v>
      </c>
      <c r="M70" s="88" t="s">
        <v>337</v>
      </c>
      <c r="N70" s="83" t="s">
        <v>333</v>
      </c>
      <c r="O70" s="83" t="s">
        <v>592</v>
      </c>
      <c r="P70" s="119" t="s">
        <v>325</v>
      </c>
    </row>
    <row r="71" spans="1:17" ht="15" customHeight="1">
      <c r="A71" s="177" t="s">
        <v>58</v>
      </c>
      <c r="B71" s="82" t="s">
        <v>204</v>
      </c>
      <c r="C71" s="126">
        <f t="shared" si="2"/>
        <v>2</v>
      </c>
      <c r="D71" s="97"/>
      <c r="E71" s="127">
        <f t="shared" ref="E71:E98" si="4">C71*IF(D71&gt;0,D71,1)</f>
        <v>2</v>
      </c>
      <c r="F71" s="128" t="s">
        <v>331</v>
      </c>
      <c r="G71" s="91">
        <v>44865</v>
      </c>
      <c r="H71" s="91" t="s">
        <v>596</v>
      </c>
      <c r="I71" s="91">
        <v>44880</v>
      </c>
      <c r="J71" s="91">
        <v>44901</v>
      </c>
      <c r="K71" s="91" t="s">
        <v>325</v>
      </c>
      <c r="L71" s="91">
        <v>44901</v>
      </c>
      <c r="M71" s="83" t="s">
        <v>325</v>
      </c>
      <c r="N71" s="83" t="s">
        <v>333</v>
      </c>
      <c r="O71" s="88" t="s">
        <v>593</v>
      </c>
      <c r="P71" s="119" t="s">
        <v>325</v>
      </c>
    </row>
    <row r="72" spans="1:17" ht="15" customHeight="1">
      <c r="A72" s="177" t="s">
        <v>59</v>
      </c>
      <c r="B72" s="82" t="s">
        <v>204</v>
      </c>
      <c r="C72" s="126">
        <f t="shared" si="2"/>
        <v>2</v>
      </c>
      <c r="D72" s="97"/>
      <c r="E72" s="127">
        <f t="shared" si="4"/>
        <v>2</v>
      </c>
      <c r="F72" s="128" t="s">
        <v>331</v>
      </c>
      <c r="G72" s="91">
        <v>44866</v>
      </c>
      <c r="H72" s="91">
        <v>44866</v>
      </c>
      <c r="I72" s="91">
        <v>44889</v>
      </c>
      <c r="J72" s="91">
        <v>44890</v>
      </c>
      <c r="K72" s="91" t="s">
        <v>325</v>
      </c>
      <c r="L72" s="91">
        <v>44890</v>
      </c>
      <c r="M72" s="87" t="s">
        <v>325</v>
      </c>
      <c r="N72" s="83" t="s">
        <v>333</v>
      </c>
      <c r="O72" s="111" t="s">
        <v>459</v>
      </c>
      <c r="P72" s="119" t="s">
        <v>325</v>
      </c>
    </row>
    <row r="73" spans="1:17" ht="15" customHeight="1">
      <c r="A73" s="177" t="s">
        <v>60</v>
      </c>
      <c r="B73" s="82" t="s">
        <v>204</v>
      </c>
      <c r="C73" s="126">
        <f t="shared" si="2"/>
        <v>2</v>
      </c>
      <c r="D73" s="97"/>
      <c r="E73" s="127">
        <f t="shared" si="4"/>
        <v>2</v>
      </c>
      <c r="F73" s="128" t="s">
        <v>331</v>
      </c>
      <c r="G73" s="91">
        <v>44866</v>
      </c>
      <c r="H73" s="91" t="s">
        <v>601</v>
      </c>
      <c r="I73" s="91">
        <v>44889</v>
      </c>
      <c r="J73" s="91">
        <v>44917</v>
      </c>
      <c r="K73" s="91">
        <v>44917</v>
      </c>
      <c r="L73" s="91">
        <v>44922</v>
      </c>
      <c r="M73" s="87" t="s">
        <v>325</v>
      </c>
      <c r="N73" s="83" t="s">
        <v>333</v>
      </c>
      <c r="O73" s="111" t="s">
        <v>599</v>
      </c>
      <c r="P73" s="119" t="s">
        <v>325</v>
      </c>
    </row>
    <row r="74" spans="1:17" ht="15" customHeight="1">
      <c r="A74" s="177" t="s">
        <v>797</v>
      </c>
      <c r="B74" s="82" t="s">
        <v>204</v>
      </c>
      <c r="C74" s="126">
        <f t="shared" si="2"/>
        <v>2</v>
      </c>
      <c r="D74" s="97"/>
      <c r="E74" s="127">
        <f t="shared" si="4"/>
        <v>2</v>
      </c>
      <c r="F74" s="128" t="s">
        <v>331</v>
      </c>
      <c r="G74" s="91">
        <v>44865</v>
      </c>
      <c r="H74" s="91">
        <v>44860</v>
      </c>
      <c r="I74" s="91">
        <v>44889</v>
      </c>
      <c r="J74" s="91">
        <v>44889</v>
      </c>
      <c r="K74" s="91" t="s">
        <v>325</v>
      </c>
      <c r="L74" s="91">
        <v>44889</v>
      </c>
      <c r="M74" s="87" t="s">
        <v>325</v>
      </c>
      <c r="N74" s="83" t="s">
        <v>333</v>
      </c>
      <c r="O74" s="88" t="s">
        <v>461</v>
      </c>
      <c r="P74" s="119" t="s">
        <v>325</v>
      </c>
    </row>
    <row r="75" spans="1:17" ht="15" customHeight="1">
      <c r="A75" s="177" t="s">
        <v>61</v>
      </c>
      <c r="B75" s="82" t="s">
        <v>204</v>
      </c>
      <c r="C75" s="126">
        <f t="shared" si="2"/>
        <v>2</v>
      </c>
      <c r="D75" s="97"/>
      <c r="E75" s="127">
        <f t="shared" si="4"/>
        <v>2</v>
      </c>
      <c r="F75" s="128" t="s">
        <v>331</v>
      </c>
      <c r="G75" s="91">
        <v>44865</v>
      </c>
      <c r="H75" s="91" t="s">
        <v>605</v>
      </c>
      <c r="I75" s="91">
        <v>44889</v>
      </c>
      <c r="J75" s="91">
        <v>44889</v>
      </c>
      <c r="K75" s="91" t="s">
        <v>325</v>
      </c>
      <c r="L75" s="91">
        <v>44889</v>
      </c>
      <c r="M75" s="87" t="s">
        <v>325</v>
      </c>
      <c r="N75" s="83" t="s">
        <v>333</v>
      </c>
      <c r="O75" s="83" t="s">
        <v>604</v>
      </c>
      <c r="P75" s="119" t="s">
        <v>325</v>
      </c>
    </row>
    <row r="76" spans="1:17" ht="15" customHeight="1">
      <c r="A76" s="176" t="s">
        <v>62</v>
      </c>
      <c r="B76" s="89"/>
      <c r="C76" s="89"/>
      <c r="D76" s="89"/>
      <c r="E76" s="89"/>
      <c r="F76" s="89"/>
      <c r="G76" s="98"/>
      <c r="H76" s="114"/>
      <c r="I76" s="114"/>
      <c r="J76" s="114"/>
      <c r="K76" s="114"/>
      <c r="L76" s="114"/>
      <c r="M76" s="130"/>
      <c r="N76" s="102"/>
      <c r="O76" s="102"/>
    </row>
    <row r="77" spans="1:17" ht="15" customHeight="1">
      <c r="A77" s="177" t="s">
        <v>63</v>
      </c>
      <c r="B77" s="82" t="s">
        <v>204</v>
      </c>
      <c r="C77" s="126">
        <f t="shared" si="2"/>
        <v>2</v>
      </c>
      <c r="D77" s="97"/>
      <c r="E77" s="127">
        <f t="shared" si="4"/>
        <v>2</v>
      </c>
      <c r="F77" s="128" t="s">
        <v>331</v>
      </c>
      <c r="G77" s="91">
        <v>44859</v>
      </c>
      <c r="H77" s="91">
        <v>44874</v>
      </c>
      <c r="I77" s="91">
        <v>44882</v>
      </c>
      <c r="J77" s="91">
        <v>44910</v>
      </c>
      <c r="K77" s="91" t="s">
        <v>325</v>
      </c>
      <c r="L77" s="91">
        <v>44910</v>
      </c>
      <c r="M77" s="87" t="s">
        <v>325</v>
      </c>
      <c r="N77" s="83" t="s">
        <v>333</v>
      </c>
      <c r="O77" s="111" t="s">
        <v>398</v>
      </c>
      <c r="P77" s="119" t="s">
        <v>325</v>
      </c>
    </row>
    <row r="78" spans="1:17" ht="15" customHeight="1">
      <c r="A78" s="177" t="s">
        <v>65</v>
      </c>
      <c r="B78" s="82" t="s">
        <v>205</v>
      </c>
      <c r="C78" s="126">
        <f t="shared" si="2"/>
        <v>0</v>
      </c>
      <c r="D78" s="97"/>
      <c r="E78" s="127">
        <f t="shared" si="4"/>
        <v>0</v>
      </c>
      <c r="F78" s="128" t="s">
        <v>338</v>
      </c>
      <c r="G78" s="91" t="s">
        <v>325</v>
      </c>
      <c r="H78" s="91">
        <v>44891</v>
      </c>
      <c r="I78" s="91" t="s">
        <v>325</v>
      </c>
      <c r="J78" s="91" t="s">
        <v>325</v>
      </c>
      <c r="K78" s="91" t="s">
        <v>325</v>
      </c>
      <c r="L78" s="91" t="s">
        <v>325</v>
      </c>
      <c r="M78" s="87" t="s">
        <v>634</v>
      </c>
      <c r="N78" s="83" t="s">
        <v>333</v>
      </c>
      <c r="O78" s="94" t="s">
        <v>628</v>
      </c>
      <c r="P78" s="119" t="s">
        <v>325</v>
      </c>
      <c r="Q78" s="75"/>
    </row>
    <row r="79" spans="1:17" ht="15" customHeight="1">
      <c r="A79" s="177" t="s">
        <v>66</v>
      </c>
      <c r="B79" s="82" t="s">
        <v>205</v>
      </c>
      <c r="C79" s="126">
        <f t="shared" si="2"/>
        <v>0</v>
      </c>
      <c r="D79" s="97"/>
      <c r="E79" s="127">
        <f t="shared" si="4"/>
        <v>0</v>
      </c>
      <c r="F79" s="128" t="s">
        <v>338</v>
      </c>
      <c r="G79" s="91">
        <v>44865</v>
      </c>
      <c r="H79" s="91" t="s">
        <v>325</v>
      </c>
      <c r="I79" s="91" t="s">
        <v>325</v>
      </c>
      <c r="J79" s="91" t="s">
        <v>325</v>
      </c>
      <c r="K79" s="91" t="s">
        <v>325</v>
      </c>
      <c r="L79" s="91" t="s">
        <v>325</v>
      </c>
      <c r="M79" s="87" t="s">
        <v>634</v>
      </c>
      <c r="N79" s="83" t="s">
        <v>340</v>
      </c>
      <c r="O79" s="111" t="s">
        <v>608</v>
      </c>
      <c r="P79" s="119" t="s">
        <v>325</v>
      </c>
    </row>
    <row r="80" spans="1:17" ht="15" customHeight="1">
      <c r="A80" s="177" t="s">
        <v>67</v>
      </c>
      <c r="B80" s="82" t="s">
        <v>204</v>
      </c>
      <c r="C80" s="126">
        <f t="shared" si="2"/>
        <v>2</v>
      </c>
      <c r="D80" s="97"/>
      <c r="E80" s="127">
        <f t="shared" si="4"/>
        <v>2</v>
      </c>
      <c r="F80" s="128" t="s">
        <v>331</v>
      </c>
      <c r="G80" s="91">
        <v>44845</v>
      </c>
      <c r="H80" s="91">
        <v>44854</v>
      </c>
      <c r="I80" s="91">
        <v>44861</v>
      </c>
      <c r="J80" s="91">
        <v>44890</v>
      </c>
      <c r="K80" s="91" t="s">
        <v>325</v>
      </c>
      <c r="L80" s="91">
        <v>44890</v>
      </c>
      <c r="M80" s="83" t="s">
        <v>325</v>
      </c>
      <c r="N80" s="83" t="s">
        <v>333</v>
      </c>
      <c r="O80" s="111" t="s">
        <v>363</v>
      </c>
      <c r="P80" s="119" t="s">
        <v>325</v>
      </c>
    </row>
    <row r="81" spans="1:16" ht="15" customHeight="1">
      <c r="A81" s="177" t="s">
        <v>69</v>
      </c>
      <c r="B81" s="82" t="s">
        <v>204</v>
      </c>
      <c r="C81" s="126">
        <f t="shared" si="2"/>
        <v>2</v>
      </c>
      <c r="D81" s="97"/>
      <c r="E81" s="127">
        <f t="shared" si="4"/>
        <v>2</v>
      </c>
      <c r="F81" s="128" t="s">
        <v>331</v>
      </c>
      <c r="G81" s="91">
        <v>44848</v>
      </c>
      <c r="H81" s="91">
        <v>44896</v>
      </c>
      <c r="I81" s="91">
        <v>44889</v>
      </c>
      <c r="J81" s="91">
        <v>44904</v>
      </c>
      <c r="K81" s="91" t="s">
        <v>325</v>
      </c>
      <c r="L81" s="91">
        <v>44904</v>
      </c>
      <c r="M81" s="93" t="s">
        <v>325</v>
      </c>
      <c r="N81" s="83" t="s">
        <v>333</v>
      </c>
      <c r="O81" s="111" t="s">
        <v>374</v>
      </c>
      <c r="P81" s="119" t="s">
        <v>325</v>
      </c>
    </row>
    <row r="82" spans="1:16" ht="15" customHeight="1">
      <c r="A82" s="177" t="s">
        <v>70</v>
      </c>
      <c r="B82" s="82" t="s">
        <v>204</v>
      </c>
      <c r="C82" s="126">
        <f t="shared" si="2"/>
        <v>2</v>
      </c>
      <c r="D82" s="97"/>
      <c r="E82" s="127">
        <f t="shared" si="4"/>
        <v>2</v>
      </c>
      <c r="F82" s="128" t="s">
        <v>331</v>
      </c>
      <c r="G82" s="91">
        <v>44859</v>
      </c>
      <c r="H82" s="91">
        <v>44873</v>
      </c>
      <c r="I82" s="91">
        <v>44881</v>
      </c>
      <c r="J82" s="91">
        <v>44893</v>
      </c>
      <c r="K82" s="91">
        <v>44893</v>
      </c>
      <c r="L82" s="91">
        <v>44893</v>
      </c>
      <c r="M82" s="93" t="s">
        <v>325</v>
      </c>
      <c r="N82" s="83" t="s">
        <v>333</v>
      </c>
      <c r="O82" s="111" t="s">
        <v>435</v>
      </c>
      <c r="P82" s="119" t="s">
        <v>325</v>
      </c>
    </row>
    <row r="83" spans="1:16" ht="15" customHeight="1">
      <c r="A83" s="177" t="s">
        <v>171</v>
      </c>
      <c r="B83" s="82" t="s">
        <v>204</v>
      </c>
      <c r="C83" s="126">
        <f t="shared" si="2"/>
        <v>2</v>
      </c>
      <c r="D83" s="97"/>
      <c r="E83" s="127">
        <f t="shared" si="4"/>
        <v>2</v>
      </c>
      <c r="F83" s="128" t="s">
        <v>331</v>
      </c>
      <c r="G83" s="91">
        <v>44865</v>
      </c>
      <c r="H83" s="91">
        <v>44881</v>
      </c>
      <c r="I83" s="91">
        <v>44888</v>
      </c>
      <c r="J83" s="91">
        <v>44909</v>
      </c>
      <c r="K83" s="91" t="s">
        <v>325</v>
      </c>
      <c r="L83" s="91">
        <v>44909</v>
      </c>
      <c r="M83" s="93" t="s">
        <v>325</v>
      </c>
      <c r="N83" s="83" t="s">
        <v>333</v>
      </c>
      <c r="O83" s="94" t="s">
        <v>462</v>
      </c>
      <c r="P83" s="119" t="s">
        <v>325</v>
      </c>
    </row>
    <row r="84" spans="1:16" ht="15" customHeight="1">
      <c r="A84" s="177" t="s">
        <v>71</v>
      </c>
      <c r="B84" s="82" t="s">
        <v>204</v>
      </c>
      <c r="C84" s="126">
        <f t="shared" si="2"/>
        <v>2</v>
      </c>
      <c r="D84" s="97"/>
      <c r="E84" s="127">
        <f t="shared" si="4"/>
        <v>2</v>
      </c>
      <c r="F84" s="128" t="s">
        <v>331</v>
      </c>
      <c r="G84" s="91">
        <v>44858</v>
      </c>
      <c r="H84" s="91">
        <v>44873</v>
      </c>
      <c r="I84" s="91">
        <v>44889</v>
      </c>
      <c r="J84" s="91">
        <v>44910</v>
      </c>
      <c r="K84" s="91">
        <v>44917</v>
      </c>
      <c r="L84" s="91">
        <v>44917</v>
      </c>
      <c r="M84" s="93" t="s">
        <v>325</v>
      </c>
      <c r="N84" s="83" t="s">
        <v>333</v>
      </c>
      <c r="O84" s="111" t="s">
        <v>422</v>
      </c>
      <c r="P84" s="119" t="s">
        <v>325</v>
      </c>
    </row>
    <row r="85" spans="1:16" ht="15" customHeight="1">
      <c r="A85" s="177" t="s">
        <v>72</v>
      </c>
      <c r="B85" s="82" t="s">
        <v>204</v>
      </c>
      <c r="C85" s="126">
        <f t="shared" si="2"/>
        <v>2</v>
      </c>
      <c r="D85" s="97"/>
      <c r="E85" s="127">
        <f t="shared" si="4"/>
        <v>2</v>
      </c>
      <c r="F85" s="128" t="s">
        <v>331</v>
      </c>
      <c r="G85" s="91">
        <v>44862</v>
      </c>
      <c r="H85" s="91">
        <v>44882</v>
      </c>
      <c r="I85" s="91">
        <v>44889</v>
      </c>
      <c r="J85" s="91">
        <v>44917</v>
      </c>
      <c r="K85" s="91" t="s">
        <v>325</v>
      </c>
      <c r="L85" s="91">
        <v>44917</v>
      </c>
      <c r="M85" s="93" t="s">
        <v>325</v>
      </c>
      <c r="N85" s="83" t="s">
        <v>333</v>
      </c>
      <c r="O85" s="111" t="s">
        <v>405</v>
      </c>
      <c r="P85" s="119" t="s">
        <v>325</v>
      </c>
    </row>
    <row r="86" spans="1:16" ht="15" customHeight="1">
      <c r="A86" s="177" t="s">
        <v>73</v>
      </c>
      <c r="B86" s="82" t="s">
        <v>204</v>
      </c>
      <c r="C86" s="126">
        <f t="shared" si="2"/>
        <v>2</v>
      </c>
      <c r="D86" s="97"/>
      <c r="E86" s="127">
        <f t="shared" si="4"/>
        <v>2</v>
      </c>
      <c r="F86" s="128" t="s">
        <v>331</v>
      </c>
      <c r="G86" s="91">
        <v>44834</v>
      </c>
      <c r="H86" s="91" t="s">
        <v>625</v>
      </c>
      <c r="I86" s="91">
        <v>44861</v>
      </c>
      <c r="J86" s="91">
        <v>44917</v>
      </c>
      <c r="K86" s="91" t="s">
        <v>325</v>
      </c>
      <c r="L86" s="91">
        <v>44917</v>
      </c>
      <c r="M86" s="93" t="s">
        <v>325</v>
      </c>
      <c r="N86" s="83" t="s">
        <v>333</v>
      </c>
      <c r="O86" s="118" t="s">
        <v>376</v>
      </c>
      <c r="P86" s="119" t="s">
        <v>325</v>
      </c>
    </row>
    <row r="87" spans="1:16" ht="15" customHeight="1">
      <c r="A87" s="176" t="s">
        <v>74</v>
      </c>
      <c r="B87" s="89"/>
      <c r="C87" s="89"/>
      <c r="D87" s="89"/>
      <c r="E87" s="89"/>
      <c r="F87" s="89"/>
      <c r="G87" s="98"/>
      <c r="H87" s="114"/>
      <c r="I87" s="114"/>
      <c r="J87" s="114"/>
      <c r="K87" s="114"/>
      <c r="L87" s="114"/>
      <c r="M87" s="130"/>
      <c r="N87" s="102"/>
      <c r="O87" s="102"/>
    </row>
    <row r="88" spans="1:16" ht="15" customHeight="1">
      <c r="A88" s="177" t="s">
        <v>64</v>
      </c>
      <c r="B88" s="82" t="s">
        <v>204</v>
      </c>
      <c r="C88" s="126">
        <f t="shared" si="2"/>
        <v>2</v>
      </c>
      <c r="D88" s="97"/>
      <c r="E88" s="127">
        <f t="shared" si="4"/>
        <v>2</v>
      </c>
      <c r="F88" s="128" t="s">
        <v>331</v>
      </c>
      <c r="G88" s="91">
        <v>44859</v>
      </c>
      <c r="H88" s="91">
        <v>44873</v>
      </c>
      <c r="I88" s="91">
        <v>44882</v>
      </c>
      <c r="J88" s="91" t="s">
        <v>441</v>
      </c>
      <c r="K88" s="91" t="s">
        <v>325</v>
      </c>
      <c r="L88" s="91">
        <v>44911</v>
      </c>
      <c r="M88" s="87" t="s">
        <v>762</v>
      </c>
      <c r="N88" s="83" t="s">
        <v>333</v>
      </c>
      <c r="O88" s="111" t="s">
        <v>440</v>
      </c>
      <c r="P88" s="119" t="s">
        <v>325</v>
      </c>
    </row>
    <row r="89" spans="1:16" ht="15" customHeight="1">
      <c r="A89" s="177" t="s">
        <v>75</v>
      </c>
      <c r="B89" s="82" t="s">
        <v>204</v>
      </c>
      <c r="C89" s="126">
        <f t="shared" si="2"/>
        <v>2</v>
      </c>
      <c r="D89" s="97"/>
      <c r="E89" s="127">
        <f t="shared" si="4"/>
        <v>2</v>
      </c>
      <c r="F89" s="128" t="s">
        <v>331</v>
      </c>
      <c r="G89" s="91">
        <v>44841</v>
      </c>
      <c r="H89" s="115">
        <v>44852</v>
      </c>
      <c r="I89" s="115">
        <v>44854</v>
      </c>
      <c r="J89" s="91">
        <v>44895</v>
      </c>
      <c r="K89" s="91">
        <v>44895</v>
      </c>
      <c r="L89" s="91">
        <v>44895</v>
      </c>
      <c r="M89" s="87" t="s">
        <v>325</v>
      </c>
      <c r="N89" s="83" t="s">
        <v>333</v>
      </c>
      <c r="O89" s="111" t="s">
        <v>358</v>
      </c>
      <c r="P89" s="119" t="s">
        <v>325</v>
      </c>
    </row>
    <row r="90" spans="1:16" ht="15" customHeight="1">
      <c r="A90" s="177" t="s">
        <v>68</v>
      </c>
      <c r="B90" s="82" t="s">
        <v>204</v>
      </c>
      <c r="C90" s="126">
        <f t="shared" si="2"/>
        <v>2</v>
      </c>
      <c r="D90" s="97"/>
      <c r="E90" s="127">
        <f t="shared" si="4"/>
        <v>2</v>
      </c>
      <c r="F90" s="128" t="s">
        <v>331</v>
      </c>
      <c r="G90" s="91">
        <v>44858</v>
      </c>
      <c r="H90" s="91">
        <v>44854</v>
      </c>
      <c r="I90" s="91">
        <v>44887</v>
      </c>
      <c r="J90" s="91">
        <v>44916</v>
      </c>
      <c r="K90" s="91">
        <v>44916</v>
      </c>
      <c r="L90" s="91">
        <v>44916</v>
      </c>
      <c r="M90" s="87" t="s">
        <v>325</v>
      </c>
      <c r="N90" s="83" t="s">
        <v>333</v>
      </c>
      <c r="O90" s="111" t="s">
        <v>418</v>
      </c>
      <c r="P90" s="119" t="s">
        <v>325</v>
      </c>
    </row>
    <row r="91" spans="1:16" ht="15" customHeight="1">
      <c r="A91" s="177" t="s">
        <v>76</v>
      </c>
      <c r="B91" s="82" t="s">
        <v>205</v>
      </c>
      <c r="C91" s="126">
        <f t="shared" si="2"/>
        <v>0</v>
      </c>
      <c r="D91" s="97"/>
      <c r="E91" s="127">
        <f t="shared" si="4"/>
        <v>0</v>
      </c>
      <c r="F91" s="128" t="s">
        <v>332</v>
      </c>
      <c r="G91" s="91" t="s">
        <v>325</v>
      </c>
      <c r="H91" s="91" t="s">
        <v>325</v>
      </c>
      <c r="I91" s="91" t="s">
        <v>325</v>
      </c>
      <c r="J91" s="91" t="s">
        <v>325</v>
      </c>
      <c r="K91" s="91" t="s">
        <v>325</v>
      </c>
      <c r="L91" s="91" t="s">
        <v>325</v>
      </c>
      <c r="M91" s="88" t="s">
        <v>337</v>
      </c>
      <c r="N91" s="83" t="s">
        <v>333</v>
      </c>
      <c r="O91" s="111" t="s">
        <v>611</v>
      </c>
      <c r="P91" s="119" t="s">
        <v>325</v>
      </c>
    </row>
    <row r="92" spans="1:16" ht="15" customHeight="1">
      <c r="A92" s="177" t="s">
        <v>77</v>
      </c>
      <c r="B92" s="82" t="s">
        <v>204</v>
      </c>
      <c r="C92" s="126">
        <f t="shared" si="2"/>
        <v>2</v>
      </c>
      <c r="D92" s="97"/>
      <c r="E92" s="127">
        <f t="shared" si="4"/>
        <v>2</v>
      </c>
      <c r="F92" s="128" t="s">
        <v>331</v>
      </c>
      <c r="G92" s="91">
        <v>44866</v>
      </c>
      <c r="H92" s="91" t="s">
        <v>469</v>
      </c>
      <c r="I92" s="91">
        <v>44895</v>
      </c>
      <c r="J92" s="91">
        <v>44914</v>
      </c>
      <c r="K92" s="91" t="s">
        <v>325</v>
      </c>
      <c r="L92" s="91">
        <v>44914</v>
      </c>
      <c r="M92" s="93" t="s">
        <v>325</v>
      </c>
      <c r="N92" s="83" t="s">
        <v>372</v>
      </c>
      <c r="O92" s="94" t="s">
        <v>468</v>
      </c>
      <c r="P92" s="119" t="s">
        <v>325</v>
      </c>
    </row>
    <row r="93" spans="1:16" ht="15" customHeight="1">
      <c r="A93" s="177" t="s">
        <v>78</v>
      </c>
      <c r="B93" s="82" t="s">
        <v>204</v>
      </c>
      <c r="C93" s="126">
        <f t="shared" si="2"/>
        <v>2</v>
      </c>
      <c r="D93" s="97"/>
      <c r="E93" s="127">
        <f t="shared" si="4"/>
        <v>2</v>
      </c>
      <c r="F93" s="128" t="s">
        <v>331</v>
      </c>
      <c r="G93" s="91">
        <v>44848</v>
      </c>
      <c r="H93" s="91">
        <v>44847</v>
      </c>
      <c r="I93" s="91">
        <v>44860</v>
      </c>
      <c r="J93" s="91">
        <v>44876</v>
      </c>
      <c r="K93" s="91" t="s">
        <v>325</v>
      </c>
      <c r="L93" s="91">
        <v>44876</v>
      </c>
      <c r="M93" s="87" t="s">
        <v>325</v>
      </c>
      <c r="N93" s="83" t="s">
        <v>333</v>
      </c>
      <c r="O93" s="111" t="s">
        <v>366</v>
      </c>
      <c r="P93" s="119" t="s">
        <v>325</v>
      </c>
    </row>
    <row r="94" spans="1:16" ht="15" customHeight="1">
      <c r="A94" s="177" t="s">
        <v>79</v>
      </c>
      <c r="B94" s="82" t="s">
        <v>204</v>
      </c>
      <c r="C94" s="126">
        <f t="shared" si="2"/>
        <v>2</v>
      </c>
      <c r="D94" s="97"/>
      <c r="E94" s="127">
        <f t="shared" si="4"/>
        <v>2</v>
      </c>
      <c r="F94" s="128" t="s">
        <v>331</v>
      </c>
      <c r="G94" s="91">
        <v>44858</v>
      </c>
      <c r="H94" s="91" t="s">
        <v>416</v>
      </c>
      <c r="I94" s="91">
        <v>44883</v>
      </c>
      <c r="J94" s="91">
        <v>44907</v>
      </c>
      <c r="K94" s="91" t="s">
        <v>325</v>
      </c>
      <c r="L94" s="91">
        <v>44907</v>
      </c>
      <c r="M94" s="87" t="s">
        <v>325</v>
      </c>
      <c r="N94" s="83" t="s">
        <v>372</v>
      </c>
      <c r="O94" s="111" t="s">
        <v>415</v>
      </c>
      <c r="P94" s="119" t="s">
        <v>325</v>
      </c>
    </row>
    <row r="95" spans="1:16" ht="15" customHeight="1">
      <c r="A95" s="177" t="s">
        <v>80</v>
      </c>
      <c r="B95" s="82" t="s">
        <v>205</v>
      </c>
      <c r="C95" s="126">
        <f t="shared" si="2"/>
        <v>0</v>
      </c>
      <c r="D95" s="97"/>
      <c r="E95" s="127">
        <f t="shared" si="4"/>
        <v>0</v>
      </c>
      <c r="F95" s="128" t="s">
        <v>338</v>
      </c>
      <c r="G95" s="91">
        <v>44834</v>
      </c>
      <c r="H95" s="91">
        <v>44846</v>
      </c>
      <c r="I95" s="91" t="s">
        <v>325</v>
      </c>
      <c r="J95" s="91" t="s">
        <v>325</v>
      </c>
      <c r="K95" s="91" t="s">
        <v>325</v>
      </c>
      <c r="L95" s="91" t="s">
        <v>325</v>
      </c>
      <c r="M95" s="87" t="s">
        <v>634</v>
      </c>
      <c r="N95" s="83" t="s">
        <v>372</v>
      </c>
      <c r="O95" s="111" t="s">
        <v>615</v>
      </c>
      <c r="P95" s="119" t="s">
        <v>325</v>
      </c>
    </row>
    <row r="96" spans="1:16" ht="15" customHeight="1">
      <c r="A96" s="177" t="s">
        <v>81</v>
      </c>
      <c r="B96" s="82" t="s">
        <v>204</v>
      </c>
      <c r="C96" s="126">
        <f t="shared" si="2"/>
        <v>2</v>
      </c>
      <c r="D96" s="97"/>
      <c r="E96" s="127">
        <f t="shared" si="4"/>
        <v>2</v>
      </c>
      <c r="F96" s="128" t="s">
        <v>331</v>
      </c>
      <c r="G96" s="91">
        <v>44866</v>
      </c>
      <c r="H96" s="91">
        <v>44883</v>
      </c>
      <c r="I96" s="91">
        <v>44903</v>
      </c>
      <c r="J96" s="91">
        <v>44910</v>
      </c>
      <c r="K96" s="91" t="s">
        <v>325</v>
      </c>
      <c r="L96" s="91">
        <v>44910</v>
      </c>
      <c r="M96" s="87" t="s">
        <v>325</v>
      </c>
      <c r="N96" s="83" t="s">
        <v>372</v>
      </c>
      <c r="O96" s="111" t="s">
        <v>409</v>
      </c>
      <c r="P96" s="119" t="s">
        <v>325</v>
      </c>
    </row>
    <row r="97" spans="1:16" ht="15" customHeight="1">
      <c r="A97" s="177" t="s">
        <v>82</v>
      </c>
      <c r="B97" s="82" t="s">
        <v>204</v>
      </c>
      <c r="C97" s="126">
        <f t="shared" si="2"/>
        <v>2</v>
      </c>
      <c r="D97" s="97">
        <v>0.5</v>
      </c>
      <c r="E97" s="127">
        <f t="shared" si="4"/>
        <v>1</v>
      </c>
      <c r="F97" s="128" t="s">
        <v>331</v>
      </c>
      <c r="G97" s="91">
        <v>44865</v>
      </c>
      <c r="H97" s="91" t="s">
        <v>686</v>
      </c>
      <c r="I97" s="91">
        <v>44883</v>
      </c>
      <c r="J97" s="91">
        <v>44897</v>
      </c>
      <c r="K97" s="91" t="s">
        <v>325</v>
      </c>
      <c r="L97" s="91">
        <v>44897</v>
      </c>
      <c r="M97" s="83" t="s">
        <v>687</v>
      </c>
      <c r="N97" s="83" t="s">
        <v>340</v>
      </c>
      <c r="O97" s="111" t="s">
        <v>589</v>
      </c>
      <c r="P97" s="119" t="s">
        <v>325</v>
      </c>
    </row>
    <row r="98" spans="1:16" ht="15" customHeight="1">
      <c r="A98" s="177" t="s">
        <v>83</v>
      </c>
      <c r="B98" s="82" t="s">
        <v>205</v>
      </c>
      <c r="C98" s="126">
        <f t="shared" si="2"/>
        <v>0</v>
      </c>
      <c r="D98" s="97"/>
      <c r="E98" s="127">
        <f t="shared" si="4"/>
        <v>0</v>
      </c>
      <c r="F98" s="128" t="s">
        <v>332</v>
      </c>
      <c r="G98" s="91" t="s">
        <v>325</v>
      </c>
      <c r="H98" s="91" t="s">
        <v>325</v>
      </c>
      <c r="I98" s="91" t="s">
        <v>325</v>
      </c>
      <c r="J98" s="91" t="s">
        <v>325</v>
      </c>
      <c r="K98" s="91" t="s">
        <v>325</v>
      </c>
      <c r="L98" s="91" t="s">
        <v>325</v>
      </c>
      <c r="M98" s="83" t="s">
        <v>337</v>
      </c>
      <c r="N98" s="83" t="s">
        <v>333</v>
      </c>
      <c r="O98" s="94" t="s">
        <v>587</v>
      </c>
      <c r="P98" s="119" t="s">
        <v>325</v>
      </c>
    </row>
    <row r="101" spans="1:16">
      <c r="A101" s="3"/>
      <c r="B101" s="4"/>
      <c r="C101" s="7"/>
      <c r="D101" s="7"/>
      <c r="E101" s="33"/>
      <c r="F101" s="7"/>
      <c r="M101" s="7"/>
      <c r="N101" s="4"/>
      <c r="O101" s="4"/>
    </row>
    <row r="108" spans="1:16">
      <c r="A108" s="3"/>
      <c r="B108" s="4"/>
      <c r="C108" s="7"/>
      <c r="D108" s="7"/>
      <c r="E108" s="33"/>
      <c r="F108" s="7"/>
      <c r="M108" s="7"/>
      <c r="N108" s="4"/>
      <c r="O108" s="4"/>
    </row>
    <row r="112" spans="1:16">
      <c r="A112" s="3"/>
      <c r="B112" s="4"/>
      <c r="C112" s="7"/>
      <c r="D112" s="7"/>
      <c r="E112" s="33"/>
      <c r="F112" s="7"/>
      <c r="M112" s="7"/>
      <c r="N112" s="4"/>
      <c r="O112" s="4"/>
    </row>
    <row r="115" spans="1:15">
      <c r="A115" s="3"/>
      <c r="B115" s="4"/>
      <c r="C115" s="7"/>
      <c r="D115" s="7"/>
      <c r="E115" s="33"/>
      <c r="F115" s="7"/>
      <c r="M115" s="7"/>
      <c r="N115" s="4"/>
      <c r="O115" s="4"/>
    </row>
    <row r="119" spans="1:15">
      <c r="A119" s="3"/>
      <c r="B119" s="4"/>
      <c r="C119" s="7"/>
      <c r="D119" s="7"/>
      <c r="E119" s="33"/>
      <c r="F119" s="7"/>
      <c r="M119" s="7"/>
      <c r="N119" s="4"/>
      <c r="O119" s="4"/>
    </row>
    <row r="122" spans="1:15">
      <c r="A122" s="3"/>
      <c r="B122" s="4"/>
      <c r="C122" s="7"/>
      <c r="D122" s="7"/>
      <c r="E122" s="33"/>
      <c r="F122" s="7"/>
      <c r="M122" s="7"/>
      <c r="N122" s="4"/>
      <c r="O122" s="4"/>
    </row>
    <row r="126" spans="1:15">
      <c r="A126" s="3"/>
      <c r="B126" s="4"/>
      <c r="C126" s="7"/>
      <c r="D126" s="7"/>
      <c r="E126" s="33"/>
      <c r="F126" s="7"/>
      <c r="M126" s="7"/>
      <c r="N126" s="4"/>
      <c r="O126" s="4"/>
    </row>
  </sheetData>
  <mergeCells count="17">
    <mergeCell ref="I4:K4"/>
    <mergeCell ref="L4:L5"/>
    <mergeCell ref="M3:M5"/>
    <mergeCell ref="N3:O3"/>
    <mergeCell ref="A1:O1"/>
    <mergeCell ref="A2:O2"/>
    <mergeCell ref="A3:A5"/>
    <mergeCell ref="C3:E3"/>
    <mergeCell ref="F3:F5"/>
    <mergeCell ref="G3:L3"/>
    <mergeCell ref="C4:C5"/>
    <mergeCell ref="D4:D5"/>
    <mergeCell ref="E4:E5"/>
    <mergeCell ref="G4:G5"/>
    <mergeCell ref="H4:H5"/>
    <mergeCell ref="N4:N5"/>
    <mergeCell ref="O4:O5"/>
  </mergeCells>
  <dataValidations count="1">
    <dataValidation type="list" allowBlank="1" showInputMessage="1" showErrorMessage="1" sqref="B26:B36 B7:B24 B38:B45 B47:B53 B55:B68 B70:B75 B77:B86 B88:B98" xr:uid="{00000000-0002-0000-0500-000000000000}">
      <formula1>$B$4:$B$5</formula1>
    </dataValidation>
  </dataValidations>
  <hyperlinks>
    <hyperlink ref="O58" r:id="rId1" xr:uid="{00000000-0004-0000-0500-000001000000}"/>
    <hyperlink ref="O27" r:id="rId2" xr:uid="{00000000-0004-0000-0500-000002000000}"/>
    <hyperlink ref="O35" r:id="rId3" location="3963" xr:uid="{00000000-0004-0000-0500-000003000000}"/>
    <hyperlink ref="O89" r:id="rId4" xr:uid="{00000000-0004-0000-0500-000004000000}"/>
    <hyperlink ref="O80" r:id="rId5" xr:uid="{00000000-0004-0000-0500-000005000000}"/>
    <hyperlink ref="O93" r:id="rId6" xr:uid="{00000000-0004-0000-0500-000006000000}"/>
    <hyperlink ref="O24" r:id="rId7" xr:uid="{00000000-0004-0000-0500-000007000000}"/>
    <hyperlink ref="O81" r:id="rId8" xr:uid="{00000000-0004-0000-0500-000008000000}"/>
    <hyperlink ref="O86" r:id="rId9" xr:uid="{00000000-0004-0000-0500-000009000000}"/>
    <hyperlink ref="O17" r:id="rId10" xr:uid="{00000000-0004-0000-0500-00000A000000}"/>
    <hyperlink ref="O36" r:id="rId11" xr:uid="{00000000-0004-0000-0500-00000B000000}"/>
    <hyperlink ref="O67" r:id="rId12" xr:uid="{00000000-0004-0000-0500-00000C000000}"/>
    <hyperlink ref="O60" r:id="rId13" xr:uid="{00000000-0004-0000-0500-00000D000000}"/>
    <hyperlink ref="O63" r:id="rId14" xr:uid="{00000000-0004-0000-0500-00000E000000}"/>
    <hyperlink ref="O77" r:id="rId15" xr:uid="{00000000-0004-0000-0500-00000F000000}"/>
    <hyperlink ref="O29" r:id="rId16" xr:uid="{00000000-0004-0000-0500-000010000000}"/>
    <hyperlink ref="O59" r:id="rId17" xr:uid="{00000000-0004-0000-0500-000011000000}"/>
    <hyperlink ref="O85" r:id="rId18" xr:uid="{00000000-0004-0000-0500-000012000000}"/>
    <hyperlink ref="O96" r:id="rId19" xr:uid="{00000000-0004-0000-0500-000013000000}"/>
    <hyperlink ref="O16" r:id="rId20" xr:uid="{00000000-0004-0000-0500-000014000000}"/>
    <hyperlink ref="O94" r:id="rId21" xr:uid="{00000000-0004-0000-0500-000015000000}"/>
    <hyperlink ref="O90" r:id="rId22" xr:uid="{00000000-0004-0000-0500-000016000000}"/>
    <hyperlink ref="O84" r:id="rId23" xr:uid="{00000000-0004-0000-0500-000017000000}"/>
    <hyperlink ref="O31" r:id="rId24" xr:uid="{00000000-0004-0000-0500-000018000000}"/>
    <hyperlink ref="O82" r:id="rId25" xr:uid="{00000000-0004-0000-0500-000019000000}"/>
    <hyperlink ref="O88" r:id="rId26" xr:uid="{00000000-0004-0000-0500-00001A000000}"/>
    <hyperlink ref="O26" r:id="rId27" xr:uid="{00000000-0004-0000-0500-00001B000000}"/>
    <hyperlink ref="O30" r:id="rId28" xr:uid="{00000000-0004-0000-0500-00001C000000}"/>
    <hyperlink ref="O55" r:id="rId29" xr:uid="{00000000-0004-0000-0500-00001D000000}"/>
    <hyperlink ref="O72" r:id="rId30" xr:uid="{00000000-0004-0000-0500-00001E000000}"/>
    <hyperlink ref="O74" r:id="rId31" xr:uid="{00000000-0004-0000-0500-00001F000000}"/>
    <hyperlink ref="O83" r:id="rId32" xr:uid="{00000000-0004-0000-0500-000020000000}"/>
    <hyperlink ref="O92" r:id="rId33" xr:uid="{00000000-0004-0000-0500-000021000000}"/>
    <hyperlink ref="O10" r:id="rId34" xr:uid="{00000000-0004-0000-0500-000022000000}"/>
    <hyperlink ref="O53" r:id="rId35" xr:uid="{00000000-0004-0000-0500-000023000000}"/>
    <hyperlink ref="O22" r:id="rId36" xr:uid="{00000000-0004-0000-0500-000024000000}"/>
    <hyperlink ref="O44" r:id="rId37" xr:uid="{00000000-0004-0000-0500-000025000000}"/>
    <hyperlink ref="O32" r:id="rId38" xr:uid="{00000000-0004-0000-0500-000026000000}"/>
    <hyperlink ref="O40" r:id="rId39" xr:uid="{00000000-0004-0000-0500-000027000000}"/>
    <hyperlink ref="O8" r:id="rId40" xr:uid="{00000000-0004-0000-0500-000028000000}"/>
    <hyperlink ref="O11" r:id="rId41" xr:uid="{00000000-0004-0000-0500-000029000000}"/>
    <hyperlink ref="O14" r:id="rId42" xr:uid="{00000000-0004-0000-0500-00002A000000}"/>
    <hyperlink ref="O23" r:id="rId43" xr:uid="{00000000-0004-0000-0500-00002B000000}"/>
    <hyperlink ref="O38" r:id="rId44" xr:uid="{00000000-0004-0000-0500-00002D000000}"/>
    <hyperlink ref="O41" r:id="rId45" xr:uid="{00000000-0004-0000-0500-00002E000000}"/>
    <hyperlink ref="O56" r:id="rId46" xr:uid="{00000000-0004-0000-0500-00002F000000}"/>
    <hyperlink ref="O62" r:id="rId47" xr:uid="{00000000-0004-0000-0500-000030000000}"/>
    <hyperlink ref="O64" r:id="rId48" xr:uid="{00000000-0004-0000-0500-000031000000}"/>
    <hyperlink ref="O65" r:id="rId49" xr:uid="{00000000-0004-0000-0500-000032000000}"/>
    <hyperlink ref="O66" r:id="rId50" xr:uid="{00000000-0004-0000-0500-000033000000}"/>
    <hyperlink ref="O68" r:id="rId51" xr:uid="{00000000-0004-0000-0500-000034000000}"/>
    <hyperlink ref="O9" r:id="rId52" xr:uid="{00000000-0004-0000-0500-000035000000}"/>
    <hyperlink ref="O7" r:id="rId53" xr:uid="{00000000-0004-0000-0500-000036000000}"/>
    <hyperlink ref="O12" r:id="rId54" xr:uid="{00000000-0004-0000-0500-000037000000}"/>
    <hyperlink ref="O13" r:id="rId55" xr:uid="{00000000-0004-0000-0500-000038000000}"/>
    <hyperlink ref="O18" r:id="rId56" xr:uid="{00000000-0004-0000-0500-000039000000}"/>
    <hyperlink ref="O19" r:id="rId57" xr:uid="{00000000-0004-0000-0500-00003A000000}"/>
    <hyperlink ref="O20" r:id="rId58" xr:uid="{00000000-0004-0000-0500-00003B000000}"/>
    <hyperlink ref="O33" r:id="rId59" xr:uid="{00000000-0004-0000-0500-00003D000000}"/>
    <hyperlink ref="O34" r:id="rId60" xr:uid="{00000000-0004-0000-0500-00003E000000}"/>
    <hyperlink ref="O39" r:id="rId61" xr:uid="{00000000-0004-0000-0500-00003F000000}"/>
    <hyperlink ref="O42" r:id="rId62" xr:uid="{00000000-0004-0000-0500-000040000000}"/>
    <hyperlink ref="O43" r:id="rId63" xr:uid="{00000000-0004-0000-0500-000041000000}"/>
    <hyperlink ref="O45" r:id="rId64" xr:uid="{00000000-0004-0000-0500-000042000000}"/>
    <hyperlink ref="O47" r:id="rId65" xr:uid="{00000000-0004-0000-0500-000043000000}"/>
    <hyperlink ref="O48" r:id="rId66" xr:uid="{00000000-0004-0000-0500-000044000000}"/>
    <hyperlink ref="O49" r:id="rId67" xr:uid="{00000000-0004-0000-0500-000045000000}"/>
    <hyperlink ref="O50" r:id="rId68" xr:uid="{00000000-0004-0000-0500-000046000000}"/>
    <hyperlink ref="O52" r:id="rId69" xr:uid="{00000000-0004-0000-0500-000048000000}"/>
    <hyperlink ref="O98" r:id="rId70" xr:uid="{00000000-0004-0000-0500-000049000000}"/>
    <hyperlink ref="O97" r:id="rId71" xr:uid="{00000000-0004-0000-0500-00004A000000}"/>
    <hyperlink ref="O71" r:id="rId72" location="document_list" display="https://minfin.midural.ru/document/category/23#document_list" xr:uid="{00000000-0004-0000-0500-00004B000000}"/>
    <hyperlink ref="O73" r:id="rId73" xr:uid="{00000000-0004-0000-0500-00004C000000}"/>
    <hyperlink ref="O79" r:id="rId74" xr:uid="{00000000-0004-0000-0500-00004E000000}"/>
    <hyperlink ref="O91" r:id="rId75" xr:uid="{00000000-0004-0000-0500-00004F000000}"/>
    <hyperlink ref="O95" r:id="rId76" location="198-2023-god-i-planovyj-period-2024-i-2025-godov" xr:uid="{00000000-0004-0000-0500-000050000000}"/>
    <hyperlink ref="O70" r:id="rId77" xr:uid="{00000000-0004-0000-0500-000051000000}"/>
    <hyperlink ref="O15" r:id="rId78" xr:uid="{00000000-0004-0000-0500-000052000000}"/>
  </hyperlinks>
  <pageMargins left="0.51181102362204722" right="0.51181102362204722" top="0.74803149606299213" bottom="0.74803149606299213" header="0.31496062992125984" footer="0.31496062992125984"/>
  <pageSetup paperSize="9" scale="65" fitToHeight="0" orientation="landscape" r:id="rId79"/>
  <headerFooter>
    <oddFooter>&amp;C&amp;8&amp;A&amp;R&amp;8&amp;P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D126"/>
  <sheetViews>
    <sheetView zoomScaleNormal="100" workbookViewId="0">
      <pane ySplit="6" topLeftCell="A7" activePane="bottomLeft" state="frozen"/>
      <selection pane="bottomLeft" activeCell="A3" sqref="A3:A6"/>
    </sheetView>
  </sheetViews>
  <sheetFormatPr baseColWidth="10" defaultColWidth="11.5" defaultRowHeight="12"/>
  <cols>
    <col min="1" max="1" width="24.6640625" style="2" customWidth="1"/>
    <col min="2" max="2" width="39.5" style="5" customWidth="1"/>
    <col min="3" max="3" width="5.5" style="2" customWidth="1"/>
    <col min="4" max="5" width="4.5" style="2" customWidth="1"/>
    <col min="6" max="6" width="5.5" style="2" customWidth="1"/>
    <col min="7" max="7" width="12.6640625" style="8" customWidth="1"/>
    <col min="8" max="10" width="11.83203125" style="8" customWidth="1"/>
    <col min="11" max="11" width="10.33203125" style="8" customWidth="1"/>
    <col min="12" max="14" width="7.83203125" style="8" customWidth="1"/>
    <col min="15" max="15" width="10.1640625" style="8" customWidth="1"/>
    <col min="16" max="16" width="11.33203125" style="8" customWidth="1"/>
    <col min="17" max="19" width="15.6640625" style="5" customWidth="1"/>
    <col min="20" max="20" width="11.5" style="119"/>
    <col min="21" max="16384" width="11.5" style="2"/>
  </cols>
  <sheetData>
    <row r="1" spans="1:20" ht="20" customHeight="1">
      <c r="A1" s="180" t="s">
        <v>221</v>
      </c>
      <c r="B1" s="180"/>
      <c r="C1" s="180"/>
      <c r="D1" s="180"/>
      <c r="E1" s="180"/>
      <c r="F1" s="180"/>
      <c r="G1" s="180"/>
      <c r="H1" s="180"/>
      <c r="I1" s="180"/>
      <c r="J1" s="180"/>
      <c r="K1" s="180"/>
      <c r="L1" s="180"/>
      <c r="M1" s="180"/>
      <c r="N1" s="180"/>
      <c r="O1" s="180"/>
      <c r="P1" s="180"/>
      <c r="Q1" s="180"/>
      <c r="R1" s="180"/>
      <c r="S1" s="180"/>
    </row>
    <row r="2" spans="1:20" ht="15" customHeight="1">
      <c r="A2" s="202" t="s">
        <v>712</v>
      </c>
      <c r="B2" s="202"/>
      <c r="C2" s="202"/>
      <c r="D2" s="202"/>
      <c r="E2" s="202"/>
      <c r="F2" s="202"/>
      <c r="G2" s="202"/>
      <c r="H2" s="202"/>
      <c r="I2" s="202"/>
      <c r="J2" s="202"/>
      <c r="K2" s="202"/>
      <c r="L2" s="202"/>
      <c r="M2" s="202"/>
      <c r="N2" s="202"/>
      <c r="O2" s="202"/>
      <c r="P2" s="202"/>
      <c r="Q2" s="202"/>
      <c r="R2" s="202"/>
      <c r="S2" s="202"/>
    </row>
    <row r="3" spans="1:20" ht="62" customHeight="1">
      <c r="A3" s="193" t="s">
        <v>771</v>
      </c>
      <c r="B3" s="95" t="str">
        <f>'Оценка (раздел 5)'!G3</f>
        <v>5.3. Содержится ли в материалах к проекту закона о бюджете прогноз социально-экономического развития субъекта Российской Федерации на среднесрочный период, одобренный высшим исполнительным органом субъекта Российской Федерации?</v>
      </c>
      <c r="C3" s="193" t="s">
        <v>102</v>
      </c>
      <c r="D3" s="193"/>
      <c r="E3" s="193"/>
      <c r="F3" s="193"/>
      <c r="G3" s="192" t="s">
        <v>231</v>
      </c>
      <c r="H3" s="192" t="s">
        <v>662</v>
      </c>
      <c r="I3" s="192" t="s">
        <v>661</v>
      </c>
      <c r="J3" s="192" t="s">
        <v>310</v>
      </c>
      <c r="K3" s="192" t="s">
        <v>178</v>
      </c>
      <c r="L3" s="192"/>
      <c r="M3" s="192"/>
      <c r="N3" s="192"/>
      <c r="O3" s="192"/>
      <c r="P3" s="192" t="s">
        <v>179</v>
      </c>
      <c r="Q3" s="193" t="s">
        <v>142</v>
      </c>
      <c r="R3" s="192" t="s">
        <v>173</v>
      </c>
      <c r="S3" s="192"/>
    </row>
    <row r="4" spans="1:20" ht="27.75" customHeight="1">
      <c r="A4" s="193"/>
      <c r="B4" s="96" t="str">
        <f>'Методика (раздел 5)'!B36</f>
        <v>Да, содержится, и в составе показателей прогноза представлены все рекомендованные показатели</v>
      </c>
      <c r="C4" s="192" t="s">
        <v>92</v>
      </c>
      <c r="D4" s="192" t="s">
        <v>140</v>
      </c>
      <c r="E4" s="192" t="s">
        <v>141</v>
      </c>
      <c r="F4" s="203" t="s">
        <v>91</v>
      </c>
      <c r="G4" s="192"/>
      <c r="H4" s="192"/>
      <c r="I4" s="192"/>
      <c r="J4" s="192"/>
      <c r="K4" s="192" t="s">
        <v>174</v>
      </c>
      <c r="L4" s="192" t="s">
        <v>132</v>
      </c>
      <c r="M4" s="192" t="s">
        <v>133</v>
      </c>
      <c r="N4" s="192" t="s">
        <v>134</v>
      </c>
      <c r="O4" s="192" t="s">
        <v>135</v>
      </c>
      <c r="P4" s="192"/>
      <c r="Q4" s="193"/>
      <c r="R4" s="192"/>
      <c r="S4" s="192"/>
    </row>
    <row r="5" spans="1:20" ht="39" customHeight="1">
      <c r="A5" s="193"/>
      <c r="B5" s="96" t="str">
        <f>'Методика (раздел 5)'!B37</f>
        <v>Да, содержится, но в составе показателей прогноза рекомендованные показатели представлены частично (но не менее трех)</v>
      </c>
      <c r="C5" s="192"/>
      <c r="D5" s="192"/>
      <c r="E5" s="192"/>
      <c r="F5" s="203"/>
      <c r="G5" s="192"/>
      <c r="H5" s="192"/>
      <c r="I5" s="192"/>
      <c r="J5" s="192"/>
      <c r="K5" s="192"/>
      <c r="L5" s="192"/>
      <c r="M5" s="192"/>
      <c r="N5" s="192"/>
      <c r="O5" s="192"/>
      <c r="P5" s="192"/>
      <c r="Q5" s="193"/>
      <c r="R5" s="192" t="s">
        <v>222</v>
      </c>
      <c r="S5" s="192" t="s">
        <v>223</v>
      </c>
    </row>
    <row r="6" spans="1:20" ht="26.25" customHeight="1">
      <c r="A6" s="193"/>
      <c r="B6" s="96" t="str">
        <f>'Методика (раздел 5)'!B38</f>
        <v>Нет, в установленные сроки не содержится или не отвечает требованиям</v>
      </c>
      <c r="C6" s="192"/>
      <c r="D6" s="192"/>
      <c r="E6" s="192"/>
      <c r="F6" s="203"/>
      <c r="G6" s="192"/>
      <c r="H6" s="192"/>
      <c r="I6" s="192"/>
      <c r="J6" s="192"/>
      <c r="K6" s="192"/>
      <c r="L6" s="192"/>
      <c r="M6" s="192"/>
      <c r="N6" s="192"/>
      <c r="O6" s="192"/>
      <c r="P6" s="192"/>
      <c r="Q6" s="193"/>
      <c r="R6" s="192"/>
      <c r="S6" s="192"/>
    </row>
    <row r="7" spans="1:20" s="36" customFormat="1" ht="15" customHeight="1">
      <c r="A7" s="176" t="s">
        <v>0</v>
      </c>
      <c r="B7" s="79"/>
      <c r="C7" s="79"/>
      <c r="D7" s="79"/>
      <c r="E7" s="79"/>
      <c r="F7" s="79"/>
      <c r="G7" s="80"/>
      <c r="H7" s="80"/>
      <c r="I7" s="80"/>
      <c r="J7" s="80"/>
      <c r="K7" s="80"/>
      <c r="L7" s="80"/>
      <c r="M7" s="80"/>
      <c r="N7" s="80"/>
      <c r="O7" s="80"/>
      <c r="P7" s="80"/>
      <c r="Q7" s="81"/>
      <c r="R7" s="81"/>
      <c r="S7" s="81"/>
      <c r="T7" s="136"/>
    </row>
    <row r="8" spans="1:20" s="6" customFormat="1" ht="15" customHeight="1">
      <c r="A8" s="177" t="s">
        <v>1</v>
      </c>
      <c r="B8" s="86" t="s">
        <v>137</v>
      </c>
      <c r="C8" s="92">
        <f t="shared" ref="C8:C71" si="0">IF(B8=$B$4,2,IF(B8=$B$5,1,0))</f>
        <v>1</v>
      </c>
      <c r="D8" s="84"/>
      <c r="E8" s="84">
        <v>0.5</v>
      </c>
      <c r="F8" s="85">
        <f t="shared" ref="F8:F71" si="1">C8*(1-D8)*(1-E8)</f>
        <v>0.5</v>
      </c>
      <c r="G8" s="90" t="s">
        <v>331</v>
      </c>
      <c r="H8" s="90" t="s">
        <v>636</v>
      </c>
      <c r="I8" s="90" t="s">
        <v>651</v>
      </c>
      <c r="J8" s="90" t="s">
        <v>331</v>
      </c>
      <c r="K8" s="90" t="s">
        <v>331</v>
      </c>
      <c r="L8" s="90" t="s">
        <v>331</v>
      </c>
      <c r="M8" s="90" t="s">
        <v>332</v>
      </c>
      <c r="N8" s="90" t="s">
        <v>331</v>
      </c>
      <c r="O8" s="90" t="s">
        <v>331</v>
      </c>
      <c r="P8" s="90" t="s">
        <v>332</v>
      </c>
      <c r="Q8" s="87" t="s">
        <v>664</v>
      </c>
      <c r="R8" s="83" t="s">
        <v>333</v>
      </c>
      <c r="S8" s="111" t="s">
        <v>535</v>
      </c>
      <c r="T8" s="119" t="s">
        <v>325</v>
      </c>
    </row>
    <row r="9" spans="1:20" ht="15" customHeight="1">
      <c r="A9" s="177" t="s">
        <v>2</v>
      </c>
      <c r="B9" s="86" t="s">
        <v>99</v>
      </c>
      <c r="C9" s="92">
        <f t="shared" si="0"/>
        <v>0</v>
      </c>
      <c r="D9" s="84"/>
      <c r="E9" s="84"/>
      <c r="F9" s="85">
        <f t="shared" si="1"/>
        <v>0</v>
      </c>
      <c r="G9" s="90" t="s">
        <v>336</v>
      </c>
      <c r="H9" s="90" t="s">
        <v>332</v>
      </c>
      <c r="I9" s="90" t="s">
        <v>325</v>
      </c>
      <c r="J9" s="90" t="s">
        <v>325</v>
      </c>
      <c r="K9" s="90" t="s">
        <v>325</v>
      </c>
      <c r="L9" s="90" t="s">
        <v>325</v>
      </c>
      <c r="M9" s="90" t="s">
        <v>325</v>
      </c>
      <c r="N9" s="90" t="s">
        <v>325</v>
      </c>
      <c r="O9" s="90" t="s">
        <v>325</v>
      </c>
      <c r="P9" s="90" t="s">
        <v>325</v>
      </c>
      <c r="Q9" s="82" t="s">
        <v>645</v>
      </c>
      <c r="R9" s="83" t="s">
        <v>372</v>
      </c>
      <c r="S9" s="111" t="s">
        <v>487</v>
      </c>
      <c r="T9" s="119" t="s">
        <v>325</v>
      </c>
    </row>
    <row r="10" spans="1:20" ht="15" customHeight="1">
      <c r="A10" s="177" t="s">
        <v>3</v>
      </c>
      <c r="B10" s="86" t="s">
        <v>136</v>
      </c>
      <c r="C10" s="92">
        <f t="shared" si="0"/>
        <v>2</v>
      </c>
      <c r="D10" s="84"/>
      <c r="E10" s="84">
        <v>0.5</v>
      </c>
      <c r="F10" s="85">
        <f t="shared" si="1"/>
        <v>1</v>
      </c>
      <c r="G10" s="90" t="s">
        <v>331</v>
      </c>
      <c r="H10" s="90" t="s">
        <v>383</v>
      </c>
      <c r="I10" s="90" t="s">
        <v>331</v>
      </c>
      <c r="J10" s="90" t="s">
        <v>331</v>
      </c>
      <c r="K10" s="90" t="s">
        <v>331</v>
      </c>
      <c r="L10" s="90" t="s">
        <v>331</v>
      </c>
      <c r="M10" s="90" t="s">
        <v>331</v>
      </c>
      <c r="N10" s="90" t="s">
        <v>331</v>
      </c>
      <c r="O10" s="90" t="s">
        <v>331</v>
      </c>
      <c r="P10" s="90" t="s">
        <v>332</v>
      </c>
      <c r="Q10" s="87" t="s">
        <v>655</v>
      </c>
      <c r="R10" s="83" t="s">
        <v>333</v>
      </c>
      <c r="S10" s="111" t="s">
        <v>532</v>
      </c>
      <c r="T10" s="119" t="s">
        <v>325</v>
      </c>
    </row>
    <row r="11" spans="1:20" ht="15" customHeight="1">
      <c r="A11" s="177" t="s">
        <v>4</v>
      </c>
      <c r="B11" s="86" t="s">
        <v>99</v>
      </c>
      <c r="C11" s="92">
        <f t="shared" si="0"/>
        <v>0</v>
      </c>
      <c r="D11" s="84"/>
      <c r="E11" s="84"/>
      <c r="F11" s="85">
        <f t="shared" si="1"/>
        <v>0</v>
      </c>
      <c r="G11" s="90" t="s">
        <v>336</v>
      </c>
      <c r="H11" s="90" t="s">
        <v>355</v>
      </c>
      <c r="I11" s="90" t="s">
        <v>325</v>
      </c>
      <c r="J11" s="90" t="s">
        <v>325</v>
      </c>
      <c r="K11" s="90" t="s">
        <v>325</v>
      </c>
      <c r="L11" s="90" t="s">
        <v>325</v>
      </c>
      <c r="M11" s="90" t="s">
        <v>325</v>
      </c>
      <c r="N11" s="90" t="s">
        <v>325</v>
      </c>
      <c r="O11" s="90" t="s">
        <v>325</v>
      </c>
      <c r="P11" s="90" t="s">
        <v>325</v>
      </c>
      <c r="Q11" s="82" t="s">
        <v>649</v>
      </c>
      <c r="R11" s="83" t="s">
        <v>333</v>
      </c>
      <c r="S11" s="83" t="s">
        <v>471</v>
      </c>
      <c r="T11" s="119" t="s">
        <v>325</v>
      </c>
    </row>
    <row r="12" spans="1:20" ht="15" customHeight="1">
      <c r="A12" s="177" t="s">
        <v>5</v>
      </c>
      <c r="B12" s="86" t="s">
        <v>136</v>
      </c>
      <c r="C12" s="92">
        <f t="shared" si="0"/>
        <v>2</v>
      </c>
      <c r="D12" s="84"/>
      <c r="E12" s="84"/>
      <c r="F12" s="85">
        <f t="shared" si="1"/>
        <v>2</v>
      </c>
      <c r="G12" s="90" t="s">
        <v>331</v>
      </c>
      <c r="H12" s="90" t="s">
        <v>343</v>
      </c>
      <c r="I12" s="90" t="s">
        <v>331</v>
      </c>
      <c r="J12" s="90" t="s">
        <v>331</v>
      </c>
      <c r="K12" s="90" t="s">
        <v>331</v>
      </c>
      <c r="L12" s="90" t="s">
        <v>331</v>
      </c>
      <c r="M12" s="90" t="s">
        <v>331</v>
      </c>
      <c r="N12" s="90" t="s">
        <v>331</v>
      </c>
      <c r="O12" s="90" t="s">
        <v>331</v>
      </c>
      <c r="P12" s="90" t="s">
        <v>331</v>
      </c>
      <c r="Q12" s="82" t="s">
        <v>325</v>
      </c>
      <c r="R12" s="83" t="s">
        <v>333</v>
      </c>
      <c r="S12" s="118" t="s">
        <v>488</v>
      </c>
      <c r="T12" s="119" t="s">
        <v>325</v>
      </c>
    </row>
    <row r="13" spans="1:20" ht="15" customHeight="1">
      <c r="A13" s="177" t="s">
        <v>6</v>
      </c>
      <c r="B13" s="86" t="s">
        <v>136</v>
      </c>
      <c r="C13" s="92">
        <f t="shared" si="0"/>
        <v>2</v>
      </c>
      <c r="D13" s="84"/>
      <c r="E13" s="84"/>
      <c r="F13" s="85">
        <f t="shared" si="1"/>
        <v>2</v>
      </c>
      <c r="G13" s="90" t="s">
        <v>331</v>
      </c>
      <c r="H13" s="90" t="s">
        <v>343</v>
      </c>
      <c r="I13" s="90" t="s">
        <v>331</v>
      </c>
      <c r="J13" s="90" t="s">
        <v>331</v>
      </c>
      <c r="K13" s="90" t="s">
        <v>331</v>
      </c>
      <c r="L13" s="90" t="s">
        <v>331</v>
      </c>
      <c r="M13" s="90" t="s">
        <v>331</v>
      </c>
      <c r="N13" s="90" t="s">
        <v>331</v>
      </c>
      <c r="O13" s="90" t="s">
        <v>331</v>
      </c>
      <c r="P13" s="90" t="s">
        <v>331</v>
      </c>
      <c r="Q13" s="82" t="s">
        <v>325</v>
      </c>
      <c r="R13" s="83" t="s">
        <v>333</v>
      </c>
      <c r="S13" s="118" t="s">
        <v>538</v>
      </c>
      <c r="T13" s="119" t="s">
        <v>325</v>
      </c>
    </row>
    <row r="14" spans="1:20" ht="15" customHeight="1">
      <c r="A14" s="177" t="s">
        <v>7</v>
      </c>
      <c r="B14" s="86" t="s">
        <v>136</v>
      </c>
      <c r="C14" s="92">
        <f t="shared" si="0"/>
        <v>2</v>
      </c>
      <c r="D14" s="84"/>
      <c r="E14" s="84"/>
      <c r="F14" s="85">
        <f t="shared" si="1"/>
        <v>2</v>
      </c>
      <c r="G14" s="90" t="s">
        <v>331</v>
      </c>
      <c r="H14" s="90" t="s">
        <v>343</v>
      </c>
      <c r="I14" s="90" t="s">
        <v>331</v>
      </c>
      <c r="J14" s="90" t="s">
        <v>331</v>
      </c>
      <c r="K14" s="90" t="s">
        <v>331</v>
      </c>
      <c r="L14" s="90" t="s">
        <v>331</v>
      </c>
      <c r="M14" s="90" t="s">
        <v>331</v>
      </c>
      <c r="N14" s="90" t="s">
        <v>331</v>
      </c>
      <c r="O14" s="90" t="s">
        <v>331</v>
      </c>
      <c r="P14" s="90" t="s">
        <v>331</v>
      </c>
      <c r="Q14" s="82" t="s">
        <v>325</v>
      </c>
      <c r="R14" s="83" t="s">
        <v>333</v>
      </c>
      <c r="S14" s="88" t="s">
        <v>539</v>
      </c>
      <c r="T14" s="119" t="s">
        <v>325</v>
      </c>
    </row>
    <row r="15" spans="1:20" ht="15" customHeight="1">
      <c r="A15" s="177" t="s">
        <v>8</v>
      </c>
      <c r="B15" s="86" t="s">
        <v>136</v>
      </c>
      <c r="C15" s="92">
        <f t="shared" si="0"/>
        <v>2</v>
      </c>
      <c r="D15" s="84"/>
      <c r="E15" s="84"/>
      <c r="F15" s="85">
        <f t="shared" si="1"/>
        <v>2</v>
      </c>
      <c r="G15" s="90" t="s">
        <v>331</v>
      </c>
      <c r="H15" s="90" t="s">
        <v>383</v>
      </c>
      <c r="I15" s="90" t="s">
        <v>331</v>
      </c>
      <c r="J15" s="90" t="s">
        <v>331</v>
      </c>
      <c r="K15" s="90" t="s">
        <v>331</v>
      </c>
      <c r="L15" s="90" t="s">
        <v>331</v>
      </c>
      <c r="M15" s="90" t="s">
        <v>331</v>
      </c>
      <c r="N15" s="90" t="s">
        <v>331</v>
      </c>
      <c r="O15" s="90" t="s">
        <v>331</v>
      </c>
      <c r="P15" s="90" t="s">
        <v>331</v>
      </c>
      <c r="Q15" s="82" t="s">
        <v>325</v>
      </c>
      <c r="R15" s="83" t="s">
        <v>333</v>
      </c>
      <c r="S15" s="111" t="s">
        <v>492</v>
      </c>
      <c r="T15" s="119" t="s">
        <v>325</v>
      </c>
    </row>
    <row r="16" spans="1:20" ht="15" customHeight="1">
      <c r="A16" s="177" t="s">
        <v>9</v>
      </c>
      <c r="B16" s="86" t="s">
        <v>99</v>
      </c>
      <c r="C16" s="92">
        <f t="shared" si="0"/>
        <v>0</v>
      </c>
      <c r="D16" s="84"/>
      <c r="E16" s="84"/>
      <c r="F16" s="85">
        <f t="shared" si="1"/>
        <v>0</v>
      </c>
      <c r="G16" s="90" t="s">
        <v>332</v>
      </c>
      <c r="H16" s="90" t="s">
        <v>325</v>
      </c>
      <c r="I16" s="90" t="s">
        <v>325</v>
      </c>
      <c r="J16" s="90" t="s">
        <v>325</v>
      </c>
      <c r="K16" s="90" t="s">
        <v>325</v>
      </c>
      <c r="L16" s="90" t="s">
        <v>325</v>
      </c>
      <c r="M16" s="90" t="s">
        <v>325</v>
      </c>
      <c r="N16" s="90" t="s">
        <v>325</v>
      </c>
      <c r="O16" s="90" t="s">
        <v>325</v>
      </c>
      <c r="P16" s="90" t="s">
        <v>325</v>
      </c>
      <c r="Q16" s="88" t="s">
        <v>337</v>
      </c>
      <c r="R16" s="83" t="s">
        <v>333</v>
      </c>
      <c r="S16" s="111" t="s">
        <v>553</v>
      </c>
      <c r="T16" s="119" t="s">
        <v>325</v>
      </c>
    </row>
    <row r="17" spans="1:20" ht="15" customHeight="1">
      <c r="A17" s="177" t="s">
        <v>10</v>
      </c>
      <c r="B17" s="86" t="s">
        <v>136</v>
      </c>
      <c r="C17" s="92">
        <f t="shared" si="0"/>
        <v>2</v>
      </c>
      <c r="D17" s="84"/>
      <c r="E17" s="84"/>
      <c r="F17" s="85">
        <f t="shared" si="1"/>
        <v>2</v>
      </c>
      <c r="G17" s="90" t="s">
        <v>331</v>
      </c>
      <c r="H17" s="90" t="s">
        <v>343</v>
      </c>
      <c r="I17" s="90" t="s">
        <v>331</v>
      </c>
      <c r="J17" s="90" t="s">
        <v>331</v>
      </c>
      <c r="K17" s="90" t="s">
        <v>331</v>
      </c>
      <c r="L17" s="90" t="s">
        <v>331</v>
      </c>
      <c r="M17" s="90" t="s">
        <v>331</v>
      </c>
      <c r="N17" s="90" t="s">
        <v>331</v>
      </c>
      <c r="O17" s="90" t="s">
        <v>331</v>
      </c>
      <c r="P17" s="90" t="s">
        <v>331</v>
      </c>
      <c r="Q17" s="82" t="s">
        <v>325</v>
      </c>
      <c r="R17" s="83" t="s">
        <v>372</v>
      </c>
      <c r="S17" s="111" t="s">
        <v>411</v>
      </c>
      <c r="T17" s="119" t="s">
        <v>325</v>
      </c>
    </row>
    <row r="18" spans="1:20" ht="15" customHeight="1">
      <c r="A18" s="177" t="s">
        <v>11</v>
      </c>
      <c r="B18" s="86" t="s">
        <v>136</v>
      </c>
      <c r="C18" s="92">
        <f t="shared" si="0"/>
        <v>2</v>
      </c>
      <c r="D18" s="84"/>
      <c r="E18" s="84"/>
      <c r="F18" s="85">
        <f t="shared" si="1"/>
        <v>2</v>
      </c>
      <c r="G18" s="90" t="s">
        <v>331</v>
      </c>
      <c r="H18" s="90" t="s">
        <v>383</v>
      </c>
      <c r="I18" s="90" t="s">
        <v>331</v>
      </c>
      <c r="J18" s="90" t="s">
        <v>331</v>
      </c>
      <c r="K18" s="90" t="s">
        <v>331</v>
      </c>
      <c r="L18" s="90" t="s">
        <v>331</v>
      </c>
      <c r="M18" s="90" t="s">
        <v>331</v>
      </c>
      <c r="N18" s="90" t="s">
        <v>331</v>
      </c>
      <c r="O18" s="90" t="s">
        <v>331</v>
      </c>
      <c r="P18" s="90" t="s">
        <v>331</v>
      </c>
      <c r="Q18" s="82" t="s">
        <v>325</v>
      </c>
      <c r="R18" s="83" t="s">
        <v>333</v>
      </c>
      <c r="S18" s="118" t="s">
        <v>380</v>
      </c>
      <c r="T18" s="119" t="s">
        <v>325</v>
      </c>
    </row>
    <row r="19" spans="1:20" ht="15" customHeight="1">
      <c r="A19" s="177" t="s">
        <v>12</v>
      </c>
      <c r="B19" s="86" t="s">
        <v>137</v>
      </c>
      <c r="C19" s="92">
        <f t="shared" si="0"/>
        <v>1</v>
      </c>
      <c r="D19" s="84"/>
      <c r="E19" s="84"/>
      <c r="F19" s="85">
        <f t="shared" si="1"/>
        <v>1</v>
      </c>
      <c r="G19" s="90" t="s">
        <v>331</v>
      </c>
      <c r="H19" s="90" t="s">
        <v>670</v>
      </c>
      <c r="I19" s="90" t="s">
        <v>331</v>
      </c>
      <c r="J19" s="90" t="s">
        <v>331</v>
      </c>
      <c r="K19" s="90" t="s">
        <v>331</v>
      </c>
      <c r="L19" s="90" t="s">
        <v>331</v>
      </c>
      <c r="M19" s="90" t="s">
        <v>332</v>
      </c>
      <c r="N19" s="90" t="s">
        <v>331</v>
      </c>
      <c r="O19" s="90" t="s">
        <v>331</v>
      </c>
      <c r="P19" s="90" t="s">
        <v>331</v>
      </c>
      <c r="Q19" s="90" t="s">
        <v>479</v>
      </c>
      <c r="R19" s="83" t="s">
        <v>333</v>
      </c>
      <c r="S19" s="111" t="s">
        <v>545</v>
      </c>
      <c r="T19" s="119" t="s">
        <v>325</v>
      </c>
    </row>
    <row r="20" spans="1:20" ht="15" customHeight="1">
      <c r="A20" s="177" t="s">
        <v>13</v>
      </c>
      <c r="B20" s="86" t="s">
        <v>137</v>
      </c>
      <c r="C20" s="92">
        <f t="shared" si="0"/>
        <v>1</v>
      </c>
      <c r="D20" s="84"/>
      <c r="E20" s="84">
        <v>0.5</v>
      </c>
      <c r="F20" s="85">
        <f t="shared" si="1"/>
        <v>0.5</v>
      </c>
      <c r="G20" s="90" t="s">
        <v>331</v>
      </c>
      <c r="H20" s="90" t="s">
        <v>383</v>
      </c>
      <c r="I20" s="90" t="s">
        <v>651</v>
      </c>
      <c r="J20" s="90" t="s">
        <v>331</v>
      </c>
      <c r="K20" s="90" t="s">
        <v>331</v>
      </c>
      <c r="L20" s="90" t="s">
        <v>331</v>
      </c>
      <c r="M20" s="90" t="s">
        <v>332</v>
      </c>
      <c r="N20" s="90" t="s">
        <v>331</v>
      </c>
      <c r="O20" s="90" t="s">
        <v>331</v>
      </c>
      <c r="P20" s="90" t="s">
        <v>331</v>
      </c>
      <c r="Q20" s="87" t="s">
        <v>660</v>
      </c>
      <c r="R20" s="83" t="s">
        <v>333</v>
      </c>
      <c r="S20" s="111" t="s">
        <v>547</v>
      </c>
      <c r="T20" s="119" t="s">
        <v>325</v>
      </c>
    </row>
    <row r="21" spans="1:20" ht="15" customHeight="1">
      <c r="A21" s="177" t="s">
        <v>14</v>
      </c>
      <c r="B21" s="86" t="s">
        <v>99</v>
      </c>
      <c r="C21" s="92">
        <f t="shared" si="0"/>
        <v>0</v>
      </c>
      <c r="D21" s="84"/>
      <c r="E21" s="84"/>
      <c r="F21" s="85">
        <f t="shared" si="1"/>
        <v>0</v>
      </c>
      <c r="G21" s="90" t="s">
        <v>336</v>
      </c>
      <c r="H21" s="90" t="s">
        <v>332</v>
      </c>
      <c r="I21" s="90" t="s">
        <v>325</v>
      </c>
      <c r="J21" s="90" t="s">
        <v>325</v>
      </c>
      <c r="K21" s="90" t="s">
        <v>325</v>
      </c>
      <c r="L21" s="90" t="s">
        <v>325</v>
      </c>
      <c r="M21" s="90" t="s">
        <v>325</v>
      </c>
      <c r="N21" s="90" t="s">
        <v>325</v>
      </c>
      <c r="O21" s="90" t="s">
        <v>325</v>
      </c>
      <c r="P21" s="90" t="s">
        <v>325</v>
      </c>
      <c r="Q21" s="82" t="s">
        <v>645</v>
      </c>
      <c r="R21" s="83" t="s">
        <v>333</v>
      </c>
      <c r="S21" s="111" t="s">
        <v>550</v>
      </c>
      <c r="T21" s="119" t="s">
        <v>325</v>
      </c>
    </row>
    <row r="22" spans="1:20" ht="15" customHeight="1">
      <c r="A22" s="177" t="s">
        <v>15</v>
      </c>
      <c r="B22" s="86" t="s">
        <v>99</v>
      </c>
      <c r="C22" s="92">
        <f t="shared" si="0"/>
        <v>0</v>
      </c>
      <c r="D22" s="84"/>
      <c r="E22" s="84"/>
      <c r="F22" s="85">
        <f t="shared" si="1"/>
        <v>0</v>
      </c>
      <c r="G22" s="91" t="s">
        <v>332</v>
      </c>
      <c r="H22" s="91" t="s">
        <v>325</v>
      </c>
      <c r="I22" s="91" t="s">
        <v>325</v>
      </c>
      <c r="J22" s="91" t="s">
        <v>325</v>
      </c>
      <c r="K22" s="91" t="s">
        <v>325</v>
      </c>
      <c r="L22" s="91" t="s">
        <v>325</v>
      </c>
      <c r="M22" s="91" t="s">
        <v>325</v>
      </c>
      <c r="N22" s="91" t="s">
        <v>325</v>
      </c>
      <c r="O22" s="91" t="s">
        <v>325</v>
      </c>
      <c r="P22" s="86" t="s">
        <v>325</v>
      </c>
      <c r="Q22" s="129" t="s">
        <v>698</v>
      </c>
      <c r="R22" s="83" t="s">
        <v>372</v>
      </c>
      <c r="S22" s="73" t="s">
        <v>694</v>
      </c>
      <c r="T22" s="119" t="s">
        <v>325</v>
      </c>
    </row>
    <row r="23" spans="1:20" ht="15" customHeight="1">
      <c r="A23" s="177" t="s">
        <v>16</v>
      </c>
      <c r="B23" s="86" t="s">
        <v>137</v>
      </c>
      <c r="C23" s="92">
        <f t="shared" si="0"/>
        <v>1</v>
      </c>
      <c r="D23" s="84"/>
      <c r="E23" s="84"/>
      <c r="F23" s="85">
        <f t="shared" si="1"/>
        <v>1</v>
      </c>
      <c r="G23" s="90" t="s">
        <v>331</v>
      </c>
      <c r="H23" s="90" t="s">
        <v>383</v>
      </c>
      <c r="I23" s="90" t="s">
        <v>331</v>
      </c>
      <c r="J23" s="90" t="s">
        <v>331</v>
      </c>
      <c r="K23" s="90" t="s">
        <v>331</v>
      </c>
      <c r="L23" s="90" t="s">
        <v>331</v>
      </c>
      <c r="M23" s="90" t="s">
        <v>332</v>
      </c>
      <c r="N23" s="90" t="s">
        <v>331</v>
      </c>
      <c r="O23" s="90" t="s">
        <v>331</v>
      </c>
      <c r="P23" s="90" t="s">
        <v>331</v>
      </c>
      <c r="Q23" s="90" t="s">
        <v>479</v>
      </c>
      <c r="R23" s="83" t="s">
        <v>372</v>
      </c>
      <c r="S23" s="88" t="s">
        <v>478</v>
      </c>
      <c r="T23" s="119" t="s">
        <v>325</v>
      </c>
    </row>
    <row r="24" spans="1:20" ht="15" customHeight="1">
      <c r="A24" s="177" t="s">
        <v>17</v>
      </c>
      <c r="B24" s="86" t="s">
        <v>136</v>
      </c>
      <c r="C24" s="92">
        <f t="shared" si="0"/>
        <v>2</v>
      </c>
      <c r="D24" s="84"/>
      <c r="E24" s="84">
        <v>0.5</v>
      </c>
      <c r="F24" s="85">
        <f t="shared" si="1"/>
        <v>1</v>
      </c>
      <c r="G24" s="90" t="s">
        <v>331</v>
      </c>
      <c r="H24" s="90" t="s">
        <v>343</v>
      </c>
      <c r="I24" s="90" t="s">
        <v>331</v>
      </c>
      <c r="J24" s="90" t="s">
        <v>331</v>
      </c>
      <c r="K24" s="90" t="s">
        <v>331</v>
      </c>
      <c r="L24" s="90" t="s">
        <v>331</v>
      </c>
      <c r="M24" s="90" t="s">
        <v>331</v>
      </c>
      <c r="N24" s="90" t="s">
        <v>331</v>
      </c>
      <c r="O24" s="90" t="s">
        <v>331</v>
      </c>
      <c r="P24" s="90" t="s">
        <v>332</v>
      </c>
      <c r="Q24" s="87" t="s">
        <v>655</v>
      </c>
      <c r="R24" s="83" t="s">
        <v>333</v>
      </c>
      <c r="S24" s="111" t="s">
        <v>495</v>
      </c>
      <c r="T24" s="119" t="s">
        <v>325</v>
      </c>
    </row>
    <row r="25" spans="1:20" ht="15" customHeight="1">
      <c r="A25" s="177" t="s">
        <v>157</v>
      </c>
      <c r="B25" s="86" t="s">
        <v>99</v>
      </c>
      <c r="C25" s="92">
        <f t="shared" si="0"/>
        <v>0</v>
      </c>
      <c r="D25" s="84"/>
      <c r="E25" s="84"/>
      <c r="F25" s="85">
        <f t="shared" si="1"/>
        <v>0</v>
      </c>
      <c r="G25" s="90" t="s">
        <v>336</v>
      </c>
      <c r="H25" s="90" t="s">
        <v>332</v>
      </c>
      <c r="I25" s="90" t="s">
        <v>325</v>
      </c>
      <c r="J25" s="90" t="s">
        <v>325</v>
      </c>
      <c r="K25" s="90" t="s">
        <v>325</v>
      </c>
      <c r="L25" s="90" t="s">
        <v>325</v>
      </c>
      <c r="M25" s="90" t="s">
        <v>325</v>
      </c>
      <c r="N25" s="90" t="s">
        <v>325</v>
      </c>
      <c r="O25" s="90" t="s">
        <v>325</v>
      </c>
      <c r="P25" s="90" t="s">
        <v>325</v>
      </c>
      <c r="Q25" s="90" t="s">
        <v>646</v>
      </c>
      <c r="R25" s="83" t="s">
        <v>372</v>
      </c>
      <c r="S25" s="111" t="s">
        <v>370</v>
      </c>
      <c r="T25" s="119" t="s">
        <v>325</v>
      </c>
    </row>
    <row r="26" spans="1:20" s="36" customFormat="1" ht="15" customHeight="1">
      <c r="A26" s="176" t="s">
        <v>18</v>
      </c>
      <c r="B26" s="89"/>
      <c r="C26" s="89"/>
      <c r="D26" s="89"/>
      <c r="E26" s="89"/>
      <c r="F26" s="89"/>
      <c r="G26" s="102"/>
      <c r="H26" s="102"/>
      <c r="I26" s="102"/>
      <c r="J26" s="102"/>
      <c r="K26" s="102"/>
      <c r="L26" s="102"/>
      <c r="M26" s="102"/>
      <c r="N26" s="102"/>
      <c r="O26" s="102"/>
      <c r="P26" s="102"/>
      <c r="Q26" s="102"/>
      <c r="R26" s="102"/>
      <c r="S26" s="102"/>
      <c r="T26" s="136"/>
    </row>
    <row r="27" spans="1:20" ht="15" customHeight="1">
      <c r="A27" s="177" t="s">
        <v>19</v>
      </c>
      <c r="B27" s="86" t="s">
        <v>137</v>
      </c>
      <c r="C27" s="92">
        <f t="shared" si="0"/>
        <v>1</v>
      </c>
      <c r="D27" s="84"/>
      <c r="E27" s="84"/>
      <c r="F27" s="85">
        <f t="shared" si="1"/>
        <v>1</v>
      </c>
      <c r="G27" s="90" t="s">
        <v>331</v>
      </c>
      <c r="H27" s="90" t="s">
        <v>383</v>
      </c>
      <c r="I27" s="90" t="s">
        <v>331</v>
      </c>
      <c r="J27" s="90" t="s">
        <v>331</v>
      </c>
      <c r="K27" s="90" t="s">
        <v>331</v>
      </c>
      <c r="L27" s="90" t="s">
        <v>331</v>
      </c>
      <c r="M27" s="90" t="s">
        <v>332</v>
      </c>
      <c r="N27" s="90" t="s">
        <v>331</v>
      </c>
      <c r="O27" s="90" t="s">
        <v>331</v>
      </c>
      <c r="P27" s="90" t="s">
        <v>331</v>
      </c>
      <c r="Q27" s="90" t="s">
        <v>479</v>
      </c>
      <c r="R27" s="83" t="s">
        <v>333</v>
      </c>
      <c r="S27" s="118" t="s">
        <v>444</v>
      </c>
      <c r="T27" s="119" t="s">
        <v>325</v>
      </c>
    </row>
    <row r="28" spans="1:20" ht="15" customHeight="1">
      <c r="A28" s="177" t="s">
        <v>20</v>
      </c>
      <c r="B28" s="86" t="s">
        <v>137</v>
      </c>
      <c r="C28" s="92">
        <f t="shared" si="0"/>
        <v>1</v>
      </c>
      <c r="D28" s="84"/>
      <c r="E28" s="84"/>
      <c r="F28" s="85">
        <f t="shared" si="1"/>
        <v>1</v>
      </c>
      <c r="G28" s="90" t="s">
        <v>331</v>
      </c>
      <c r="H28" s="90" t="s">
        <v>383</v>
      </c>
      <c r="I28" s="90" t="s">
        <v>331</v>
      </c>
      <c r="J28" s="90" t="s">
        <v>331</v>
      </c>
      <c r="K28" s="90" t="s">
        <v>331</v>
      </c>
      <c r="L28" s="90" t="s">
        <v>331</v>
      </c>
      <c r="M28" s="90" t="s">
        <v>332</v>
      </c>
      <c r="N28" s="90" t="s">
        <v>331</v>
      </c>
      <c r="O28" s="90" t="s">
        <v>331</v>
      </c>
      <c r="P28" s="90" t="s">
        <v>331</v>
      </c>
      <c r="Q28" s="87" t="s">
        <v>653</v>
      </c>
      <c r="R28" s="83" t="s">
        <v>333</v>
      </c>
      <c r="S28" s="118" t="s">
        <v>346</v>
      </c>
      <c r="T28" s="119" t="s">
        <v>325</v>
      </c>
    </row>
    <row r="29" spans="1:20" ht="15" customHeight="1">
      <c r="A29" s="177" t="s">
        <v>21</v>
      </c>
      <c r="B29" s="86" t="s">
        <v>136</v>
      </c>
      <c r="C29" s="92">
        <f t="shared" si="0"/>
        <v>2</v>
      </c>
      <c r="D29" s="84"/>
      <c r="E29" s="84">
        <v>0.5</v>
      </c>
      <c r="F29" s="85">
        <f t="shared" si="1"/>
        <v>1</v>
      </c>
      <c r="G29" s="90" t="s">
        <v>331</v>
      </c>
      <c r="H29" s="90" t="s">
        <v>383</v>
      </c>
      <c r="I29" s="90" t="s">
        <v>651</v>
      </c>
      <c r="J29" s="90" t="s">
        <v>331</v>
      </c>
      <c r="K29" s="90" t="s">
        <v>331</v>
      </c>
      <c r="L29" s="90" t="s">
        <v>331</v>
      </c>
      <c r="M29" s="90" t="s">
        <v>331</v>
      </c>
      <c r="N29" s="90" t="s">
        <v>331</v>
      </c>
      <c r="O29" s="90" t="s">
        <v>331</v>
      </c>
      <c r="P29" s="90" t="s">
        <v>331</v>
      </c>
      <c r="Q29" s="83" t="s">
        <v>656</v>
      </c>
      <c r="R29" s="83" t="s">
        <v>333</v>
      </c>
      <c r="S29" s="111" t="s">
        <v>499</v>
      </c>
      <c r="T29" s="119" t="s">
        <v>325</v>
      </c>
    </row>
    <row r="30" spans="1:20" ht="15" customHeight="1">
      <c r="A30" s="177" t="s">
        <v>22</v>
      </c>
      <c r="B30" s="86" t="s">
        <v>136</v>
      </c>
      <c r="C30" s="92">
        <f t="shared" si="0"/>
        <v>2</v>
      </c>
      <c r="D30" s="84"/>
      <c r="E30" s="84"/>
      <c r="F30" s="85">
        <f t="shared" si="1"/>
        <v>2</v>
      </c>
      <c r="G30" s="90" t="s">
        <v>331</v>
      </c>
      <c r="H30" s="90" t="s">
        <v>343</v>
      </c>
      <c r="I30" s="90" t="s">
        <v>331</v>
      </c>
      <c r="J30" s="90" t="s">
        <v>331</v>
      </c>
      <c r="K30" s="90" t="s">
        <v>331</v>
      </c>
      <c r="L30" s="90" t="s">
        <v>331</v>
      </c>
      <c r="M30" s="90" t="s">
        <v>331</v>
      </c>
      <c r="N30" s="90" t="s">
        <v>331</v>
      </c>
      <c r="O30" s="90" t="s">
        <v>331</v>
      </c>
      <c r="P30" s="90" t="s">
        <v>331</v>
      </c>
      <c r="Q30" s="87" t="s">
        <v>325</v>
      </c>
      <c r="R30" s="83" t="s">
        <v>333</v>
      </c>
      <c r="S30" s="111" t="s">
        <v>399</v>
      </c>
      <c r="T30" s="119" t="s">
        <v>325</v>
      </c>
    </row>
    <row r="31" spans="1:20" ht="15" customHeight="1">
      <c r="A31" s="177" t="s">
        <v>23</v>
      </c>
      <c r="B31" s="86" t="s">
        <v>136</v>
      </c>
      <c r="C31" s="92">
        <f t="shared" si="0"/>
        <v>2</v>
      </c>
      <c r="D31" s="84"/>
      <c r="E31" s="84">
        <v>0.5</v>
      </c>
      <c r="F31" s="85">
        <f t="shared" si="1"/>
        <v>1</v>
      </c>
      <c r="G31" s="90" t="s">
        <v>331</v>
      </c>
      <c r="H31" s="90" t="s">
        <v>355</v>
      </c>
      <c r="I31" s="90" t="s">
        <v>651</v>
      </c>
      <c r="J31" s="90" t="s">
        <v>331</v>
      </c>
      <c r="K31" s="90" t="s">
        <v>331</v>
      </c>
      <c r="L31" s="90" t="s">
        <v>331</v>
      </c>
      <c r="M31" s="90" t="s">
        <v>331</v>
      </c>
      <c r="N31" s="90" t="s">
        <v>331</v>
      </c>
      <c r="O31" s="90" t="s">
        <v>331</v>
      </c>
      <c r="P31" s="90" t="s">
        <v>331</v>
      </c>
      <c r="Q31" s="87" t="s">
        <v>657</v>
      </c>
      <c r="R31" s="83" t="s">
        <v>333</v>
      </c>
      <c r="S31" s="118" t="s">
        <v>446</v>
      </c>
      <c r="T31" s="119" t="s">
        <v>325</v>
      </c>
    </row>
    <row r="32" spans="1:20" ht="15" customHeight="1">
      <c r="A32" s="177" t="s">
        <v>24</v>
      </c>
      <c r="B32" s="86" t="s">
        <v>137</v>
      </c>
      <c r="C32" s="92">
        <f t="shared" si="0"/>
        <v>1</v>
      </c>
      <c r="D32" s="84"/>
      <c r="E32" s="84">
        <v>0.5</v>
      </c>
      <c r="F32" s="85">
        <f t="shared" si="1"/>
        <v>0.5</v>
      </c>
      <c r="G32" s="90" t="s">
        <v>331</v>
      </c>
      <c r="H32" s="90" t="s">
        <v>383</v>
      </c>
      <c r="I32" s="90" t="s">
        <v>331</v>
      </c>
      <c r="J32" s="90" t="s">
        <v>331</v>
      </c>
      <c r="K32" s="90" t="s">
        <v>331</v>
      </c>
      <c r="L32" s="90" t="s">
        <v>331</v>
      </c>
      <c r="M32" s="90" t="s">
        <v>331</v>
      </c>
      <c r="N32" s="90" t="s">
        <v>332</v>
      </c>
      <c r="O32" s="90" t="s">
        <v>332</v>
      </c>
      <c r="P32" s="90" t="s">
        <v>332</v>
      </c>
      <c r="Q32" s="83" t="s">
        <v>428</v>
      </c>
      <c r="R32" s="83" t="s">
        <v>372</v>
      </c>
      <c r="S32" s="118" t="s">
        <v>426</v>
      </c>
      <c r="T32" s="119" t="s">
        <v>325</v>
      </c>
    </row>
    <row r="33" spans="1:20" ht="15" customHeight="1">
      <c r="A33" s="177" t="s">
        <v>25</v>
      </c>
      <c r="B33" s="86" t="s">
        <v>137</v>
      </c>
      <c r="C33" s="92">
        <f t="shared" si="0"/>
        <v>1</v>
      </c>
      <c r="D33" s="84"/>
      <c r="E33" s="84"/>
      <c r="F33" s="85">
        <f t="shared" si="1"/>
        <v>1</v>
      </c>
      <c r="G33" s="90" t="s">
        <v>331</v>
      </c>
      <c r="H33" s="90" t="s">
        <v>343</v>
      </c>
      <c r="I33" s="90" t="s">
        <v>331</v>
      </c>
      <c r="J33" s="90" t="s">
        <v>331</v>
      </c>
      <c r="K33" s="90" t="s">
        <v>331</v>
      </c>
      <c r="L33" s="90" t="s">
        <v>331</v>
      </c>
      <c r="M33" s="90" t="s">
        <v>332</v>
      </c>
      <c r="N33" s="90" t="s">
        <v>331</v>
      </c>
      <c r="O33" s="90" t="s">
        <v>331</v>
      </c>
      <c r="P33" s="90" t="s">
        <v>331</v>
      </c>
      <c r="Q33" s="90" t="s">
        <v>479</v>
      </c>
      <c r="R33" s="83" t="s">
        <v>333</v>
      </c>
      <c r="S33" s="111" t="s">
        <v>450</v>
      </c>
      <c r="T33" s="119" t="s">
        <v>325</v>
      </c>
    </row>
    <row r="34" spans="1:20" ht="15" customHeight="1">
      <c r="A34" s="177" t="s">
        <v>26</v>
      </c>
      <c r="B34" s="86" t="s">
        <v>99</v>
      </c>
      <c r="C34" s="92">
        <f t="shared" si="0"/>
        <v>0</v>
      </c>
      <c r="D34" s="84"/>
      <c r="E34" s="84"/>
      <c r="F34" s="85">
        <f t="shared" si="1"/>
        <v>0</v>
      </c>
      <c r="G34" s="90" t="s">
        <v>336</v>
      </c>
      <c r="H34" s="90" t="s">
        <v>383</v>
      </c>
      <c r="I34" s="90" t="s">
        <v>325</v>
      </c>
      <c r="J34" s="90" t="s">
        <v>325</v>
      </c>
      <c r="K34" s="90" t="s">
        <v>325</v>
      </c>
      <c r="L34" s="90" t="s">
        <v>325</v>
      </c>
      <c r="M34" s="90" t="s">
        <v>325</v>
      </c>
      <c r="N34" s="90" t="s">
        <v>325</v>
      </c>
      <c r="O34" s="90" t="s">
        <v>325</v>
      </c>
      <c r="P34" s="90" t="s">
        <v>325</v>
      </c>
      <c r="Q34" s="90" t="s">
        <v>650</v>
      </c>
      <c r="R34" s="83" t="s">
        <v>333</v>
      </c>
      <c r="S34" s="111" t="s">
        <v>555</v>
      </c>
      <c r="T34" s="119" t="s">
        <v>325</v>
      </c>
    </row>
    <row r="35" spans="1:20" ht="15" customHeight="1">
      <c r="A35" s="177" t="s">
        <v>27</v>
      </c>
      <c r="B35" s="86" t="s">
        <v>99</v>
      </c>
      <c r="C35" s="92">
        <f t="shared" si="0"/>
        <v>0</v>
      </c>
      <c r="D35" s="84"/>
      <c r="E35" s="84"/>
      <c r="F35" s="85">
        <f t="shared" si="1"/>
        <v>0</v>
      </c>
      <c r="G35" s="90" t="s">
        <v>336</v>
      </c>
      <c r="H35" s="90" t="s">
        <v>332</v>
      </c>
      <c r="I35" s="90" t="s">
        <v>325</v>
      </c>
      <c r="J35" s="90" t="s">
        <v>325</v>
      </c>
      <c r="K35" s="90" t="s">
        <v>325</v>
      </c>
      <c r="L35" s="90" t="s">
        <v>325</v>
      </c>
      <c r="M35" s="90" t="s">
        <v>325</v>
      </c>
      <c r="N35" s="90" t="s">
        <v>325</v>
      </c>
      <c r="O35" s="90" t="s">
        <v>325</v>
      </c>
      <c r="P35" s="90" t="s">
        <v>325</v>
      </c>
      <c r="Q35" s="93" t="s">
        <v>645</v>
      </c>
      <c r="R35" s="83" t="s">
        <v>333</v>
      </c>
      <c r="S35" s="88" t="s">
        <v>558</v>
      </c>
      <c r="T35" s="119" t="s">
        <v>325</v>
      </c>
    </row>
    <row r="36" spans="1:20" ht="15" customHeight="1">
      <c r="A36" s="177" t="s">
        <v>160</v>
      </c>
      <c r="B36" s="86" t="s">
        <v>136</v>
      </c>
      <c r="C36" s="92">
        <f t="shared" si="0"/>
        <v>2</v>
      </c>
      <c r="D36" s="84"/>
      <c r="E36" s="84">
        <v>0.5</v>
      </c>
      <c r="F36" s="85">
        <f t="shared" si="1"/>
        <v>1</v>
      </c>
      <c r="G36" s="90" t="s">
        <v>331</v>
      </c>
      <c r="H36" s="90" t="s">
        <v>355</v>
      </c>
      <c r="I36" s="90" t="s">
        <v>651</v>
      </c>
      <c r="J36" s="90" t="s">
        <v>331</v>
      </c>
      <c r="K36" s="90" t="s">
        <v>331</v>
      </c>
      <c r="L36" s="90" t="s">
        <v>331</v>
      </c>
      <c r="M36" s="90" t="s">
        <v>331</v>
      </c>
      <c r="N36" s="90" t="s">
        <v>331</v>
      </c>
      <c r="O36" s="90" t="s">
        <v>331</v>
      </c>
      <c r="P36" s="90" t="s">
        <v>331</v>
      </c>
      <c r="Q36" s="87" t="s">
        <v>663</v>
      </c>
      <c r="R36" s="83" t="s">
        <v>333</v>
      </c>
      <c r="S36" s="111" t="s">
        <v>658</v>
      </c>
      <c r="T36" s="119" t="s">
        <v>325</v>
      </c>
    </row>
    <row r="37" spans="1:20" ht="15" customHeight="1">
      <c r="A37" s="177" t="s">
        <v>28</v>
      </c>
      <c r="B37" s="86" t="s">
        <v>137</v>
      </c>
      <c r="C37" s="92">
        <f t="shared" si="0"/>
        <v>1</v>
      </c>
      <c r="D37" s="84"/>
      <c r="E37" s="84"/>
      <c r="F37" s="85">
        <f t="shared" si="1"/>
        <v>1</v>
      </c>
      <c r="G37" s="90" t="s">
        <v>331</v>
      </c>
      <c r="H37" s="90" t="s">
        <v>383</v>
      </c>
      <c r="I37" s="90" t="s">
        <v>331</v>
      </c>
      <c r="J37" s="90" t="s">
        <v>331</v>
      </c>
      <c r="K37" s="90" t="s">
        <v>331</v>
      </c>
      <c r="L37" s="90" t="s">
        <v>331</v>
      </c>
      <c r="M37" s="90" t="s">
        <v>332</v>
      </c>
      <c r="N37" s="90" t="s">
        <v>331</v>
      </c>
      <c r="O37" s="90" t="s">
        <v>331</v>
      </c>
      <c r="P37" s="90" t="s">
        <v>331</v>
      </c>
      <c r="Q37" s="90" t="s">
        <v>479</v>
      </c>
      <c r="R37" s="83" t="s">
        <v>333</v>
      </c>
      <c r="S37" s="111" t="s">
        <v>385</v>
      </c>
      <c r="T37" s="119" t="s">
        <v>325</v>
      </c>
    </row>
    <row r="38" spans="1:20" s="36" customFormat="1" ht="15" customHeight="1">
      <c r="A38" s="176" t="s">
        <v>29</v>
      </c>
      <c r="B38" s="89"/>
      <c r="C38" s="89"/>
      <c r="D38" s="89"/>
      <c r="E38" s="89"/>
      <c r="F38" s="89"/>
      <c r="G38" s="102"/>
      <c r="H38" s="102"/>
      <c r="I38" s="102"/>
      <c r="J38" s="102"/>
      <c r="K38" s="102"/>
      <c r="L38" s="102"/>
      <c r="M38" s="102"/>
      <c r="N38" s="102"/>
      <c r="O38" s="102"/>
      <c r="P38" s="102"/>
      <c r="Q38" s="102"/>
      <c r="R38" s="102"/>
      <c r="S38" s="102"/>
      <c r="T38" s="136"/>
    </row>
    <row r="39" spans="1:20" ht="15" customHeight="1">
      <c r="A39" s="177" t="s">
        <v>30</v>
      </c>
      <c r="B39" s="86" t="s">
        <v>136</v>
      </c>
      <c r="C39" s="92">
        <f t="shared" si="0"/>
        <v>2</v>
      </c>
      <c r="D39" s="84"/>
      <c r="E39" s="84"/>
      <c r="F39" s="85">
        <f t="shared" si="1"/>
        <v>2</v>
      </c>
      <c r="G39" s="90" t="s">
        <v>331</v>
      </c>
      <c r="H39" s="90" t="s">
        <v>383</v>
      </c>
      <c r="I39" s="90" t="s">
        <v>331</v>
      </c>
      <c r="J39" s="90" t="s">
        <v>331</v>
      </c>
      <c r="K39" s="90" t="s">
        <v>331</v>
      </c>
      <c r="L39" s="90" t="s">
        <v>331</v>
      </c>
      <c r="M39" s="90" t="s">
        <v>331</v>
      </c>
      <c r="N39" s="90" t="s">
        <v>331</v>
      </c>
      <c r="O39" s="90" t="s">
        <v>331</v>
      </c>
      <c r="P39" s="90" t="s">
        <v>331</v>
      </c>
      <c r="Q39" s="83" t="s">
        <v>325</v>
      </c>
      <c r="R39" s="83" t="s">
        <v>333</v>
      </c>
      <c r="S39" s="111" t="s">
        <v>502</v>
      </c>
      <c r="T39" s="119" t="s">
        <v>325</v>
      </c>
    </row>
    <row r="40" spans="1:20" ht="15" customHeight="1">
      <c r="A40" s="177" t="s">
        <v>31</v>
      </c>
      <c r="B40" s="86" t="s">
        <v>99</v>
      </c>
      <c r="C40" s="92">
        <f t="shared" si="0"/>
        <v>0</v>
      </c>
      <c r="D40" s="84"/>
      <c r="E40" s="84"/>
      <c r="F40" s="85">
        <f t="shared" si="1"/>
        <v>0</v>
      </c>
      <c r="G40" s="90" t="s">
        <v>336</v>
      </c>
      <c r="H40" s="90" t="s">
        <v>332</v>
      </c>
      <c r="I40" s="90" t="s">
        <v>325</v>
      </c>
      <c r="J40" s="90" t="s">
        <v>325</v>
      </c>
      <c r="K40" s="90" t="s">
        <v>325</v>
      </c>
      <c r="L40" s="90" t="s">
        <v>325</v>
      </c>
      <c r="M40" s="90" t="s">
        <v>325</v>
      </c>
      <c r="N40" s="90" t="s">
        <v>325</v>
      </c>
      <c r="O40" s="90" t="s">
        <v>325</v>
      </c>
      <c r="P40" s="90" t="s">
        <v>325</v>
      </c>
      <c r="Q40" s="93" t="s">
        <v>645</v>
      </c>
      <c r="R40" s="83" t="s">
        <v>333</v>
      </c>
      <c r="S40" s="111" t="s">
        <v>561</v>
      </c>
      <c r="T40" s="119" t="s">
        <v>325</v>
      </c>
    </row>
    <row r="41" spans="1:20" ht="15" customHeight="1">
      <c r="A41" s="177" t="s">
        <v>89</v>
      </c>
      <c r="B41" s="86" t="s">
        <v>137</v>
      </c>
      <c r="C41" s="92">
        <f t="shared" si="0"/>
        <v>1</v>
      </c>
      <c r="D41" s="84"/>
      <c r="E41" s="84">
        <v>0.5</v>
      </c>
      <c r="F41" s="85">
        <f t="shared" si="1"/>
        <v>0.5</v>
      </c>
      <c r="G41" s="90" t="s">
        <v>331</v>
      </c>
      <c r="H41" s="90" t="s">
        <v>383</v>
      </c>
      <c r="I41" s="90" t="s">
        <v>331</v>
      </c>
      <c r="J41" s="90" t="s">
        <v>331</v>
      </c>
      <c r="K41" s="90" t="s">
        <v>331</v>
      </c>
      <c r="L41" s="90" t="s">
        <v>331</v>
      </c>
      <c r="M41" s="90" t="s">
        <v>332</v>
      </c>
      <c r="N41" s="90" t="s">
        <v>331</v>
      </c>
      <c r="O41" s="90" t="s">
        <v>331</v>
      </c>
      <c r="P41" s="90" t="s">
        <v>332</v>
      </c>
      <c r="Q41" s="90" t="s">
        <v>484</v>
      </c>
      <c r="R41" s="83" t="s">
        <v>333</v>
      </c>
      <c r="S41" s="111" t="s">
        <v>482</v>
      </c>
      <c r="T41" s="119" t="s">
        <v>325</v>
      </c>
    </row>
    <row r="42" spans="1:20" ht="15" customHeight="1">
      <c r="A42" s="177" t="s">
        <v>32</v>
      </c>
      <c r="B42" s="86" t="s">
        <v>136</v>
      </c>
      <c r="C42" s="92">
        <f t="shared" si="0"/>
        <v>2</v>
      </c>
      <c r="D42" s="84"/>
      <c r="E42" s="84"/>
      <c r="F42" s="85">
        <f t="shared" si="1"/>
        <v>2</v>
      </c>
      <c r="G42" s="90" t="s">
        <v>331</v>
      </c>
      <c r="H42" s="90" t="s">
        <v>654</v>
      </c>
      <c r="I42" s="90" t="s">
        <v>331</v>
      </c>
      <c r="J42" s="90" t="s">
        <v>331</v>
      </c>
      <c r="K42" s="90" t="s">
        <v>331</v>
      </c>
      <c r="L42" s="90" t="s">
        <v>331</v>
      </c>
      <c r="M42" s="90" t="s">
        <v>331</v>
      </c>
      <c r="N42" s="90" t="s">
        <v>331</v>
      </c>
      <c r="O42" s="90" t="s">
        <v>331</v>
      </c>
      <c r="P42" s="90" t="s">
        <v>331</v>
      </c>
      <c r="Q42" s="87" t="s">
        <v>325</v>
      </c>
      <c r="R42" s="83" t="s">
        <v>333</v>
      </c>
      <c r="S42" s="111" t="s">
        <v>504</v>
      </c>
      <c r="T42" s="119" t="s">
        <v>325</v>
      </c>
    </row>
    <row r="43" spans="1:20" ht="15" customHeight="1">
      <c r="A43" s="177" t="s">
        <v>33</v>
      </c>
      <c r="B43" s="86" t="s">
        <v>136</v>
      </c>
      <c r="C43" s="92">
        <f t="shared" si="0"/>
        <v>2</v>
      </c>
      <c r="D43" s="84"/>
      <c r="E43" s="84">
        <v>0.5</v>
      </c>
      <c r="F43" s="85">
        <f t="shared" si="1"/>
        <v>1</v>
      </c>
      <c r="G43" s="90" t="s">
        <v>331</v>
      </c>
      <c r="H43" s="90" t="s">
        <v>383</v>
      </c>
      <c r="I43" s="90" t="s">
        <v>331</v>
      </c>
      <c r="J43" s="90" t="s">
        <v>331</v>
      </c>
      <c r="K43" s="90" t="s">
        <v>331</v>
      </c>
      <c r="L43" s="90" t="s">
        <v>331</v>
      </c>
      <c r="M43" s="90" t="s">
        <v>331</v>
      </c>
      <c r="N43" s="90" t="s">
        <v>331</v>
      </c>
      <c r="O43" s="90" t="s">
        <v>331</v>
      </c>
      <c r="P43" s="90" t="s">
        <v>332</v>
      </c>
      <c r="Q43" s="87" t="s">
        <v>655</v>
      </c>
      <c r="R43" s="83" t="s">
        <v>333</v>
      </c>
      <c r="S43" s="111" t="s">
        <v>563</v>
      </c>
      <c r="T43" s="119" t="s">
        <v>325</v>
      </c>
    </row>
    <row r="44" spans="1:20" ht="15" customHeight="1">
      <c r="A44" s="177" t="s">
        <v>34</v>
      </c>
      <c r="B44" s="86" t="s">
        <v>136</v>
      </c>
      <c r="C44" s="92">
        <f t="shared" si="0"/>
        <v>2</v>
      </c>
      <c r="D44" s="84"/>
      <c r="E44" s="84"/>
      <c r="F44" s="85">
        <f t="shared" si="1"/>
        <v>2</v>
      </c>
      <c r="G44" s="90" t="s">
        <v>331</v>
      </c>
      <c r="H44" s="90" t="s">
        <v>343</v>
      </c>
      <c r="I44" s="90" t="s">
        <v>331</v>
      </c>
      <c r="J44" s="90" t="s">
        <v>331</v>
      </c>
      <c r="K44" s="90" t="s">
        <v>331</v>
      </c>
      <c r="L44" s="90" t="s">
        <v>331</v>
      </c>
      <c r="M44" s="90" t="s">
        <v>331</v>
      </c>
      <c r="N44" s="90" t="s">
        <v>331</v>
      </c>
      <c r="O44" s="90" t="s">
        <v>331</v>
      </c>
      <c r="P44" s="90" t="s">
        <v>331</v>
      </c>
      <c r="Q44" s="87" t="s">
        <v>325</v>
      </c>
      <c r="R44" s="83" t="s">
        <v>333</v>
      </c>
      <c r="S44" s="111" t="s">
        <v>566</v>
      </c>
      <c r="T44" s="119" t="s">
        <v>325</v>
      </c>
    </row>
    <row r="45" spans="1:20" ht="15" customHeight="1">
      <c r="A45" s="177" t="s">
        <v>35</v>
      </c>
      <c r="B45" s="86" t="s">
        <v>136</v>
      </c>
      <c r="C45" s="92">
        <f t="shared" si="0"/>
        <v>2</v>
      </c>
      <c r="D45" s="84"/>
      <c r="E45" s="84">
        <v>0.5</v>
      </c>
      <c r="F45" s="85">
        <f t="shared" si="1"/>
        <v>1</v>
      </c>
      <c r="G45" s="90" t="s">
        <v>331</v>
      </c>
      <c r="H45" s="90" t="s">
        <v>383</v>
      </c>
      <c r="I45" s="90" t="s">
        <v>331</v>
      </c>
      <c r="J45" s="90" t="s">
        <v>331</v>
      </c>
      <c r="K45" s="90" t="s">
        <v>331</v>
      </c>
      <c r="L45" s="90" t="s">
        <v>331</v>
      </c>
      <c r="M45" s="90" t="s">
        <v>331</v>
      </c>
      <c r="N45" s="90" t="s">
        <v>331</v>
      </c>
      <c r="O45" s="90" t="s">
        <v>331</v>
      </c>
      <c r="P45" s="90" t="s">
        <v>332</v>
      </c>
      <c r="Q45" s="87" t="s">
        <v>655</v>
      </c>
      <c r="R45" s="83" t="s">
        <v>333</v>
      </c>
      <c r="S45" s="88" t="s">
        <v>452</v>
      </c>
      <c r="T45" s="119" t="s">
        <v>325</v>
      </c>
    </row>
    <row r="46" spans="1:20" ht="15" customHeight="1">
      <c r="A46" s="177" t="s">
        <v>143</v>
      </c>
      <c r="B46" s="86" t="s">
        <v>99</v>
      </c>
      <c r="C46" s="92">
        <f t="shared" si="0"/>
        <v>0</v>
      </c>
      <c r="D46" s="84"/>
      <c r="E46" s="84"/>
      <c r="F46" s="85">
        <f t="shared" si="1"/>
        <v>0</v>
      </c>
      <c r="G46" s="91" t="s">
        <v>364</v>
      </c>
      <c r="H46" s="91" t="s">
        <v>325</v>
      </c>
      <c r="I46" s="90" t="s">
        <v>325</v>
      </c>
      <c r="J46" s="90" t="s">
        <v>325</v>
      </c>
      <c r="K46" s="90" t="s">
        <v>325</v>
      </c>
      <c r="L46" s="90" t="s">
        <v>325</v>
      </c>
      <c r="M46" s="90" t="s">
        <v>325</v>
      </c>
      <c r="N46" s="90" t="s">
        <v>325</v>
      </c>
      <c r="O46" s="90" t="s">
        <v>325</v>
      </c>
      <c r="P46" s="90" t="s">
        <v>325</v>
      </c>
      <c r="Q46" s="129" t="s">
        <v>698</v>
      </c>
      <c r="R46" s="83" t="s">
        <v>372</v>
      </c>
      <c r="S46" s="83" t="s">
        <v>569</v>
      </c>
      <c r="T46" s="119" t="s">
        <v>325</v>
      </c>
    </row>
    <row r="47" spans="1:20" s="36" customFormat="1" ht="15" customHeight="1">
      <c r="A47" s="176" t="s">
        <v>36</v>
      </c>
      <c r="B47" s="89"/>
      <c r="C47" s="89"/>
      <c r="D47" s="89"/>
      <c r="E47" s="89"/>
      <c r="F47" s="89"/>
      <c r="G47" s="102"/>
      <c r="H47" s="102"/>
      <c r="I47" s="102"/>
      <c r="J47" s="102"/>
      <c r="K47" s="102"/>
      <c r="L47" s="102"/>
      <c r="M47" s="102"/>
      <c r="N47" s="102"/>
      <c r="O47" s="102"/>
      <c r="P47" s="102"/>
      <c r="Q47" s="102"/>
      <c r="R47" s="102"/>
      <c r="S47" s="102"/>
      <c r="T47" s="136"/>
    </row>
    <row r="48" spans="1:20" ht="15" customHeight="1">
      <c r="A48" s="177" t="s">
        <v>37</v>
      </c>
      <c r="B48" s="86" t="s">
        <v>99</v>
      </c>
      <c r="C48" s="92">
        <f t="shared" si="0"/>
        <v>0</v>
      </c>
      <c r="D48" s="84"/>
      <c r="E48" s="84"/>
      <c r="F48" s="85">
        <f t="shared" si="1"/>
        <v>0</v>
      </c>
      <c r="G48" s="91" t="s">
        <v>332</v>
      </c>
      <c r="H48" s="91" t="s">
        <v>325</v>
      </c>
      <c r="I48" s="90" t="s">
        <v>325</v>
      </c>
      <c r="J48" s="90" t="s">
        <v>325</v>
      </c>
      <c r="K48" s="90" t="s">
        <v>325</v>
      </c>
      <c r="L48" s="90" t="s">
        <v>325</v>
      </c>
      <c r="M48" s="90" t="s">
        <v>325</v>
      </c>
      <c r="N48" s="90" t="s">
        <v>325</v>
      </c>
      <c r="O48" s="90" t="s">
        <v>325</v>
      </c>
      <c r="P48" s="90" t="s">
        <v>325</v>
      </c>
      <c r="Q48" s="129" t="s">
        <v>337</v>
      </c>
      <c r="R48" s="83" t="s">
        <v>333</v>
      </c>
      <c r="S48" s="88" t="s">
        <v>572</v>
      </c>
      <c r="T48" s="119" t="s">
        <v>325</v>
      </c>
    </row>
    <row r="49" spans="1:20" ht="15" customHeight="1">
      <c r="A49" s="177" t="s">
        <v>38</v>
      </c>
      <c r="B49" s="86" t="s">
        <v>99</v>
      </c>
      <c r="C49" s="92">
        <f t="shared" si="0"/>
        <v>0</v>
      </c>
      <c r="D49" s="84"/>
      <c r="E49" s="84"/>
      <c r="F49" s="85">
        <f t="shared" si="1"/>
        <v>0</v>
      </c>
      <c r="G49" s="90" t="s">
        <v>336</v>
      </c>
      <c r="H49" s="90" t="s">
        <v>332</v>
      </c>
      <c r="I49" s="90" t="s">
        <v>325</v>
      </c>
      <c r="J49" s="90" t="s">
        <v>325</v>
      </c>
      <c r="K49" s="90" t="s">
        <v>325</v>
      </c>
      <c r="L49" s="90" t="s">
        <v>325</v>
      </c>
      <c r="M49" s="90" t="s">
        <v>325</v>
      </c>
      <c r="N49" s="90" t="s">
        <v>325</v>
      </c>
      <c r="O49" s="90" t="s">
        <v>325</v>
      </c>
      <c r="P49" s="90" t="s">
        <v>325</v>
      </c>
      <c r="Q49" s="93" t="s">
        <v>645</v>
      </c>
      <c r="R49" s="83" t="s">
        <v>340</v>
      </c>
      <c r="S49" s="111" t="s">
        <v>575</v>
      </c>
      <c r="T49" s="119" t="s">
        <v>325</v>
      </c>
    </row>
    <row r="50" spans="1:20" ht="15" customHeight="1">
      <c r="A50" s="177" t="s">
        <v>39</v>
      </c>
      <c r="B50" s="86" t="s">
        <v>136</v>
      </c>
      <c r="C50" s="92">
        <f t="shared" si="0"/>
        <v>2</v>
      </c>
      <c r="D50" s="84"/>
      <c r="E50" s="84">
        <v>0.5</v>
      </c>
      <c r="F50" s="85">
        <f t="shared" ref="F50" si="2">C50*(1-D50)*(1-E50)</f>
        <v>1</v>
      </c>
      <c r="G50" s="90" t="s">
        <v>331</v>
      </c>
      <c r="H50" s="90" t="s">
        <v>383</v>
      </c>
      <c r="I50" s="90" t="s">
        <v>331</v>
      </c>
      <c r="J50" s="90" t="s">
        <v>331</v>
      </c>
      <c r="K50" s="90" t="s">
        <v>331</v>
      </c>
      <c r="L50" s="90" t="s">
        <v>331</v>
      </c>
      <c r="M50" s="90" t="s">
        <v>331</v>
      </c>
      <c r="N50" s="90" t="s">
        <v>331</v>
      </c>
      <c r="O50" s="90" t="s">
        <v>331</v>
      </c>
      <c r="P50" s="90" t="s">
        <v>332</v>
      </c>
      <c r="Q50" s="87" t="s">
        <v>655</v>
      </c>
      <c r="R50" s="83" t="s">
        <v>333</v>
      </c>
      <c r="S50" s="111" t="s">
        <v>577</v>
      </c>
      <c r="T50" s="119" t="s">
        <v>325</v>
      </c>
    </row>
    <row r="51" spans="1:20" ht="15" customHeight="1">
      <c r="A51" s="177" t="s">
        <v>40</v>
      </c>
      <c r="B51" s="86" t="s">
        <v>136</v>
      </c>
      <c r="C51" s="92">
        <f t="shared" si="0"/>
        <v>2</v>
      </c>
      <c r="D51" s="84"/>
      <c r="E51" s="84"/>
      <c r="F51" s="85">
        <f t="shared" si="1"/>
        <v>2</v>
      </c>
      <c r="G51" s="90" t="s">
        <v>331</v>
      </c>
      <c r="H51" s="90" t="s">
        <v>343</v>
      </c>
      <c r="I51" s="90" t="s">
        <v>331</v>
      </c>
      <c r="J51" s="90" t="s">
        <v>331</v>
      </c>
      <c r="K51" s="90" t="s">
        <v>331</v>
      </c>
      <c r="L51" s="90" t="s">
        <v>331</v>
      </c>
      <c r="M51" s="90" t="s">
        <v>331</v>
      </c>
      <c r="N51" s="90" t="s">
        <v>331</v>
      </c>
      <c r="O51" s="90" t="s">
        <v>331</v>
      </c>
      <c r="P51" s="90" t="s">
        <v>331</v>
      </c>
      <c r="Q51" s="87" t="s">
        <v>325</v>
      </c>
      <c r="R51" s="83" t="s">
        <v>333</v>
      </c>
      <c r="S51" s="111" t="s">
        <v>581</v>
      </c>
      <c r="T51" s="119" t="s">
        <v>325</v>
      </c>
    </row>
    <row r="52" spans="1:20" ht="15" customHeight="1">
      <c r="A52" s="177" t="s">
        <v>794</v>
      </c>
      <c r="B52" s="86" t="s">
        <v>99</v>
      </c>
      <c r="C52" s="92">
        <f t="shared" si="0"/>
        <v>0</v>
      </c>
      <c r="D52" s="84"/>
      <c r="E52" s="84"/>
      <c r="F52" s="85">
        <f t="shared" si="1"/>
        <v>0</v>
      </c>
      <c r="G52" s="90" t="s">
        <v>332</v>
      </c>
      <c r="H52" s="90" t="s">
        <v>325</v>
      </c>
      <c r="I52" s="90" t="s">
        <v>325</v>
      </c>
      <c r="J52" s="90" t="s">
        <v>325</v>
      </c>
      <c r="K52" s="90" t="s">
        <v>325</v>
      </c>
      <c r="L52" s="90" t="s">
        <v>325</v>
      </c>
      <c r="M52" s="90" t="s">
        <v>325</v>
      </c>
      <c r="N52" s="90" t="s">
        <v>325</v>
      </c>
      <c r="O52" s="90" t="s">
        <v>325</v>
      </c>
      <c r="P52" s="90" t="s">
        <v>325</v>
      </c>
      <c r="Q52" s="88" t="s">
        <v>337</v>
      </c>
      <c r="R52" s="83" t="s">
        <v>333</v>
      </c>
      <c r="S52" s="88" t="s">
        <v>582</v>
      </c>
      <c r="T52" s="119" t="s">
        <v>325</v>
      </c>
    </row>
    <row r="53" spans="1:20" ht="15" customHeight="1">
      <c r="A53" s="177" t="s">
        <v>41</v>
      </c>
      <c r="B53" s="86" t="s">
        <v>99</v>
      </c>
      <c r="C53" s="92">
        <f t="shared" si="0"/>
        <v>0</v>
      </c>
      <c r="D53" s="84"/>
      <c r="E53" s="84"/>
      <c r="F53" s="85">
        <f t="shared" si="1"/>
        <v>0</v>
      </c>
      <c r="G53" s="90" t="s">
        <v>336</v>
      </c>
      <c r="H53" s="90" t="s">
        <v>332</v>
      </c>
      <c r="I53" s="90" t="s">
        <v>325</v>
      </c>
      <c r="J53" s="90" t="s">
        <v>325</v>
      </c>
      <c r="K53" s="90" t="s">
        <v>325</v>
      </c>
      <c r="L53" s="90" t="s">
        <v>325</v>
      </c>
      <c r="M53" s="90" t="s">
        <v>325</v>
      </c>
      <c r="N53" s="90" t="s">
        <v>325</v>
      </c>
      <c r="O53" s="90" t="s">
        <v>325</v>
      </c>
      <c r="P53" s="90" t="s">
        <v>325</v>
      </c>
      <c r="Q53" s="93" t="s">
        <v>645</v>
      </c>
      <c r="R53" s="83" t="s">
        <v>333</v>
      </c>
      <c r="S53" s="111" t="s">
        <v>585</v>
      </c>
      <c r="T53" s="119" t="s">
        <v>325</v>
      </c>
    </row>
    <row r="54" spans="1:20" ht="15" customHeight="1">
      <c r="A54" s="177" t="s">
        <v>42</v>
      </c>
      <c r="B54" s="86" t="s">
        <v>136</v>
      </c>
      <c r="C54" s="92">
        <f t="shared" si="0"/>
        <v>2</v>
      </c>
      <c r="D54" s="84"/>
      <c r="E54" s="84"/>
      <c r="F54" s="85">
        <f t="shared" si="1"/>
        <v>2</v>
      </c>
      <c r="G54" s="90" t="s">
        <v>331</v>
      </c>
      <c r="H54" s="90" t="s">
        <v>383</v>
      </c>
      <c r="I54" s="90" t="s">
        <v>331</v>
      </c>
      <c r="J54" s="90" t="s">
        <v>331</v>
      </c>
      <c r="K54" s="90" t="s">
        <v>331</v>
      </c>
      <c r="L54" s="90" t="s">
        <v>331</v>
      </c>
      <c r="M54" s="90" t="s">
        <v>331</v>
      </c>
      <c r="N54" s="90" t="s">
        <v>331</v>
      </c>
      <c r="O54" s="90" t="s">
        <v>331</v>
      </c>
      <c r="P54" s="90" t="s">
        <v>331</v>
      </c>
      <c r="Q54" s="129" t="s">
        <v>325</v>
      </c>
      <c r="R54" s="83" t="s">
        <v>372</v>
      </c>
      <c r="S54" s="118" t="s">
        <v>474</v>
      </c>
      <c r="T54" s="119" t="s">
        <v>325</v>
      </c>
    </row>
    <row r="55" spans="1:20" s="36" customFormat="1" ht="15" customHeight="1">
      <c r="A55" s="176" t="s">
        <v>43</v>
      </c>
      <c r="B55" s="89"/>
      <c r="C55" s="89"/>
      <c r="D55" s="89"/>
      <c r="E55" s="89"/>
      <c r="F55" s="89"/>
      <c r="G55" s="102"/>
      <c r="H55" s="102"/>
      <c r="I55" s="102"/>
      <c r="J55" s="102"/>
      <c r="K55" s="102"/>
      <c r="L55" s="102"/>
      <c r="M55" s="102"/>
      <c r="N55" s="102"/>
      <c r="O55" s="102"/>
      <c r="P55" s="102"/>
      <c r="Q55" s="102"/>
      <c r="R55" s="102"/>
      <c r="S55" s="102"/>
      <c r="T55" s="136"/>
    </row>
    <row r="56" spans="1:20" ht="15" customHeight="1">
      <c r="A56" s="177" t="s">
        <v>44</v>
      </c>
      <c r="B56" s="86" t="s">
        <v>136</v>
      </c>
      <c r="C56" s="92">
        <f t="shared" si="0"/>
        <v>2</v>
      </c>
      <c r="D56" s="84"/>
      <c r="E56" s="84"/>
      <c r="F56" s="85">
        <f t="shared" si="1"/>
        <v>2</v>
      </c>
      <c r="G56" s="90" t="s">
        <v>331</v>
      </c>
      <c r="H56" s="90" t="s">
        <v>383</v>
      </c>
      <c r="I56" s="90" t="s">
        <v>331</v>
      </c>
      <c r="J56" s="90" t="s">
        <v>331</v>
      </c>
      <c r="K56" s="90" t="s">
        <v>331</v>
      </c>
      <c r="L56" s="90" t="s">
        <v>331</v>
      </c>
      <c r="M56" s="90" t="s">
        <v>331</v>
      </c>
      <c r="N56" s="90" t="s">
        <v>331</v>
      </c>
      <c r="O56" s="90" t="s">
        <v>331</v>
      </c>
      <c r="P56" s="90" t="s">
        <v>331</v>
      </c>
      <c r="Q56" s="129" t="s">
        <v>325</v>
      </c>
      <c r="R56" s="83" t="s">
        <v>333</v>
      </c>
      <c r="S56" s="94" t="s">
        <v>457</v>
      </c>
      <c r="T56" s="119" t="s">
        <v>325</v>
      </c>
    </row>
    <row r="57" spans="1:20" ht="15" customHeight="1">
      <c r="A57" s="177" t="s">
        <v>795</v>
      </c>
      <c r="B57" s="86" t="s">
        <v>136</v>
      </c>
      <c r="C57" s="92">
        <f t="shared" si="0"/>
        <v>2</v>
      </c>
      <c r="D57" s="84"/>
      <c r="E57" s="84"/>
      <c r="F57" s="85">
        <f t="shared" si="1"/>
        <v>2</v>
      </c>
      <c r="G57" s="90" t="s">
        <v>331</v>
      </c>
      <c r="H57" s="90" t="s">
        <v>343</v>
      </c>
      <c r="I57" s="90" t="s">
        <v>331</v>
      </c>
      <c r="J57" s="90" t="s">
        <v>331</v>
      </c>
      <c r="K57" s="90" t="s">
        <v>331</v>
      </c>
      <c r="L57" s="90" t="s">
        <v>331</v>
      </c>
      <c r="M57" s="90" t="s">
        <v>331</v>
      </c>
      <c r="N57" s="90" t="s">
        <v>331</v>
      </c>
      <c r="O57" s="90" t="s">
        <v>331</v>
      </c>
      <c r="P57" s="90" t="s">
        <v>331</v>
      </c>
      <c r="Q57" s="129" t="s">
        <v>325</v>
      </c>
      <c r="R57" s="83" t="s">
        <v>333</v>
      </c>
      <c r="S57" s="111" t="s">
        <v>507</v>
      </c>
      <c r="T57" s="119" t="s">
        <v>325</v>
      </c>
    </row>
    <row r="58" spans="1:20" ht="15" customHeight="1">
      <c r="A58" s="177" t="s">
        <v>45</v>
      </c>
      <c r="B58" s="86" t="s">
        <v>99</v>
      </c>
      <c r="C58" s="92">
        <f t="shared" si="0"/>
        <v>0</v>
      </c>
      <c r="D58" s="84"/>
      <c r="E58" s="84"/>
      <c r="F58" s="85">
        <f t="shared" si="1"/>
        <v>0</v>
      </c>
      <c r="G58" s="90" t="s">
        <v>332</v>
      </c>
      <c r="H58" s="90" t="s">
        <v>325</v>
      </c>
      <c r="I58" s="90" t="s">
        <v>325</v>
      </c>
      <c r="J58" s="90" t="s">
        <v>325</v>
      </c>
      <c r="K58" s="90" t="s">
        <v>325</v>
      </c>
      <c r="L58" s="90" t="s">
        <v>325</v>
      </c>
      <c r="M58" s="90" t="s">
        <v>325</v>
      </c>
      <c r="N58" s="90" t="s">
        <v>325</v>
      </c>
      <c r="O58" s="90" t="s">
        <v>325</v>
      </c>
      <c r="P58" s="90" t="s">
        <v>325</v>
      </c>
      <c r="Q58" s="87" t="s">
        <v>337</v>
      </c>
      <c r="R58" s="83" t="s">
        <v>340</v>
      </c>
      <c r="S58" s="88" t="s">
        <v>526</v>
      </c>
      <c r="T58" s="119" t="s">
        <v>325</v>
      </c>
    </row>
    <row r="59" spans="1:20" ht="15" customHeight="1">
      <c r="A59" s="177" t="s">
        <v>46</v>
      </c>
      <c r="B59" s="86" t="s">
        <v>136</v>
      </c>
      <c r="C59" s="92">
        <f t="shared" si="0"/>
        <v>2</v>
      </c>
      <c r="D59" s="84"/>
      <c r="E59" s="84"/>
      <c r="F59" s="85">
        <f t="shared" si="1"/>
        <v>2</v>
      </c>
      <c r="G59" s="90" t="s">
        <v>331</v>
      </c>
      <c r="H59" s="90" t="s">
        <v>343</v>
      </c>
      <c r="I59" s="90" t="s">
        <v>331</v>
      </c>
      <c r="J59" s="90" t="s">
        <v>331</v>
      </c>
      <c r="K59" s="90" t="s">
        <v>331</v>
      </c>
      <c r="L59" s="90" t="s">
        <v>331</v>
      </c>
      <c r="M59" s="90" t="s">
        <v>331</v>
      </c>
      <c r="N59" s="90" t="s">
        <v>331</v>
      </c>
      <c r="O59" s="90" t="s">
        <v>331</v>
      </c>
      <c r="P59" s="90" t="s">
        <v>331</v>
      </c>
      <c r="Q59" s="87" t="s">
        <v>325</v>
      </c>
      <c r="R59" s="83" t="s">
        <v>333</v>
      </c>
      <c r="S59" s="118" t="s">
        <v>342</v>
      </c>
      <c r="T59" s="119" t="s">
        <v>325</v>
      </c>
    </row>
    <row r="60" spans="1:20" ht="15" customHeight="1">
      <c r="A60" s="177" t="s">
        <v>47</v>
      </c>
      <c r="B60" s="86" t="s">
        <v>136</v>
      </c>
      <c r="C60" s="92">
        <f t="shared" si="0"/>
        <v>2</v>
      </c>
      <c r="D60" s="84"/>
      <c r="E60" s="84"/>
      <c r="F60" s="85">
        <f t="shared" si="1"/>
        <v>2</v>
      </c>
      <c r="G60" s="90" t="s">
        <v>331</v>
      </c>
      <c r="H60" s="90" t="s">
        <v>383</v>
      </c>
      <c r="I60" s="90" t="s">
        <v>331</v>
      </c>
      <c r="J60" s="90" t="s">
        <v>331</v>
      </c>
      <c r="K60" s="90" t="s">
        <v>331</v>
      </c>
      <c r="L60" s="90" t="s">
        <v>331</v>
      </c>
      <c r="M60" s="90" t="s">
        <v>331</v>
      </c>
      <c r="N60" s="90" t="s">
        <v>331</v>
      </c>
      <c r="O60" s="90" t="s">
        <v>331</v>
      </c>
      <c r="P60" s="90" t="s">
        <v>331</v>
      </c>
      <c r="Q60" s="87" t="s">
        <v>325</v>
      </c>
      <c r="R60" s="83" t="s">
        <v>333</v>
      </c>
      <c r="S60" s="111" t="s">
        <v>402</v>
      </c>
      <c r="T60" s="119" t="s">
        <v>325</v>
      </c>
    </row>
    <row r="61" spans="1:20" ht="15" customHeight="1">
      <c r="A61" s="177" t="s">
        <v>796</v>
      </c>
      <c r="B61" s="86" t="s">
        <v>136</v>
      </c>
      <c r="C61" s="92">
        <f t="shared" si="0"/>
        <v>2</v>
      </c>
      <c r="D61" s="84"/>
      <c r="E61" s="84"/>
      <c r="F61" s="85">
        <f t="shared" si="1"/>
        <v>2</v>
      </c>
      <c r="G61" s="90" t="s">
        <v>331</v>
      </c>
      <c r="H61" s="90" t="s">
        <v>383</v>
      </c>
      <c r="I61" s="90" t="s">
        <v>331</v>
      </c>
      <c r="J61" s="90" t="s">
        <v>331</v>
      </c>
      <c r="K61" s="90" t="s">
        <v>331</v>
      </c>
      <c r="L61" s="90" t="s">
        <v>331</v>
      </c>
      <c r="M61" s="90" t="s">
        <v>331</v>
      </c>
      <c r="N61" s="90" t="s">
        <v>331</v>
      </c>
      <c r="O61" s="90" t="s">
        <v>331</v>
      </c>
      <c r="P61" s="90" t="s">
        <v>331</v>
      </c>
      <c r="Q61" s="87" t="s">
        <v>325</v>
      </c>
      <c r="R61" s="83" t="s">
        <v>372</v>
      </c>
      <c r="S61" s="111" t="s">
        <v>393</v>
      </c>
      <c r="T61" s="119" t="s">
        <v>325</v>
      </c>
    </row>
    <row r="62" spans="1:20" ht="15" customHeight="1">
      <c r="A62" s="177" t="s">
        <v>48</v>
      </c>
      <c r="B62" s="86" t="s">
        <v>99</v>
      </c>
      <c r="C62" s="92">
        <f t="shared" ref="C62" si="3">IF(B62=$B$4,2,IF(B62=$B$5,1,0))</f>
        <v>0</v>
      </c>
      <c r="D62" s="84"/>
      <c r="E62" s="84"/>
      <c r="F62" s="85">
        <f t="shared" ref="F62" si="4">C62*(1-D62)*(1-E62)</f>
        <v>0</v>
      </c>
      <c r="G62" s="90" t="s">
        <v>336</v>
      </c>
      <c r="H62" s="90" t="s">
        <v>332</v>
      </c>
      <c r="I62" s="90" t="s">
        <v>325</v>
      </c>
      <c r="J62" s="90" t="s">
        <v>325</v>
      </c>
      <c r="K62" s="90" t="s">
        <v>325</v>
      </c>
      <c r="L62" s="90" t="s">
        <v>325</v>
      </c>
      <c r="M62" s="90" t="s">
        <v>325</v>
      </c>
      <c r="N62" s="90" t="s">
        <v>325</v>
      </c>
      <c r="O62" s="90" t="s">
        <v>325</v>
      </c>
      <c r="P62" s="90" t="s">
        <v>325</v>
      </c>
      <c r="Q62" s="93" t="s">
        <v>645</v>
      </c>
      <c r="R62" s="83" t="s">
        <v>333</v>
      </c>
      <c r="S62" s="111" t="s">
        <v>330</v>
      </c>
      <c r="T62" s="119" t="s">
        <v>325</v>
      </c>
    </row>
    <row r="63" spans="1:20" ht="15" customHeight="1">
      <c r="A63" s="177" t="s">
        <v>49</v>
      </c>
      <c r="B63" s="86" t="s">
        <v>136</v>
      </c>
      <c r="C63" s="92">
        <f t="shared" si="0"/>
        <v>2</v>
      </c>
      <c r="D63" s="84"/>
      <c r="E63" s="84">
        <v>0.5</v>
      </c>
      <c r="F63" s="85">
        <f t="shared" si="1"/>
        <v>1</v>
      </c>
      <c r="G63" s="90" t="s">
        <v>331</v>
      </c>
      <c r="H63" s="90" t="s">
        <v>383</v>
      </c>
      <c r="I63" s="90" t="s">
        <v>331</v>
      </c>
      <c r="J63" s="90" t="s">
        <v>331</v>
      </c>
      <c r="K63" s="90" t="s">
        <v>331</v>
      </c>
      <c r="L63" s="90" t="s">
        <v>331</v>
      </c>
      <c r="M63" s="90" t="s">
        <v>331</v>
      </c>
      <c r="N63" s="90" t="s">
        <v>331</v>
      </c>
      <c r="O63" s="90" t="s">
        <v>331</v>
      </c>
      <c r="P63" s="90" t="s">
        <v>332</v>
      </c>
      <c r="Q63" s="87" t="s">
        <v>655</v>
      </c>
      <c r="R63" s="83" t="s">
        <v>333</v>
      </c>
      <c r="S63" s="83" t="s">
        <v>510</v>
      </c>
      <c r="T63" s="119" t="s">
        <v>325</v>
      </c>
    </row>
    <row r="64" spans="1:20" ht="15" customHeight="1">
      <c r="A64" s="177" t="s">
        <v>153</v>
      </c>
      <c r="B64" s="86" t="s">
        <v>136</v>
      </c>
      <c r="C64" s="92">
        <f t="shared" si="0"/>
        <v>2</v>
      </c>
      <c r="D64" s="84"/>
      <c r="E64" s="84"/>
      <c r="F64" s="85">
        <f t="shared" si="1"/>
        <v>2</v>
      </c>
      <c r="G64" s="90" t="s">
        <v>331</v>
      </c>
      <c r="H64" s="90" t="s">
        <v>343</v>
      </c>
      <c r="I64" s="90" t="s">
        <v>331</v>
      </c>
      <c r="J64" s="90" t="s">
        <v>331</v>
      </c>
      <c r="K64" s="90" t="s">
        <v>331</v>
      </c>
      <c r="L64" s="90" t="s">
        <v>331</v>
      </c>
      <c r="M64" s="90" t="s">
        <v>331</v>
      </c>
      <c r="N64" s="90" t="s">
        <v>331</v>
      </c>
      <c r="O64" s="90" t="s">
        <v>331</v>
      </c>
      <c r="P64" s="90" t="s">
        <v>331</v>
      </c>
      <c r="Q64" s="87" t="s">
        <v>325</v>
      </c>
      <c r="R64" s="83" t="s">
        <v>333</v>
      </c>
      <c r="S64" s="111" t="s">
        <v>396</v>
      </c>
      <c r="T64" s="119" t="s">
        <v>325</v>
      </c>
    </row>
    <row r="65" spans="1:28" ht="15" customHeight="1">
      <c r="A65" s="177" t="s">
        <v>51</v>
      </c>
      <c r="B65" s="86" t="s">
        <v>136</v>
      </c>
      <c r="C65" s="92">
        <f t="shared" si="0"/>
        <v>2</v>
      </c>
      <c r="D65" s="84"/>
      <c r="E65" s="84"/>
      <c r="F65" s="85">
        <f t="shared" si="1"/>
        <v>2</v>
      </c>
      <c r="G65" s="90" t="s">
        <v>331</v>
      </c>
      <c r="H65" s="90" t="s">
        <v>343</v>
      </c>
      <c r="I65" s="90" t="s">
        <v>331</v>
      </c>
      <c r="J65" s="90" t="s">
        <v>331</v>
      </c>
      <c r="K65" s="90" t="s">
        <v>331</v>
      </c>
      <c r="L65" s="90" t="s">
        <v>331</v>
      </c>
      <c r="M65" s="90" t="s">
        <v>331</v>
      </c>
      <c r="N65" s="90" t="s">
        <v>331</v>
      </c>
      <c r="O65" s="90" t="s">
        <v>331</v>
      </c>
      <c r="P65" s="90" t="s">
        <v>331</v>
      </c>
      <c r="Q65" s="87" t="s">
        <v>325</v>
      </c>
      <c r="R65" s="83" t="s">
        <v>333</v>
      </c>
      <c r="S65" s="111" t="s">
        <v>514</v>
      </c>
      <c r="T65" s="119" t="s">
        <v>325</v>
      </c>
    </row>
    <row r="66" spans="1:28" ht="15" customHeight="1">
      <c r="A66" s="177" t="s">
        <v>52</v>
      </c>
      <c r="B66" s="86" t="s">
        <v>137</v>
      </c>
      <c r="C66" s="92">
        <f t="shared" si="0"/>
        <v>1</v>
      </c>
      <c r="D66" s="84"/>
      <c r="E66" s="84">
        <v>0.5</v>
      </c>
      <c r="F66" s="85">
        <f t="shared" si="1"/>
        <v>0.5</v>
      </c>
      <c r="G66" s="90" t="s">
        <v>331</v>
      </c>
      <c r="H66" s="90" t="s">
        <v>383</v>
      </c>
      <c r="I66" s="90" t="s">
        <v>331</v>
      </c>
      <c r="J66" s="90" t="s">
        <v>331</v>
      </c>
      <c r="K66" s="90" t="s">
        <v>331</v>
      </c>
      <c r="L66" s="90" t="s">
        <v>331</v>
      </c>
      <c r="M66" s="90" t="s">
        <v>332</v>
      </c>
      <c r="N66" s="90" t="s">
        <v>331</v>
      </c>
      <c r="O66" s="90" t="s">
        <v>331</v>
      </c>
      <c r="P66" s="90" t="s">
        <v>332</v>
      </c>
      <c r="Q66" s="87" t="s">
        <v>655</v>
      </c>
      <c r="R66" s="83" t="s">
        <v>333</v>
      </c>
      <c r="S66" s="111" t="s">
        <v>518</v>
      </c>
      <c r="T66" s="119" t="s">
        <v>325</v>
      </c>
    </row>
    <row r="67" spans="1:28" ht="15" customHeight="1">
      <c r="A67" s="177" t="s">
        <v>53</v>
      </c>
      <c r="B67" s="86" t="s">
        <v>136</v>
      </c>
      <c r="C67" s="92">
        <f t="shared" si="0"/>
        <v>2</v>
      </c>
      <c r="D67" s="84"/>
      <c r="E67" s="84">
        <v>0.5</v>
      </c>
      <c r="F67" s="85">
        <f t="shared" si="1"/>
        <v>1</v>
      </c>
      <c r="G67" s="90" t="s">
        <v>331</v>
      </c>
      <c r="H67" s="90" t="s">
        <v>343</v>
      </c>
      <c r="I67" s="90" t="s">
        <v>331</v>
      </c>
      <c r="J67" s="90" t="s">
        <v>331</v>
      </c>
      <c r="K67" s="90" t="s">
        <v>331</v>
      </c>
      <c r="L67" s="90" t="s">
        <v>331</v>
      </c>
      <c r="M67" s="90" t="s">
        <v>331</v>
      </c>
      <c r="N67" s="90" t="s">
        <v>331</v>
      </c>
      <c r="O67" s="90" t="s">
        <v>331</v>
      </c>
      <c r="P67" s="90" t="s">
        <v>332</v>
      </c>
      <c r="Q67" s="87" t="s">
        <v>655</v>
      </c>
      <c r="R67" s="83" t="s">
        <v>333</v>
      </c>
      <c r="S67" s="88" t="s">
        <v>520</v>
      </c>
      <c r="T67" s="119" t="s">
        <v>325</v>
      </c>
    </row>
    <row r="68" spans="1:28" ht="15" customHeight="1">
      <c r="A68" s="177" t="s">
        <v>54</v>
      </c>
      <c r="B68" s="86" t="s">
        <v>136</v>
      </c>
      <c r="C68" s="92">
        <f t="shared" si="0"/>
        <v>2</v>
      </c>
      <c r="D68" s="84"/>
      <c r="E68" s="84"/>
      <c r="F68" s="85">
        <f t="shared" si="1"/>
        <v>2</v>
      </c>
      <c r="G68" s="90" t="s">
        <v>331</v>
      </c>
      <c r="H68" s="90" t="s">
        <v>383</v>
      </c>
      <c r="I68" s="90" t="s">
        <v>331</v>
      </c>
      <c r="J68" s="90" t="s">
        <v>331</v>
      </c>
      <c r="K68" s="90" t="s">
        <v>331</v>
      </c>
      <c r="L68" s="90" t="s">
        <v>331</v>
      </c>
      <c r="M68" s="90" t="s">
        <v>331</v>
      </c>
      <c r="N68" s="90" t="s">
        <v>331</v>
      </c>
      <c r="O68" s="90" t="s">
        <v>331</v>
      </c>
      <c r="P68" s="90" t="s">
        <v>331</v>
      </c>
      <c r="Q68" s="87" t="s">
        <v>325</v>
      </c>
      <c r="R68" s="83" t="s">
        <v>333</v>
      </c>
      <c r="S68" s="111" t="s">
        <v>389</v>
      </c>
      <c r="T68" s="119" t="s">
        <v>325</v>
      </c>
    </row>
    <row r="69" spans="1:28" s="6" customFormat="1" ht="15" customHeight="1">
      <c r="A69" s="177" t="s">
        <v>55</v>
      </c>
      <c r="B69" s="86" t="s">
        <v>137</v>
      </c>
      <c r="C69" s="92">
        <f t="shared" si="0"/>
        <v>1</v>
      </c>
      <c r="D69" s="84">
        <v>0.5</v>
      </c>
      <c r="E69" s="84"/>
      <c r="F69" s="85">
        <f t="shared" si="1"/>
        <v>0.5</v>
      </c>
      <c r="G69" s="90" t="s">
        <v>331</v>
      </c>
      <c r="H69" s="90" t="s">
        <v>383</v>
      </c>
      <c r="I69" s="90" t="s">
        <v>331</v>
      </c>
      <c r="J69" s="90" t="s">
        <v>331</v>
      </c>
      <c r="K69" s="90" t="s">
        <v>331</v>
      </c>
      <c r="L69" s="90" t="s">
        <v>331</v>
      </c>
      <c r="M69" s="90" t="s">
        <v>332</v>
      </c>
      <c r="N69" s="90" t="s">
        <v>331</v>
      </c>
      <c r="O69" s="90" t="s">
        <v>331</v>
      </c>
      <c r="P69" s="90" t="s">
        <v>331</v>
      </c>
      <c r="Q69" s="87" t="s">
        <v>665</v>
      </c>
      <c r="R69" s="83" t="s">
        <v>333</v>
      </c>
      <c r="S69" s="111" t="s">
        <v>530</v>
      </c>
      <c r="T69" s="119" t="s">
        <v>325</v>
      </c>
    </row>
    <row r="70" spans="1:28" s="36" customFormat="1" ht="15" customHeight="1">
      <c r="A70" s="176" t="s">
        <v>56</v>
      </c>
      <c r="B70" s="89"/>
      <c r="C70" s="89"/>
      <c r="D70" s="89"/>
      <c r="E70" s="89"/>
      <c r="F70" s="89"/>
      <c r="G70" s="102"/>
      <c r="H70" s="102"/>
      <c r="I70" s="102"/>
      <c r="J70" s="102"/>
      <c r="K70" s="102"/>
      <c r="L70" s="102"/>
      <c r="M70" s="102"/>
      <c r="N70" s="102"/>
      <c r="O70" s="102"/>
      <c r="P70" s="102"/>
      <c r="Q70" s="102"/>
      <c r="R70" s="102"/>
      <c r="S70" s="102"/>
      <c r="T70" s="136"/>
    </row>
    <row r="71" spans="1:28" ht="15" customHeight="1">
      <c r="A71" s="177" t="s">
        <v>57</v>
      </c>
      <c r="B71" s="133" t="s">
        <v>99</v>
      </c>
      <c r="C71" s="92">
        <f t="shared" si="0"/>
        <v>0</v>
      </c>
      <c r="D71" s="92"/>
      <c r="E71" s="92"/>
      <c r="F71" s="85">
        <f t="shared" si="1"/>
        <v>0</v>
      </c>
      <c r="G71" s="90" t="s">
        <v>336</v>
      </c>
      <c r="H71" s="90" t="s">
        <v>332</v>
      </c>
      <c r="I71" s="90" t="s">
        <v>325</v>
      </c>
      <c r="J71" s="90" t="s">
        <v>325</v>
      </c>
      <c r="K71" s="90" t="s">
        <v>325</v>
      </c>
      <c r="L71" s="90" t="s">
        <v>325</v>
      </c>
      <c r="M71" s="90" t="s">
        <v>325</v>
      </c>
      <c r="N71" s="90" t="s">
        <v>325</v>
      </c>
      <c r="O71" s="90" t="s">
        <v>325</v>
      </c>
      <c r="P71" s="90" t="s">
        <v>325</v>
      </c>
      <c r="Q71" s="90" t="s">
        <v>648</v>
      </c>
      <c r="R71" s="83" t="s">
        <v>333</v>
      </c>
      <c r="S71" s="83" t="s">
        <v>592</v>
      </c>
      <c r="T71" s="119" t="s">
        <v>325</v>
      </c>
    </row>
    <row r="72" spans="1:28" ht="15" customHeight="1">
      <c r="A72" s="177" t="s">
        <v>58</v>
      </c>
      <c r="B72" s="86" t="s">
        <v>136</v>
      </c>
      <c r="C72" s="92">
        <f t="shared" ref="C72:C99" si="5">IF(B72=$B$4,2,IF(B72=$B$5,1,0))</f>
        <v>2</v>
      </c>
      <c r="D72" s="84"/>
      <c r="E72" s="92">
        <v>0.5</v>
      </c>
      <c r="F72" s="85">
        <f t="shared" ref="F72:F99" si="6">C72*(1-D72)*(1-E72)</f>
        <v>1</v>
      </c>
      <c r="G72" s="90" t="s">
        <v>331</v>
      </c>
      <c r="H72" s="90" t="s">
        <v>343</v>
      </c>
      <c r="I72" s="90" t="s">
        <v>331</v>
      </c>
      <c r="J72" s="90" t="s">
        <v>331</v>
      </c>
      <c r="K72" s="90" t="s">
        <v>331</v>
      </c>
      <c r="L72" s="90" t="s">
        <v>331</v>
      </c>
      <c r="M72" s="90" t="s">
        <v>331</v>
      </c>
      <c r="N72" s="90" t="s">
        <v>331</v>
      </c>
      <c r="O72" s="90" t="s">
        <v>331</v>
      </c>
      <c r="P72" s="90" t="s">
        <v>332</v>
      </c>
      <c r="Q72" s="87" t="s">
        <v>655</v>
      </c>
      <c r="R72" s="83" t="s">
        <v>333</v>
      </c>
      <c r="S72" s="88" t="s">
        <v>593</v>
      </c>
      <c r="T72" s="119" t="s">
        <v>325</v>
      </c>
    </row>
    <row r="73" spans="1:28" ht="15" customHeight="1">
      <c r="A73" s="177" t="s">
        <v>59</v>
      </c>
      <c r="B73" s="86" t="s">
        <v>136</v>
      </c>
      <c r="C73" s="92">
        <f t="shared" si="5"/>
        <v>2</v>
      </c>
      <c r="D73" s="92"/>
      <c r="E73" s="84"/>
      <c r="F73" s="85">
        <f t="shared" si="6"/>
        <v>2</v>
      </c>
      <c r="G73" s="90" t="s">
        <v>331</v>
      </c>
      <c r="H73" s="90" t="s">
        <v>355</v>
      </c>
      <c r="I73" s="90" t="s">
        <v>331</v>
      </c>
      <c r="J73" s="90" t="s">
        <v>331</v>
      </c>
      <c r="K73" s="90" t="s">
        <v>331</v>
      </c>
      <c r="L73" s="90" t="s">
        <v>331</v>
      </c>
      <c r="M73" s="90" t="s">
        <v>331</v>
      </c>
      <c r="N73" s="90" t="s">
        <v>331</v>
      </c>
      <c r="O73" s="90" t="s">
        <v>331</v>
      </c>
      <c r="P73" s="90" t="s">
        <v>331</v>
      </c>
      <c r="Q73" s="134" t="s">
        <v>325</v>
      </c>
      <c r="R73" s="83" t="s">
        <v>333</v>
      </c>
      <c r="S73" s="111" t="s">
        <v>459</v>
      </c>
      <c r="T73" s="147" t="s">
        <v>325</v>
      </c>
    </row>
    <row r="74" spans="1:28" ht="15" customHeight="1">
      <c r="A74" s="177" t="s">
        <v>60</v>
      </c>
      <c r="B74" s="133" t="s">
        <v>136</v>
      </c>
      <c r="C74" s="92">
        <f t="shared" si="5"/>
        <v>2</v>
      </c>
      <c r="D74" s="92"/>
      <c r="E74" s="84"/>
      <c r="F74" s="85">
        <f t="shared" si="6"/>
        <v>2</v>
      </c>
      <c r="G74" s="90" t="s">
        <v>331</v>
      </c>
      <c r="H74" s="90" t="s">
        <v>343</v>
      </c>
      <c r="I74" s="90" t="s">
        <v>331</v>
      </c>
      <c r="J74" s="90" t="s">
        <v>331</v>
      </c>
      <c r="K74" s="90" t="s">
        <v>331</v>
      </c>
      <c r="L74" s="90" t="s">
        <v>331</v>
      </c>
      <c r="M74" s="90" t="s">
        <v>331</v>
      </c>
      <c r="N74" s="90" t="s">
        <v>331</v>
      </c>
      <c r="O74" s="90" t="s">
        <v>331</v>
      </c>
      <c r="P74" s="90" t="s">
        <v>331</v>
      </c>
      <c r="Q74" s="87" t="s">
        <v>325</v>
      </c>
      <c r="R74" s="83" t="s">
        <v>333</v>
      </c>
      <c r="S74" s="111" t="s">
        <v>599</v>
      </c>
      <c r="T74" s="119" t="s">
        <v>325</v>
      </c>
    </row>
    <row r="75" spans="1:28" ht="15" customHeight="1">
      <c r="A75" s="177" t="s">
        <v>797</v>
      </c>
      <c r="B75" s="133" t="s">
        <v>136</v>
      </c>
      <c r="C75" s="92">
        <f t="shared" si="5"/>
        <v>2</v>
      </c>
      <c r="D75" s="92"/>
      <c r="E75" s="92"/>
      <c r="F75" s="85">
        <f t="shared" si="6"/>
        <v>2</v>
      </c>
      <c r="G75" s="90" t="s">
        <v>331</v>
      </c>
      <c r="H75" s="90" t="s">
        <v>383</v>
      </c>
      <c r="I75" s="90" t="s">
        <v>331</v>
      </c>
      <c r="J75" s="90" t="s">
        <v>331</v>
      </c>
      <c r="K75" s="90" t="s">
        <v>331</v>
      </c>
      <c r="L75" s="90" t="s">
        <v>331</v>
      </c>
      <c r="M75" s="90" t="s">
        <v>331</v>
      </c>
      <c r="N75" s="90" t="s">
        <v>331</v>
      </c>
      <c r="O75" s="90" t="s">
        <v>331</v>
      </c>
      <c r="P75" s="90" t="s">
        <v>331</v>
      </c>
      <c r="Q75" s="87" t="s">
        <v>325</v>
      </c>
      <c r="R75" s="83" t="s">
        <v>333</v>
      </c>
      <c r="S75" s="88" t="s">
        <v>461</v>
      </c>
      <c r="T75" s="119" t="s">
        <v>325</v>
      </c>
    </row>
    <row r="76" spans="1:28" ht="15" customHeight="1">
      <c r="A76" s="177" t="s">
        <v>61</v>
      </c>
      <c r="B76" s="86" t="s">
        <v>137</v>
      </c>
      <c r="C76" s="92">
        <f t="shared" si="5"/>
        <v>1</v>
      </c>
      <c r="D76" s="92"/>
      <c r="E76" s="92">
        <v>0.5</v>
      </c>
      <c r="F76" s="85">
        <f t="shared" si="6"/>
        <v>0.5</v>
      </c>
      <c r="G76" s="90" t="s">
        <v>331</v>
      </c>
      <c r="H76" s="90" t="s">
        <v>383</v>
      </c>
      <c r="I76" s="90" t="s">
        <v>651</v>
      </c>
      <c r="J76" s="90" t="s">
        <v>331</v>
      </c>
      <c r="K76" s="90" t="s">
        <v>331</v>
      </c>
      <c r="L76" s="90" t="s">
        <v>331</v>
      </c>
      <c r="M76" s="90" t="s">
        <v>332</v>
      </c>
      <c r="N76" s="90" t="s">
        <v>332</v>
      </c>
      <c r="O76" s="90" t="s">
        <v>331</v>
      </c>
      <c r="P76" s="90" t="s">
        <v>331</v>
      </c>
      <c r="Q76" s="82" t="s">
        <v>785</v>
      </c>
      <c r="R76" s="83" t="s">
        <v>333</v>
      </c>
      <c r="S76" s="111" t="s">
        <v>604</v>
      </c>
      <c r="T76" s="119" t="s">
        <v>325</v>
      </c>
      <c r="U76" s="1"/>
      <c r="V76" s="1"/>
      <c r="W76" s="1"/>
      <c r="X76" s="1"/>
      <c r="Y76" s="1"/>
      <c r="Z76" s="1"/>
      <c r="AA76" s="1"/>
      <c r="AB76" s="1"/>
    </row>
    <row r="77" spans="1:28" s="36" customFormat="1" ht="15" customHeight="1">
      <c r="A77" s="176" t="s">
        <v>62</v>
      </c>
      <c r="B77" s="89"/>
      <c r="C77" s="89"/>
      <c r="D77" s="89"/>
      <c r="E77" s="89"/>
      <c r="F77" s="89"/>
      <c r="G77" s="102"/>
      <c r="H77" s="102"/>
      <c r="I77" s="102"/>
      <c r="J77" s="102"/>
      <c r="K77" s="102"/>
      <c r="L77" s="102"/>
      <c r="M77" s="102"/>
      <c r="N77" s="102"/>
      <c r="O77" s="102"/>
      <c r="P77" s="102"/>
      <c r="Q77" s="102"/>
      <c r="R77" s="102"/>
      <c r="S77" s="102"/>
      <c r="T77" s="136"/>
    </row>
    <row r="78" spans="1:28" s="1" customFormat="1" ht="15" customHeight="1">
      <c r="A78" s="177" t="s">
        <v>63</v>
      </c>
      <c r="B78" s="86" t="s">
        <v>136</v>
      </c>
      <c r="C78" s="92">
        <f t="shared" si="5"/>
        <v>2</v>
      </c>
      <c r="D78" s="84"/>
      <c r="E78" s="84">
        <v>0.5</v>
      </c>
      <c r="F78" s="85">
        <f t="shared" si="6"/>
        <v>1</v>
      </c>
      <c r="G78" s="90" t="s">
        <v>331</v>
      </c>
      <c r="H78" s="90" t="s">
        <v>383</v>
      </c>
      <c r="I78" s="90" t="s">
        <v>331</v>
      </c>
      <c r="J78" s="90" t="s">
        <v>331</v>
      </c>
      <c r="K78" s="90" t="s">
        <v>331</v>
      </c>
      <c r="L78" s="90" t="s">
        <v>331</v>
      </c>
      <c r="M78" s="90" t="s">
        <v>331</v>
      </c>
      <c r="N78" s="90" t="s">
        <v>331</v>
      </c>
      <c r="O78" s="90" t="s">
        <v>331</v>
      </c>
      <c r="P78" s="90" t="s">
        <v>332</v>
      </c>
      <c r="Q78" s="87" t="s">
        <v>655</v>
      </c>
      <c r="R78" s="83" t="s">
        <v>333</v>
      </c>
      <c r="S78" s="111" t="s">
        <v>398</v>
      </c>
      <c r="T78" s="119" t="s">
        <v>325</v>
      </c>
    </row>
    <row r="79" spans="1:28" s="1" customFormat="1" ht="15" customHeight="1">
      <c r="A79" s="177" t="s">
        <v>65</v>
      </c>
      <c r="B79" s="86" t="s">
        <v>137</v>
      </c>
      <c r="C79" s="92">
        <f t="shared" si="5"/>
        <v>1</v>
      </c>
      <c r="D79" s="84"/>
      <c r="E79" s="84">
        <v>0.5</v>
      </c>
      <c r="F79" s="85">
        <f t="shared" si="6"/>
        <v>0.5</v>
      </c>
      <c r="G79" s="90" t="s">
        <v>331</v>
      </c>
      <c r="H79" s="90" t="s">
        <v>343</v>
      </c>
      <c r="I79" s="90" t="s">
        <v>331</v>
      </c>
      <c r="J79" s="90" t="s">
        <v>331</v>
      </c>
      <c r="K79" s="90" t="s">
        <v>331</v>
      </c>
      <c r="L79" s="90" t="s">
        <v>331</v>
      </c>
      <c r="M79" s="90" t="s">
        <v>332</v>
      </c>
      <c r="N79" s="90" t="s">
        <v>331</v>
      </c>
      <c r="O79" s="90" t="s">
        <v>331</v>
      </c>
      <c r="P79" s="86" t="s">
        <v>332</v>
      </c>
      <c r="Q79" s="87" t="s">
        <v>484</v>
      </c>
      <c r="R79" s="83" t="s">
        <v>333</v>
      </c>
      <c r="S79" s="94" t="s">
        <v>628</v>
      </c>
      <c r="T79" s="119" t="s">
        <v>325</v>
      </c>
    </row>
    <row r="80" spans="1:28" s="1" customFormat="1" ht="15" customHeight="1">
      <c r="A80" s="177" t="s">
        <v>66</v>
      </c>
      <c r="B80" s="86" t="s">
        <v>99</v>
      </c>
      <c r="C80" s="92">
        <f t="shared" si="5"/>
        <v>0</v>
      </c>
      <c r="D80" s="84"/>
      <c r="E80" s="84"/>
      <c r="F80" s="85">
        <f t="shared" si="6"/>
        <v>0</v>
      </c>
      <c r="G80" s="90" t="s">
        <v>336</v>
      </c>
      <c r="H80" s="90" t="s">
        <v>332</v>
      </c>
      <c r="I80" s="90" t="s">
        <v>325</v>
      </c>
      <c r="J80" s="90" t="s">
        <v>325</v>
      </c>
      <c r="K80" s="90" t="s">
        <v>325</v>
      </c>
      <c r="L80" s="90" t="s">
        <v>325</v>
      </c>
      <c r="M80" s="90" t="s">
        <v>325</v>
      </c>
      <c r="N80" s="90" t="s">
        <v>325</v>
      </c>
      <c r="O80" s="90" t="s">
        <v>325</v>
      </c>
      <c r="P80" s="90" t="s">
        <v>325</v>
      </c>
      <c r="Q80" s="93" t="s">
        <v>645</v>
      </c>
      <c r="R80" s="83" t="s">
        <v>340</v>
      </c>
      <c r="S80" s="111" t="s">
        <v>608</v>
      </c>
      <c r="T80" s="119" t="s">
        <v>325</v>
      </c>
    </row>
    <row r="81" spans="1:56" s="1" customFormat="1" ht="15" customHeight="1">
      <c r="A81" s="177" t="s">
        <v>67</v>
      </c>
      <c r="B81" s="86" t="s">
        <v>136</v>
      </c>
      <c r="C81" s="92">
        <f t="shared" si="5"/>
        <v>2</v>
      </c>
      <c r="D81" s="84"/>
      <c r="E81" s="84"/>
      <c r="F81" s="85">
        <f t="shared" si="6"/>
        <v>2</v>
      </c>
      <c r="G81" s="90" t="s">
        <v>331</v>
      </c>
      <c r="H81" s="90" t="s">
        <v>355</v>
      </c>
      <c r="I81" s="90" t="s">
        <v>331</v>
      </c>
      <c r="J81" s="90" t="s">
        <v>331</v>
      </c>
      <c r="K81" s="90" t="s">
        <v>331</v>
      </c>
      <c r="L81" s="90" t="s">
        <v>331</v>
      </c>
      <c r="M81" s="90" t="s">
        <v>331</v>
      </c>
      <c r="N81" s="90" t="s">
        <v>331</v>
      </c>
      <c r="O81" s="90" t="s">
        <v>331</v>
      </c>
      <c r="P81" s="90" t="s">
        <v>331</v>
      </c>
      <c r="Q81" s="83" t="s">
        <v>787</v>
      </c>
      <c r="R81" s="83" t="s">
        <v>333</v>
      </c>
      <c r="S81" s="111" t="s">
        <v>363</v>
      </c>
      <c r="T81" s="119" t="s">
        <v>325</v>
      </c>
    </row>
    <row r="82" spans="1:56" s="1" customFormat="1" ht="15" customHeight="1">
      <c r="A82" s="177" t="s">
        <v>69</v>
      </c>
      <c r="B82" s="86" t="s">
        <v>137</v>
      </c>
      <c r="C82" s="92">
        <f t="shared" si="5"/>
        <v>1</v>
      </c>
      <c r="D82" s="84"/>
      <c r="E82" s="84"/>
      <c r="F82" s="85">
        <f t="shared" si="6"/>
        <v>1</v>
      </c>
      <c r="G82" s="90" t="s">
        <v>331</v>
      </c>
      <c r="H82" s="90" t="s">
        <v>383</v>
      </c>
      <c r="I82" s="90" t="s">
        <v>331</v>
      </c>
      <c r="J82" s="90" t="s">
        <v>331</v>
      </c>
      <c r="K82" s="90" t="s">
        <v>331</v>
      </c>
      <c r="L82" s="90" t="s">
        <v>331</v>
      </c>
      <c r="M82" s="90" t="s">
        <v>332</v>
      </c>
      <c r="N82" s="90" t="s">
        <v>331</v>
      </c>
      <c r="O82" s="90" t="s">
        <v>331</v>
      </c>
      <c r="P82" s="90" t="s">
        <v>331</v>
      </c>
      <c r="Q82" s="90" t="s">
        <v>786</v>
      </c>
      <c r="R82" s="83" t="s">
        <v>333</v>
      </c>
      <c r="S82" s="111" t="s">
        <v>374</v>
      </c>
      <c r="T82" s="119" t="s">
        <v>325</v>
      </c>
    </row>
    <row r="83" spans="1:56" s="1" customFormat="1" ht="15" customHeight="1">
      <c r="A83" s="177" t="s">
        <v>70</v>
      </c>
      <c r="B83" s="86" t="s">
        <v>136</v>
      </c>
      <c r="C83" s="92">
        <f t="shared" si="5"/>
        <v>2</v>
      </c>
      <c r="D83" s="84"/>
      <c r="E83" s="84"/>
      <c r="F83" s="85">
        <f t="shared" si="6"/>
        <v>2</v>
      </c>
      <c r="G83" s="90" t="s">
        <v>331</v>
      </c>
      <c r="H83" s="90" t="s">
        <v>383</v>
      </c>
      <c r="I83" s="90" t="s">
        <v>331</v>
      </c>
      <c r="J83" s="90" t="s">
        <v>331</v>
      </c>
      <c r="K83" s="90" t="s">
        <v>331</v>
      </c>
      <c r="L83" s="90" t="s">
        <v>331</v>
      </c>
      <c r="M83" s="90" t="s">
        <v>331</v>
      </c>
      <c r="N83" s="90" t="s">
        <v>331</v>
      </c>
      <c r="O83" s="90" t="s">
        <v>331</v>
      </c>
      <c r="P83" s="90" t="s">
        <v>331</v>
      </c>
      <c r="Q83" s="93" t="s">
        <v>325</v>
      </c>
      <c r="R83" s="83" t="s">
        <v>333</v>
      </c>
      <c r="S83" s="111" t="s">
        <v>435</v>
      </c>
      <c r="T83" s="119" t="s">
        <v>325</v>
      </c>
    </row>
    <row r="84" spans="1:56" s="1" customFormat="1" ht="15" customHeight="1">
      <c r="A84" s="177" t="s">
        <v>171</v>
      </c>
      <c r="B84" s="86" t="s">
        <v>136</v>
      </c>
      <c r="C84" s="92">
        <f t="shared" si="5"/>
        <v>2</v>
      </c>
      <c r="D84" s="84"/>
      <c r="E84" s="84"/>
      <c r="F84" s="85">
        <f t="shared" si="6"/>
        <v>2</v>
      </c>
      <c r="G84" s="90" t="s">
        <v>331</v>
      </c>
      <c r="H84" s="90" t="s">
        <v>355</v>
      </c>
      <c r="I84" s="90" t="s">
        <v>331</v>
      </c>
      <c r="J84" s="90" t="s">
        <v>331</v>
      </c>
      <c r="K84" s="90" t="s">
        <v>331</v>
      </c>
      <c r="L84" s="90" t="s">
        <v>331</v>
      </c>
      <c r="M84" s="90" t="s">
        <v>331</v>
      </c>
      <c r="N84" s="90" t="s">
        <v>331</v>
      </c>
      <c r="O84" s="90" t="s">
        <v>331</v>
      </c>
      <c r="P84" s="90" t="s">
        <v>331</v>
      </c>
      <c r="Q84" s="90" t="s">
        <v>780</v>
      </c>
      <c r="R84" s="83" t="s">
        <v>333</v>
      </c>
      <c r="S84" s="94" t="s">
        <v>462</v>
      </c>
      <c r="T84" s="119" t="s">
        <v>325</v>
      </c>
    </row>
    <row r="85" spans="1:56" s="1" customFormat="1" ht="15" customHeight="1">
      <c r="A85" s="177" t="s">
        <v>71</v>
      </c>
      <c r="B85" s="86" t="s">
        <v>136</v>
      </c>
      <c r="C85" s="92">
        <f t="shared" si="5"/>
        <v>2</v>
      </c>
      <c r="D85" s="84"/>
      <c r="E85" s="84"/>
      <c r="F85" s="85">
        <f t="shared" si="6"/>
        <v>2</v>
      </c>
      <c r="G85" s="90" t="s">
        <v>331</v>
      </c>
      <c r="H85" s="90" t="s">
        <v>383</v>
      </c>
      <c r="I85" s="90" t="s">
        <v>331</v>
      </c>
      <c r="J85" s="90" t="s">
        <v>331</v>
      </c>
      <c r="K85" s="90" t="s">
        <v>331</v>
      </c>
      <c r="L85" s="90" t="s">
        <v>331</v>
      </c>
      <c r="M85" s="90" t="s">
        <v>331</v>
      </c>
      <c r="N85" s="90" t="s">
        <v>331</v>
      </c>
      <c r="O85" s="90" t="s">
        <v>331</v>
      </c>
      <c r="P85" s="90" t="s">
        <v>331</v>
      </c>
      <c r="Q85" s="93" t="s">
        <v>325</v>
      </c>
      <c r="R85" s="83" t="s">
        <v>333</v>
      </c>
      <c r="S85" s="111" t="s">
        <v>422</v>
      </c>
      <c r="T85" s="119" t="s">
        <v>325</v>
      </c>
    </row>
    <row r="86" spans="1:56" s="1" customFormat="1" ht="15" customHeight="1">
      <c r="A86" s="177" t="s">
        <v>72</v>
      </c>
      <c r="B86" s="86" t="s">
        <v>136</v>
      </c>
      <c r="C86" s="92">
        <f t="shared" si="5"/>
        <v>2</v>
      </c>
      <c r="D86" s="84"/>
      <c r="E86" s="84"/>
      <c r="F86" s="85">
        <f t="shared" si="6"/>
        <v>2</v>
      </c>
      <c r="G86" s="90" t="s">
        <v>331</v>
      </c>
      <c r="H86" s="90" t="s">
        <v>383</v>
      </c>
      <c r="I86" s="90" t="s">
        <v>331</v>
      </c>
      <c r="J86" s="90" t="s">
        <v>331</v>
      </c>
      <c r="K86" s="90" t="s">
        <v>331</v>
      </c>
      <c r="L86" s="90" t="s">
        <v>331</v>
      </c>
      <c r="M86" s="90" t="s">
        <v>331</v>
      </c>
      <c r="N86" s="90" t="s">
        <v>331</v>
      </c>
      <c r="O86" s="90" t="s">
        <v>331</v>
      </c>
      <c r="P86" s="90" t="s">
        <v>331</v>
      </c>
      <c r="Q86" s="93" t="s">
        <v>325</v>
      </c>
      <c r="R86" s="83" t="s">
        <v>333</v>
      </c>
      <c r="S86" s="111" t="s">
        <v>405</v>
      </c>
      <c r="T86" s="119" t="s">
        <v>325</v>
      </c>
    </row>
    <row r="87" spans="1:56" s="1" customFormat="1" ht="15" customHeight="1">
      <c r="A87" s="177" t="s">
        <v>73</v>
      </c>
      <c r="B87" s="86" t="s">
        <v>136</v>
      </c>
      <c r="C87" s="92">
        <f t="shared" si="5"/>
        <v>2</v>
      </c>
      <c r="D87" s="84"/>
      <c r="E87" s="84"/>
      <c r="F87" s="85">
        <f t="shared" si="6"/>
        <v>2</v>
      </c>
      <c r="G87" s="90" t="s">
        <v>331</v>
      </c>
      <c r="H87" s="90" t="s">
        <v>343</v>
      </c>
      <c r="I87" s="90" t="s">
        <v>331</v>
      </c>
      <c r="J87" s="90" t="s">
        <v>331</v>
      </c>
      <c r="K87" s="90" t="s">
        <v>331</v>
      </c>
      <c r="L87" s="90" t="s">
        <v>331</v>
      </c>
      <c r="M87" s="90" t="s">
        <v>331</v>
      </c>
      <c r="N87" s="90" t="s">
        <v>331</v>
      </c>
      <c r="O87" s="90" t="s">
        <v>331</v>
      </c>
      <c r="P87" s="90" t="s">
        <v>331</v>
      </c>
      <c r="Q87" s="93" t="s">
        <v>325</v>
      </c>
      <c r="R87" s="83" t="s">
        <v>333</v>
      </c>
      <c r="S87" s="118" t="s">
        <v>376</v>
      </c>
      <c r="T87" s="119" t="s">
        <v>325</v>
      </c>
    </row>
    <row r="88" spans="1:56" s="36" customFormat="1" ht="15" customHeight="1">
      <c r="A88" s="176" t="s">
        <v>74</v>
      </c>
      <c r="B88" s="89"/>
      <c r="C88" s="89"/>
      <c r="D88" s="89"/>
      <c r="E88" s="89"/>
      <c r="F88" s="89"/>
      <c r="G88" s="102"/>
      <c r="H88" s="102"/>
      <c r="I88" s="102"/>
      <c r="J88" s="102"/>
      <c r="K88" s="102"/>
      <c r="L88" s="102"/>
      <c r="M88" s="102"/>
      <c r="N88" s="102"/>
      <c r="O88" s="102"/>
      <c r="P88" s="102"/>
      <c r="Q88" s="102"/>
      <c r="R88" s="102"/>
      <c r="S88" s="102"/>
      <c r="T88" s="136"/>
    </row>
    <row r="89" spans="1:56" s="1" customFormat="1" ht="15" customHeight="1">
      <c r="A89" s="177" t="s">
        <v>64</v>
      </c>
      <c r="B89" s="86" t="s">
        <v>137</v>
      </c>
      <c r="C89" s="92">
        <f t="shared" si="5"/>
        <v>1</v>
      </c>
      <c r="D89" s="84"/>
      <c r="E89" s="84"/>
      <c r="F89" s="85">
        <f t="shared" si="6"/>
        <v>1</v>
      </c>
      <c r="G89" s="90" t="s">
        <v>331</v>
      </c>
      <c r="H89" s="90" t="s">
        <v>343</v>
      </c>
      <c r="I89" s="90" t="s">
        <v>331</v>
      </c>
      <c r="J89" s="90" t="s">
        <v>331</v>
      </c>
      <c r="K89" s="90" t="s">
        <v>331</v>
      </c>
      <c r="L89" s="90" t="s">
        <v>331</v>
      </c>
      <c r="M89" s="90" t="s">
        <v>332</v>
      </c>
      <c r="N89" s="90" t="s">
        <v>331</v>
      </c>
      <c r="O89" s="90" t="s">
        <v>331</v>
      </c>
      <c r="P89" s="90" t="s">
        <v>331</v>
      </c>
      <c r="Q89" s="90" t="s">
        <v>479</v>
      </c>
      <c r="R89" s="83" t="s">
        <v>333</v>
      </c>
      <c r="S89" s="111" t="s">
        <v>440</v>
      </c>
      <c r="T89" s="119" t="s">
        <v>325</v>
      </c>
    </row>
    <row r="90" spans="1:56" s="1" customFormat="1" ht="15" customHeight="1">
      <c r="A90" s="177" t="s">
        <v>75</v>
      </c>
      <c r="B90" s="86" t="s">
        <v>136</v>
      </c>
      <c r="C90" s="92">
        <f t="shared" si="5"/>
        <v>2</v>
      </c>
      <c r="D90" s="84"/>
      <c r="E90" s="84"/>
      <c r="F90" s="85">
        <f t="shared" si="6"/>
        <v>2</v>
      </c>
      <c r="G90" s="90" t="s">
        <v>331</v>
      </c>
      <c r="H90" s="90" t="s">
        <v>343</v>
      </c>
      <c r="I90" s="90" t="s">
        <v>331</v>
      </c>
      <c r="J90" s="90" t="s">
        <v>331</v>
      </c>
      <c r="K90" s="90" t="s">
        <v>331</v>
      </c>
      <c r="L90" s="90" t="s">
        <v>331</v>
      </c>
      <c r="M90" s="90" t="s">
        <v>331</v>
      </c>
      <c r="N90" s="90" t="s">
        <v>331</v>
      </c>
      <c r="O90" s="90" t="s">
        <v>331</v>
      </c>
      <c r="P90" s="90" t="s">
        <v>331</v>
      </c>
      <c r="Q90" s="87" t="s">
        <v>325</v>
      </c>
      <c r="R90" s="83" t="s">
        <v>333</v>
      </c>
      <c r="S90" s="111" t="s">
        <v>358</v>
      </c>
      <c r="T90" s="119" t="s">
        <v>325</v>
      </c>
    </row>
    <row r="91" spans="1:56" s="1" customFormat="1" ht="15" customHeight="1">
      <c r="A91" s="177" t="s">
        <v>68</v>
      </c>
      <c r="B91" s="86" t="s">
        <v>99</v>
      </c>
      <c r="C91" s="92">
        <f t="shared" si="5"/>
        <v>0</v>
      </c>
      <c r="D91" s="84"/>
      <c r="E91" s="84"/>
      <c r="F91" s="85">
        <f t="shared" si="6"/>
        <v>0</v>
      </c>
      <c r="G91" s="90" t="s">
        <v>336</v>
      </c>
      <c r="H91" s="90" t="s">
        <v>332</v>
      </c>
      <c r="I91" s="90" t="s">
        <v>325</v>
      </c>
      <c r="J91" s="90" t="s">
        <v>325</v>
      </c>
      <c r="K91" s="90" t="s">
        <v>325</v>
      </c>
      <c r="L91" s="90" t="s">
        <v>325</v>
      </c>
      <c r="M91" s="90" t="s">
        <v>325</v>
      </c>
      <c r="N91" s="90" t="s">
        <v>325</v>
      </c>
      <c r="O91" s="90" t="s">
        <v>325</v>
      </c>
      <c r="P91" s="90" t="s">
        <v>325</v>
      </c>
      <c r="Q91" s="88" t="s">
        <v>652</v>
      </c>
      <c r="R91" s="83" t="s">
        <v>333</v>
      </c>
      <c r="S91" s="111" t="s">
        <v>418</v>
      </c>
      <c r="T91" s="119" t="s">
        <v>325</v>
      </c>
    </row>
    <row r="92" spans="1:56" s="1" customFormat="1" ht="15" customHeight="1">
      <c r="A92" s="177" t="s">
        <v>76</v>
      </c>
      <c r="B92" s="86" t="s">
        <v>99</v>
      </c>
      <c r="C92" s="92">
        <f t="shared" si="5"/>
        <v>0</v>
      </c>
      <c r="D92" s="84"/>
      <c r="E92" s="84"/>
      <c r="F92" s="85">
        <f t="shared" si="6"/>
        <v>0</v>
      </c>
      <c r="G92" s="90" t="s">
        <v>336</v>
      </c>
      <c r="H92" s="90" t="s">
        <v>332</v>
      </c>
      <c r="I92" s="90" t="s">
        <v>325</v>
      </c>
      <c r="J92" s="90" t="s">
        <v>325</v>
      </c>
      <c r="K92" s="90" t="s">
        <v>325</v>
      </c>
      <c r="L92" s="90" t="s">
        <v>325</v>
      </c>
      <c r="M92" s="90" t="s">
        <v>325</v>
      </c>
      <c r="N92" s="90" t="s">
        <v>325</v>
      </c>
      <c r="O92" s="90" t="s">
        <v>325</v>
      </c>
      <c r="P92" s="90" t="s">
        <v>325</v>
      </c>
      <c r="Q92" s="90" t="s">
        <v>647</v>
      </c>
      <c r="R92" s="83" t="s">
        <v>333</v>
      </c>
      <c r="S92" s="111" t="s">
        <v>611</v>
      </c>
      <c r="T92" s="119" t="s">
        <v>325</v>
      </c>
    </row>
    <row r="93" spans="1:56" s="1" customFormat="1" ht="15" customHeight="1">
      <c r="A93" s="177" t="s">
        <v>77</v>
      </c>
      <c r="B93" s="86" t="s">
        <v>136</v>
      </c>
      <c r="C93" s="92">
        <f t="shared" si="5"/>
        <v>2</v>
      </c>
      <c r="D93" s="84"/>
      <c r="E93" s="84"/>
      <c r="F93" s="85">
        <f t="shared" si="6"/>
        <v>2</v>
      </c>
      <c r="G93" s="90" t="s">
        <v>331</v>
      </c>
      <c r="H93" s="90" t="s">
        <v>383</v>
      </c>
      <c r="I93" s="90" t="s">
        <v>331</v>
      </c>
      <c r="J93" s="90" t="s">
        <v>331</v>
      </c>
      <c r="K93" s="90" t="s">
        <v>331</v>
      </c>
      <c r="L93" s="90" t="s">
        <v>331</v>
      </c>
      <c r="M93" s="90" t="s">
        <v>331</v>
      </c>
      <c r="N93" s="90" t="s">
        <v>331</v>
      </c>
      <c r="O93" s="90" t="s">
        <v>331</v>
      </c>
      <c r="P93" s="90" t="s">
        <v>331</v>
      </c>
      <c r="Q93" s="87" t="s">
        <v>325</v>
      </c>
      <c r="R93" s="83" t="s">
        <v>372</v>
      </c>
      <c r="S93" s="94" t="s">
        <v>468</v>
      </c>
      <c r="T93" s="119" t="s">
        <v>325</v>
      </c>
    </row>
    <row r="94" spans="1:56" s="1" customFormat="1" ht="15" customHeight="1">
      <c r="A94" s="177" t="s">
        <v>78</v>
      </c>
      <c r="B94" s="86" t="s">
        <v>136</v>
      </c>
      <c r="C94" s="92">
        <f t="shared" si="5"/>
        <v>2</v>
      </c>
      <c r="D94" s="84"/>
      <c r="E94" s="84">
        <v>0.5</v>
      </c>
      <c r="F94" s="85">
        <f t="shared" si="6"/>
        <v>1</v>
      </c>
      <c r="G94" s="90" t="s">
        <v>331</v>
      </c>
      <c r="H94" s="90" t="s">
        <v>659</v>
      </c>
      <c r="I94" s="90" t="s">
        <v>331</v>
      </c>
      <c r="J94" s="90" t="s">
        <v>331</v>
      </c>
      <c r="K94" s="90" t="s">
        <v>331</v>
      </c>
      <c r="L94" s="90" t="s">
        <v>331</v>
      </c>
      <c r="M94" s="90" t="s">
        <v>331</v>
      </c>
      <c r="N94" s="90" t="s">
        <v>331</v>
      </c>
      <c r="O94" s="90" t="s">
        <v>331</v>
      </c>
      <c r="P94" s="90" t="s">
        <v>332</v>
      </c>
      <c r="Q94" s="87" t="s">
        <v>655</v>
      </c>
      <c r="R94" s="83" t="s">
        <v>333</v>
      </c>
      <c r="S94" s="111" t="s">
        <v>366</v>
      </c>
      <c r="T94" s="119" t="s">
        <v>325</v>
      </c>
    </row>
    <row r="95" spans="1:56" ht="15" customHeight="1">
      <c r="A95" s="177" t="s">
        <v>79</v>
      </c>
      <c r="B95" s="86" t="s">
        <v>136</v>
      </c>
      <c r="C95" s="92">
        <f t="shared" si="5"/>
        <v>2</v>
      </c>
      <c r="D95" s="84"/>
      <c r="E95" s="84"/>
      <c r="F95" s="85">
        <f t="shared" si="6"/>
        <v>2</v>
      </c>
      <c r="G95" s="90" t="s">
        <v>331</v>
      </c>
      <c r="H95" s="90" t="s">
        <v>383</v>
      </c>
      <c r="I95" s="90" t="s">
        <v>331</v>
      </c>
      <c r="J95" s="90" t="s">
        <v>331</v>
      </c>
      <c r="K95" s="90" t="s">
        <v>331</v>
      </c>
      <c r="L95" s="90" t="s">
        <v>331</v>
      </c>
      <c r="M95" s="90" t="s">
        <v>331</v>
      </c>
      <c r="N95" s="90" t="s">
        <v>331</v>
      </c>
      <c r="O95" s="90" t="s">
        <v>331</v>
      </c>
      <c r="P95" s="90" t="s">
        <v>331</v>
      </c>
      <c r="Q95" s="87" t="s">
        <v>325</v>
      </c>
      <c r="R95" s="83" t="s">
        <v>372</v>
      </c>
      <c r="S95" s="111" t="s">
        <v>415</v>
      </c>
      <c r="T95" s="119" t="s">
        <v>325</v>
      </c>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row>
    <row r="96" spans="1:56" ht="15" customHeight="1">
      <c r="A96" s="177" t="s">
        <v>80</v>
      </c>
      <c r="B96" s="86" t="s">
        <v>137</v>
      </c>
      <c r="C96" s="92">
        <f t="shared" si="5"/>
        <v>1</v>
      </c>
      <c r="D96" s="92"/>
      <c r="E96" s="92">
        <v>0.5</v>
      </c>
      <c r="F96" s="85">
        <f t="shared" si="6"/>
        <v>0.5</v>
      </c>
      <c r="G96" s="90" t="s">
        <v>331</v>
      </c>
      <c r="H96" s="90" t="s">
        <v>343</v>
      </c>
      <c r="I96" s="90" t="s">
        <v>331</v>
      </c>
      <c r="J96" s="90" t="s">
        <v>331</v>
      </c>
      <c r="K96" s="90" t="s">
        <v>331</v>
      </c>
      <c r="L96" s="90" t="s">
        <v>331</v>
      </c>
      <c r="M96" s="90" t="s">
        <v>332</v>
      </c>
      <c r="N96" s="90" t="s">
        <v>331</v>
      </c>
      <c r="O96" s="90" t="s">
        <v>331</v>
      </c>
      <c r="P96" s="90" t="s">
        <v>332</v>
      </c>
      <c r="Q96" s="87" t="s">
        <v>655</v>
      </c>
      <c r="R96" s="83" t="s">
        <v>372</v>
      </c>
      <c r="S96" s="111" t="s">
        <v>615</v>
      </c>
      <c r="T96" s="119" t="s">
        <v>325</v>
      </c>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row>
    <row r="97" spans="1:56" ht="15" customHeight="1">
      <c r="A97" s="177" t="s">
        <v>81</v>
      </c>
      <c r="B97" s="133" t="s">
        <v>136</v>
      </c>
      <c r="C97" s="92">
        <f t="shared" si="5"/>
        <v>2</v>
      </c>
      <c r="D97" s="92"/>
      <c r="E97" s="92"/>
      <c r="F97" s="85">
        <f t="shared" si="6"/>
        <v>2</v>
      </c>
      <c r="G97" s="90" t="s">
        <v>331</v>
      </c>
      <c r="H97" s="90" t="s">
        <v>383</v>
      </c>
      <c r="I97" s="90" t="s">
        <v>331</v>
      </c>
      <c r="J97" s="90" t="s">
        <v>331</v>
      </c>
      <c r="K97" s="90" t="s">
        <v>331</v>
      </c>
      <c r="L97" s="90" t="s">
        <v>331</v>
      </c>
      <c r="M97" s="90" t="s">
        <v>331</v>
      </c>
      <c r="N97" s="90" t="s">
        <v>331</v>
      </c>
      <c r="O97" s="90" t="s">
        <v>331</v>
      </c>
      <c r="P97" s="90" t="s">
        <v>331</v>
      </c>
      <c r="Q97" s="87" t="s">
        <v>325</v>
      </c>
      <c r="R97" s="83" t="s">
        <v>372</v>
      </c>
      <c r="S97" s="111" t="s">
        <v>409</v>
      </c>
      <c r="T97" s="119" t="s">
        <v>325</v>
      </c>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row>
    <row r="98" spans="1:56" ht="15" customHeight="1">
      <c r="A98" s="177" t="s">
        <v>82</v>
      </c>
      <c r="B98" s="86" t="s">
        <v>99</v>
      </c>
      <c r="C98" s="92">
        <f t="shared" si="5"/>
        <v>0</v>
      </c>
      <c r="D98" s="84"/>
      <c r="E98" s="84"/>
      <c r="F98" s="85">
        <f t="shared" si="6"/>
        <v>0</v>
      </c>
      <c r="G98" s="90" t="s">
        <v>332</v>
      </c>
      <c r="H98" s="90" t="s">
        <v>325</v>
      </c>
      <c r="I98" s="90" t="s">
        <v>325</v>
      </c>
      <c r="J98" s="90" t="s">
        <v>325</v>
      </c>
      <c r="K98" s="90" t="s">
        <v>325</v>
      </c>
      <c r="L98" s="90" t="s">
        <v>325</v>
      </c>
      <c r="M98" s="90" t="s">
        <v>325</v>
      </c>
      <c r="N98" s="90" t="s">
        <v>325</v>
      </c>
      <c r="O98" s="90" t="s">
        <v>325</v>
      </c>
      <c r="P98" s="90" t="s">
        <v>325</v>
      </c>
      <c r="Q98" s="83" t="s">
        <v>337</v>
      </c>
      <c r="R98" s="83" t="s">
        <v>340</v>
      </c>
      <c r="S98" s="111" t="s">
        <v>589</v>
      </c>
      <c r="T98" s="119" t="s">
        <v>325</v>
      </c>
    </row>
    <row r="99" spans="1:56" ht="15" customHeight="1">
      <c r="A99" s="177" t="s">
        <v>83</v>
      </c>
      <c r="B99" s="133" t="s">
        <v>99</v>
      </c>
      <c r="C99" s="92">
        <f t="shared" si="5"/>
        <v>0</v>
      </c>
      <c r="D99" s="92"/>
      <c r="E99" s="92"/>
      <c r="F99" s="85">
        <f t="shared" si="6"/>
        <v>0</v>
      </c>
      <c r="G99" s="90" t="s">
        <v>332</v>
      </c>
      <c r="H99" s="90" t="s">
        <v>325</v>
      </c>
      <c r="I99" s="90" t="s">
        <v>325</v>
      </c>
      <c r="J99" s="90" t="s">
        <v>325</v>
      </c>
      <c r="K99" s="90" t="s">
        <v>325</v>
      </c>
      <c r="L99" s="90" t="s">
        <v>325</v>
      </c>
      <c r="M99" s="90" t="s">
        <v>325</v>
      </c>
      <c r="N99" s="90" t="s">
        <v>325</v>
      </c>
      <c r="O99" s="90" t="s">
        <v>325</v>
      </c>
      <c r="P99" s="90" t="s">
        <v>325</v>
      </c>
      <c r="Q99" s="83" t="s">
        <v>337</v>
      </c>
      <c r="R99" s="83" t="s">
        <v>333</v>
      </c>
      <c r="S99" s="94" t="s">
        <v>587</v>
      </c>
      <c r="T99" s="119" t="s">
        <v>325</v>
      </c>
    </row>
    <row r="108" spans="1:56">
      <c r="A108" s="3"/>
      <c r="B108" s="4"/>
      <c r="C108" s="3"/>
      <c r="D108" s="3"/>
      <c r="E108" s="3"/>
      <c r="F108" s="3"/>
      <c r="G108" s="7"/>
      <c r="H108" s="7"/>
      <c r="I108" s="7"/>
      <c r="J108" s="7"/>
      <c r="K108" s="7"/>
      <c r="L108" s="7"/>
      <c r="M108" s="7"/>
      <c r="N108" s="7"/>
      <c r="O108" s="7"/>
      <c r="P108" s="7"/>
      <c r="Q108" s="4"/>
      <c r="R108" s="4"/>
    </row>
    <row r="112" spans="1:56">
      <c r="A112" s="3"/>
      <c r="B112" s="4"/>
      <c r="C112" s="3"/>
      <c r="D112" s="3"/>
      <c r="E112" s="3"/>
      <c r="F112" s="3"/>
      <c r="G112" s="7"/>
      <c r="H112" s="7"/>
      <c r="I112" s="7"/>
      <c r="J112" s="7"/>
      <c r="K112" s="7"/>
      <c r="L112" s="7"/>
      <c r="M112" s="7"/>
      <c r="N112" s="7"/>
      <c r="O112" s="7"/>
      <c r="P112" s="7"/>
      <c r="Q112" s="4"/>
      <c r="R112" s="4"/>
    </row>
    <row r="115" spans="1:18">
      <c r="A115" s="3"/>
      <c r="B115" s="4"/>
      <c r="C115" s="3"/>
      <c r="D115" s="3"/>
      <c r="E115" s="3"/>
      <c r="F115" s="3"/>
      <c r="G115" s="7"/>
      <c r="H115" s="7"/>
      <c r="I115" s="7"/>
      <c r="J115" s="7"/>
      <c r="K115" s="7"/>
      <c r="L115" s="7"/>
      <c r="M115" s="7"/>
      <c r="N115" s="7"/>
      <c r="O115" s="7"/>
      <c r="P115" s="7"/>
      <c r="Q115" s="4"/>
      <c r="R115" s="4"/>
    </row>
    <row r="119" spans="1:18">
      <c r="A119" s="3"/>
      <c r="B119" s="4"/>
      <c r="C119" s="3"/>
      <c r="D119" s="3"/>
      <c r="E119" s="3"/>
      <c r="F119" s="3"/>
      <c r="G119" s="7"/>
      <c r="H119" s="7"/>
      <c r="I119" s="7"/>
      <c r="J119" s="7"/>
      <c r="K119" s="7"/>
      <c r="L119" s="7"/>
      <c r="M119" s="7"/>
      <c r="N119" s="7"/>
      <c r="O119" s="7"/>
      <c r="P119" s="7"/>
      <c r="Q119" s="4"/>
      <c r="R119" s="4"/>
    </row>
    <row r="122" spans="1:18">
      <c r="A122" s="3"/>
      <c r="B122" s="4"/>
      <c r="C122" s="3"/>
      <c r="D122" s="3"/>
      <c r="E122" s="3"/>
      <c r="F122" s="3"/>
      <c r="G122" s="7"/>
      <c r="H122" s="7"/>
      <c r="I122" s="7"/>
      <c r="J122" s="7"/>
      <c r="K122" s="7"/>
      <c r="L122" s="7"/>
      <c r="M122" s="7"/>
      <c r="N122" s="7"/>
      <c r="O122" s="7"/>
      <c r="P122" s="7"/>
      <c r="Q122" s="4"/>
      <c r="R122" s="4"/>
    </row>
    <row r="126" spans="1:18">
      <c r="A126" s="3"/>
      <c r="B126" s="4"/>
      <c r="C126" s="3"/>
      <c r="D126" s="3"/>
      <c r="E126" s="3"/>
      <c r="F126" s="3"/>
      <c r="G126" s="7"/>
      <c r="H126" s="7"/>
      <c r="I126" s="7"/>
      <c r="J126" s="7"/>
      <c r="K126" s="7"/>
      <c r="L126" s="7"/>
      <c r="M126" s="7"/>
      <c r="N126" s="7"/>
      <c r="O126" s="7"/>
      <c r="P126" s="7"/>
      <c r="Q126" s="4"/>
      <c r="R126" s="4"/>
    </row>
  </sheetData>
  <mergeCells count="23">
    <mergeCell ref="L4:L6"/>
    <mergeCell ref="C4:C6"/>
    <mergeCell ref="D4:D6"/>
    <mergeCell ref="I3:I6"/>
    <mergeCell ref="H3:H6"/>
    <mergeCell ref="F4:F6"/>
    <mergeCell ref="E4:E6"/>
    <mergeCell ref="O4:O6"/>
    <mergeCell ref="M4:M6"/>
    <mergeCell ref="N4:N6"/>
    <mergeCell ref="A1:S1"/>
    <mergeCell ref="A2:S2"/>
    <mergeCell ref="A3:A6"/>
    <mergeCell ref="C3:F3"/>
    <mergeCell ref="G3:G6"/>
    <mergeCell ref="J3:J6"/>
    <mergeCell ref="K3:O3"/>
    <mergeCell ref="P3:P6"/>
    <mergeCell ref="Q3:Q6"/>
    <mergeCell ref="R5:R6"/>
    <mergeCell ref="S5:S6"/>
    <mergeCell ref="R3:S4"/>
    <mergeCell ref="K4:K6"/>
  </mergeCells>
  <conditionalFormatting sqref="G32:H32">
    <cfRule type="duplicateValues" dxfId="5" priority="5"/>
  </conditionalFormatting>
  <conditionalFormatting sqref="G37:H37">
    <cfRule type="duplicateValues" dxfId="4" priority="6"/>
  </conditionalFormatting>
  <conditionalFormatting sqref="H34">
    <cfRule type="duplicateValues" dxfId="3" priority="2"/>
  </conditionalFormatting>
  <conditionalFormatting sqref="H39">
    <cfRule type="duplicateValues" dxfId="2" priority="3"/>
  </conditionalFormatting>
  <conditionalFormatting sqref="H41">
    <cfRule type="duplicateValues" dxfId="1" priority="4"/>
  </conditionalFormatting>
  <conditionalFormatting sqref="H43">
    <cfRule type="duplicateValues" dxfId="0" priority="1"/>
  </conditionalFormatting>
  <dataValidations count="2">
    <dataValidation type="list" allowBlank="1" showInputMessage="1" showErrorMessage="1" sqref="B39:B46 B8:B25 B48:B54 B27:B37 B56:B69 B71:B76 B78:B87 B89:B99" xr:uid="{00000000-0002-0000-0600-000000000000}">
      <formula1>$B$4:$B$6</formula1>
    </dataValidation>
    <dataValidation type="list" allowBlank="1" showInputMessage="1" showErrorMessage="1" sqref="E7" xr:uid="{00000000-0002-0000-0600-000001000000}">
      <formula1>"0,5"</formula1>
    </dataValidation>
  </dataValidations>
  <hyperlinks>
    <hyperlink ref="S62" r:id="rId1" xr:uid="{00000000-0004-0000-0600-000000000000}"/>
    <hyperlink ref="S59" r:id="rId2" xr:uid="{00000000-0004-0000-0600-000001000000}"/>
    <hyperlink ref="S28" r:id="rId3" xr:uid="{00000000-0004-0000-0600-000002000000}"/>
    <hyperlink ref="S36" r:id="rId4" location="3963" display="https://fincom.gov.spb.ru/budget/info/acts/1#3963" xr:uid="{00000000-0004-0000-0600-000003000000}"/>
    <hyperlink ref="S90" r:id="rId5" xr:uid="{00000000-0004-0000-0600-000004000000}"/>
    <hyperlink ref="S81" r:id="rId6" xr:uid="{00000000-0004-0000-0600-000005000000}"/>
    <hyperlink ref="S94" r:id="rId7" xr:uid="{00000000-0004-0000-0600-000006000000}"/>
    <hyperlink ref="S25" r:id="rId8" xr:uid="{00000000-0004-0000-0600-000007000000}"/>
    <hyperlink ref="S82" r:id="rId9" xr:uid="{00000000-0004-0000-0600-000008000000}"/>
    <hyperlink ref="S87" r:id="rId10" xr:uid="{00000000-0004-0000-0600-000009000000}"/>
    <hyperlink ref="S18" r:id="rId11" xr:uid="{00000000-0004-0000-0600-00000A000000}"/>
    <hyperlink ref="S37" r:id="rId12" xr:uid="{00000000-0004-0000-0600-00000B000000}"/>
    <hyperlink ref="S68" r:id="rId13" xr:uid="{00000000-0004-0000-0600-00000C000000}"/>
    <hyperlink ref="S61" r:id="rId14" xr:uid="{00000000-0004-0000-0600-00000D000000}"/>
    <hyperlink ref="S64" r:id="rId15" xr:uid="{00000000-0004-0000-0600-00000E000000}"/>
    <hyperlink ref="S78" r:id="rId16" xr:uid="{00000000-0004-0000-0600-00000F000000}"/>
    <hyperlink ref="S30" r:id="rId17" xr:uid="{00000000-0004-0000-0600-000010000000}"/>
    <hyperlink ref="S60" r:id="rId18" xr:uid="{00000000-0004-0000-0600-000011000000}"/>
    <hyperlink ref="S86" r:id="rId19" xr:uid="{00000000-0004-0000-0600-000012000000}"/>
    <hyperlink ref="S97" r:id="rId20" xr:uid="{00000000-0004-0000-0600-000013000000}"/>
    <hyperlink ref="S17" r:id="rId21" xr:uid="{00000000-0004-0000-0600-000014000000}"/>
    <hyperlink ref="S95" r:id="rId22" xr:uid="{00000000-0004-0000-0600-000015000000}"/>
    <hyperlink ref="S91" r:id="rId23" xr:uid="{00000000-0004-0000-0600-000016000000}"/>
    <hyperlink ref="S85" r:id="rId24" xr:uid="{00000000-0004-0000-0600-000017000000}"/>
    <hyperlink ref="S32" r:id="rId25" xr:uid="{00000000-0004-0000-0600-000018000000}"/>
    <hyperlink ref="S83" r:id="rId26" xr:uid="{00000000-0004-0000-0600-000019000000}"/>
    <hyperlink ref="S89" r:id="rId27" xr:uid="{00000000-0004-0000-0600-00001A000000}"/>
    <hyperlink ref="S27" r:id="rId28" xr:uid="{00000000-0004-0000-0600-00001B000000}"/>
    <hyperlink ref="S31" r:id="rId29" xr:uid="{00000000-0004-0000-0600-00001C000000}"/>
    <hyperlink ref="S56" r:id="rId30" xr:uid="{00000000-0004-0000-0600-00001D000000}"/>
    <hyperlink ref="S73" r:id="rId31" xr:uid="{00000000-0004-0000-0600-00001E000000}"/>
    <hyperlink ref="S75" r:id="rId32" xr:uid="{00000000-0004-0000-0600-00001F000000}"/>
    <hyperlink ref="S84" r:id="rId33" xr:uid="{00000000-0004-0000-0600-000020000000}"/>
    <hyperlink ref="S93" r:id="rId34" xr:uid="{00000000-0004-0000-0600-000021000000}"/>
    <hyperlink ref="S11" r:id="rId35" xr:uid="{00000000-0004-0000-0600-000022000000}"/>
    <hyperlink ref="S54" r:id="rId36" xr:uid="{00000000-0004-0000-0600-000023000000}"/>
    <hyperlink ref="S23" r:id="rId37" xr:uid="{00000000-0004-0000-0600-000024000000}"/>
    <hyperlink ref="S45" r:id="rId38" xr:uid="{00000000-0004-0000-0600-000025000000}"/>
    <hyperlink ref="S33" r:id="rId39" xr:uid="{00000000-0004-0000-0600-000026000000}"/>
    <hyperlink ref="S41" r:id="rId40" xr:uid="{00000000-0004-0000-0600-000027000000}"/>
    <hyperlink ref="S9" r:id="rId41" xr:uid="{00000000-0004-0000-0600-000028000000}"/>
    <hyperlink ref="S12" r:id="rId42" xr:uid="{00000000-0004-0000-0600-000029000000}"/>
    <hyperlink ref="S15" r:id="rId43" xr:uid="{00000000-0004-0000-0600-00002A000000}"/>
    <hyperlink ref="S24" r:id="rId44" xr:uid="{00000000-0004-0000-0600-00002B000000}"/>
    <hyperlink ref="S29" r:id="rId45" xr:uid="{00000000-0004-0000-0600-00002C000000}"/>
    <hyperlink ref="S42" r:id="rId46" xr:uid="{00000000-0004-0000-0600-00002D000000}"/>
    <hyperlink ref="S57" r:id="rId47" xr:uid="{00000000-0004-0000-0600-00002E000000}"/>
    <hyperlink ref="S63" r:id="rId48" xr:uid="{00000000-0004-0000-0600-00002F000000}"/>
    <hyperlink ref="S65" r:id="rId49" xr:uid="{00000000-0004-0000-0600-000030000000}"/>
    <hyperlink ref="S66" r:id="rId50" xr:uid="{00000000-0004-0000-0600-000031000000}"/>
    <hyperlink ref="S67" r:id="rId51" xr:uid="{00000000-0004-0000-0600-000032000000}"/>
    <hyperlink ref="S69" r:id="rId52" xr:uid="{00000000-0004-0000-0600-000033000000}"/>
    <hyperlink ref="S10" r:id="rId53" xr:uid="{00000000-0004-0000-0600-000034000000}"/>
    <hyperlink ref="S8" r:id="rId54" xr:uid="{00000000-0004-0000-0600-000035000000}"/>
    <hyperlink ref="S13" r:id="rId55" xr:uid="{00000000-0004-0000-0600-000036000000}"/>
    <hyperlink ref="S14" r:id="rId56" xr:uid="{00000000-0004-0000-0600-000037000000}"/>
    <hyperlink ref="S19" r:id="rId57" xr:uid="{00000000-0004-0000-0600-000038000000}"/>
    <hyperlink ref="S20" r:id="rId58" xr:uid="{00000000-0004-0000-0600-000039000000}"/>
    <hyperlink ref="S21" r:id="rId59" xr:uid="{00000000-0004-0000-0600-00003A000000}"/>
    <hyperlink ref="S34" r:id="rId60" xr:uid="{00000000-0004-0000-0600-00003C000000}"/>
    <hyperlink ref="S35" r:id="rId61" xr:uid="{00000000-0004-0000-0600-00003D000000}"/>
    <hyperlink ref="S40" r:id="rId62" xr:uid="{00000000-0004-0000-0600-00003E000000}"/>
    <hyperlink ref="S43" r:id="rId63" xr:uid="{00000000-0004-0000-0600-00003F000000}"/>
    <hyperlink ref="S44" r:id="rId64" xr:uid="{00000000-0004-0000-0600-000040000000}"/>
    <hyperlink ref="S46" r:id="rId65" xr:uid="{00000000-0004-0000-0600-000041000000}"/>
    <hyperlink ref="S48" r:id="rId66" xr:uid="{00000000-0004-0000-0600-000042000000}"/>
    <hyperlink ref="S49" r:id="rId67" xr:uid="{00000000-0004-0000-0600-000043000000}"/>
    <hyperlink ref="S50" r:id="rId68" xr:uid="{00000000-0004-0000-0600-000044000000}"/>
    <hyperlink ref="S51" r:id="rId69" xr:uid="{00000000-0004-0000-0600-000045000000}"/>
    <hyperlink ref="S52" r:id="rId70" xr:uid="{00000000-0004-0000-0600-000046000000}"/>
    <hyperlink ref="S53" r:id="rId71" xr:uid="{00000000-0004-0000-0600-000047000000}"/>
    <hyperlink ref="S99" r:id="rId72" xr:uid="{00000000-0004-0000-0600-000048000000}"/>
    <hyperlink ref="S98" r:id="rId73" xr:uid="{00000000-0004-0000-0600-000049000000}"/>
    <hyperlink ref="S72" r:id="rId74" location="document_list" display="https://minfin.midural.ru/document/category/23#document_list" xr:uid="{00000000-0004-0000-0600-00004A000000}"/>
    <hyperlink ref="S74" r:id="rId75" xr:uid="{00000000-0004-0000-0600-00004B000000}"/>
    <hyperlink ref="S76" r:id="rId76" xr:uid="{00000000-0004-0000-0600-00004C000000}"/>
    <hyperlink ref="S80" r:id="rId77" xr:uid="{00000000-0004-0000-0600-00004E000000}"/>
    <hyperlink ref="S92" r:id="rId78" xr:uid="{00000000-0004-0000-0600-00004F000000}"/>
    <hyperlink ref="S96" r:id="rId79" location="198-2023-god-i-planovyj-period-2024-i-2025-godov" xr:uid="{00000000-0004-0000-0600-000050000000}"/>
    <hyperlink ref="S71" r:id="rId80" xr:uid="{00000000-0004-0000-0600-000051000000}"/>
    <hyperlink ref="S16" r:id="rId81" xr:uid="{00000000-0004-0000-0600-000052000000}"/>
  </hyperlinks>
  <pageMargins left="0.70866141732283472" right="0.70866141732283472" top="0.74803149606299213" bottom="0.74803149606299213" header="0.31496062992125984" footer="0.31496062992125984"/>
  <pageSetup paperSize="9" scale="75" fitToWidth="2" fitToHeight="3" orientation="landscape" r:id="rId82"/>
  <headerFooter>
    <oddFooter>&amp;C&amp;"Times New Roman,обычный"&amp;8&amp;A&amp;R&amp;9&amp;P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125"/>
  <sheetViews>
    <sheetView zoomScaleNormal="100" workbookViewId="0">
      <pane xSplit="1" ySplit="5" topLeftCell="B6" activePane="bottomRight" state="frozenSplit"/>
      <selection pane="topRight" activeCell="B1" sqref="B1"/>
      <selection pane="bottomLeft" activeCell="A7" sqref="A7"/>
      <selection pane="bottomRight" activeCell="A3" sqref="A3:A5"/>
    </sheetView>
  </sheetViews>
  <sheetFormatPr baseColWidth="10" defaultColWidth="11.5" defaultRowHeight="12"/>
  <cols>
    <col min="1" max="1" width="24.83203125" style="2" customWidth="1"/>
    <col min="2" max="2" width="39" style="8" customWidth="1"/>
    <col min="3" max="3" width="5.5" style="2" customWidth="1"/>
    <col min="4" max="5" width="4.5" style="2" customWidth="1"/>
    <col min="6" max="6" width="5.5" style="2" customWidth="1"/>
    <col min="7" max="9" width="11.83203125" style="8" customWidth="1"/>
    <col min="10" max="10" width="10.83203125" style="8" customWidth="1"/>
    <col min="11" max="11" width="11.5" style="8" customWidth="1"/>
    <col min="12" max="12" width="10.83203125" style="8" customWidth="1"/>
    <col min="13" max="13" width="11.83203125" style="8" customWidth="1"/>
    <col min="14" max="16" width="15.83203125" style="5" customWidth="1"/>
    <col min="17" max="17" width="11.5" style="121"/>
    <col min="18" max="251" width="11.5" style="2"/>
    <col min="252" max="252" width="30" style="2" customWidth="1"/>
    <col min="253" max="253" width="39.83203125" style="2" customWidth="1"/>
    <col min="254" max="254" width="5.6640625" style="2" customWidth="1"/>
    <col min="255" max="256" width="4.6640625" style="2" customWidth="1"/>
    <col min="257" max="258" width="6.6640625" style="2" customWidth="1"/>
    <col min="259" max="259" width="8.5" style="2" bestFit="1" customWidth="1"/>
    <col min="260" max="261" width="13.33203125" style="2" customWidth="1"/>
    <col min="262" max="262" width="15.83203125" style="2" customWidth="1"/>
    <col min="263" max="263" width="13.33203125" style="2" customWidth="1"/>
    <col min="264" max="264" width="16" style="2" customWidth="1"/>
    <col min="265" max="265" width="16.5" style="2" customWidth="1"/>
    <col min="266" max="266" width="9.6640625" style="2" customWidth="1"/>
    <col min="267" max="267" width="13.33203125" style="2" customWidth="1"/>
    <col min="268" max="268" width="17.83203125" style="2" customWidth="1"/>
    <col min="269" max="269" width="15.6640625" style="2" customWidth="1"/>
    <col min="270" max="270" width="16.83203125" style="2" customWidth="1"/>
    <col min="271" max="507" width="11.5" style="2"/>
    <col min="508" max="508" width="30" style="2" customWidth="1"/>
    <col min="509" max="509" width="39.83203125" style="2" customWidth="1"/>
    <col min="510" max="510" width="5.6640625" style="2" customWidth="1"/>
    <col min="511" max="512" width="4.6640625" style="2" customWidth="1"/>
    <col min="513" max="514" width="6.6640625" style="2" customWidth="1"/>
    <col min="515" max="515" width="8.5" style="2" bestFit="1" customWidth="1"/>
    <col min="516" max="517" width="13.33203125" style="2" customWidth="1"/>
    <col min="518" max="518" width="15.83203125" style="2" customWidth="1"/>
    <col min="519" max="519" width="13.33203125" style="2" customWidth="1"/>
    <col min="520" max="520" width="16" style="2" customWidth="1"/>
    <col min="521" max="521" width="16.5" style="2" customWidth="1"/>
    <col min="522" max="522" width="9.6640625" style="2" customWidth="1"/>
    <col min="523" max="523" width="13.33203125" style="2" customWidth="1"/>
    <col min="524" max="524" width="17.83203125" style="2" customWidth="1"/>
    <col min="525" max="525" width="15.6640625" style="2" customWidth="1"/>
    <col min="526" max="526" width="16.83203125" style="2" customWidth="1"/>
    <col min="527" max="763" width="11.5" style="2"/>
    <col min="764" max="764" width="30" style="2" customWidth="1"/>
    <col min="765" max="765" width="39.83203125" style="2" customWidth="1"/>
    <col min="766" max="766" width="5.6640625" style="2" customWidth="1"/>
    <col min="767" max="768" width="4.6640625" style="2" customWidth="1"/>
    <col min="769" max="770" width="6.6640625" style="2" customWidth="1"/>
    <col min="771" max="771" width="8.5" style="2" bestFit="1" customWidth="1"/>
    <col min="772" max="773" width="13.33203125" style="2" customWidth="1"/>
    <col min="774" max="774" width="15.83203125" style="2" customWidth="1"/>
    <col min="775" max="775" width="13.33203125" style="2" customWidth="1"/>
    <col min="776" max="776" width="16" style="2" customWidth="1"/>
    <col min="777" max="777" width="16.5" style="2" customWidth="1"/>
    <col min="778" max="778" width="9.6640625" style="2" customWidth="1"/>
    <col min="779" max="779" width="13.33203125" style="2" customWidth="1"/>
    <col min="780" max="780" width="17.83203125" style="2" customWidth="1"/>
    <col min="781" max="781" width="15.6640625" style="2" customWidth="1"/>
    <col min="782" max="782" width="16.83203125" style="2" customWidth="1"/>
    <col min="783" max="1019" width="11.5" style="2"/>
    <col min="1020" max="1020" width="30" style="2" customWidth="1"/>
    <col min="1021" max="1021" width="39.83203125" style="2" customWidth="1"/>
    <col min="1022" max="1022" width="5.6640625" style="2" customWidth="1"/>
    <col min="1023" max="1024" width="4.6640625" style="2" customWidth="1"/>
    <col min="1025" max="1026" width="6.6640625" style="2" customWidth="1"/>
    <col min="1027" max="1027" width="8.5" style="2" bestFit="1" customWidth="1"/>
    <col min="1028" max="1029" width="13.33203125" style="2" customWidth="1"/>
    <col min="1030" max="1030" width="15.83203125" style="2" customWidth="1"/>
    <col min="1031" max="1031" width="13.33203125" style="2" customWidth="1"/>
    <col min="1032" max="1032" width="16" style="2" customWidth="1"/>
    <col min="1033" max="1033" width="16.5" style="2" customWidth="1"/>
    <col min="1034" max="1034" width="9.6640625" style="2" customWidth="1"/>
    <col min="1035" max="1035" width="13.33203125" style="2" customWidth="1"/>
    <col min="1036" max="1036" width="17.83203125" style="2" customWidth="1"/>
    <col min="1037" max="1037" width="15.6640625" style="2" customWidth="1"/>
    <col min="1038" max="1038" width="16.83203125" style="2" customWidth="1"/>
    <col min="1039" max="1275" width="11.5" style="2"/>
    <col min="1276" max="1276" width="30" style="2" customWidth="1"/>
    <col min="1277" max="1277" width="39.83203125" style="2" customWidth="1"/>
    <col min="1278" max="1278" width="5.6640625" style="2" customWidth="1"/>
    <col min="1279" max="1280" width="4.6640625" style="2" customWidth="1"/>
    <col min="1281" max="1282" width="6.6640625" style="2" customWidth="1"/>
    <col min="1283" max="1283" width="8.5" style="2" bestFit="1" customWidth="1"/>
    <col min="1284" max="1285" width="13.33203125" style="2" customWidth="1"/>
    <col min="1286" max="1286" width="15.83203125" style="2" customWidth="1"/>
    <col min="1287" max="1287" width="13.33203125" style="2" customWidth="1"/>
    <col min="1288" max="1288" width="16" style="2" customWidth="1"/>
    <col min="1289" max="1289" width="16.5" style="2" customWidth="1"/>
    <col min="1290" max="1290" width="9.6640625" style="2" customWidth="1"/>
    <col min="1291" max="1291" width="13.33203125" style="2" customWidth="1"/>
    <col min="1292" max="1292" width="17.83203125" style="2" customWidth="1"/>
    <col min="1293" max="1293" width="15.6640625" style="2" customWidth="1"/>
    <col min="1294" max="1294" width="16.83203125" style="2" customWidth="1"/>
    <col min="1295" max="1531" width="11.5" style="2"/>
    <col min="1532" max="1532" width="30" style="2" customWidth="1"/>
    <col min="1533" max="1533" width="39.83203125" style="2" customWidth="1"/>
    <col min="1534" max="1534" width="5.6640625" style="2" customWidth="1"/>
    <col min="1535" max="1536" width="4.6640625" style="2" customWidth="1"/>
    <col min="1537" max="1538" width="6.6640625" style="2" customWidth="1"/>
    <col min="1539" max="1539" width="8.5" style="2" bestFit="1" customWidth="1"/>
    <col min="1540" max="1541" width="13.33203125" style="2" customWidth="1"/>
    <col min="1542" max="1542" width="15.83203125" style="2" customWidth="1"/>
    <col min="1543" max="1543" width="13.33203125" style="2" customWidth="1"/>
    <col min="1544" max="1544" width="16" style="2" customWidth="1"/>
    <col min="1545" max="1545" width="16.5" style="2" customWidth="1"/>
    <col min="1546" max="1546" width="9.6640625" style="2" customWidth="1"/>
    <col min="1547" max="1547" width="13.33203125" style="2" customWidth="1"/>
    <col min="1548" max="1548" width="17.83203125" style="2" customWidth="1"/>
    <col min="1549" max="1549" width="15.6640625" style="2" customWidth="1"/>
    <col min="1550" max="1550" width="16.83203125" style="2" customWidth="1"/>
    <col min="1551" max="1787" width="11.5" style="2"/>
    <col min="1788" max="1788" width="30" style="2" customWidth="1"/>
    <col min="1789" max="1789" width="39.83203125" style="2" customWidth="1"/>
    <col min="1790" max="1790" width="5.6640625" style="2" customWidth="1"/>
    <col min="1791" max="1792" width="4.6640625" style="2" customWidth="1"/>
    <col min="1793" max="1794" width="6.6640625" style="2" customWidth="1"/>
    <col min="1795" max="1795" width="8.5" style="2" bestFit="1" customWidth="1"/>
    <col min="1796" max="1797" width="13.33203125" style="2" customWidth="1"/>
    <col min="1798" max="1798" width="15.83203125" style="2" customWidth="1"/>
    <col min="1799" max="1799" width="13.33203125" style="2" customWidth="1"/>
    <col min="1800" max="1800" width="16" style="2" customWidth="1"/>
    <col min="1801" max="1801" width="16.5" style="2" customWidth="1"/>
    <col min="1802" max="1802" width="9.6640625" style="2" customWidth="1"/>
    <col min="1803" max="1803" width="13.33203125" style="2" customWidth="1"/>
    <col min="1804" max="1804" width="17.83203125" style="2" customWidth="1"/>
    <col min="1805" max="1805" width="15.6640625" style="2" customWidth="1"/>
    <col min="1806" max="1806" width="16.83203125" style="2" customWidth="1"/>
    <col min="1807" max="2043" width="11.5" style="2"/>
    <col min="2044" max="2044" width="30" style="2" customWidth="1"/>
    <col min="2045" max="2045" width="39.83203125" style="2" customWidth="1"/>
    <col min="2046" max="2046" width="5.6640625" style="2" customWidth="1"/>
    <col min="2047" max="2048" width="4.6640625" style="2" customWidth="1"/>
    <col min="2049" max="2050" width="6.6640625" style="2" customWidth="1"/>
    <col min="2051" max="2051" width="8.5" style="2" bestFit="1" customWidth="1"/>
    <col min="2052" max="2053" width="13.33203125" style="2" customWidth="1"/>
    <col min="2054" max="2054" width="15.83203125" style="2" customWidth="1"/>
    <col min="2055" max="2055" width="13.33203125" style="2" customWidth="1"/>
    <col min="2056" max="2056" width="16" style="2" customWidth="1"/>
    <col min="2057" max="2057" width="16.5" style="2" customWidth="1"/>
    <col min="2058" max="2058" width="9.6640625" style="2" customWidth="1"/>
    <col min="2059" max="2059" width="13.33203125" style="2" customWidth="1"/>
    <col min="2060" max="2060" width="17.83203125" style="2" customWidth="1"/>
    <col min="2061" max="2061" width="15.6640625" style="2" customWidth="1"/>
    <col min="2062" max="2062" width="16.83203125" style="2" customWidth="1"/>
    <col min="2063" max="2299" width="11.5" style="2"/>
    <col min="2300" max="2300" width="30" style="2" customWidth="1"/>
    <col min="2301" max="2301" width="39.83203125" style="2" customWidth="1"/>
    <col min="2302" max="2302" width="5.6640625" style="2" customWidth="1"/>
    <col min="2303" max="2304" width="4.6640625" style="2" customWidth="1"/>
    <col min="2305" max="2306" width="6.6640625" style="2" customWidth="1"/>
    <col min="2307" max="2307" width="8.5" style="2" bestFit="1" customWidth="1"/>
    <col min="2308" max="2309" width="13.33203125" style="2" customWidth="1"/>
    <col min="2310" max="2310" width="15.83203125" style="2" customWidth="1"/>
    <col min="2311" max="2311" width="13.33203125" style="2" customWidth="1"/>
    <col min="2312" max="2312" width="16" style="2" customWidth="1"/>
    <col min="2313" max="2313" width="16.5" style="2" customWidth="1"/>
    <col min="2314" max="2314" width="9.6640625" style="2" customWidth="1"/>
    <col min="2315" max="2315" width="13.33203125" style="2" customWidth="1"/>
    <col min="2316" max="2316" width="17.83203125" style="2" customWidth="1"/>
    <col min="2317" max="2317" width="15.6640625" style="2" customWidth="1"/>
    <col min="2318" max="2318" width="16.83203125" style="2" customWidth="1"/>
    <col min="2319" max="2555" width="11.5" style="2"/>
    <col min="2556" max="2556" width="30" style="2" customWidth="1"/>
    <col min="2557" max="2557" width="39.83203125" style="2" customWidth="1"/>
    <col min="2558" max="2558" width="5.6640625" style="2" customWidth="1"/>
    <col min="2559" max="2560" width="4.6640625" style="2" customWidth="1"/>
    <col min="2561" max="2562" width="6.6640625" style="2" customWidth="1"/>
    <col min="2563" max="2563" width="8.5" style="2" bestFit="1" customWidth="1"/>
    <col min="2564" max="2565" width="13.33203125" style="2" customWidth="1"/>
    <col min="2566" max="2566" width="15.83203125" style="2" customWidth="1"/>
    <col min="2567" max="2567" width="13.33203125" style="2" customWidth="1"/>
    <col min="2568" max="2568" width="16" style="2" customWidth="1"/>
    <col min="2569" max="2569" width="16.5" style="2" customWidth="1"/>
    <col min="2570" max="2570" width="9.6640625" style="2" customWidth="1"/>
    <col min="2571" max="2571" width="13.33203125" style="2" customWidth="1"/>
    <col min="2572" max="2572" width="17.83203125" style="2" customWidth="1"/>
    <col min="2573" max="2573" width="15.6640625" style="2" customWidth="1"/>
    <col min="2574" max="2574" width="16.83203125" style="2" customWidth="1"/>
    <col min="2575" max="2811" width="11.5" style="2"/>
    <col min="2812" max="2812" width="30" style="2" customWidth="1"/>
    <col min="2813" max="2813" width="39.83203125" style="2" customWidth="1"/>
    <col min="2814" max="2814" width="5.6640625" style="2" customWidth="1"/>
    <col min="2815" max="2816" width="4.6640625" style="2" customWidth="1"/>
    <col min="2817" max="2818" width="6.6640625" style="2" customWidth="1"/>
    <col min="2819" max="2819" width="8.5" style="2" bestFit="1" customWidth="1"/>
    <col min="2820" max="2821" width="13.33203125" style="2" customWidth="1"/>
    <col min="2822" max="2822" width="15.83203125" style="2" customWidth="1"/>
    <col min="2823" max="2823" width="13.33203125" style="2" customWidth="1"/>
    <col min="2824" max="2824" width="16" style="2" customWidth="1"/>
    <col min="2825" max="2825" width="16.5" style="2" customWidth="1"/>
    <col min="2826" max="2826" width="9.6640625" style="2" customWidth="1"/>
    <col min="2827" max="2827" width="13.33203125" style="2" customWidth="1"/>
    <col min="2828" max="2828" width="17.83203125" style="2" customWidth="1"/>
    <col min="2829" max="2829" width="15.6640625" style="2" customWidth="1"/>
    <col min="2830" max="2830" width="16.83203125" style="2" customWidth="1"/>
    <col min="2831" max="3067" width="11.5" style="2"/>
    <col min="3068" max="3068" width="30" style="2" customWidth="1"/>
    <col min="3069" max="3069" width="39.83203125" style="2" customWidth="1"/>
    <col min="3070" max="3070" width="5.6640625" style="2" customWidth="1"/>
    <col min="3071" max="3072" width="4.6640625" style="2" customWidth="1"/>
    <col min="3073" max="3074" width="6.6640625" style="2" customWidth="1"/>
    <col min="3075" max="3075" width="8.5" style="2" bestFit="1" customWidth="1"/>
    <col min="3076" max="3077" width="13.33203125" style="2" customWidth="1"/>
    <col min="3078" max="3078" width="15.83203125" style="2" customWidth="1"/>
    <col min="3079" max="3079" width="13.33203125" style="2" customWidth="1"/>
    <col min="3080" max="3080" width="16" style="2" customWidth="1"/>
    <col min="3081" max="3081" width="16.5" style="2" customWidth="1"/>
    <col min="3082" max="3082" width="9.6640625" style="2" customWidth="1"/>
    <col min="3083" max="3083" width="13.33203125" style="2" customWidth="1"/>
    <col min="3084" max="3084" width="17.83203125" style="2" customWidth="1"/>
    <col min="3085" max="3085" width="15.6640625" style="2" customWidth="1"/>
    <col min="3086" max="3086" width="16.83203125" style="2" customWidth="1"/>
    <col min="3087" max="3323" width="11.5" style="2"/>
    <col min="3324" max="3324" width="30" style="2" customWidth="1"/>
    <col min="3325" max="3325" width="39.83203125" style="2" customWidth="1"/>
    <col min="3326" max="3326" width="5.6640625" style="2" customWidth="1"/>
    <col min="3327" max="3328" width="4.6640625" style="2" customWidth="1"/>
    <col min="3329" max="3330" width="6.6640625" style="2" customWidth="1"/>
    <col min="3331" max="3331" width="8.5" style="2" bestFit="1" customWidth="1"/>
    <col min="3332" max="3333" width="13.33203125" style="2" customWidth="1"/>
    <col min="3334" max="3334" width="15.83203125" style="2" customWidth="1"/>
    <col min="3335" max="3335" width="13.33203125" style="2" customWidth="1"/>
    <col min="3336" max="3336" width="16" style="2" customWidth="1"/>
    <col min="3337" max="3337" width="16.5" style="2" customWidth="1"/>
    <col min="3338" max="3338" width="9.6640625" style="2" customWidth="1"/>
    <col min="3339" max="3339" width="13.33203125" style="2" customWidth="1"/>
    <col min="3340" max="3340" width="17.83203125" style="2" customWidth="1"/>
    <col min="3341" max="3341" width="15.6640625" style="2" customWidth="1"/>
    <col min="3342" max="3342" width="16.83203125" style="2" customWidth="1"/>
    <col min="3343" max="3579" width="11.5" style="2"/>
    <col min="3580" max="3580" width="30" style="2" customWidth="1"/>
    <col min="3581" max="3581" width="39.83203125" style="2" customWidth="1"/>
    <col min="3582" max="3582" width="5.6640625" style="2" customWidth="1"/>
    <col min="3583" max="3584" width="4.6640625" style="2" customWidth="1"/>
    <col min="3585" max="3586" width="6.6640625" style="2" customWidth="1"/>
    <col min="3587" max="3587" width="8.5" style="2" bestFit="1" customWidth="1"/>
    <col min="3588" max="3589" width="13.33203125" style="2" customWidth="1"/>
    <col min="3590" max="3590" width="15.83203125" style="2" customWidth="1"/>
    <col min="3591" max="3591" width="13.33203125" style="2" customWidth="1"/>
    <col min="3592" max="3592" width="16" style="2" customWidth="1"/>
    <col min="3593" max="3593" width="16.5" style="2" customWidth="1"/>
    <col min="3594" max="3594" width="9.6640625" style="2" customWidth="1"/>
    <col min="3595" max="3595" width="13.33203125" style="2" customWidth="1"/>
    <col min="3596" max="3596" width="17.83203125" style="2" customWidth="1"/>
    <col min="3597" max="3597" width="15.6640625" style="2" customWidth="1"/>
    <col min="3598" max="3598" width="16.83203125" style="2" customWidth="1"/>
    <col min="3599" max="3835" width="11.5" style="2"/>
    <col min="3836" max="3836" width="30" style="2" customWidth="1"/>
    <col min="3837" max="3837" width="39.83203125" style="2" customWidth="1"/>
    <col min="3838" max="3838" width="5.6640625" style="2" customWidth="1"/>
    <col min="3839" max="3840" width="4.6640625" style="2" customWidth="1"/>
    <col min="3841" max="3842" width="6.6640625" style="2" customWidth="1"/>
    <col min="3843" max="3843" width="8.5" style="2" bestFit="1" customWidth="1"/>
    <col min="3844" max="3845" width="13.33203125" style="2" customWidth="1"/>
    <col min="3846" max="3846" width="15.83203125" style="2" customWidth="1"/>
    <col min="3847" max="3847" width="13.33203125" style="2" customWidth="1"/>
    <col min="3848" max="3848" width="16" style="2" customWidth="1"/>
    <col min="3849" max="3849" width="16.5" style="2" customWidth="1"/>
    <col min="3850" max="3850" width="9.6640625" style="2" customWidth="1"/>
    <col min="3851" max="3851" width="13.33203125" style="2" customWidth="1"/>
    <col min="3852" max="3852" width="17.83203125" style="2" customWidth="1"/>
    <col min="3853" max="3853" width="15.6640625" style="2" customWidth="1"/>
    <col min="3854" max="3854" width="16.83203125" style="2" customWidth="1"/>
    <col min="3855" max="4091" width="11.5" style="2"/>
    <col min="4092" max="4092" width="30" style="2" customWidth="1"/>
    <col min="4093" max="4093" width="39.83203125" style="2" customWidth="1"/>
    <col min="4094" max="4094" width="5.6640625" style="2" customWidth="1"/>
    <col min="4095" max="4096" width="4.6640625" style="2" customWidth="1"/>
    <col min="4097" max="4098" width="6.6640625" style="2" customWidth="1"/>
    <col min="4099" max="4099" width="8.5" style="2" bestFit="1" customWidth="1"/>
    <col min="4100" max="4101" width="13.33203125" style="2" customWidth="1"/>
    <col min="4102" max="4102" width="15.83203125" style="2" customWidth="1"/>
    <col min="4103" max="4103" width="13.33203125" style="2" customWidth="1"/>
    <col min="4104" max="4104" width="16" style="2" customWidth="1"/>
    <col min="4105" max="4105" width="16.5" style="2" customWidth="1"/>
    <col min="4106" max="4106" width="9.6640625" style="2" customWidth="1"/>
    <col min="4107" max="4107" width="13.33203125" style="2" customWidth="1"/>
    <col min="4108" max="4108" width="17.83203125" style="2" customWidth="1"/>
    <col min="4109" max="4109" width="15.6640625" style="2" customWidth="1"/>
    <col min="4110" max="4110" width="16.83203125" style="2" customWidth="1"/>
    <col min="4111" max="4347" width="11.5" style="2"/>
    <col min="4348" max="4348" width="30" style="2" customWidth="1"/>
    <col min="4349" max="4349" width="39.83203125" style="2" customWidth="1"/>
    <col min="4350" max="4350" width="5.6640625" style="2" customWidth="1"/>
    <col min="4351" max="4352" width="4.6640625" style="2" customWidth="1"/>
    <col min="4353" max="4354" width="6.6640625" style="2" customWidth="1"/>
    <col min="4355" max="4355" width="8.5" style="2" bestFit="1" customWidth="1"/>
    <col min="4356" max="4357" width="13.33203125" style="2" customWidth="1"/>
    <col min="4358" max="4358" width="15.83203125" style="2" customWidth="1"/>
    <col min="4359" max="4359" width="13.33203125" style="2" customWidth="1"/>
    <col min="4360" max="4360" width="16" style="2" customWidth="1"/>
    <col min="4361" max="4361" width="16.5" style="2" customWidth="1"/>
    <col min="4362" max="4362" width="9.6640625" style="2" customWidth="1"/>
    <col min="4363" max="4363" width="13.33203125" style="2" customWidth="1"/>
    <col min="4364" max="4364" width="17.83203125" style="2" customWidth="1"/>
    <col min="4365" max="4365" width="15.6640625" style="2" customWidth="1"/>
    <col min="4366" max="4366" width="16.83203125" style="2" customWidth="1"/>
    <col min="4367" max="4603" width="11.5" style="2"/>
    <col min="4604" max="4604" width="30" style="2" customWidth="1"/>
    <col min="4605" max="4605" width="39.83203125" style="2" customWidth="1"/>
    <col min="4606" max="4606" width="5.6640625" style="2" customWidth="1"/>
    <col min="4607" max="4608" width="4.6640625" style="2" customWidth="1"/>
    <col min="4609" max="4610" width="6.6640625" style="2" customWidth="1"/>
    <col min="4611" max="4611" width="8.5" style="2" bestFit="1" customWidth="1"/>
    <col min="4612" max="4613" width="13.33203125" style="2" customWidth="1"/>
    <col min="4614" max="4614" width="15.83203125" style="2" customWidth="1"/>
    <col min="4615" max="4615" width="13.33203125" style="2" customWidth="1"/>
    <col min="4616" max="4616" width="16" style="2" customWidth="1"/>
    <col min="4617" max="4617" width="16.5" style="2" customWidth="1"/>
    <col min="4618" max="4618" width="9.6640625" style="2" customWidth="1"/>
    <col min="4619" max="4619" width="13.33203125" style="2" customWidth="1"/>
    <col min="4620" max="4620" width="17.83203125" style="2" customWidth="1"/>
    <col min="4621" max="4621" width="15.6640625" style="2" customWidth="1"/>
    <col min="4622" max="4622" width="16.83203125" style="2" customWidth="1"/>
    <col min="4623" max="4859" width="11.5" style="2"/>
    <col min="4860" max="4860" width="30" style="2" customWidth="1"/>
    <col min="4861" max="4861" width="39.83203125" style="2" customWidth="1"/>
    <col min="4862" max="4862" width="5.6640625" style="2" customWidth="1"/>
    <col min="4863" max="4864" width="4.6640625" style="2" customWidth="1"/>
    <col min="4865" max="4866" width="6.6640625" style="2" customWidth="1"/>
    <col min="4867" max="4867" width="8.5" style="2" bestFit="1" customWidth="1"/>
    <col min="4868" max="4869" width="13.33203125" style="2" customWidth="1"/>
    <col min="4870" max="4870" width="15.83203125" style="2" customWidth="1"/>
    <col min="4871" max="4871" width="13.33203125" style="2" customWidth="1"/>
    <col min="4872" max="4872" width="16" style="2" customWidth="1"/>
    <col min="4873" max="4873" width="16.5" style="2" customWidth="1"/>
    <col min="4874" max="4874" width="9.6640625" style="2" customWidth="1"/>
    <col min="4875" max="4875" width="13.33203125" style="2" customWidth="1"/>
    <col min="4876" max="4876" width="17.83203125" style="2" customWidth="1"/>
    <col min="4877" max="4877" width="15.6640625" style="2" customWidth="1"/>
    <col min="4878" max="4878" width="16.83203125" style="2" customWidth="1"/>
    <col min="4879" max="5115" width="11.5" style="2"/>
    <col min="5116" max="5116" width="30" style="2" customWidth="1"/>
    <col min="5117" max="5117" width="39.83203125" style="2" customWidth="1"/>
    <col min="5118" max="5118" width="5.6640625" style="2" customWidth="1"/>
    <col min="5119" max="5120" width="4.6640625" style="2" customWidth="1"/>
    <col min="5121" max="5122" width="6.6640625" style="2" customWidth="1"/>
    <col min="5123" max="5123" width="8.5" style="2" bestFit="1" customWidth="1"/>
    <col min="5124" max="5125" width="13.33203125" style="2" customWidth="1"/>
    <col min="5126" max="5126" width="15.83203125" style="2" customWidth="1"/>
    <col min="5127" max="5127" width="13.33203125" style="2" customWidth="1"/>
    <col min="5128" max="5128" width="16" style="2" customWidth="1"/>
    <col min="5129" max="5129" width="16.5" style="2" customWidth="1"/>
    <col min="5130" max="5130" width="9.6640625" style="2" customWidth="1"/>
    <col min="5131" max="5131" width="13.33203125" style="2" customWidth="1"/>
    <col min="5132" max="5132" width="17.83203125" style="2" customWidth="1"/>
    <col min="5133" max="5133" width="15.6640625" style="2" customWidth="1"/>
    <col min="5134" max="5134" width="16.83203125" style="2" customWidth="1"/>
    <col min="5135" max="5371" width="11.5" style="2"/>
    <col min="5372" max="5372" width="30" style="2" customWidth="1"/>
    <col min="5373" max="5373" width="39.83203125" style="2" customWidth="1"/>
    <col min="5374" max="5374" width="5.6640625" style="2" customWidth="1"/>
    <col min="5375" max="5376" width="4.6640625" style="2" customWidth="1"/>
    <col min="5377" max="5378" width="6.6640625" style="2" customWidth="1"/>
    <col min="5379" max="5379" width="8.5" style="2" bestFit="1" customWidth="1"/>
    <col min="5380" max="5381" width="13.33203125" style="2" customWidth="1"/>
    <col min="5382" max="5382" width="15.83203125" style="2" customWidth="1"/>
    <col min="5383" max="5383" width="13.33203125" style="2" customWidth="1"/>
    <col min="5384" max="5384" width="16" style="2" customWidth="1"/>
    <col min="5385" max="5385" width="16.5" style="2" customWidth="1"/>
    <col min="5386" max="5386" width="9.6640625" style="2" customWidth="1"/>
    <col min="5387" max="5387" width="13.33203125" style="2" customWidth="1"/>
    <col min="5388" max="5388" width="17.83203125" style="2" customWidth="1"/>
    <col min="5389" max="5389" width="15.6640625" style="2" customWidth="1"/>
    <col min="5390" max="5390" width="16.83203125" style="2" customWidth="1"/>
    <col min="5391" max="5627" width="11.5" style="2"/>
    <col min="5628" max="5628" width="30" style="2" customWidth="1"/>
    <col min="5629" max="5629" width="39.83203125" style="2" customWidth="1"/>
    <col min="5630" max="5630" width="5.6640625" style="2" customWidth="1"/>
    <col min="5631" max="5632" width="4.6640625" style="2" customWidth="1"/>
    <col min="5633" max="5634" width="6.6640625" style="2" customWidth="1"/>
    <col min="5635" max="5635" width="8.5" style="2" bestFit="1" customWidth="1"/>
    <col min="5636" max="5637" width="13.33203125" style="2" customWidth="1"/>
    <col min="5638" max="5638" width="15.83203125" style="2" customWidth="1"/>
    <col min="5639" max="5639" width="13.33203125" style="2" customWidth="1"/>
    <col min="5640" max="5640" width="16" style="2" customWidth="1"/>
    <col min="5641" max="5641" width="16.5" style="2" customWidth="1"/>
    <col min="5642" max="5642" width="9.6640625" style="2" customWidth="1"/>
    <col min="5643" max="5643" width="13.33203125" style="2" customWidth="1"/>
    <col min="5644" max="5644" width="17.83203125" style="2" customWidth="1"/>
    <col min="5645" max="5645" width="15.6640625" style="2" customWidth="1"/>
    <col min="5646" max="5646" width="16.83203125" style="2" customWidth="1"/>
    <col min="5647" max="5883" width="11.5" style="2"/>
    <col min="5884" max="5884" width="30" style="2" customWidth="1"/>
    <col min="5885" max="5885" width="39.83203125" style="2" customWidth="1"/>
    <col min="5886" max="5886" width="5.6640625" style="2" customWidth="1"/>
    <col min="5887" max="5888" width="4.6640625" style="2" customWidth="1"/>
    <col min="5889" max="5890" width="6.6640625" style="2" customWidth="1"/>
    <col min="5891" max="5891" width="8.5" style="2" bestFit="1" customWidth="1"/>
    <col min="5892" max="5893" width="13.33203125" style="2" customWidth="1"/>
    <col min="5894" max="5894" width="15.83203125" style="2" customWidth="1"/>
    <col min="5895" max="5895" width="13.33203125" style="2" customWidth="1"/>
    <col min="5896" max="5896" width="16" style="2" customWidth="1"/>
    <col min="5897" max="5897" width="16.5" style="2" customWidth="1"/>
    <col min="5898" max="5898" width="9.6640625" style="2" customWidth="1"/>
    <col min="5899" max="5899" width="13.33203125" style="2" customWidth="1"/>
    <col min="5900" max="5900" width="17.83203125" style="2" customWidth="1"/>
    <col min="5901" max="5901" width="15.6640625" style="2" customWidth="1"/>
    <col min="5902" max="5902" width="16.83203125" style="2" customWidth="1"/>
    <col min="5903" max="6139" width="11.5" style="2"/>
    <col min="6140" max="6140" width="30" style="2" customWidth="1"/>
    <col min="6141" max="6141" width="39.83203125" style="2" customWidth="1"/>
    <col min="6142" max="6142" width="5.6640625" style="2" customWidth="1"/>
    <col min="6143" max="6144" width="4.6640625" style="2" customWidth="1"/>
    <col min="6145" max="6146" width="6.6640625" style="2" customWidth="1"/>
    <col min="6147" max="6147" width="8.5" style="2" bestFit="1" customWidth="1"/>
    <col min="6148" max="6149" width="13.33203125" style="2" customWidth="1"/>
    <col min="6150" max="6150" width="15.83203125" style="2" customWidth="1"/>
    <col min="6151" max="6151" width="13.33203125" style="2" customWidth="1"/>
    <col min="6152" max="6152" width="16" style="2" customWidth="1"/>
    <col min="6153" max="6153" width="16.5" style="2" customWidth="1"/>
    <col min="6154" max="6154" width="9.6640625" style="2" customWidth="1"/>
    <col min="6155" max="6155" width="13.33203125" style="2" customWidth="1"/>
    <col min="6156" max="6156" width="17.83203125" style="2" customWidth="1"/>
    <col min="6157" max="6157" width="15.6640625" style="2" customWidth="1"/>
    <col min="6158" max="6158" width="16.83203125" style="2" customWidth="1"/>
    <col min="6159" max="6395" width="11.5" style="2"/>
    <col min="6396" max="6396" width="30" style="2" customWidth="1"/>
    <col min="6397" max="6397" width="39.83203125" style="2" customWidth="1"/>
    <col min="6398" max="6398" width="5.6640625" style="2" customWidth="1"/>
    <col min="6399" max="6400" width="4.6640625" style="2" customWidth="1"/>
    <col min="6401" max="6402" width="6.6640625" style="2" customWidth="1"/>
    <col min="6403" max="6403" width="8.5" style="2" bestFit="1" customWidth="1"/>
    <col min="6404" max="6405" width="13.33203125" style="2" customWidth="1"/>
    <col min="6406" max="6406" width="15.83203125" style="2" customWidth="1"/>
    <col min="6407" max="6407" width="13.33203125" style="2" customWidth="1"/>
    <col min="6408" max="6408" width="16" style="2" customWidth="1"/>
    <col min="6409" max="6409" width="16.5" style="2" customWidth="1"/>
    <col min="6410" max="6410" width="9.6640625" style="2" customWidth="1"/>
    <col min="6411" max="6411" width="13.33203125" style="2" customWidth="1"/>
    <col min="6412" max="6412" width="17.83203125" style="2" customWidth="1"/>
    <col min="6413" max="6413" width="15.6640625" style="2" customWidth="1"/>
    <col min="6414" max="6414" width="16.83203125" style="2" customWidth="1"/>
    <col min="6415" max="6651" width="11.5" style="2"/>
    <col min="6652" max="6652" width="30" style="2" customWidth="1"/>
    <col min="6653" max="6653" width="39.83203125" style="2" customWidth="1"/>
    <col min="6654" max="6654" width="5.6640625" style="2" customWidth="1"/>
    <col min="6655" max="6656" width="4.6640625" style="2" customWidth="1"/>
    <col min="6657" max="6658" width="6.6640625" style="2" customWidth="1"/>
    <col min="6659" max="6659" width="8.5" style="2" bestFit="1" customWidth="1"/>
    <col min="6660" max="6661" width="13.33203125" style="2" customWidth="1"/>
    <col min="6662" max="6662" width="15.83203125" style="2" customWidth="1"/>
    <col min="6663" max="6663" width="13.33203125" style="2" customWidth="1"/>
    <col min="6664" max="6664" width="16" style="2" customWidth="1"/>
    <col min="6665" max="6665" width="16.5" style="2" customWidth="1"/>
    <col min="6666" max="6666" width="9.6640625" style="2" customWidth="1"/>
    <col min="6667" max="6667" width="13.33203125" style="2" customWidth="1"/>
    <col min="6668" max="6668" width="17.83203125" style="2" customWidth="1"/>
    <col min="6669" max="6669" width="15.6640625" style="2" customWidth="1"/>
    <col min="6670" max="6670" width="16.83203125" style="2" customWidth="1"/>
    <col min="6671" max="6907" width="11.5" style="2"/>
    <col min="6908" max="6908" width="30" style="2" customWidth="1"/>
    <col min="6909" max="6909" width="39.83203125" style="2" customWidth="1"/>
    <col min="6910" max="6910" width="5.6640625" style="2" customWidth="1"/>
    <col min="6911" max="6912" width="4.6640625" style="2" customWidth="1"/>
    <col min="6913" max="6914" width="6.6640625" style="2" customWidth="1"/>
    <col min="6915" max="6915" width="8.5" style="2" bestFit="1" customWidth="1"/>
    <col min="6916" max="6917" width="13.33203125" style="2" customWidth="1"/>
    <col min="6918" max="6918" width="15.83203125" style="2" customWidth="1"/>
    <col min="6919" max="6919" width="13.33203125" style="2" customWidth="1"/>
    <col min="6920" max="6920" width="16" style="2" customWidth="1"/>
    <col min="6921" max="6921" width="16.5" style="2" customWidth="1"/>
    <col min="6922" max="6922" width="9.6640625" style="2" customWidth="1"/>
    <col min="6923" max="6923" width="13.33203125" style="2" customWidth="1"/>
    <col min="6924" max="6924" width="17.83203125" style="2" customWidth="1"/>
    <col min="6925" max="6925" width="15.6640625" style="2" customWidth="1"/>
    <col min="6926" max="6926" width="16.83203125" style="2" customWidth="1"/>
    <col min="6927" max="7163" width="11.5" style="2"/>
    <col min="7164" max="7164" width="30" style="2" customWidth="1"/>
    <col min="7165" max="7165" width="39.83203125" style="2" customWidth="1"/>
    <col min="7166" max="7166" width="5.6640625" style="2" customWidth="1"/>
    <col min="7167" max="7168" width="4.6640625" style="2" customWidth="1"/>
    <col min="7169" max="7170" width="6.6640625" style="2" customWidth="1"/>
    <col min="7171" max="7171" width="8.5" style="2" bestFit="1" customWidth="1"/>
    <col min="7172" max="7173" width="13.33203125" style="2" customWidth="1"/>
    <col min="7174" max="7174" width="15.83203125" style="2" customWidth="1"/>
    <col min="7175" max="7175" width="13.33203125" style="2" customWidth="1"/>
    <col min="7176" max="7176" width="16" style="2" customWidth="1"/>
    <col min="7177" max="7177" width="16.5" style="2" customWidth="1"/>
    <col min="7178" max="7178" width="9.6640625" style="2" customWidth="1"/>
    <col min="7179" max="7179" width="13.33203125" style="2" customWidth="1"/>
    <col min="7180" max="7180" width="17.83203125" style="2" customWidth="1"/>
    <col min="7181" max="7181" width="15.6640625" style="2" customWidth="1"/>
    <col min="7182" max="7182" width="16.83203125" style="2" customWidth="1"/>
    <col min="7183" max="7419" width="11.5" style="2"/>
    <col min="7420" max="7420" width="30" style="2" customWidth="1"/>
    <col min="7421" max="7421" width="39.83203125" style="2" customWidth="1"/>
    <col min="7422" max="7422" width="5.6640625" style="2" customWidth="1"/>
    <col min="7423" max="7424" width="4.6640625" style="2" customWidth="1"/>
    <col min="7425" max="7426" width="6.6640625" style="2" customWidth="1"/>
    <col min="7427" max="7427" width="8.5" style="2" bestFit="1" customWidth="1"/>
    <col min="7428" max="7429" width="13.33203125" style="2" customWidth="1"/>
    <col min="7430" max="7430" width="15.83203125" style="2" customWidth="1"/>
    <col min="7431" max="7431" width="13.33203125" style="2" customWidth="1"/>
    <col min="7432" max="7432" width="16" style="2" customWidth="1"/>
    <col min="7433" max="7433" width="16.5" style="2" customWidth="1"/>
    <col min="7434" max="7434" width="9.6640625" style="2" customWidth="1"/>
    <col min="7435" max="7435" width="13.33203125" style="2" customWidth="1"/>
    <col min="7436" max="7436" width="17.83203125" style="2" customWidth="1"/>
    <col min="7437" max="7437" width="15.6640625" style="2" customWidth="1"/>
    <col min="7438" max="7438" width="16.83203125" style="2" customWidth="1"/>
    <col min="7439" max="7675" width="11.5" style="2"/>
    <col min="7676" max="7676" width="30" style="2" customWidth="1"/>
    <col min="7677" max="7677" width="39.83203125" style="2" customWidth="1"/>
    <col min="7678" max="7678" width="5.6640625" style="2" customWidth="1"/>
    <col min="7679" max="7680" width="4.6640625" style="2" customWidth="1"/>
    <col min="7681" max="7682" width="6.6640625" style="2" customWidth="1"/>
    <col min="7683" max="7683" width="8.5" style="2" bestFit="1" customWidth="1"/>
    <col min="7684" max="7685" width="13.33203125" style="2" customWidth="1"/>
    <col min="7686" max="7686" width="15.83203125" style="2" customWidth="1"/>
    <col min="7687" max="7687" width="13.33203125" style="2" customWidth="1"/>
    <col min="7688" max="7688" width="16" style="2" customWidth="1"/>
    <col min="7689" max="7689" width="16.5" style="2" customWidth="1"/>
    <col min="7690" max="7690" width="9.6640625" style="2" customWidth="1"/>
    <col min="7691" max="7691" width="13.33203125" style="2" customWidth="1"/>
    <col min="7692" max="7692" width="17.83203125" style="2" customWidth="1"/>
    <col min="7693" max="7693" width="15.6640625" style="2" customWidth="1"/>
    <col min="7694" max="7694" width="16.83203125" style="2" customWidth="1"/>
    <col min="7695" max="7931" width="11.5" style="2"/>
    <col min="7932" max="7932" width="30" style="2" customWidth="1"/>
    <col min="7933" max="7933" width="39.83203125" style="2" customWidth="1"/>
    <col min="7934" max="7934" width="5.6640625" style="2" customWidth="1"/>
    <col min="7935" max="7936" width="4.6640625" style="2" customWidth="1"/>
    <col min="7937" max="7938" width="6.6640625" style="2" customWidth="1"/>
    <col min="7939" max="7939" width="8.5" style="2" bestFit="1" customWidth="1"/>
    <col min="7940" max="7941" width="13.33203125" style="2" customWidth="1"/>
    <col min="7942" max="7942" width="15.83203125" style="2" customWidth="1"/>
    <col min="7943" max="7943" width="13.33203125" style="2" customWidth="1"/>
    <col min="7944" max="7944" width="16" style="2" customWidth="1"/>
    <col min="7945" max="7945" width="16.5" style="2" customWidth="1"/>
    <col min="7946" max="7946" width="9.6640625" style="2" customWidth="1"/>
    <col min="7947" max="7947" width="13.33203125" style="2" customWidth="1"/>
    <col min="7948" max="7948" width="17.83203125" style="2" customWidth="1"/>
    <col min="7949" max="7949" width="15.6640625" style="2" customWidth="1"/>
    <col min="7950" max="7950" width="16.83203125" style="2" customWidth="1"/>
    <col min="7951" max="8187" width="11.5" style="2"/>
    <col min="8188" max="8188" width="30" style="2" customWidth="1"/>
    <col min="8189" max="8189" width="39.83203125" style="2" customWidth="1"/>
    <col min="8190" max="8190" width="5.6640625" style="2" customWidth="1"/>
    <col min="8191" max="8192" width="4.6640625" style="2" customWidth="1"/>
    <col min="8193" max="8194" width="6.6640625" style="2" customWidth="1"/>
    <col min="8195" max="8195" width="8.5" style="2" bestFit="1" customWidth="1"/>
    <col min="8196" max="8197" width="13.33203125" style="2" customWidth="1"/>
    <col min="8198" max="8198" width="15.83203125" style="2" customWidth="1"/>
    <col min="8199" max="8199" width="13.33203125" style="2" customWidth="1"/>
    <col min="8200" max="8200" width="16" style="2" customWidth="1"/>
    <col min="8201" max="8201" width="16.5" style="2" customWidth="1"/>
    <col min="8202" max="8202" width="9.6640625" style="2" customWidth="1"/>
    <col min="8203" max="8203" width="13.33203125" style="2" customWidth="1"/>
    <col min="8204" max="8204" width="17.83203125" style="2" customWidth="1"/>
    <col min="8205" max="8205" width="15.6640625" style="2" customWidth="1"/>
    <col min="8206" max="8206" width="16.83203125" style="2" customWidth="1"/>
    <col min="8207" max="8443" width="11.5" style="2"/>
    <col min="8444" max="8444" width="30" style="2" customWidth="1"/>
    <col min="8445" max="8445" width="39.83203125" style="2" customWidth="1"/>
    <col min="8446" max="8446" width="5.6640625" style="2" customWidth="1"/>
    <col min="8447" max="8448" width="4.6640625" style="2" customWidth="1"/>
    <col min="8449" max="8450" width="6.6640625" style="2" customWidth="1"/>
    <col min="8451" max="8451" width="8.5" style="2" bestFit="1" customWidth="1"/>
    <col min="8452" max="8453" width="13.33203125" style="2" customWidth="1"/>
    <col min="8454" max="8454" width="15.83203125" style="2" customWidth="1"/>
    <col min="8455" max="8455" width="13.33203125" style="2" customWidth="1"/>
    <col min="8456" max="8456" width="16" style="2" customWidth="1"/>
    <col min="8457" max="8457" width="16.5" style="2" customWidth="1"/>
    <col min="8458" max="8458" width="9.6640625" style="2" customWidth="1"/>
    <col min="8459" max="8459" width="13.33203125" style="2" customWidth="1"/>
    <col min="8460" max="8460" width="17.83203125" style="2" customWidth="1"/>
    <col min="8461" max="8461" width="15.6640625" style="2" customWidth="1"/>
    <col min="8462" max="8462" width="16.83203125" style="2" customWidth="1"/>
    <col min="8463" max="8699" width="11.5" style="2"/>
    <col min="8700" max="8700" width="30" style="2" customWidth="1"/>
    <col min="8701" max="8701" width="39.83203125" style="2" customWidth="1"/>
    <col min="8702" max="8702" width="5.6640625" style="2" customWidth="1"/>
    <col min="8703" max="8704" width="4.6640625" style="2" customWidth="1"/>
    <col min="8705" max="8706" width="6.6640625" style="2" customWidth="1"/>
    <col min="8707" max="8707" width="8.5" style="2" bestFit="1" customWidth="1"/>
    <col min="8708" max="8709" width="13.33203125" style="2" customWidth="1"/>
    <col min="8710" max="8710" width="15.83203125" style="2" customWidth="1"/>
    <col min="8711" max="8711" width="13.33203125" style="2" customWidth="1"/>
    <col min="8712" max="8712" width="16" style="2" customWidth="1"/>
    <col min="8713" max="8713" width="16.5" style="2" customWidth="1"/>
    <col min="8714" max="8714" width="9.6640625" style="2" customWidth="1"/>
    <col min="8715" max="8715" width="13.33203125" style="2" customWidth="1"/>
    <col min="8716" max="8716" width="17.83203125" style="2" customWidth="1"/>
    <col min="8717" max="8717" width="15.6640625" style="2" customWidth="1"/>
    <col min="8718" max="8718" width="16.83203125" style="2" customWidth="1"/>
    <col min="8719" max="8955" width="11.5" style="2"/>
    <col min="8956" max="8956" width="30" style="2" customWidth="1"/>
    <col min="8957" max="8957" width="39.83203125" style="2" customWidth="1"/>
    <col min="8958" max="8958" width="5.6640625" style="2" customWidth="1"/>
    <col min="8959" max="8960" width="4.6640625" style="2" customWidth="1"/>
    <col min="8961" max="8962" width="6.6640625" style="2" customWidth="1"/>
    <col min="8963" max="8963" width="8.5" style="2" bestFit="1" customWidth="1"/>
    <col min="8964" max="8965" width="13.33203125" style="2" customWidth="1"/>
    <col min="8966" max="8966" width="15.83203125" style="2" customWidth="1"/>
    <col min="8967" max="8967" width="13.33203125" style="2" customWidth="1"/>
    <col min="8968" max="8968" width="16" style="2" customWidth="1"/>
    <col min="8969" max="8969" width="16.5" style="2" customWidth="1"/>
    <col min="8970" max="8970" width="9.6640625" style="2" customWidth="1"/>
    <col min="8971" max="8971" width="13.33203125" style="2" customWidth="1"/>
    <col min="8972" max="8972" width="17.83203125" style="2" customWidth="1"/>
    <col min="8973" max="8973" width="15.6640625" style="2" customWidth="1"/>
    <col min="8974" max="8974" width="16.83203125" style="2" customWidth="1"/>
    <col min="8975" max="9211" width="11.5" style="2"/>
    <col min="9212" max="9212" width="30" style="2" customWidth="1"/>
    <col min="9213" max="9213" width="39.83203125" style="2" customWidth="1"/>
    <col min="9214" max="9214" width="5.6640625" style="2" customWidth="1"/>
    <col min="9215" max="9216" width="4.6640625" style="2" customWidth="1"/>
    <col min="9217" max="9218" width="6.6640625" style="2" customWidth="1"/>
    <col min="9219" max="9219" width="8.5" style="2" bestFit="1" customWidth="1"/>
    <col min="9220" max="9221" width="13.33203125" style="2" customWidth="1"/>
    <col min="9222" max="9222" width="15.83203125" style="2" customWidth="1"/>
    <col min="9223" max="9223" width="13.33203125" style="2" customWidth="1"/>
    <col min="9224" max="9224" width="16" style="2" customWidth="1"/>
    <col min="9225" max="9225" width="16.5" style="2" customWidth="1"/>
    <col min="9226" max="9226" width="9.6640625" style="2" customWidth="1"/>
    <col min="9227" max="9227" width="13.33203125" style="2" customWidth="1"/>
    <col min="9228" max="9228" width="17.83203125" style="2" customWidth="1"/>
    <col min="9229" max="9229" width="15.6640625" style="2" customWidth="1"/>
    <col min="9230" max="9230" width="16.83203125" style="2" customWidth="1"/>
    <col min="9231" max="9467" width="11.5" style="2"/>
    <col min="9468" max="9468" width="30" style="2" customWidth="1"/>
    <col min="9469" max="9469" width="39.83203125" style="2" customWidth="1"/>
    <col min="9470" max="9470" width="5.6640625" style="2" customWidth="1"/>
    <col min="9471" max="9472" width="4.6640625" style="2" customWidth="1"/>
    <col min="9473" max="9474" width="6.6640625" style="2" customWidth="1"/>
    <col min="9475" max="9475" width="8.5" style="2" bestFit="1" customWidth="1"/>
    <col min="9476" max="9477" width="13.33203125" style="2" customWidth="1"/>
    <col min="9478" max="9478" width="15.83203125" style="2" customWidth="1"/>
    <col min="9479" max="9479" width="13.33203125" style="2" customWidth="1"/>
    <col min="9480" max="9480" width="16" style="2" customWidth="1"/>
    <col min="9481" max="9481" width="16.5" style="2" customWidth="1"/>
    <col min="9482" max="9482" width="9.6640625" style="2" customWidth="1"/>
    <col min="9483" max="9483" width="13.33203125" style="2" customWidth="1"/>
    <col min="9484" max="9484" width="17.83203125" style="2" customWidth="1"/>
    <col min="9485" max="9485" width="15.6640625" style="2" customWidth="1"/>
    <col min="9486" max="9486" width="16.83203125" style="2" customWidth="1"/>
    <col min="9487" max="9723" width="11.5" style="2"/>
    <col min="9724" max="9724" width="30" style="2" customWidth="1"/>
    <col min="9725" max="9725" width="39.83203125" style="2" customWidth="1"/>
    <col min="9726" max="9726" width="5.6640625" style="2" customWidth="1"/>
    <col min="9727" max="9728" width="4.6640625" style="2" customWidth="1"/>
    <col min="9729" max="9730" width="6.6640625" style="2" customWidth="1"/>
    <col min="9731" max="9731" width="8.5" style="2" bestFit="1" customWidth="1"/>
    <col min="9732" max="9733" width="13.33203125" style="2" customWidth="1"/>
    <col min="9734" max="9734" width="15.83203125" style="2" customWidth="1"/>
    <col min="9735" max="9735" width="13.33203125" style="2" customWidth="1"/>
    <col min="9736" max="9736" width="16" style="2" customWidth="1"/>
    <col min="9737" max="9737" width="16.5" style="2" customWidth="1"/>
    <col min="9738" max="9738" width="9.6640625" style="2" customWidth="1"/>
    <col min="9739" max="9739" width="13.33203125" style="2" customWidth="1"/>
    <col min="9740" max="9740" width="17.83203125" style="2" customWidth="1"/>
    <col min="9741" max="9741" width="15.6640625" style="2" customWidth="1"/>
    <col min="9742" max="9742" width="16.83203125" style="2" customWidth="1"/>
    <col min="9743" max="9979" width="11.5" style="2"/>
    <col min="9980" max="9980" width="30" style="2" customWidth="1"/>
    <col min="9981" max="9981" width="39.83203125" style="2" customWidth="1"/>
    <col min="9982" max="9982" width="5.6640625" style="2" customWidth="1"/>
    <col min="9983" max="9984" width="4.6640625" style="2" customWidth="1"/>
    <col min="9985" max="9986" width="6.6640625" style="2" customWidth="1"/>
    <col min="9987" max="9987" width="8.5" style="2" bestFit="1" customWidth="1"/>
    <col min="9988" max="9989" width="13.33203125" style="2" customWidth="1"/>
    <col min="9990" max="9990" width="15.83203125" style="2" customWidth="1"/>
    <col min="9991" max="9991" width="13.33203125" style="2" customWidth="1"/>
    <col min="9992" max="9992" width="16" style="2" customWidth="1"/>
    <col min="9993" max="9993" width="16.5" style="2" customWidth="1"/>
    <col min="9994" max="9994" width="9.6640625" style="2" customWidth="1"/>
    <col min="9995" max="9995" width="13.33203125" style="2" customWidth="1"/>
    <col min="9996" max="9996" width="17.83203125" style="2" customWidth="1"/>
    <col min="9997" max="9997" width="15.6640625" style="2" customWidth="1"/>
    <col min="9998" max="9998" width="16.83203125" style="2" customWidth="1"/>
    <col min="9999" max="10235" width="11.5" style="2"/>
    <col min="10236" max="10236" width="30" style="2" customWidth="1"/>
    <col min="10237" max="10237" width="39.83203125" style="2" customWidth="1"/>
    <col min="10238" max="10238" width="5.6640625" style="2" customWidth="1"/>
    <col min="10239" max="10240" width="4.6640625" style="2" customWidth="1"/>
    <col min="10241" max="10242" width="6.6640625" style="2" customWidth="1"/>
    <col min="10243" max="10243" width="8.5" style="2" bestFit="1" customWidth="1"/>
    <col min="10244" max="10245" width="13.33203125" style="2" customWidth="1"/>
    <col min="10246" max="10246" width="15.83203125" style="2" customWidth="1"/>
    <col min="10247" max="10247" width="13.33203125" style="2" customWidth="1"/>
    <col min="10248" max="10248" width="16" style="2" customWidth="1"/>
    <col min="10249" max="10249" width="16.5" style="2" customWidth="1"/>
    <col min="10250" max="10250" width="9.6640625" style="2" customWidth="1"/>
    <col min="10251" max="10251" width="13.33203125" style="2" customWidth="1"/>
    <col min="10252" max="10252" width="17.83203125" style="2" customWidth="1"/>
    <col min="10253" max="10253" width="15.6640625" style="2" customWidth="1"/>
    <col min="10254" max="10254" width="16.83203125" style="2" customWidth="1"/>
    <col min="10255" max="10491" width="11.5" style="2"/>
    <col min="10492" max="10492" width="30" style="2" customWidth="1"/>
    <col min="10493" max="10493" width="39.83203125" style="2" customWidth="1"/>
    <col min="10494" max="10494" width="5.6640625" style="2" customWidth="1"/>
    <col min="10495" max="10496" width="4.6640625" style="2" customWidth="1"/>
    <col min="10497" max="10498" width="6.6640625" style="2" customWidth="1"/>
    <col min="10499" max="10499" width="8.5" style="2" bestFit="1" customWidth="1"/>
    <col min="10500" max="10501" width="13.33203125" style="2" customWidth="1"/>
    <col min="10502" max="10502" width="15.83203125" style="2" customWidth="1"/>
    <col min="10503" max="10503" width="13.33203125" style="2" customWidth="1"/>
    <col min="10504" max="10504" width="16" style="2" customWidth="1"/>
    <col min="10505" max="10505" width="16.5" style="2" customWidth="1"/>
    <col min="10506" max="10506" width="9.6640625" style="2" customWidth="1"/>
    <col min="10507" max="10507" width="13.33203125" style="2" customWidth="1"/>
    <col min="10508" max="10508" width="17.83203125" style="2" customWidth="1"/>
    <col min="10509" max="10509" width="15.6640625" style="2" customWidth="1"/>
    <col min="10510" max="10510" width="16.83203125" style="2" customWidth="1"/>
    <col min="10511" max="10747" width="11.5" style="2"/>
    <col min="10748" max="10748" width="30" style="2" customWidth="1"/>
    <col min="10749" max="10749" width="39.83203125" style="2" customWidth="1"/>
    <col min="10750" max="10750" width="5.6640625" style="2" customWidth="1"/>
    <col min="10751" max="10752" width="4.6640625" style="2" customWidth="1"/>
    <col min="10753" max="10754" width="6.6640625" style="2" customWidth="1"/>
    <col min="10755" max="10755" width="8.5" style="2" bestFit="1" customWidth="1"/>
    <col min="10756" max="10757" width="13.33203125" style="2" customWidth="1"/>
    <col min="10758" max="10758" width="15.83203125" style="2" customWidth="1"/>
    <col min="10759" max="10759" width="13.33203125" style="2" customWidth="1"/>
    <col min="10760" max="10760" width="16" style="2" customWidth="1"/>
    <col min="10761" max="10761" width="16.5" style="2" customWidth="1"/>
    <col min="10762" max="10762" width="9.6640625" style="2" customWidth="1"/>
    <col min="10763" max="10763" width="13.33203125" style="2" customWidth="1"/>
    <col min="10764" max="10764" width="17.83203125" style="2" customWidth="1"/>
    <col min="10765" max="10765" width="15.6640625" style="2" customWidth="1"/>
    <col min="10766" max="10766" width="16.83203125" style="2" customWidth="1"/>
    <col min="10767" max="11003" width="11.5" style="2"/>
    <col min="11004" max="11004" width="30" style="2" customWidth="1"/>
    <col min="11005" max="11005" width="39.83203125" style="2" customWidth="1"/>
    <col min="11006" max="11006" width="5.6640625" style="2" customWidth="1"/>
    <col min="11007" max="11008" width="4.6640625" style="2" customWidth="1"/>
    <col min="11009" max="11010" width="6.6640625" style="2" customWidth="1"/>
    <col min="11011" max="11011" width="8.5" style="2" bestFit="1" customWidth="1"/>
    <col min="11012" max="11013" width="13.33203125" style="2" customWidth="1"/>
    <col min="11014" max="11014" width="15.83203125" style="2" customWidth="1"/>
    <col min="11015" max="11015" width="13.33203125" style="2" customWidth="1"/>
    <col min="11016" max="11016" width="16" style="2" customWidth="1"/>
    <col min="11017" max="11017" width="16.5" style="2" customWidth="1"/>
    <col min="11018" max="11018" width="9.6640625" style="2" customWidth="1"/>
    <col min="11019" max="11019" width="13.33203125" style="2" customWidth="1"/>
    <col min="11020" max="11020" width="17.83203125" style="2" customWidth="1"/>
    <col min="11021" max="11021" width="15.6640625" style="2" customWidth="1"/>
    <col min="11022" max="11022" width="16.83203125" style="2" customWidth="1"/>
    <col min="11023" max="11259" width="11.5" style="2"/>
    <col min="11260" max="11260" width="30" style="2" customWidth="1"/>
    <col min="11261" max="11261" width="39.83203125" style="2" customWidth="1"/>
    <col min="11262" max="11262" width="5.6640625" style="2" customWidth="1"/>
    <col min="11263" max="11264" width="4.6640625" style="2" customWidth="1"/>
    <col min="11265" max="11266" width="6.6640625" style="2" customWidth="1"/>
    <col min="11267" max="11267" width="8.5" style="2" bestFit="1" customWidth="1"/>
    <col min="11268" max="11269" width="13.33203125" style="2" customWidth="1"/>
    <col min="11270" max="11270" width="15.83203125" style="2" customWidth="1"/>
    <col min="11271" max="11271" width="13.33203125" style="2" customWidth="1"/>
    <col min="11272" max="11272" width="16" style="2" customWidth="1"/>
    <col min="11273" max="11273" width="16.5" style="2" customWidth="1"/>
    <col min="11274" max="11274" width="9.6640625" style="2" customWidth="1"/>
    <col min="11275" max="11275" width="13.33203125" style="2" customWidth="1"/>
    <col min="11276" max="11276" width="17.83203125" style="2" customWidth="1"/>
    <col min="11277" max="11277" width="15.6640625" style="2" customWidth="1"/>
    <col min="11278" max="11278" width="16.83203125" style="2" customWidth="1"/>
    <col min="11279" max="11515" width="11.5" style="2"/>
    <col min="11516" max="11516" width="30" style="2" customWidth="1"/>
    <col min="11517" max="11517" width="39.83203125" style="2" customWidth="1"/>
    <col min="11518" max="11518" width="5.6640625" style="2" customWidth="1"/>
    <col min="11519" max="11520" width="4.6640625" style="2" customWidth="1"/>
    <col min="11521" max="11522" width="6.6640625" style="2" customWidth="1"/>
    <col min="11523" max="11523" width="8.5" style="2" bestFit="1" customWidth="1"/>
    <col min="11524" max="11525" width="13.33203125" style="2" customWidth="1"/>
    <col min="11526" max="11526" width="15.83203125" style="2" customWidth="1"/>
    <col min="11527" max="11527" width="13.33203125" style="2" customWidth="1"/>
    <col min="11528" max="11528" width="16" style="2" customWidth="1"/>
    <col min="11529" max="11529" width="16.5" style="2" customWidth="1"/>
    <col min="11530" max="11530" width="9.6640625" style="2" customWidth="1"/>
    <col min="11531" max="11531" width="13.33203125" style="2" customWidth="1"/>
    <col min="11532" max="11532" width="17.83203125" style="2" customWidth="1"/>
    <col min="11533" max="11533" width="15.6640625" style="2" customWidth="1"/>
    <col min="11534" max="11534" width="16.83203125" style="2" customWidth="1"/>
    <col min="11535" max="11771" width="11.5" style="2"/>
    <col min="11772" max="11772" width="30" style="2" customWidth="1"/>
    <col min="11773" max="11773" width="39.83203125" style="2" customWidth="1"/>
    <col min="11774" max="11774" width="5.6640625" style="2" customWidth="1"/>
    <col min="11775" max="11776" width="4.6640625" style="2" customWidth="1"/>
    <col min="11777" max="11778" width="6.6640625" style="2" customWidth="1"/>
    <col min="11779" max="11779" width="8.5" style="2" bestFit="1" customWidth="1"/>
    <col min="11780" max="11781" width="13.33203125" style="2" customWidth="1"/>
    <col min="11782" max="11782" width="15.83203125" style="2" customWidth="1"/>
    <col min="11783" max="11783" width="13.33203125" style="2" customWidth="1"/>
    <col min="11784" max="11784" width="16" style="2" customWidth="1"/>
    <col min="11785" max="11785" width="16.5" style="2" customWidth="1"/>
    <col min="11786" max="11786" width="9.6640625" style="2" customWidth="1"/>
    <col min="11787" max="11787" width="13.33203125" style="2" customWidth="1"/>
    <col min="11788" max="11788" width="17.83203125" style="2" customWidth="1"/>
    <col min="11789" max="11789" width="15.6640625" style="2" customWidth="1"/>
    <col min="11790" max="11790" width="16.83203125" style="2" customWidth="1"/>
    <col min="11791" max="12027" width="11.5" style="2"/>
    <col min="12028" max="12028" width="30" style="2" customWidth="1"/>
    <col min="12029" max="12029" width="39.83203125" style="2" customWidth="1"/>
    <col min="12030" max="12030" width="5.6640625" style="2" customWidth="1"/>
    <col min="12031" max="12032" width="4.6640625" style="2" customWidth="1"/>
    <col min="12033" max="12034" width="6.6640625" style="2" customWidth="1"/>
    <col min="12035" max="12035" width="8.5" style="2" bestFit="1" customWidth="1"/>
    <col min="12036" max="12037" width="13.33203125" style="2" customWidth="1"/>
    <col min="12038" max="12038" width="15.83203125" style="2" customWidth="1"/>
    <col min="12039" max="12039" width="13.33203125" style="2" customWidth="1"/>
    <col min="12040" max="12040" width="16" style="2" customWidth="1"/>
    <col min="12041" max="12041" width="16.5" style="2" customWidth="1"/>
    <col min="12042" max="12042" width="9.6640625" style="2" customWidth="1"/>
    <col min="12043" max="12043" width="13.33203125" style="2" customWidth="1"/>
    <col min="12044" max="12044" width="17.83203125" style="2" customWidth="1"/>
    <col min="12045" max="12045" width="15.6640625" style="2" customWidth="1"/>
    <col min="12046" max="12046" width="16.83203125" style="2" customWidth="1"/>
    <col min="12047" max="12283" width="11.5" style="2"/>
    <col min="12284" max="12284" width="30" style="2" customWidth="1"/>
    <col min="12285" max="12285" width="39.83203125" style="2" customWidth="1"/>
    <col min="12286" max="12286" width="5.6640625" style="2" customWidth="1"/>
    <col min="12287" max="12288" width="4.6640625" style="2" customWidth="1"/>
    <col min="12289" max="12290" width="6.6640625" style="2" customWidth="1"/>
    <col min="12291" max="12291" width="8.5" style="2" bestFit="1" customWidth="1"/>
    <col min="12292" max="12293" width="13.33203125" style="2" customWidth="1"/>
    <col min="12294" max="12294" width="15.83203125" style="2" customWidth="1"/>
    <col min="12295" max="12295" width="13.33203125" style="2" customWidth="1"/>
    <col min="12296" max="12296" width="16" style="2" customWidth="1"/>
    <col min="12297" max="12297" width="16.5" style="2" customWidth="1"/>
    <col min="12298" max="12298" width="9.6640625" style="2" customWidth="1"/>
    <col min="12299" max="12299" width="13.33203125" style="2" customWidth="1"/>
    <col min="12300" max="12300" width="17.83203125" style="2" customWidth="1"/>
    <col min="12301" max="12301" width="15.6640625" style="2" customWidth="1"/>
    <col min="12302" max="12302" width="16.83203125" style="2" customWidth="1"/>
    <col min="12303" max="12539" width="11.5" style="2"/>
    <col min="12540" max="12540" width="30" style="2" customWidth="1"/>
    <col min="12541" max="12541" width="39.83203125" style="2" customWidth="1"/>
    <col min="12542" max="12542" width="5.6640625" style="2" customWidth="1"/>
    <col min="12543" max="12544" width="4.6640625" style="2" customWidth="1"/>
    <col min="12545" max="12546" width="6.6640625" style="2" customWidth="1"/>
    <col min="12547" max="12547" width="8.5" style="2" bestFit="1" customWidth="1"/>
    <col min="12548" max="12549" width="13.33203125" style="2" customWidth="1"/>
    <col min="12550" max="12550" width="15.83203125" style="2" customWidth="1"/>
    <col min="12551" max="12551" width="13.33203125" style="2" customWidth="1"/>
    <col min="12552" max="12552" width="16" style="2" customWidth="1"/>
    <col min="12553" max="12553" width="16.5" style="2" customWidth="1"/>
    <col min="12554" max="12554" width="9.6640625" style="2" customWidth="1"/>
    <col min="12555" max="12555" width="13.33203125" style="2" customWidth="1"/>
    <col min="12556" max="12556" width="17.83203125" style="2" customWidth="1"/>
    <col min="12557" max="12557" width="15.6640625" style="2" customWidth="1"/>
    <col min="12558" max="12558" width="16.83203125" style="2" customWidth="1"/>
    <col min="12559" max="12795" width="11.5" style="2"/>
    <col min="12796" max="12796" width="30" style="2" customWidth="1"/>
    <col min="12797" max="12797" width="39.83203125" style="2" customWidth="1"/>
    <col min="12798" max="12798" width="5.6640625" style="2" customWidth="1"/>
    <col min="12799" max="12800" width="4.6640625" style="2" customWidth="1"/>
    <col min="12801" max="12802" width="6.6640625" style="2" customWidth="1"/>
    <col min="12803" max="12803" width="8.5" style="2" bestFit="1" customWidth="1"/>
    <col min="12804" max="12805" width="13.33203125" style="2" customWidth="1"/>
    <col min="12806" max="12806" width="15.83203125" style="2" customWidth="1"/>
    <col min="12807" max="12807" width="13.33203125" style="2" customWidth="1"/>
    <col min="12808" max="12808" width="16" style="2" customWidth="1"/>
    <col min="12809" max="12809" width="16.5" style="2" customWidth="1"/>
    <col min="12810" max="12810" width="9.6640625" style="2" customWidth="1"/>
    <col min="12811" max="12811" width="13.33203125" style="2" customWidth="1"/>
    <col min="12812" max="12812" width="17.83203125" style="2" customWidth="1"/>
    <col min="12813" max="12813" width="15.6640625" style="2" customWidth="1"/>
    <col min="12814" max="12814" width="16.83203125" style="2" customWidth="1"/>
    <col min="12815" max="13051" width="11.5" style="2"/>
    <col min="13052" max="13052" width="30" style="2" customWidth="1"/>
    <col min="13053" max="13053" width="39.83203125" style="2" customWidth="1"/>
    <col min="13054" max="13054" width="5.6640625" style="2" customWidth="1"/>
    <col min="13055" max="13056" width="4.6640625" style="2" customWidth="1"/>
    <col min="13057" max="13058" width="6.6640625" style="2" customWidth="1"/>
    <col min="13059" max="13059" width="8.5" style="2" bestFit="1" customWidth="1"/>
    <col min="13060" max="13061" width="13.33203125" style="2" customWidth="1"/>
    <col min="13062" max="13062" width="15.83203125" style="2" customWidth="1"/>
    <col min="13063" max="13063" width="13.33203125" style="2" customWidth="1"/>
    <col min="13064" max="13064" width="16" style="2" customWidth="1"/>
    <col min="13065" max="13065" width="16.5" style="2" customWidth="1"/>
    <col min="13066" max="13066" width="9.6640625" style="2" customWidth="1"/>
    <col min="13067" max="13067" width="13.33203125" style="2" customWidth="1"/>
    <col min="13068" max="13068" width="17.83203125" style="2" customWidth="1"/>
    <col min="13069" max="13069" width="15.6640625" style="2" customWidth="1"/>
    <col min="13070" max="13070" width="16.83203125" style="2" customWidth="1"/>
    <col min="13071" max="13307" width="11.5" style="2"/>
    <col min="13308" max="13308" width="30" style="2" customWidth="1"/>
    <col min="13309" max="13309" width="39.83203125" style="2" customWidth="1"/>
    <col min="13310" max="13310" width="5.6640625" style="2" customWidth="1"/>
    <col min="13311" max="13312" width="4.6640625" style="2" customWidth="1"/>
    <col min="13313" max="13314" width="6.6640625" style="2" customWidth="1"/>
    <col min="13315" max="13315" width="8.5" style="2" bestFit="1" customWidth="1"/>
    <col min="13316" max="13317" width="13.33203125" style="2" customWidth="1"/>
    <col min="13318" max="13318" width="15.83203125" style="2" customWidth="1"/>
    <col min="13319" max="13319" width="13.33203125" style="2" customWidth="1"/>
    <col min="13320" max="13320" width="16" style="2" customWidth="1"/>
    <col min="13321" max="13321" width="16.5" style="2" customWidth="1"/>
    <col min="13322" max="13322" width="9.6640625" style="2" customWidth="1"/>
    <col min="13323" max="13323" width="13.33203125" style="2" customWidth="1"/>
    <col min="13324" max="13324" width="17.83203125" style="2" customWidth="1"/>
    <col min="13325" max="13325" width="15.6640625" style="2" customWidth="1"/>
    <col min="13326" max="13326" width="16.83203125" style="2" customWidth="1"/>
    <col min="13327" max="13563" width="11.5" style="2"/>
    <col min="13564" max="13564" width="30" style="2" customWidth="1"/>
    <col min="13565" max="13565" width="39.83203125" style="2" customWidth="1"/>
    <col min="13566" max="13566" width="5.6640625" style="2" customWidth="1"/>
    <col min="13567" max="13568" width="4.6640625" style="2" customWidth="1"/>
    <col min="13569" max="13570" width="6.6640625" style="2" customWidth="1"/>
    <col min="13571" max="13571" width="8.5" style="2" bestFit="1" customWidth="1"/>
    <col min="13572" max="13573" width="13.33203125" style="2" customWidth="1"/>
    <col min="13574" max="13574" width="15.83203125" style="2" customWidth="1"/>
    <col min="13575" max="13575" width="13.33203125" style="2" customWidth="1"/>
    <col min="13576" max="13576" width="16" style="2" customWidth="1"/>
    <col min="13577" max="13577" width="16.5" style="2" customWidth="1"/>
    <col min="13578" max="13578" width="9.6640625" style="2" customWidth="1"/>
    <col min="13579" max="13579" width="13.33203125" style="2" customWidth="1"/>
    <col min="13580" max="13580" width="17.83203125" style="2" customWidth="1"/>
    <col min="13581" max="13581" width="15.6640625" style="2" customWidth="1"/>
    <col min="13582" max="13582" width="16.83203125" style="2" customWidth="1"/>
    <col min="13583" max="13819" width="11.5" style="2"/>
    <col min="13820" max="13820" width="30" style="2" customWidth="1"/>
    <col min="13821" max="13821" width="39.83203125" style="2" customWidth="1"/>
    <col min="13822" max="13822" width="5.6640625" style="2" customWidth="1"/>
    <col min="13823" max="13824" width="4.6640625" style="2" customWidth="1"/>
    <col min="13825" max="13826" width="6.6640625" style="2" customWidth="1"/>
    <col min="13827" max="13827" width="8.5" style="2" bestFit="1" customWidth="1"/>
    <col min="13828" max="13829" width="13.33203125" style="2" customWidth="1"/>
    <col min="13830" max="13830" width="15.83203125" style="2" customWidth="1"/>
    <col min="13831" max="13831" width="13.33203125" style="2" customWidth="1"/>
    <col min="13832" max="13832" width="16" style="2" customWidth="1"/>
    <col min="13833" max="13833" width="16.5" style="2" customWidth="1"/>
    <col min="13834" max="13834" width="9.6640625" style="2" customWidth="1"/>
    <col min="13835" max="13835" width="13.33203125" style="2" customWidth="1"/>
    <col min="13836" max="13836" width="17.83203125" style="2" customWidth="1"/>
    <col min="13837" max="13837" width="15.6640625" style="2" customWidth="1"/>
    <col min="13838" max="13838" width="16.83203125" style="2" customWidth="1"/>
    <col min="13839" max="14075" width="11.5" style="2"/>
    <col min="14076" max="14076" width="30" style="2" customWidth="1"/>
    <col min="14077" max="14077" width="39.83203125" style="2" customWidth="1"/>
    <col min="14078" max="14078" width="5.6640625" style="2" customWidth="1"/>
    <col min="14079" max="14080" width="4.6640625" style="2" customWidth="1"/>
    <col min="14081" max="14082" width="6.6640625" style="2" customWidth="1"/>
    <col min="14083" max="14083" width="8.5" style="2" bestFit="1" customWidth="1"/>
    <col min="14084" max="14085" width="13.33203125" style="2" customWidth="1"/>
    <col min="14086" max="14086" width="15.83203125" style="2" customWidth="1"/>
    <col min="14087" max="14087" width="13.33203125" style="2" customWidth="1"/>
    <col min="14088" max="14088" width="16" style="2" customWidth="1"/>
    <col min="14089" max="14089" width="16.5" style="2" customWidth="1"/>
    <col min="14090" max="14090" width="9.6640625" style="2" customWidth="1"/>
    <col min="14091" max="14091" width="13.33203125" style="2" customWidth="1"/>
    <col min="14092" max="14092" width="17.83203125" style="2" customWidth="1"/>
    <col min="14093" max="14093" width="15.6640625" style="2" customWidth="1"/>
    <col min="14094" max="14094" width="16.83203125" style="2" customWidth="1"/>
    <col min="14095" max="14331" width="11.5" style="2"/>
    <col min="14332" max="14332" width="30" style="2" customWidth="1"/>
    <col min="14333" max="14333" width="39.83203125" style="2" customWidth="1"/>
    <col min="14334" max="14334" width="5.6640625" style="2" customWidth="1"/>
    <col min="14335" max="14336" width="4.6640625" style="2" customWidth="1"/>
    <col min="14337" max="14338" width="6.6640625" style="2" customWidth="1"/>
    <col min="14339" max="14339" width="8.5" style="2" bestFit="1" customWidth="1"/>
    <col min="14340" max="14341" width="13.33203125" style="2" customWidth="1"/>
    <col min="14342" max="14342" width="15.83203125" style="2" customWidth="1"/>
    <col min="14343" max="14343" width="13.33203125" style="2" customWidth="1"/>
    <col min="14344" max="14344" width="16" style="2" customWidth="1"/>
    <col min="14345" max="14345" width="16.5" style="2" customWidth="1"/>
    <col min="14346" max="14346" width="9.6640625" style="2" customWidth="1"/>
    <col min="14347" max="14347" width="13.33203125" style="2" customWidth="1"/>
    <col min="14348" max="14348" width="17.83203125" style="2" customWidth="1"/>
    <col min="14349" max="14349" width="15.6640625" style="2" customWidth="1"/>
    <col min="14350" max="14350" width="16.83203125" style="2" customWidth="1"/>
    <col min="14351" max="14587" width="11.5" style="2"/>
    <col min="14588" max="14588" width="30" style="2" customWidth="1"/>
    <col min="14589" max="14589" width="39.83203125" style="2" customWidth="1"/>
    <col min="14590" max="14590" width="5.6640625" style="2" customWidth="1"/>
    <col min="14591" max="14592" width="4.6640625" style="2" customWidth="1"/>
    <col min="14593" max="14594" width="6.6640625" style="2" customWidth="1"/>
    <col min="14595" max="14595" width="8.5" style="2" bestFit="1" customWidth="1"/>
    <col min="14596" max="14597" width="13.33203125" style="2" customWidth="1"/>
    <col min="14598" max="14598" width="15.83203125" style="2" customWidth="1"/>
    <col min="14599" max="14599" width="13.33203125" style="2" customWidth="1"/>
    <col min="14600" max="14600" width="16" style="2" customWidth="1"/>
    <col min="14601" max="14601" width="16.5" style="2" customWidth="1"/>
    <col min="14602" max="14602" width="9.6640625" style="2" customWidth="1"/>
    <col min="14603" max="14603" width="13.33203125" style="2" customWidth="1"/>
    <col min="14604" max="14604" width="17.83203125" style="2" customWidth="1"/>
    <col min="14605" max="14605" width="15.6640625" style="2" customWidth="1"/>
    <col min="14606" max="14606" width="16.83203125" style="2" customWidth="1"/>
    <col min="14607" max="14843" width="11.5" style="2"/>
    <col min="14844" max="14844" width="30" style="2" customWidth="1"/>
    <col min="14845" max="14845" width="39.83203125" style="2" customWidth="1"/>
    <col min="14846" max="14846" width="5.6640625" style="2" customWidth="1"/>
    <col min="14847" max="14848" width="4.6640625" style="2" customWidth="1"/>
    <col min="14849" max="14850" width="6.6640625" style="2" customWidth="1"/>
    <col min="14851" max="14851" width="8.5" style="2" bestFit="1" customWidth="1"/>
    <col min="14852" max="14853" width="13.33203125" style="2" customWidth="1"/>
    <col min="14854" max="14854" width="15.83203125" style="2" customWidth="1"/>
    <col min="14855" max="14855" width="13.33203125" style="2" customWidth="1"/>
    <col min="14856" max="14856" width="16" style="2" customWidth="1"/>
    <col min="14857" max="14857" width="16.5" style="2" customWidth="1"/>
    <col min="14858" max="14858" width="9.6640625" style="2" customWidth="1"/>
    <col min="14859" max="14859" width="13.33203125" style="2" customWidth="1"/>
    <col min="14860" max="14860" width="17.83203125" style="2" customWidth="1"/>
    <col min="14861" max="14861" width="15.6640625" style="2" customWidth="1"/>
    <col min="14862" max="14862" width="16.83203125" style="2" customWidth="1"/>
    <col min="14863" max="15099" width="11.5" style="2"/>
    <col min="15100" max="15100" width="30" style="2" customWidth="1"/>
    <col min="15101" max="15101" width="39.83203125" style="2" customWidth="1"/>
    <col min="15102" max="15102" width="5.6640625" style="2" customWidth="1"/>
    <col min="15103" max="15104" width="4.6640625" style="2" customWidth="1"/>
    <col min="15105" max="15106" width="6.6640625" style="2" customWidth="1"/>
    <col min="15107" max="15107" width="8.5" style="2" bestFit="1" customWidth="1"/>
    <col min="15108" max="15109" width="13.33203125" style="2" customWidth="1"/>
    <col min="15110" max="15110" width="15.83203125" style="2" customWidth="1"/>
    <col min="15111" max="15111" width="13.33203125" style="2" customWidth="1"/>
    <col min="15112" max="15112" width="16" style="2" customWidth="1"/>
    <col min="15113" max="15113" width="16.5" style="2" customWidth="1"/>
    <col min="15114" max="15114" width="9.6640625" style="2" customWidth="1"/>
    <col min="15115" max="15115" width="13.33203125" style="2" customWidth="1"/>
    <col min="15116" max="15116" width="17.83203125" style="2" customWidth="1"/>
    <col min="15117" max="15117" width="15.6640625" style="2" customWidth="1"/>
    <col min="15118" max="15118" width="16.83203125" style="2" customWidth="1"/>
    <col min="15119" max="15355" width="11.5" style="2"/>
    <col min="15356" max="15356" width="30" style="2" customWidth="1"/>
    <col min="15357" max="15357" width="39.83203125" style="2" customWidth="1"/>
    <col min="15358" max="15358" width="5.6640625" style="2" customWidth="1"/>
    <col min="15359" max="15360" width="4.6640625" style="2" customWidth="1"/>
    <col min="15361" max="15362" width="6.6640625" style="2" customWidth="1"/>
    <col min="15363" max="15363" width="8.5" style="2" bestFit="1" customWidth="1"/>
    <col min="15364" max="15365" width="13.33203125" style="2" customWidth="1"/>
    <col min="15366" max="15366" width="15.83203125" style="2" customWidth="1"/>
    <col min="15367" max="15367" width="13.33203125" style="2" customWidth="1"/>
    <col min="15368" max="15368" width="16" style="2" customWidth="1"/>
    <col min="15369" max="15369" width="16.5" style="2" customWidth="1"/>
    <col min="15370" max="15370" width="9.6640625" style="2" customWidth="1"/>
    <col min="15371" max="15371" width="13.33203125" style="2" customWidth="1"/>
    <col min="15372" max="15372" width="17.83203125" style="2" customWidth="1"/>
    <col min="15373" max="15373" width="15.6640625" style="2" customWidth="1"/>
    <col min="15374" max="15374" width="16.83203125" style="2" customWidth="1"/>
    <col min="15375" max="15611" width="11.5" style="2"/>
    <col min="15612" max="15612" width="30" style="2" customWidth="1"/>
    <col min="15613" max="15613" width="39.83203125" style="2" customWidth="1"/>
    <col min="15614" max="15614" width="5.6640625" style="2" customWidth="1"/>
    <col min="15615" max="15616" width="4.6640625" style="2" customWidth="1"/>
    <col min="15617" max="15618" width="6.6640625" style="2" customWidth="1"/>
    <col min="15619" max="15619" width="8.5" style="2" bestFit="1" customWidth="1"/>
    <col min="15620" max="15621" width="13.33203125" style="2" customWidth="1"/>
    <col min="15622" max="15622" width="15.83203125" style="2" customWidth="1"/>
    <col min="15623" max="15623" width="13.33203125" style="2" customWidth="1"/>
    <col min="15624" max="15624" width="16" style="2" customWidth="1"/>
    <col min="15625" max="15625" width="16.5" style="2" customWidth="1"/>
    <col min="15626" max="15626" width="9.6640625" style="2" customWidth="1"/>
    <col min="15627" max="15627" width="13.33203125" style="2" customWidth="1"/>
    <col min="15628" max="15628" width="17.83203125" style="2" customWidth="1"/>
    <col min="15629" max="15629" width="15.6640625" style="2" customWidth="1"/>
    <col min="15630" max="15630" width="16.83203125" style="2" customWidth="1"/>
    <col min="15631" max="15867" width="11.5" style="2"/>
    <col min="15868" max="15868" width="30" style="2" customWidth="1"/>
    <col min="15869" max="15869" width="39.83203125" style="2" customWidth="1"/>
    <col min="15870" max="15870" width="5.6640625" style="2" customWidth="1"/>
    <col min="15871" max="15872" width="4.6640625" style="2" customWidth="1"/>
    <col min="15873" max="15874" width="6.6640625" style="2" customWidth="1"/>
    <col min="15875" max="15875" width="8.5" style="2" bestFit="1" customWidth="1"/>
    <col min="15876" max="15877" width="13.33203125" style="2" customWidth="1"/>
    <col min="15878" max="15878" width="15.83203125" style="2" customWidth="1"/>
    <col min="15879" max="15879" width="13.33203125" style="2" customWidth="1"/>
    <col min="15880" max="15880" width="16" style="2" customWidth="1"/>
    <col min="15881" max="15881" width="16.5" style="2" customWidth="1"/>
    <col min="15882" max="15882" width="9.6640625" style="2" customWidth="1"/>
    <col min="15883" max="15883" width="13.33203125" style="2" customWidth="1"/>
    <col min="15884" max="15884" width="17.83203125" style="2" customWidth="1"/>
    <col min="15885" max="15885" width="15.6640625" style="2" customWidth="1"/>
    <col min="15886" max="15886" width="16.83203125" style="2" customWidth="1"/>
    <col min="15887" max="16123" width="11.5" style="2"/>
    <col min="16124" max="16124" width="30" style="2" customWidth="1"/>
    <col min="16125" max="16125" width="39.83203125" style="2" customWidth="1"/>
    <col min="16126" max="16126" width="5.6640625" style="2" customWidth="1"/>
    <col min="16127" max="16128" width="4.6640625" style="2" customWidth="1"/>
    <col min="16129" max="16130" width="6.6640625" style="2" customWidth="1"/>
    <col min="16131" max="16131" width="8.5" style="2" bestFit="1" customWidth="1"/>
    <col min="16132" max="16133" width="13.33203125" style="2" customWidth="1"/>
    <col min="16134" max="16134" width="15.83203125" style="2" customWidth="1"/>
    <col min="16135" max="16135" width="13.33203125" style="2" customWidth="1"/>
    <col min="16136" max="16136" width="16" style="2" customWidth="1"/>
    <col min="16137" max="16137" width="16.5" style="2" customWidth="1"/>
    <col min="16138" max="16138" width="9.6640625" style="2" customWidth="1"/>
    <col min="16139" max="16139" width="13.33203125" style="2" customWidth="1"/>
    <col min="16140" max="16140" width="17.83203125" style="2" customWidth="1"/>
    <col min="16141" max="16141" width="15.6640625" style="2" customWidth="1"/>
    <col min="16142" max="16142" width="16.83203125" style="2" customWidth="1"/>
    <col min="16143" max="16384" width="11.5" style="2"/>
  </cols>
  <sheetData>
    <row r="1" spans="1:17" ht="28" customHeight="1">
      <c r="A1" s="198" t="s">
        <v>312</v>
      </c>
      <c r="B1" s="198"/>
      <c r="C1" s="198"/>
      <c r="D1" s="198"/>
      <c r="E1" s="198"/>
      <c r="F1" s="198"/>
      <c r="G1" s="198"/>
      <c r="H1" s="198"/>
      <c r="I1" s="198"/>
      <c r="J1" s="198"/>
      <c r="K1" s="198"/>
      <c r="L1" s="198"/>
      <c r="M1" s="198"/>
      <c r="N1" s="198"/>
      <c r="O1" s="198"/>
      <c r="P1" s="198"/>
    </row>
    <row r="2" spans="1:17" ht="16" customHeight="1">
      <c r="A2" s="202" t="s">
        <v>712</v>
      </c>
      <c r="B2" s="202"/>
      <c r="C2" s="202"/>
      <c r="D2" s="202"/>
      <c r="E2" s="202"/>
      <c r="F2" s="202"/>
      <c r="G2" s="202"/>
      <c r="H2" s="202"/>
      <c r="I2" s="202"/>
      <c r="J2" s="202"/>
      <c r="K2" s="202"/>
      <c r="L2" s="202"/>
      <c r="M2" s="202"/>
      <c r="N2" s="202"/>
      <c r="O2" s="202"/>
      <c r="P2" s="202"/>
    </row>
    <row r="3" spans="1:17" ht="97" customHeight="1">
      <c r="A3" s="193" t="s">
        <v>666</v>
      </c>
      <c r="B3" s="95" t="str">
        <f>'Оценка (раздел 5)'!H3</f>
        <v>5.4. Содержится ли в материалах к проекту бюджета прогноз основных характеристик консолидированного бюджета субъекта Российской Федерации, бюджета субъекта Российской Федерации и свода бюджетов муниципальных образований, а также бюджета территориального государственного фонда обязательного медицинского страхования на 2023 год и на плановый период 2024 и 2025 годов?</v>
      </c>
      <c r="C3" s="193" t="s">
        <v>104</v>
      </c>
      <c r="D3" s="193"/>
      <c r="E3" s="193"/>
      <c r="F3" s="193"/>
      <c r="G3" s="192" t="s">
        <v>180</v>
      </c>
      <c r="H3" s="192" t="s">
        <v>310</v>
      </c>
      <c r="I3" s="204" t="s">
        <v>144</v>
      </c>
      <c r="J3" s="204"/>
      <c r="K3" s="204"/>
      <c r="L3" s="204"/>
      <c r="M3" s="192" t="s">
        <v>179</v>
      </c>
      <c r="N3" s="193" t="s">
        <v>142</v>
      </c>
      <c r="O3" s="192" t="s">
        <v>173</v>
      </c>
      <c r="P3" s="192"/>
    </row>
    <row r="4" spans="1:17" ht="15" customHeight="1">
      <c r="A4" s="192"/>
      <c r="B4" s="96" t="str">
        <f>'Методика (раздел 5)'!B47</f>
        <v>Да, содержится</v>
      </c>
      <c r="C4" s="192" t="s">
        <v>92</v>
      </c>
      <c r="D4" s="192" t="s">
        <v>140</v>
      </c>
      <c r="E4" s="192" t="s">
        <v>141</v>
      </c>
      <c r="F4" s="195" t="s">
        <v>91</v>
      </c>
      <c r="G4" s="192"/>
      <c r="H4" s="192"/>
      <c r="I4" s="193" t="s">
        <v>232</v>
      </c>
      <c r="J4" s="193" t="s">
        <v>233</v>
      </c>
      <c r="K4" s="193" t="s">
        <v>234</v>
      </c>
      <c r="L4" s="193" t="s">
        <v>235</v>
      </c>
      <c r="M4" s="192"/>
      <c r="N4" s="193"/>
      <c r="O4" s="192" t="s">
        <v>222</v>
      </c>
      <c r="P4" s="192" t="s">
        <v>223</v>
      </c>
    </row>
    <row r="5" spans="1:17" ht="30" customHeight="1">
      <c r="A5" s="192"/>
      <c r="B5" s="96" t="str">
        <f>'Методика (раздел 5)'!B48</f>
        <v xml:space="preserve">Нет, в установленные сроки не содержится или не отвечает требованиям </v>
      </c>
      <c r="C5" s="204"/>
      <c r="D5" s="204"/>
      <c r="E5" s="204"/>
      <c r="F5" s="204"/>
      <c r="G5" s="192"/>
      <c r="H5" s="192"/>
      <c r="I5" s="192"/>
      <c r="J5" s="192"/>
      <c r="K5" s="192"/>
      <c r="L5" s="192"/>
      <c r="M5" s="192"/>
      <c r="N5" s="193"/>
      <c r="O5" s="192"/>
      <c r="P5" s="192"/>
    </row>
    <row r="6" spans="1:17" s="36" customFormat="1" ht="15" customHeight="1">
      <c r="A6" s="176" t="s">
        <v>0</v>
      </c>
      <c r="B6" s="79"/>
      <c r="C6" s="79"/>
      <c r="D6" s="79"/>
      <c r="E6" s="79"/>
      <c r="F6" s="79"/>
      <c r="G6" s="80"/>
      <c r="H6" s="80"/>
      <c r="I6" s="80"/>
      <c r="J6" s="80"/>
      <c r="K6" s="80"/>
      <c r="L6" s="80"/>
      <c r="M6" s="80"/>
      <c r="N6" s="81"/>
      <c r="O6" s="81"/>
      <c r="P6" s="81"/>
      <c r="Q6" s="136"/>
    </row>
    <row r="7" spans="1:17" ht="15" customHeight="1">
      <c r="A7" s="177" t="s">
        <v>1</v>
      </c>
      <c r="B7" s="83" t="s">
        <v>213</v>
      </c>
      <c r="C7" s="84">
        <f t="shared" ref="C7:C70" si="0">IF(B7=$B$4,2,0)</f>
        <v>2</v>
      </c>
      <c r="D7" s="84"/>
      <c r="E7" s="84"/>
      <c r="F7" s="85">
        <f t="shared" ref="F7:F70" si="1">C7*(1-D7)*(1-E7)</f>
        <v>2</v>
      </c>
      <c r="G7" s="86" t="s">
        <v>331</v>
      </c>
      <c r="H7" s="86" t="s">
        <v>331</v>
      </c>
      <c r="I7" s="86" t="s">
        <v>331</v>
      </c>
      <c r="J7" s="86" t="s">
        <v>331</v>
      </c>
      <c r="K7" s="86" t="s">
        <v>331</v>
      </c>
      <c r="L7" s="86" t="s">
        <v>331</v>
      </c>
      <c r="M7" s="86" t="s">
        <v>331</v>
      </c>
      <c r="N7" s="87" t="s">
        <v>325</v>
      </c>
      <c r="O7" s="83" t="s">
        <v>333</v>
      </c>
      <c r="P7" s="111" t="s">
        <v>535</v>
      </c>
      <c r="Q7" s="121" t="s">
        <v>325</v>
      </c>
    </row>
    <row r="8" spans="1:17" ht="15" customHeight="1">
      <c r="A8" s="177" t="s">
        <v>2</v>
      </c>
      <c r="B8" s="83" t="s">
        <v>213</v>
      </c>
      <c r="C8" s="84">
        <f t="shared" si="0"/>
        <v>2</v>
      </c>
      <c r="D8" s="84"/>
      <c r="E8" s="84"/>
      <c r="F8" s="85">
        <f t="shared" si="1"/>
        <v>2</v>
      </c>
      <c r="G8" s="86" t="s">
        <v>331</v>
      </c>
      <c r="H8" s="86" t="s">
        <v>331</v>
      </c>
      <c r="I8" s="86" t="s">
        <v>331</v>
      </c>
      <c r="J8" s="86" t="s">
        <v>331</v>
      </c>
      <c r="K8" s="86" t="s">
        <v>331</v>
      </c>
      <c r="L8" s="86" t="s">
        <v>331</v>
      </c>
      <c r="M8" s="86" t="s">
        <v>331</v>
      </c>
      <c r="N8" s="82" t="s">
        <v>325</v>
      </c>
      <c r="O8" s="83" t="s">
        <v>372</v>
      </c>
      <c r="P8" s="111" t="s">
        <v>487</v>
      </c>
      <c r="Q8" s="121" t="s">
        <v>325</v>
      </c>
    </row>
    <row r="9" spans="1:17" ht="15" customHeight="1">
      <c r="A9" s="177" t="s">
        <v>3</v>
      </c>
      <c r="B9" s="83" t="s">
        <v>162</v>
      </c>
      <c r="C9" s="84">
        <f t="shared" si="0"/>
        <v>0</v>
      </c>
      <c r="D9" s="84"/>
      <c r="E9" s="84"/>
      <c r="F9" s="85">
        <f t="shared" si="1"/>
        <v>0</v>
      </c>
      <c r="G9" s="86" t="s">
        <v>338</v>
      </c>
      <c r="H9" s="86" t="s">
        <v>331</v>
      </c>
      <c r="I9" s="86" t="s">
        <v>331</v>
      </c>
      <c r="J9" s="86" t="s">
        <v>331</v>
      </c>
      <c r="K9" s="86" t="s">
        <v>331</v>
      </c>
      <c r="L9" s="86" t="s">
        <v>338</v>
      </c>
      <c r="M9" s="86" t="s">
        <v>331</v>
      </c>
      <c r="N9" s="87" t="s">
        <v>671</v>
      </c>
      <c r="O9" s="83" t="s">
        <v>333</v>
      </c>
      <c r="P9" s="111" t="s">
        <v>532</v>
      </c>
      <c r="Q9" s="121" t="s">
        <v>325</v>
      </c>
    </row>
    <row r="10" spans="1:17" ht="15" customHeight="1">
      <c r="A10" s="177" t="s">
        <v>4</v>
      </c>
      <c r="B10" s="83" t="s">
        <v>213</v>
      </c>
      <c r="C10" s="84">
        <f t="shared" si="0"/>
        <v>2</v>
      </c>
      <c r="D10" s="84"/>
      <c r="E10" s="84"/>
      <c r="F10" s="85">
        <f t="shared" si="1"/>
        <v>2</v>
      </c>
      <c r="G10" s="86" t="s">
        <v>331</v>
      </c>
      <c r="H10" s="86" t="s">
        <v>331</v>
      </c>
      <c r="I10" s="86" t="s">
        <v>331</v>
      </c>
      <c r="J10" s="86" t="s">
        <v>331</v>
      </c>
      <c r="K10" s="86" t="s">
        <v>331</v>
      </c>
      <c r="L10" s="86" t="s">
        <v>331</v>
      </c>
      <c r="M10" s="86" t="s">
        <v>331</v>
      </c>
      <c r="N10" s="82" t="s">
        <v>325</v>
      </c>
      <c r="O10" s="83" t="s">
        <v>333</v>
      </c>
      <c r="P10" s="83" t="s">
        <v>471</v>
      </c>
      <c r="Q10" s="121" t="s">
        <v>325</v>
      </c>
    </row>
    <row r="11" spans="1:17" ht="15" customHeight="1">
      <c r="A11" s="177" t="s">
        <v>5</v>
      </c>
      <c r="B11" s="83" t="s">
        <v>213</v>
      </c>
      <c r="C11" s="84">
        <f t="shared" si="0"/>
        <v>2</v>
      </c>
      <c r="D11" s="84"/>
      <c r="E11" s="84"/>
      <c r="F11" s="85">
        <f t="shared" si="1"/>
        <v>2</v>
      </c>
      <c r="G11" s="86" t="s">
        <v>331</v>
      </c>
      <c r="H11" s="86" t="s">
        <v>331</v>
      </c>
      <c r="I11" s="86" t="s">
        <v>331</v>
      </c>
      <c r="J11" s="86" t="s">
        <v>331</v>
      </c>
      <c r="K11" s="86" t="s">
        <v>331</v>
      </c>
      <c r="L11" s="86" t="s">
        <v>331</v>
      </c>
      <c r="M11" s="86" t="s">
        <v>331</v>
      </c>
      <c r="N11" s="82" t="s">
        <v>325</v>
      </c>
      <c r="O11" s="83" t="s">
        <v>333</v>
      </c>
      <c r="P11" s="118" t="s">
        <v>488</v>
      </c>
      <c r="Q11" s="121" t="s">
        <v>325</v>
      </c>
    </row>
    <row r="12" spans="1:17" ht="15" customHeight="1">
      <c r="A12" s="177" t="s">
        <v>6</v>
      </c>
      <c r="B12" s="83" t="s">
        <v>213</v>
      </c>
      <c r="C12" s="84">
        <f t="shared" si="0"/>
        <v>2</v>
      </c>
      <c r="D12" s="84"/>
      <c r="E12" s="84"/>
      <c r="F12" s="85">
        <f t="shared" si="1"/>
        <v>2</v>
      </c>
      <c r="G12" s="86" t="s">
        <v>331</v>
      </c>
      <c r="H12" s="86" t="s">
        <v>331</v>
      </c>
      <c r="I12" s="86" t="s">
        <v>331</v>
      </c>
      <c r="J12" s="86" t="s">
        <v>331</v>
      </c>
      <c r="K12" s="86" t="s">
        <v>331</v>
      </c>
      <c r="L12" s="86" t="s">
        <v>331</v>
      </c>
      <c r="M12" s="86" t="s">
        <v>331</v>
      </c>
      <c r="N12" s="82" t="s">
        <v>325</v>
      </c>
      <c r="O12" s="83" t="s">
        <v>333</v>
      </c>
      <c r="P12" s="118" t="s">
        <v>538</v>
      </c>
      <c r="Q12" s="121" t="s">
        <v>325</v>
      </c>
    </row>
    <row r="13" spans="1:17" ht="15" customHeight="1">
      <c r="A13" s="177" t="s">
        <v>7</v>
      </c>
      <c r="B13" s="83" t="s">
        <v>213</v>
      </c>
      <c r="C13" s="84">
        <f t="shared" si="0"/>
        <v>2</v>
      </c>
      <c r="D13" s="84"/>
      <c r="E13" s="84"/>
      <c r="F13" s="85">
        <f t="shared" si="1"/>
        <v>2</v>
      </c>
      <c r="G13" s="86" t="s">
        <v>331</v>
      </c>
      <c r="H13" s="86" t="s">
        <v>331</v>
      </c>
      <c r="I13" s="86" t="s">
        <v>331</v>
      </c>
      <c r="J13" s="86" t="s">
        <v>331</v>
      </c>
      <c r="K13" s="86" t="s">
        <v>331</v>
      </c>
      <c r="L13" s="86" t="s">
        <v>331</v>
      </c>
      <c r="M13" s="86" t="s">
        <v>331</v>
      </c>
      <c r="N13" s="82" t="s">
        <v>325</v>
      </c>
      <c r="O13" s="83" t="s">
        <v>333</v>
      </c>
      <c r="P13" s="88" t="s">
        <v>539</v>
      </c>
      <c r="Q13" s="121" t="s">
        <v>325</v>
      </c>
    </row>
    <row r="14" spans="1:17" ht="15" customHeight="1">
      <c r="A14" s="177" t="s">
        <v>8</v>
      </c>
      <c r="B14" s="83" t="s">
        <v>213</v>
      </c>
      <c r="C14" s="84">
        <f t="shared" si="0"/>
        <v>2</v>
      </c>
      <c r="D14" s="84"/>
      <c r="E14" s="84"/>
      <c r="F14" s="85">
        <f t="shared" si="1"/>
        <v>2</v>
      </c>
      <c r="G14" s="86" t="s">
        <v>331</v>
      </c>
      <c r="H14" s="86" t="s">
        <v>331</v>
      </c>
      <c r="I14" s="86" t="s">
        <v>331</v>
      </c>
      <c r="J14" s="86" t="s">
        <v>331</v>
      </c>
      <c r="K14" s="86" t="s">
        <v>331</v>
      </c>
      <c r="L14" s="86" t="s">
        <v>331</v>
      </c>
      <c r="M14" s="86" t="s">
        <v>331</v>
      </c>
      <c r="N14" s="82" t="s">
        <v>325</v>
      </c>
      <c r="O14" s="83" t="s">
        <v>333</v>
      </c>
      <c r="P14" s="111" t="s">
        <v>492</v>
      </c>
      <c r="Q14" s="121" t="s">
        <v>325</v>
      </c>
    </row>
    <row r="15" spans="1:17" ht="15" customHeight="1">
      <c r="A15" s="177" t="s">
        <v>9</v>
      </c>
      <c r="B15" s="83" t="s">
        <v>162</v>
      </c>
      <c r="C15" s="84">
        <f t="shared" si="0"/>
        <v>0</v>
      </c>
      <c r="D15" s="84"/>
      <c r="E15" s="84"/>
      <c r="F15" s="85">
        <f t="shared" si="1"/>
        <v>0</v>
      </c>
      <c r="G15" s="86" t="s">
        <v>332</v>
      </c>
      <c r="H15" s="86" t="s">
        <v>325</v>
      </c>
      <c r="I15" s="86" t="s">
        <v>325</v>
      </c>
      <c r="J15" s="86" t="s">
        <v>325</v>
      </c>
      <c r="K15" s="86" t="s">
        <v>325</v>
      </c>
      <c r="L15" s="86" t="s">
        <v>325</v>
      </c>
      <c r="M15" s="86" t="s">
        <v>325</v>
      </c>
      <c r="N15" s="87" t="s">
        <v>337</v>
      </c>
      <c r="O15" s="83" t="s">
        <v>333</v>
      </c>
      <c r="P15" s="111" t="s">
        <v>553</v>
      </c>
      <c r="Q15" s="121" t="s">
        <v>325</v>
      </c>
    </row>
    <row r="16" spans="1:17" ht="15" customHeight="1">
      <c r="A16" s="177" t="s">
        <v>10</v>
      </c>
      <c r="B16" s="83" t="s">
        <v>213</v>
      </c>
      <c r="C16" s="84">
        <f t="shared" si="0"/>
        <v>2</v>
      </c>
      <c r="D16" s="84"/>
      <c r="E16" s="84"/>
      <c r="F16" s="85">
        <f t="shared" si="1"/>
        <v>2</v>
      </c>
      <c r="G16" s="86" t="s">
        <v>331</v>
      </c>
      <c r="H16" s="86" t="s">
        <v>331</v>
      </c>
      <c r="I16" s="86" t="s">
        <v>331</v>
      </c>
      <c r="J16" s="86" t="s">
        <v>331</v>
      </c>
      <c r="K16" s="86" t="s">
        <v>331</v>
      </c>
      <c r="L16" s="86" t="s">
        <v>331</v>
      </c>
      <c r="M16" s="86" t="s">
        <v>331</v>
      </c>
      <c r="N16" s="82" t="s">
        <v>325</v>
      </c>
      <c r="O16" s="83" t="s">
        <v>372</v>
      </c>
      <c r="P16" s="111" t="s">
        <v>411</v>
      </c>
      <c r="Q16" s="121" t="s">
        <v>325</v>
      </c>
    </row>
    <row r="17" spans="1:17" ht="15" customHeight="1">
      <c r="A17" s="177" t="s">
        <v>11</v>
      </c>
      <c r="B17" s="83" t="s">
        <v>213</v>
      </c>
      <c r="C17" s="84">
        <f t="shared" si="0"/>
        <v>2</v>
      </c>
      <c r="D17" s="84"/>
      <c r="E17" s="84"/>
      <c r="F17" s="85">
        <f t="shared" si="1"/>
        <v>2</v>
      </c>
      <c r="G17" s="86" t="s">
        <v>331</v>
      </c>
      <c r="H17" s="86" t="s">
        <v>331</v>
      </c>
      <c r="I17" s="86" t="s">
        <v>331</v>
      </c>
      <c r="J17" s="86" t="s">
        <v>331</v>
      </c>
      <c r="K17" s="86" t="s">
        <v>331</v>
      </c>
      <c r="L17" s="86" t="s">
        <v>331</v>
      </c>
      <c r="M17" s="86" t="s">
        <v>331</v>
      </c>
      <c r="N17" s="82" t="s">
        <v>325</v>
      </c>
      <c r="O17" s="83" t="s">
        <v>333</v>
      </c>
      <c r="P17" s="118" t="s">
        <v>380</v>
      </c>
      <c r="Q17" s="121" t="s">
        <v>325</v>
      </c>
    </row>
    <row r="18" spans="1:17" ht="15" customHeight="1">
      <c r="A18" s="177" t="s">
        <v>12</v>
      </c>
      <c r="B18" s="83" t="s">
        <v>162</v>
      </c>
      <c r="C18" s="84">
        <f t="shared" si="0"/>
        <v>0</v>
      </c>
      <c r="D18" s="84"/>
      <c r="E18" s="84"/>
      <c r="F18" s="85">
        <f t="shared" si="1"/>
        <v>0</v>
      </c>
      <c r="G18" s="86" t="s">
        <v>332</v>
      </c>
      <c r="H18" s="86" t="s">
        <v>325</v>
      </c>
      <c r="I18" s="86" t="s">
        <v>325</v>
      </c>
      <c r="J18" s="86" t="s">
        <v>325</v>
      </c>
      <c r="K18" s="86" t="s">
        <v>325</v>
      </c>
      <c r="L18" s="86" t="s">
        <v>325</v>
      </c>
      <c r="M18" s="86" t="s">
        <v>325</v>
      </c>
      <c r="N18" s="87" t="s">
        <v>337</v>
      </c>
      <c r="O18" s="83" t="s">
        <v>333</v>
      </c>
      <c r="P18" s="111" t="s">
        <v>545</v>
      </c>
      <c r="Q18" s="121" t="s">
        <v>325</v>
      </c>
    </row>
    <row r="19" spans="1:17" ht="15" customHeight="1">
      <c r="A19" s="177" t="s">
        <v>13</v>
      </c>
      <c r="B19" s="83" t="s">
        <v>213</v>
      </c>
      <c r="C19" s="84">
        <f t="shared" si="0"/>
        <v>2</v>
      </c>
      <c r="D19" s="84"/>
      <c r="E19" s="84"/>
      <c r="F19" s="85">
        <f t="shared" si="1"/>
        <v>2</v>
      </c>
      <c r="G19" s="86" t="s">
        <v>331</v>
      </c>
      <c r="H19" s="86" t="s">
        <v>331</v>
      </c>
      <c r="I19" s="86" t="s">
        <v>331</v>
      </c>
      <c r="J19" s="86" t="s">
        <v>331</v>
      </c>
      <c r="K19" s="86" t="s">
        <v>331</v>
      </c>
      <c r="L19" s="86" t="s">
        <v>331</v>
      </c>
      <c r="M19" s="86" t="s">
        <v>331</v>
      </c>
      <c r="N19" s="82" t="s">
        <v>325</v>
      </c>
      <c r="O19" s="83" t="s">
        <v>333</v>
      </c>
      <c r="P19" s="111" t="s">
        <v>547</v>
      </c>
      <c r="Q19" s="121" t="s">
        <v>325</v>
      </c>
    </row>
    <row r="20" spans="1:17" ht="15" customHeight="1">
      <c r="A20" s="177" t="s">
        <v>14</v>
      </c>
      <c r="B20" s="83" t="s">
        <v>213</v>
      </c>
      <c r="C20" s="84">
        <f t="shared" si="0"/>
        <v>2</v>
      </c>
      <c r="D20" s="84"/>
      <c r="E20" s="84"/>
      <c r="F20" s="85">
        <f t="shared" si="1"/>
        <v>2</v>
      </c>
      <c r="G20" s="86" t="s">
        <v>331</v>
      </c>
      <c r="H20" s="86" t="s">
        <v>331</v>
      </c>
      <c r="I20" s="86" t="s">
        <v>331</v>
      </c>
      <c r="J20" s="86" t="s">
        <v>331</v>
      </c>
      <c r="K20" s="86" t="s">
        <v>331</v>
      </c>
      <c r="L20" s="86" t="s">
        <v>331</v>
      </c>
      <c r="M20" s="86" t="s">
        <v>331</v>
      </c>
      <c r="N20" s="82" t="s">
        <v>325</v>
      </c>
      <c r="O20" s="83" t="s">
        <v>333</v>
      </c>
      <c r="P20" s="111" t="s">
        <v>550</v>
      </c>
      <c r="Q20" s="121" t="s">
        <v>325</v>
      </c>
    </row>
    <row r="21" spans="1:17" ht="15" customHeight="1">
      <c r="A21" s="177" t="s">
        <v>15</v>
      </c>
      <c r="B21" s="83" t="s">
        <v>162</v>
      </c>
      <c r="C21" s="84">
        <f t="shared" si="0"/>
        <v>0</v>
      </c>
      <c r="D21" s="84"/>
      <c r="E21" s="84"/>
      <c r="F21" s="85">
        <f t="shared" si="1"/>
        <v>0</v>
      </c>
      <c r="G21" s="86" t="s">
        <v>332</v>
      </c>
      <c r="H21" s="86" t="s">
        <v>325</v>
      </c>
      <c r="I21" s="86" t="s">
        <v>325</v>
      </c>
      <c r="J21" s="86" t="s">
        <v>325</v>
      </c>
      <c r="K21" s="86" t="s">
        <v>325</v>
      </c>
      <c r="L21" s="86" t="s">
        <v>325</v>
      </c>
      <c r="M21" s="86" t="s">
        <v>325</v>
      </c>
      <c r="N21" s="129" t="s">
        <v>698</v>
      </c>
      <c r="O21" s="83" t="s">
        <v>372</v>
      </c>
      <c r="P21" s="73" t="s">
        <v>694</v>
      </c>
      <c r="Q21" s="121" t="s">
        <v>325</v>
      </c>
    </row>
    <row r="22" spans="1:17" ht="15" customHeight="1">
      <c r="A22" s="177" t="s">
        <v>16</v>
      </c>
      <c r="B22" s="83" t="s">
        <v>213</v>
      </c>
      <c r="C22" s="84">
        <f t="shared" si="0"/>
        <v>2</v>
      </c>
      <c r="D22" s="84"/>
      <c r="E22" s="84"/>
      <c r="F22" s="85">
        <f t="shared" si="1"/>
        <v>2</v>
      </c>
      <c r="G22" s="86" t="s">
        <v>331</v>
      </c>
      <c r="H22" s="86" t="s">
        <v>331</v>
      </c>
      <c r="I22" s="86" t="s">
        <v>331</v>
      </c>
      <c r="J22" s="86" t="s">
        <v>331</v>
      </c>
      <c r="K22" s="86" t="s">
        <v>331</v>
      </c>
      <c r="L22" s="86" t="s">
        <v>331</v>
      </c>
      <c r="M22" s="86" t="s">
        <v>331</v>
      </c>
      <c r="N22" s="82" t="s">
        <v>325</v>
      </c>
      <c r="O22" s="83" t="s">
        <v>372</v>
      </c>
      <c r="P22" s="88" t="s">
        <v>478</v>
      </c>
      <c r="Q22" s="121" t="s">
        <v>325</v>
      </c>
    </row>
    <row r="23" spans="1:17" ht="15" customHeight="1">
      <c r="A23" s="177" t="s">
        <v>17</v>
      </c>
      <c r="B23" s="83" t="s">
        <v>213</v>
      </c>
      <c r="C23" s="84">
        <f t="shared" si="0"/>
        <v>2</v>
      </c>
      <c r="D23" s="84"/>
      <c r="E23" s="84"/>
      <c r="F23" s="85">
        <f t="shared" si="1"/>
        <v>2</v>
      </c>
      <c r="G23" s="86" t="s">
        <v>331</v>
      </c>
      <c r="H23" s="86" t="s">
        <v>331</v>
      </c>
      <c r="I23" s="86" t="s">
        <v>331</v>
      </c>
      <c r="J23" s="86" t="s">
        <v>331</v>
      </c>
      <c r="K23" s="86" t="s">
        <v>331</v>
      </c>
      <c r="L23" s="86" t="s">
        <v>331</v>
      </c>
      <c r="M23" s="86" t="s">
        <v>331</v>
      </c>
      <c r="N23" s="82" t="s">
        <v>325</v>
      </c>
      <c r="O23" s="83" t="s">
        <v>333</v>
      </c>
      <c r="P23" s="111" t="s">
        <v>495</v>
      </c>
      <c r="Q23" s="121" t="s">
        <v>325</v>
      </c>
    </row>
    <row r="24" spans="1:17" ht="15" customHeight="1">
      <c r="A24" s="177" t="s">
        <v>157</v>
      </c>
      <c r="B24" s="83" t="s">
        <v>213</v>
      </c>
      <c r="C24" s="84">
        <f t="shared" si="0"/>
        <v>2</v>
      </c>
      <c r="D24" s="84"/>
      <c r="E24" s="84"/>
      <c r="F24" s="85">
        <f t="shared" si="1"/>
        <v>2</v>
      </c>
      <c r="G24" s="86" t="s">
        <v>331</v>
      </c>
      <c r="H24" s="86" t="s">
        <v>331</v>
      </c>
      <c r="I24" s="86" t="s">
        <v>331</v>
      </c>
      <c r="J24" s="86" t="s">
        <v>331</v>
      </c>
      <c r="K24" s="86" t="s">
        <v>331</v>
      </c>
      <c r="L24" s="86" t="s">
        <v>331</v>
      </c>
      <c r="M24" s="86" t="s">
        <v>331</v>
      </c>
      <c r="N24" s="83" t="s">
        <v>325</v>
      </c>
      <c r="O24" s="83" t="s">
        <v>372</v>
      </c>
      <c r="P24" s="111" t="s">
        <v>370</v>
      </c>
      <c r="Q24" s="121" t="s">
        <v>325</v>
      </c>
    </row>
    <row r="25" spans="1:17" s="36" customFormat="1" ht="15" customHeight="1">
      <c r="A25" s="176" t="s">
        <v>18</v>
      </c>
      <c r="B25" s="89"/>
      <c r="C25" s="89"/>
      <c r="D25" s="89"/>
      <c r="E25" s="89"/>
      <c r="F25" s="89"/>
      <c r="G25" s="81"/>
      <c r="H25" s="81"/>
      <c r="I25" s="81"/>
      <c r="J25" s="81"/>
      <c r="K25" s="81"/>
      <c r="L25" s="81"/>
      <c r="M25" s="81"/>
      <c r="N25" s="81"/>
      <c r="O25" s="81"/>
      <c r="P25" s="81"/>
      <c r="Q25" s="136"/>
    </row>
    <row r="26" spans="1:17" ht="15" customHeight="1">
      <c r="A26" s="177" t="s">
        <v>19</v>
      </c>
      <c r="B26" s="83" t="s">
        <v>213</v>
      </c>
      <c r="C26" s="84">
        <f t="shared" si="0"/>
        <v>2</v>
      </c>
      <c r="D26" s="84"/>
      <c r="E26" s="84"/>
      <c r="F26" s="85">
        <f t="shared" si="1"/>
        <v>2</v>
      </c>
      <c r="G26" s="86" t="s">
        <v>331</v>
      </c>
      <c r="H26" s="86" t="s">
        <v>331</v>
      </c>
      <c r="I26" s="86" t="s">
        <v>331</v>
      </c>
      <c r="J26" s="86" t="s">
        <v>331</v>
      </c>
      <c r="K26" s="86" t="s">
        <v>331</v>
      </c>
      <c r="L26" s="86" t="s">
        <v>331</v>
      </c>
      <c r="M26" s="86" t="s">
        <v>331</v>
      </c>
      <c r="N26" s="83" t="s">
        <v>325</v>
      </c>
      <c r="O26" s="83" t="s">
        <v>333</v>
      </c>
      <c r="P26" s="118" t="s">
        <v>444</v>
      </c>
      <c r="Q26" s="121" t="s">
        <v>325</v>
      </c>
    </row>
    <row r="27" spans="1:17" ht="15" customHeight="1">
      <c r="A27" s="177" t="s">
        <v>20</v>
      </c>
      <c r="B27" s="83" t="s">
        <v>162</v>
      </c>
      <c r="C27" s="84">
        <f t="shared" si="0"/>
        <v>0</v>
      </c>
      <c r="D27" s="84"/>
      <c r="E27" s="84"/>
      <c r="F27" s="85">
        <f t="shared" si="1"/>
        <v>0</v>
      </c>
      <c r="G27" s="86" t="s">
        <v>332</v>
      </c>
      <c r="H27" s="90" t="s">
        <v>325</v>
      </c>
      <c r="I27" s="90" t="s">
        <v>325</v>
      </c>
      <c r="J27" s="90" t="s">
        <v>325</v>
      </c>
      <c r="K27" s="90" t="s">
        <v>325</v>
      </c>
      <c r="L27" s="90" t="s">
        <v>325</v>
      </c>
      <c r="M27" s="90" t="s">
        <v>325</v>
      </c>
      <c r="N27" s="87" t="s">
        <v>337</v>
      </c>
      <c r="O27" s="83" t="s">
        <v>333</v>
      </c>
      <c r="P27" s="118" t="s">
        <v>346</v>
      </c>
      <c r="Q27" s="121" t="s">
        <v>325</v>
      </c>
    </row>
    <row r="28" spans="1:17" ht="15" customHeight="1">
      <c r="A28" s="177" t="s">
        <v>21</v>
      </c>
      <c r="B28" s="83" t="s">
        <v>213</v>
      </c>
      <c r="C28" s="84">
        <f t="shared" si="0"/>
        <v>2</v>
      </c>
      <c r="D28" s="84"/>
      <c r="E28" s="84"/>
      <c r="F28" s="85">
        <f t="shared" si="1"/>
        <v>2</v>
      </c>
      <c r="G28" s="86" t="s">
        <v>331</v>
      </c>
      <c r="H28" s="86" t="s">
        <v>331</v>
      </c>
      <c r="I28" s="86" t="s">
        <v>331</v>
      </c>
      <c r="J28" s="86" t="s">
        <v>331</v>
      </c>
      <c r="K28" s="86" t="s">
        <v>331</v>
      </c>
      <c r="L28" s="86" t="s">
        <v>331</v>
      </c>
      <c r="M28" s="86" t="s">
        <v>331</v>
      </c>
      <c r="N28" s="91" t="s">
        <v>325</v>
      </c>
      <c r="O28" s="83" t="s">
        <v>333</v>
      </c>
      <c r="P28" s="111" t="s">
        <v>499</v>
      </c>
      <c r="Q28" s="121" t="s">
        <v>325</v>
      </c>
    </row>
    <row r="29" spans="1:17" ht="15" customHeight="1">
      <c r="A29" s="177" t="s">
        <v>22</v>
      </c>
      <c r="B29" s="83" t="s">
        <v>213</v>
      </c>
      <c r="C29" s="84">
        <f t="shared" si="0"/>
        <v>2</v>
      </c>
      <c r="D29" s="84"/>
      <c r="E29" s="84"/>
      <c r="F29" s="85">
        <f t="shared" si="1"/>
        <v>2</v>
      </c>
      <c r="G29" s="86" t="s">
        <v>331</v>
      </c>
      <c r="H29" s="86" t="s">
        <v>331</v>
      </c>
      <c r="I29" s="86" t="s">
        <v>331</v>
      </c>
      <c r="J29" s="86" t="s">
        <v>331</v>
      </c>
      <c r="K29" s="86" t="s">
        <v>331</v>
      </c>
      <c r="L29" s="86" t="s">
        <v>331</v>
      </c>
      <c r="M29" s="86" t="s">
        <v>331</v>
      </c>
      <c r="N29" s="91" t="s">
        <v>325</v>
      </c>
      <c r="O29" s="83" t="s">
        <v>333</v>
      </c>
      <c r="P29" s="111" t="s">
        <v>399</v>
      </c>
      <c r="Q29" s="121" t="s">
        <v>325</v>
      </c>
    </row>
    <row r="30" spans="1:17" ht="15" customHeight="1">
      <c r="A30" s="177" t="s">
        <v>23</v>
      </c>
      <c r="B30" s="83" t="s">
        <v>213</v>
      </c>
      <c r="C30" s="84">
        <f t="shared" si="0"/>
        <v>2</v>
      </c>
      <c r="D30" s="84"/>
      <c r="E30" s="84"/>
      <c r="F30" s="85">
        <f t="shared" si="1"/>
        <v>2</v>
      </c>
      <c r="G30" s="86" t="s">
        <v>331</v>
      </c>
      <c r="H30" s="86" t="s">
        <v>331</v>
      </c>
      <c r="I30" s="86" t="s">
        <v>331</v>
      </c>
      <c r="J30" s="86" t="s">
        <v>331</v>
      </c>
      <c r="K30" s="86" t="s">
        <v>331</v>
      </c>
      <c r="L30" s="86" t="s">
        <v>331</v>
      </c>
      <c r="M30" s="86" t="s">
        <v>331</v>
      </c>
      <c r="N30" s="91" t="s">
        <v>325</v>
      </c>
      <c r="O30" s="83" t="s">
        <v>333</v>
      </c>
      <c r="P30" s="118" t="s">
        <v>446</v>
      </c>
      <c r="Q30" s="121" t="s">
        <v>325</v>
      </c>
    </row>
    <row r="31" spans="1:17" ht="15" customHeight="1">
      <c r="A31" s="177" t="s">
        <v>24</v>
      </c>
      <c r="B31" s="83" t="s">
        <v>162</v>
      </c>
      <c r="C31" s="84">
        <f t="shared" si="0"/>
        <v>0</v>
      </c>
      <c r="D31" s="84"/>
      <c r="E31" s="84"/>
      <c r="F31" s="85">
        <f t="shared" si="1"/>
        <v>0</v>
      </c>
      <c r="G31" s="86" t="s">
        <v>332</v>
      </c>
      <c r="H31" s="90" t="s">
        <v>325</v>
      </c>
      <c r="I31" s="90" t="s">
        <v>325</v>
      </c>
      <c r="J31" s="90" t="s">
        <v>325</v>
      </c>
      <c r="K31" s="90" t="s">
        <v>325</v>
      </c>
      <c r="L31" s="90" t="s">
        <v>325</v>
      </c>
      <c r="M31" s="90" t="s">
        <v>325</v>
      </c>
      <c r="N31" s="87" t="s">
        <v>337</v>
      </c>
      <c r="O31" s="83" t="s">
        <v>372</v>
      </c>
      <c r="P31" s="118" t="s">
        <v>426</v>
      </c>
      <c r="Q31" s="121" t="s">
        <v>325</v>
      </c>
    </row>
    <row r="32" spans="1:17" ht="15" customHeight="1">
      <c r="A32" s="177" t="s">
        <v>25</v>
      </c>
      <c r="B32" s="83" t="s">
        <v>213</v>
      </c>
      <c r="C32" s="84">
        <f t="shared" si="0"/>
        <v>2</v>
      </c>
      <c r="D32" s="84"/>
      <c r="E32" s="84"/>
      <c r="F32" s="85">
        <f t="shared" si="1"/>
        <v>2</v>
      </c>
      <c r="G32" s="86" t="s">
        <v>331</v>
      </c>
      <c r="H32" s="86" t="s">
        <v>331</v>
      </c>
      <c r="I32" s="86" t="s">
        <v>331</v>
      </c>
      <c r="J32" s="86" t="s">
        <v>331</v>
      </c>
      <c r="K32" s="86" t="s">
        <v>331</v>
      </c>
      <c r="L32" s="86" t="s">
        <v>331</v>
      </c>
      <c r="M32" s="86" t="s">
        <v>331</v>
      </c>
      <c r="N32" s="91" t="s">
        <v>325</v>
      </c>
      <c r="O32" s="83" t="s">
        <v>333</v>
      </c>
      <c r="P32" s="111" t="s">
        <v>450</v>
      </c>
      <c r="Q32" s="121" t="s">
        <v>325</v>
      </c>
    </row>
    <row r="33" spans="1:17" ht="15" customHeight="1">
      <c r="A33" s="177" t="s">
        <v>26</v>
      </c>
      <c r="B33" s="83" t="s">
        <v>213</v>
      </c>
      <c r="C33" s="84">
        <f t="shared" si="0"/>
        <v>2</v>
      </c>
      <c r="D33" s="84"/>
      <c r="E33" s="84"/>
      <c r="F33" s="85">
        <f t="shared" si="1"/>
        <v>2</v>
      </c>
      <c r="G33" s="86" t="s">
        <v>331</v>
      </c>
      <c r="H33" s="86" t="s">
        <v>331</v>
      </c>
      <c r="I33" s="86" t="s">
        <v>331</v>
      </c>
      <c r="J33" s="86" t="s">
        <v>331</v>
      </c>
      <c r="K33" s="86" t="s">
        <v>331</v>
      </c>
      <c r="L33" s="86" t="s">
        <v>331</v>
      </c>
      <c r="M33" s="86" t="s">
        <v>331</v>
      </c>
      <c r="N33" s="91" t="s">
        <v>325</v>
      </c>
      <c r="O33" s="83" t="s">
        <v>333</v>
      </c>
      <c r="P33" s="111" t="s">
        <v>555</v>
      </c>
      <c r="Q33" s="121" t="s">
        <v>325</v>
      </c>
    </row>
    <row r="34" spans="1:17" ht="15" customHeight="1">
      <c r="A34" s="177" t="s">
        <v>27</v>
      </c>
      <c r="B34" s="83" t="s">
        <v>162</v>
      </c>
      <c r="C34" s="84">
        <f t="shared" si="0"/>
        <v>0</v>
      </c>
      <c r="D34" s="84"/>
      <c r="E34" s="84"/>
      <c r="F34" s="85">
        <f t="shared" si="1"/>
        <v>0</v>
      </c>
      <c r="G34" s="86" t="s">
        <v>332</v>
      </c>
      <c r="H34" s="90" t="s">
        <v>325</v>
      </c>
      <c r="I34" s="90" t="s">
        <v>325</v>
      </c>
      <c r="J34" s="90" t="s">
        <v>325</v>
      </c>
      <c r="K34" s="90" t="s">
        <v>325</v>
      </c>
      <c r="L34" s="90" t="s">
        <v>325</v>
      </c>
      <c r="M34" s="90" t="s">
        <v>325</v>
      </c>
      <c r="N34" s="87" t="s">
        <v>337</v>
      </c>
      <c r="O34" s="83" t="s">
        <v>333</v>
      </c>
      <c r="P34" s="88" t="s">
        <v>558</v>
      </c>
      <c r="Q34" s="121" t="s">
        <v>325</v>
      </c>
    </row>
    <row r="35" spans="1:17" ht="15" customHeight="1">
      <c r="A35" s="177" t="s">
        <v>160</v>
      </c>
      <c r="B35" s="83" t="s">
        <v>213</v>
      </c>
      <c r="C35" s="84">
        <f t="shared" si="0"/>
        <v>2</v>
      </c>
      <c r="D35" s="84"/>
      <c r="E35" s="84"/>
      <c r="F35" s="85">
        <f t="shared" si="1"/>
        <v>2</v>
      </c>
      <c r="G35" s="86" t="s">
        <v>331</v>
      </c>
      <c r="H35" s="86" t="s">
        <v>331</v>
      </c>
      <c r="I35" s="86" t="s">
        <v>331</v>
      </c>
      <c r="J35" s="86" t="s">
        <v>331</v>
      </c>
      <c r="K35" s="86" t="s">
        <v>331</v>
      </c>
      <c r="L35" s="86" t="s">
        <v>331</v>
      </c>
      <c r="M35" s="86" t="s">
        <v>331</v>
      </c>
      <c r="N35" s="91" t="s">
        <v>325</v>
      </c>
      <c r="O35" s="83" t="s">
        <v>333</v>
      </c>
      <c r="P35" s="111" t="s">
        <v>348</v>
      </c>
      <c r="Q35" s="121" t="s">
        <v>325</v>
      </c>
    </row>
    <row r="36" spans="1:17" ht="15" customHeight="1">
      <c r="A36" s="177" t="s">
        <v>28</v>
      </c>
      <c r="B36" s="83" t="s">
        <v>213</v>
      </c>
      <c r="C36" s="84">
        <f t="shared" si="0"/>
        <v>2</v>
      </c>
      <c r="D36" s="84"/>
      <c r="E36" s="84"/>
      <c r="F36" s="85">
        <f t="shared" si="1"/>
        <v>2</v>
      </c>
      <c r="G36" s="86" t="s">
        <v>331</v>
      </c>
      <c r="H36" s="86" t="s">
        <v>331</v>
      </c>
      <c r="I36" s="86" t="s">
        <v>331</v>
      </c>
      <c r="J36" s="86" t="s">
        <v>331</v>
      </c>
      <c r="K36" s="86" t="s">
        <v>331</v>
      </c>
      <c r="L36" s="86" t="s">
        <v>331</v>
      </c>
      <c r="M36" s="86" t="s">
        <v>331</v>
      </c>
      <c r="N36" s="91" t="s">
        <v>325</v>
      </c>
      <c r="O36" s="83" t="s">
        <v>333</v>
      </c>
      <c r="P36" s="111" t="s">
        <v>385</v>
      </c>
      <c r="Q36" s="121" t="s">
        <v>325</v>
      </c>
    </row>
    <row r="37" spans="1:17" s="36" customFormat="1" ht="15" customHeight="1">
      <c r="A37" s="176" t="s">
        <v>29</v>
      </c>
      <c r="B37" s="89"/>
      <c r="C37" s="89"/>
      <c r="D37" s="89"/>
      <c r="E37" s="89"/>
      <c r="F37" s="89"/>
      <c r="G37" s="81"/>
      <c r="H37" s="81"/>
      <c r="I37" s="81"/>
      <c r="J37" s="81"/>
      <c r="K37" s="81"/>
      <c r="L37" s="81"/>
      <c r="M37" s="81"/>
      <c r="N37" s="81"/>
      <c r="O37" s="81"/>
      <c r="P37" s="81"/>
      <c r="Q37" s="136"/>
    </row>
    <row r="38" spans="1:17" ht="15" customHeight="1">
      <c r="A38" s="177" t="s">
        <v>30</v>
      </c>
      <c r="B38" s="83" t="s">
        <v>213</v>
      </c>
      <c r="C38" s="84">
        <f t="shared" si="0"/>
        <v>2</v>
      </c>
      <c r="D38" s="84"/>
      <c r="E38" s="84"/>
      <c r="F38" s="85">
        <f t="shared" si="1"/>
        <v>2</v>
      </c>
      <c r="G38" s="86" t="s">
        <v>331</v>
      </c>
      <c r="H38" s="86" t="s">
        <v>331</v>
      </c>
      <c r="I38" s="86" t="s">
        <v>331</v>
      </c>
      <c r="J38" s="86" t="s">
        <v>331</v>
      </c>
      <c r="K38" s="86" t="s">
        <v>331</v>
      </c>
      <c r="L38" s="86" t="s">
        <v>331</v>
      </c>
      <c r="M38" s="86" t="s">
        <v>331</v>
      </c>
      <c r="N38" s="91" t="s">
        <v>325</v>
      </c>
      <c r="O38" s="83" t="s">
        <v>333</v>
      </c>
      <c r="P38" s="111" t="s">
        <v>502</v>
      </c>
      <c r="Q38" s="121" t="s">
        <v>325</v>
      </c>
    </row>
    <row r="39" spans="1:17" ht="15" customHeight="1">
      <c r="A39" s="177" t="s">
        <v>31</v>
      </c>
      <c r="B39" s="83" t="s">
        <v>162</v>
      </c>
      <c r="C39" s="84">
        <f t="shared" si="0"/>
        <v>0</v>
      </c>
      <c r="D39" s="84"/>
      <c r="E39" s="84"/>
      <c r="F39" s="85">
        <f t="shared" si="1"/>
        <v>0</v>
      </c>
      <c r="G39" s="86" t="s">
        <v>338</v>
      </c>
      <c r="H39" s="86" t="s">
        <v>331</v>
      </c>
      <c r="I39" s="86" t="s">
        <v>331</v>
      </c>
      <c r="J39" s="86" t="s">
        <v>331</v>
      </c>
      <c r="K39" s="86" t="s">
        <v>331</v>
      </c>
      <c r="L39" s="86" t="s">
        <v>332</v>
      </c>
      <c r="M39" s="86" t="s">
        <v>331</v>
      </c>
      <c r="N39" s="86" t="s">
        <v>672</v>
      </c>
      <c r="O39" s="83" t="s">
        <v>333</v>
      </c>
      <c r="P39" s="111" t="s">
        <v>561</v>
      </c>
      <c r="Q39" s="121" t="s">
        <v>325</v>
      </c>
    </row>
    <row r="40" spans="1:17" ht="15" customHeight="1">
      <c r="A40" s="177" t="s">
        <v>89</v>
      </c>
      <c r="B40" s="83" t="s">
        <v>213</v>
      </c>
      <c r="C40" s="84">
        <f t="shared" si="0"/>
        <v>2</v>
      </c>
      <c r="D40" s="84"/>
      <c r="E40" s="84"/>
      <c r="F40" s="85">
        <f t="shared" si="1"/>
        <v>2</v>
      </c>
      <c r="G40" s="86" t="s">
        <v>331</v>
      </c>
      <c r="H40" s="86" t="s">
        <v>331</v>
      </c>
      <c r="I40" s="86" t="s">
        <v>331</v>
      </c>
      <c r="J40" s="86" t="s">
        <v>331</v>
      </c>
      <c r="K40" s="86" t="s">
        <v>331</v>
      </c>
      <c r="L40" s="86" t="s">
        <v>331</v>
      </c>
      <c r="M40" s="86" t="s">
        <v>331</v>
      </c>
      <c r="N40" s="87" t="s">
        <v>325</v>
      </c>
      <c r="O40" s="83" t="s">
        <v>333</v>
      </c>
      <c r="P40" s="111" t="s">
        <v>482</v>
      </c>
      <c r="Q40" s="121" t="s">
        <v>325</v>
      </c>
    </row>
    <row r="41" spans="1:17" ht="15" customHeight="1">
      <c r="A41" s="177" t="s">
        <v>32</v>
      </c>
      <c r="B41" s="83" t="s">
        <v>213</v>
      </c>
      <c r="C41" s="84">
        <f t="shared" si="0"/>
        <v>2</v>
      </c>
      <c r="D41" s="84"/>
      <c r="E41" s="84"/>
      <c r="F41" s="85">
        <f t="shared" si="1"/>
        <v>2</v>
      </c>
      <c r="G41" s="86" t="s">
        <v>331</v>
      </c>
      <c r="H41" s="86" t="s">
        <v>331</v>
      </c>
      <c r="I41" s="86" t="s">
        <v>331</v>
      </c>
      <c r="J41" s="86" t="s">
        <v>331</v>
      </c>
      <c r="K41" s="86" t="s">
        <v>331</v>
      </c>
      <c r="L41" s="86" t="s">
        <v>331</v>
      </c>
      <c r="M41" s="86" t="s">
        <v>331</v>
      </c>
      <c r="N41" s="87" t="s">
        <v>325</v>
      </c>
      <c r="O41" s="83" t="s">
        <v>333</v>
      </c>
      <c r="P41" s="111" t="s">
        <v>504</v>
      </c>
      <c r="Q41" s="121" t="s">
        <v>325</v>
      </c>
    </row>
    <row r="42" spans="1:17" ht="15" customHeight="1">
      <c r="A42" s="177" t="s">
        <v>33</v>
      </c>
      <c r="B42" s="83" t="s">
        <v>162</v>
      </c>
      <c r="C42" s="84">
        <f t="shared" si="0"/>
        <v>0</v>
      </c>
      <c r="D42" s="84"/>
      <c r="E42" s="84"/>
      <c r="F42" s="85">
        <f t="shared" si="1"/>
        <v>0</v>
      </c>
      <c r="G42" s="86" t="s">
        <v>338</v>
      </c>
      <c r="H42" s="86" t="s">
        <v>331</v>
      </c>
      <c r="I42" s="86" t="s">
        <v>331</v>
      </c>
      <c r="J42" s="86" t="s">
        <v>331</v>
      </c>
      <c r="K42" s="86" t="s">
        <v>332</v>
      </c>
      <c r="L42" s="86" t="s">
        <v>331</v>
      </c>
      <c r="M42" s="86" t="s">
        <v>331</v>
      </c>
      <c r="N42" s="87" t="s">
        <v>673</v>
      </c>
      <c r="O42" s="83" t="s">
        <v>333</v>
      </c>
      <c r="P42" s="111" t="s">
        <v>563</v>
      </c>
      <c r="Q42" s="121" t="s">
        <v>325</v>
      </c>
    </row>
    <row r="43" spans="1:17" ht="15" customHeight="1">
      <c r="A43" s="177" t="s">
        <v>34</v>
      </c>
      <c r="B43" s="83" t="s">
        <v>213</v>
      </c>
      <c r="C43" s="84">
        <f t="shared" si="0"/>
        <v>2</v>
      </c>
      <c r="D43" s="84"/>
      <c r="E43" s="84"/>
      <c r="F43" s="85">
        <f t="shared" si="1"/>
        <v>2</v>
      </c>
      <c r="G43" s="86" t="s">
        <v>331</v>
      </c>
      <c r="H43" s="86" t="s">
        <v>331</v>
      </c>
      <c r="I43" s="86" t="s">
        <v>331</v>
      </c>
      <c r="J43" s="86" t="s">
        <v>331</v>
      </c>
      <c r="K43" s="86" t="s">
        <v>331</v>
      </c>
      <c r="L43" s="86" t="s">
        <v>331</v>
      </c>
      <c r="M43" s="86" t="s">
        <v>331</v>
      </c>
      <c r="N43" s="87" t="s">
        <v>325</v>
      </c>
      <c r="O43" s="83" t="s">
        <v>333</v>
      </c>
      <c r="P43" s="111" t="s">
        <v>566</v>
      </c>
      <c r="Q43" s="121" t="s">
        <v>325</v>
      </c>
    </row>
    <row r="44" spans="1:17" ht="15" customHeight="1">
      <c r="A44" s="177" t="s">
        <v>35</v>
      </c>
      <c r="B44" s="83" t="s">
        <v>213</v>
      </c>
      <c r="C44" s="84">
        <f t="shared" si="0"/>
        <v>2</v>
      </c>
      <c r="D44" s="84"/>
      <c r="E44" s="84"/>
      <c r="F44" s="85">
        <f t="shared" si="1"/>
        <v>2</v>
      </c>
      <c r="G44" s="86" t="s">
        <v>331</v>
      </c>
      <c r="H44" s="86" t="s">
        <v>331</v>
      </c>
      <c r="I44" s="86" t="s">
        <v>331</v>
      </c>
      <c r="J44" s="86" t="s">
        <v>331</v>
      </c>
      <c r="K44" s="86" t="s">
        <v>331</v>
      </c>
      <c r="L44" s="86" t="s">
        <v>331</v>
      </c>
      <c r="M44" s="86" t="s">
        <v>331</v>
      </c>
      <c r="N44" s="87" t="s">
        <v>325</v>
      </c>
      <c r="O44" s="83" t="s">
        <v>333</v>
      </c>
      <c r="P44" s="88" t="s">
        <v>452</v>
      </c>
      <c r="Q44" s="121" t="s">
        <v>325</v>
      </c>
    </row>
    <row r="45" spans="1:17" ht="15" customHeight="1">
      <c r="A45" s="177" t="s">
        <v>143</v>
      </c>
      <c r="B45" s="83" t="s">
        <v>162</v>
      </c>
      <c r="C45" s="84">
        <f t="shared" si="0"/>
        <v>0</v>
      </c>
      <c r="D45" s="84"/>
      <c r="E45" s="84"/>
      <c r="F45" s="85">
        <f t="shared" si="1"/>
        <v>0</v>
      </c>
      <c r="G45" s="91" t="s">
        <v>332</v>
      </c>
      <c r="H45" s="86" t="s">
        <v>325</v>
      </c>
      <c r="I45" s="86" t="s">
        <v>325</v>
      </c>
      <c r="J45" s="86" t="s">
        <v>325</v>
      </c>
      <c r="K45" s="86" t="s">
        <v>325</v>
      </c>
      <c r="L45" s="86" t="s">
        <v>325</v>
      </c>
      <c r="M45" s="86" t="s">
        <v>325</v>
      </c>
      <c r="N45" s="129" t="s">
        <v>698</v>
      </c>
      <c r="O45" s="83" t="s">
        <v>372</v>
      </c>
      <c r="P45" s="83" t="s">
        <v>569</v>
      </c>
      <c r="Q45" s="121" t="s">
        <v>325</v>
      </c>
    </row>
    <row r="46" spans="1:17" s="36" customFormat="1" ht="15" customHeight="1">
      <c r="A46" s="176" t="s">
        <v>36</v>
      </c>
      <c r="B46" s="89"/>
      <c r="C46" s="89"/>
      <c r="D46" s="89"/>
      <c r="E46" s="89"/>
      <c r="F46" s="89"/>
      <c r="G46" s="81"/>
      <c r="H46" s="81"/>
      <c r="I46" s="81"/>
      <c r="J46" s="81"/>
      <c r="K46" s="81"/>
      <c r="L46" s="81"/>
      <c r="M46" s="81"/>
      <c r="N46" s="81"/>
      <c r="O46" s="81"/>
      <c r="P46" s="81"/>
      <c r="Q46" s="136"/>
    </row>
    <row r="47" spans="1:17" ht="15" customHeight="1">
      <c r="A47" s="177" t="s">
        <v>37</v>
      </c>
      <c r="B47" s="83" t="s">
        <v>162</v>
      </c>
      <c r="C47" s="84">
        <f t="shared" si="0"/>
        <v>0</v>
      </c>
      <c r="D47" s="84"/>
      <c r="E47" s="84"/>
      <c r="F47" s="85">
        <f t="shared" si="1"/>
        <v>0</v>
      </c>
      <c r="G47" s="91" t="s">
        <v>332</v>
      </c>
      <c r="H47" s="86" t="s">
        <v>325</v>
      </c>
      <c r="I47" s="86" t="s">
        <v>325</v>
      </c>
      <c r="J47" s="86" t="s">
        <v>325</v>
      </c>
      <c r="K47" s="86" t="s">
        <v>325</v>
      </c>
      <c r="L47" s="86" t="s">
        <v>325</v>
      </c>
      <c r="M47" s="86" t="s">
        <v>325</v>
      </c>
      <c r="N47" s="87" t="s">
        <v>337</v>
      </c>
      <c r="O47" s="83" t="s">
        <v>333</v>
      </c>
      <c r="P47" s="88" t="s">
        <v>572</v>
      </c>
      <c r="Q47" s="121" t="s">
        <v>325</v>
      </c>
    </row>
    <row r="48" spans="1:17" ht="15" customHeight="1">
      <c r="A48" s="177" t="s">
        <v>38</v>
      </c>
      <c r="B48" s="83" t="s">
        <v>162</v>
      </c>
      <c r="C48" s="84">
        <f t="shared" si="0"/>
        <v>0</v>
      </c>
      <c r="D48" s="84"/>
      <c r="E48" s="84"/>
      <c r="F48" s="85">
        <f t="shared" si="1"/>
        <v>0</v>
      </c>
      <c r="G48" s="86" t="s">
        <v>332</v>
      </c>
      <c r="H48" s="86" t="s">
        <v>325</v>
      </c>
      <c r="I48" s="86" t="s">
        <v>325</v>
      </c>
      <c r="J48" s="86" t="s">
        <v>325</v>
      </c>
      <c r="K48" s="86" t="s">
        <v>325</v>
      </c>
      <c r="L48" s="86" t="s">
        <v>325</v>
      </c>
      <c r="M48" s="86" t="s">
        <v>325</v>
      </c>
      <c r="N48" s="87" t="s">
        <v>337</v>
      </c>
      <c r="O48" s="83" t="s">
        <v>340</v>
      </c>
      <c r="P48" s="111" t="s">
        <v>575</v>
      </c>
      <c r="Q48" s="121" t="s">
        <v>325</v>
      </c>
    </row>
    <row r="49" spans="1:17" ht="15" customHeight="1">
      <c r="A49" s="177" t="s">
        <v>39</v>
      </c>
      <c r="B49" s="83" t="s">
        <v>213</v>
      </c>
      <c r="C49" s="84">
        <f t="shared" si="0"/>
        <v>2</v>
      </c>
      <c r="D49" s="84"/>
      <c r="E49" s="84"/>
      <c r="F49" s="85">
        <f t="shared" si="1"/>
        <v>2</v>
      </c>
      <c r="G49" s="86" t="s">
        <v>331</v>
      </c>
      <c r="H49" s="86" t="s">
        <v>331</v>
      </c>
      <c r="I49" s="86" t="s">
        <v>331</v>
      </c>
      <c r="J49" s="86" t="s">
        <v>331</v>
      </c>
      <c r="K49" s="86" t="s">
        <v>331</v>
      </c>
      <c r="L49" s="86" t="s">
        <v>331</v>
      </c>
      <c r="M49" s="86" t="s">
        <v>331</v>
      </c>
      <c r="N49" s="87" t="s">
        <v>325</v>
      </c>
      <c r="O49" s="83" t="s">
        <v>333</v>
      </c>
      <c r="P49" s="111" t="s">
        <v>577</v>
      </c>
      <c r="Q49" s="121" t="s">
        <v>325</v>
      </c>
    </row>
    <row r="50" spans="1:17" ht="15" customHeight="1">
      <c r="A50" s="177" t="s">
        <v>40</v>
      </c>
      <c r="B50" s="83" t="s">
        <v>162</v>
      </c>
      <c r="C50" s="84">
        <f t="shared" si="0"/>
        <v>0</v>
      </c>
      <c r="D50" s="84"/>
      <c r="E50" s="84"/>
      <c r="F50" s="85">
        <f t="shared" si="1"/>
        <v>0</v>
      </c>
      <c r="G50" s="86" t="s">
        <v>332</v>
      </c>
      <c r="H50" s="86" t="s">
        <v>325</v>
      </c>
      <c r="I50" s="86" t="s">
        <v>325</v>
      </c>
      <c r="J50" s="86" t="s">
        <v>325</v>
      </c>
      <c r="K50" s="86" t="s">
        <v>325</v>
      </c>
      <c r="L50" s="86" t="s">
        <v>325</v>
      </c>
      <c r="M50" s="86" t="s">
        <v>325</v>
      </c>
      <c r="N50" s="87" t="s">
        <v>337</v>
      </c>
      <c r="O50" s="83" t="s">
        <v>333</v>
      </c>
      <c r="P50" s="111" t="s">
        <v>581</v>
      </c>
      <c r="Q50" s="121" t="s">
        <v>325</v>
      </c>
    </row>
    <row r="51" spans="1:17" ht="15" customHeight="1">
      <c r="A51" s="177" t="s">
        <v>794</v>
      </c>
      <c r="B51" s="83" t="s">
        <v>162</v>
      </c>
      <c r="C51" s="84">
        <f t="shared" si="0"/>
        <v>0</v>
      </c>
      <c r="D51" s="84"/>
      <c r="E51" s="84"/>
      <c r="F51" s="85">
        <f t="shared" si="1"/>
        <v>0</v>
      </c>
      <c r="G51" s="86" t="s">
        <v>332</v>
      </c>
      <c r="H51" s="86" t="s">
        <v>325</v>
      </c>
      <c r="I51" s="86" t="s">
        <v>325</v>
      </c>
      <c r="J51" s="86" t="s">
        <v>325</v>
      </c>
      <c r="K51" s="86" t="s">
        <v>325</v>
      </c>
      <c r="L51" s="86" t="s">
        <v>325</v>
      </c>
      <c r="M51" s="86" t="s">
        <v>325</v>
      </c>
      <c r="N51" s="87" t="s">
        <v>337</v>
      </c>
      <c r="O51" s="83" t="s">
        <v>333</v>
      </c>
      <c r="P51" s="88" t="s">
        <v>582</v>
      </c>
      <c r="Q51" s="121" t="s">
        <v>325</v>
      </c>
    </row>
    <row r="52" spans="1:17" ht="15" customHeight="1">
      <c r="A52" s="177" t="s">
        <v>41</v>
      </c>
      <c r="B52" s="83" t="s">
        <v>162</v>
      </c>
      <c r="C52" s="84">
        <f t="shared" si="0"/>
        <v>0</v>
      </c>
      <c r="D52" s="84"/>
      <c r="E52" s="84"/>
      <c r="F52" s="85">
        <f t="shared" si="1"/>
        <v>0</v>
      </c>
      <c r="G52" s="86" t="s">
        <v>332</v>
      </c>
      <c r="H52" s="86" t="s">
        <v>325</v>
      </c>
      <c r="I52" s="86" t="s">
        <v>325</v>
      </c>
      <c r="J52" s="86" t="s">
        <v>325</v>
      </c>
      <c r="K52" s="86" t="s">
        <v>325</v>
      </c>
      <c r="L52" s="86" t="s">
        <v>325</v>
      </c>
      <c r="M52" s="86" t="s">
        <v>325</v>
      </c>
      <c r="N52" s="87" t="s">
        <v>337</v>
      </c>
      <c r="O52" s="83" t="s">
        <v>333</v>
      </c>
      <c r="P52" s="111" t="s">
        <v>585</v>
      </c>
      <c r="Q52" s="121" t="s">
        <v>325</v>
      </c>
    </row>
    <row r="53" spans="1:17" ht="15" customHeight="1">
      <c r="A53" s="177" t="s">
        <v>42</v>
      </c>
      <c r="B53" s="83" t="s">
        <v>213</v>
      </c>
      <c r="C53" s="84">
        <f t="shared" si="0"/>
        <v>2</v>
      </c>
      <c r="D53" s="84"/>
      <c r="E53" s="84"/>
      <c r="F53" s="85">
        <f t="shared" si="1"/>
        <v>2</v>
      </c>
      <c r="G53" s="86" t="s">
        <v>331</v>
      </c>
      <c r="H53" s="86" t="s">
        <v>331</v>
      </c>
      <c r="I53" s="86" t="s">
        <v>331</v>
      </c>
      <c r="J53" s="86" t="s">
        <v>331</v>
      </c>
      <c r="K53" s="86" t="s">
        <v>331</v>
      </c>
      <c r="L53" s="86" t="s">
        <v>331</v>
      </c>
      <c r="M53" s="86" t="s">
        <v>331</v>
      </c>
      <c r="N53" s="87" t="s">
        <v>325</v>
      </c>
      <c r="O53" s="83" t="s">
        <v>372</v>
      </c>
      <c r="P53" s="118" t="s">
        <v>474</v>
      </c>
      <c r="Q53" s="121" t="s">
        <v>325</v>
      </c>
    </row>
    <row r="54" spans="1:17" s="36" customFormat="1" ht="15" customHeight="1">
      <c r="A54" s="176" t="s">
        <v>43</v>
      </c>
      <c r="B54" s="89"/>
      <c r="C54" s="89"/>
      <c r="D54" s="89"/>
      <c r="E54" s="89"/>
      <c r="F54" s="89"/>
      <c r="G54" s="81"/>
      <c r="H54" s="81"/>
      <c r="I54" s="81"/>
      <c r="J54" s="81"/>
      <c r="K54" s="81"/>
      <c r="L54" s="81"/>
      <c r="M54" s="81"/>
      <c r="N54" s="81"/>
      <c r="O54" s="81"/>
      <c r="P54" s="81"/>
      <c r="Q54" s="136"/>
    </row>
    <row r="55" spans="1:17" ht="15" customHeight="1">
      <c r="A55" s="177" t="s">
        <v>44</v>
      </c>
      <c r="B55" s="83" t="s">
        <v>213</v>
      </c>
      <c r="C55" s="84">
        <f t="shared" si="0"/>
        <v>2</v>
      </c>
      <c r="D55" s="84"/>
      <c r="E55" s="84"/>
      <c r="F55" s="85">
        <f t="shared" si="1"/>
        <v>2</v>
      </c>
      <c r="G55" s="86" t="s">
        <v>331</v>
      </c>
      <c r="H55" s="86" t="s">
        <v>331</v>
      </c>
      <c r="I55" s="86" t="s">
        <v>331</v>
      </c>
      <c r="J55" s="86" t="s">
        <v>331</v>
      </c>
      <c r="K55" s="86" t="s">
        <v>331</v>
      </c>
      <c r="L55" s="86" t="s">
        <v>331</v>
      </c>
      <c r="M55" s="86" t="s">
        <v>331</v>
      </c>
      <c r="N55" s="87" t="s">
        <v>325</v>
      </c>
      <c r="O55" s="83" t="s">
        <v>333</v>
      </c>
      <c r="P55" s="94" t="s">
        <v>457</v>
      </c>
      <c r="Q55" s="121" t="s">
        <v>325</v>
      </c>
    </row>
    <row r="56" spans="1:17" ht="15" customHeight="1">
      <c r="A56" s="177" t="s">
        <v>795</v>
      </c>
      <c r="B56" s="83" t="s">
        <v>213</v>
      </c>
      <c r="C56" s="84">
        <f t="shared" si="0"/>
        <v>2</v>
      </c>
      <c r="D56" s="84"/>
      <c r="E56" s="84"/>
      <c r="F56" s="85">
        <f t="shared" si="1"/>
        <v>2</v>
      </c>
      <c r="G56" s="86" t="s">
        <v>331</v>
      </c>
      <c r="H56" s="86" t="s">
        <v>331</v>
      </c>
      <c r="I56" s="86" t="s">
        <v>331</v>
      </c>
      <c r="J56" s="86" t="s">
        <v>331</v>
      </c>
      <c r="K56" s="86" t="s">
        <v>331</v>
      </c>
      <c r="L56" s="86" t="s">
        <v>331</v>
      </c>
      <c r="M56" s="86" t="s">
        <v>331</v>
      </c>
      <c r="N56" s="87" t="s">
        <v>325</v>
      </c>
      <c r="O56" s="83" t="s">
        <v>333</v>
      </c>
      <c r="P56" s="111" t="s">
        <v>507</v>
      </c>
      <c r="Q56" s="121" t="s">
        <v>325</v>
      </c>
    </row>
    <row r="57" spans="1:17" ht="15" customHeight="1">
      <c r="A57" s="177" t="s">
        <v>45</v>
      </c>
      <c r="B57" s="83" t="s">
        <v>162</v>
      </c>
      <c r="C57" s="84">
        <f t="shared" si="0"/>
        <v>0</v>
      </c>
      <c r="D57" s="84"/>
      <c r="E57" s="84"/>
      <c r="F57" s="85">
        <f t="shared" si="1"/>
        <v>0</v>
      </c>
      <c r="G57" s="86" t="s">
        <v>332</v>
      </c>
      <c r="H57" s="86" t="s">
        <v>325</v>
      </c>
      <c r="I57" s="86" t="s">
        <v>325</v>
      </c>
      <c r="J57" s="86" t="s">
        <v>325</v>
      </c>
      <c r="K57" s="86" t="s">
        <v>325</v>
      </c>
      <c r="L57" s="86" t="s">
        <v>325</v>
      </c>
      <c r="M57" s="86" t="s">
        <v>325</v>
      </c>
      <c r="N57" s="87" t="s">
        <v>337</v>
      </c>
      <c r="O57" s="83" t="s">
        <v>340</v>
      </c>
      <c r="P57" s="88" t="s">
        <v>526</v>
      </c>
      <c r="Q57" s="121" t="s">
        <v>325</v>
      </c>
    </row>
    <row r="58" spans="1:17" ht="15" customHeight="1">
      <c r="A58" s="177" t="s">
        <v>46</v>
      </c>
      <c r="B58" s="83" t="s">
        <v>162</v>
      </c>
      <c r="C58" s="84">
        <f t="shared" si="0"/>
        <v>0</v>
      </c>
      <c r="D58" s="84"/>
      <c r="E58" s="84"/>
      <c r="F58" s="85">
        <f t="shared" si="1"/>
        <v>0</v>
      </c>
      <c r="G58" s="86" t="s">
        <v>332</v>
      </c>
      <c r="H58" s="86" t="s">
        <v>325</v>
      </c>
      <c r="I58" s="86" t="s">
        <v>325</v>
      </c>
      <c r="J58" s="86" t="s">
        <v>325</v>
      </c>
      <c r="K58" s="86" t="s">
        <v>325</v>
      </c>
      <c r="L58" s="86" t="s">
        <v>325</v>
      </c>
      <c r="M58" s="86" t="s">
        <v>325</v>
      </c>
      <c r="N58" s="87" t="s">
        <v>337</v>
      </c>
      <c r="O58" s="83" t="s">
        <v>333</v>
      </c>
      <c r="P58" s="118" t="s">
        <v>342</v>
      </c>
      <c r="Q58" s="121" t="s">
        <v>325</v>
      </c>
    </row>
    <row r="59" spans="1:17" ht="15" customHeight="1">
      <c r="A59" s="177" t="s">
        <v>47</v>
      </c>
      <c r="B59" s="83" t="s">
        <v>213</v>
      </c>
      <c r="C59" s="84">
        <f t="shared" si="0"/>
        <v>2</v>
      </c>
      <c r="D59" s="84"/>
      <c r="E59" s="84"/>
      <c r="F59" s="85">
        <f t="shared" si="1"/>
        <v>2</v>
      </c>
      <c r="G59" s="86" t="s">
        <v>331</v>
      </c>
      <c r="H59" s="86" t="s">
        <v>331</v>
      </c>
      <c r="I59" s="86" t="s">
        <v>331</v>
      </c>
      <c r="J59" s="86" t="s">
        <v>331</v>
      </c>
      <c r="K59" s="86" t="s">
        <v>331</v>
      </c>
      <c r="L59" s="86" t="s">
        <v>331</v>
      </c>
      <c r="M59" s="86" t="s">
        <v>331</v>
      </c>
      <c r="N59" s="87" t="s">
        <v>325</v>
      </c>
      <c r="O59" s="83" t="s">
        <v>333</v>
      </c>
      <c r="P59" s="111" t="s">
        <v>402</v>
      </c>
      <c r="Q59" s="121" t="s">
        <v>325</v>
      </c>
    </row>
    <row r="60" spans="1:17" ht="15" customHeight="1">
      <c r="A60" s="177" t="s">
        <v>796</v>
      </c>
      <c r="B60" s="83" t="s">
        <v>213</v>
      </c>
      <c r="C60" s="84">
        <f t="shared" si="0"/>
        <v>2</v>
      </c>
      <c r="D60" s="84"/>
      <c r="E60" s="84"/>
      <c r="F60" s="85">
        <f t="shared" si="1"/>
        <v>2</v>
      </c>
      <c r="G60" s="86" t="s">
        <v>331</v>
      </c>
      <c r="H60" s="86" t="s">
        <v>331</v>
      </c>
      <c r="I60" s="86" t="s">
        <v>331</v>
      </c>
      <c r="J60" s="86" t="s">
        <v>331</v>
      </c>
      <c r="K60" s="86" t="s">
        <v>331</v>
      </c>
      <c r="L60" s="86" t="s">
        <v>331</v>
      </c>
      <c r="M60" s="86" t="s">
        <v>331</v>
      </c>
      <c r="N60" s="87" t="s">
        <v>325</v>
      </c>
      <c r="O60" s="83" t="s">
        <v>372</v>
      </c>
      <c r="P60" s="111" t="s">
        <v>393</v>
      </c>
      <c r="Q60" s="121" t="s">
        <v>325</v>
      </c>
    </row>
    <row r="61" spans="1:17" ht="15" customHeight="1">
      <c r="A61" s="177" t="s">
        <v>48</v>
      </c>
      <c r="B61" s="83" t="s">
        <v>162</v>
      </c>
      <c r="C61" s="84">
        <f t="shared" ref="C61" si="2">IF(B61=$B$4,2,0)</f>
        <v>0</v>
      </c>
      <c r="D61" s="84"/>
      <c r="E61" s="84"/>
      <c r="F61" s="85">
        <f t="shared" ref="F61" si="3">C61*(1-D61)*(1-E61)</f>
        <v>0</v>
      </c>
      <c r="G61" s="86" t="s">
        <v>332</v>
      </c>
      <c r="H61" s="86" t="s">
        <v>325</v>
      </c>
      <c r="I61" s="86" t="s">
        <v>325</v>
      </c>
      <c r="J61" s="86" t="s">
        <v>325</v>
      </c>
      <c r="K61" s="86" t="s">
        <v>325</v>
      </c>
      <c r="L61" s="86" t="s">
        <v>325</v>
      </c>
      <c r="M61" s="86" t="s">
        <v>325</v>
      </c>
      <c r="N61" s="87" t="s">
        <v>337</v>
      </c>
      <c r="O61" s="83" t="s">
        <v>333</v>
      </c>
      <c r="P61" s="111" t="s">
        <v>330</v>
      </c>
      <c r="Q61" s="121" t="s">
        <v>325</v>
      </c>
    </row>
    <row r="62" spans="1:17" ht="15" customHeight="1">
      <c r="A62" s="177" t="s">
        <v>49</v>
      </c>
      <c r="B62" s="83" t="s">
        <v>213</v>
      </c>
      <c r="C62" s="84">
        <f t="shared" si="0"/>
        <v>2</v>
      </c>
      <c r="D62" s="84"/>
      <c r="E62" s="84"/>
      <c r="F62" s="85">
        <f t="shared" si="1"/>
        <v>2</v>
      </c>
      <c r="G62" s="86" t="s">
        <v>331</v>
      </c>
      <c r="H62" s="86" t="s">
        <v>331</v>
      </c>
      <c r="I62" s="86" t="s">
        <v>331</v>
      </c>
      <c r="J62" s="86" t="s">
        <v>331</v>
      </c>
      <c r="K62" s="86" t="s">
        <v>331</v>
      </c>
      <c r="L62" s="86" t="s">
        <v>331</v>
      </c>
      <c r="M62" s="86" t="s">
        <v>331</v>
      </c>
      <c r="N62" s="87" t="s">
        <v>325</v>
      </c>
      <c r="O62" s="83" t="s">
        <v>333</v>
      </c>
      <c r="P62" s="83" t="s">
        <v>510</v>
      </c>
      <c r="Q62" s="121" t="s">
        <v>325</v>
      </c>
    </row>
    <row r="63" spans="1:17" ht="15" customHeight="1">
      <c r="A63" s="177" t="s">
        <v>153</v>
      </c>
      <c r="B63" s="83" t="s">
        <v>213</v>
      </c>
      <c r="C63" s="84">
        <f t="shared" si="0"/>
        <v>2</v>
      </c>
      <c r="D63" s="84"/>
      <c r="E63" s="84"/>
      <c r="F63" s="85">
        <f t="shared" si="1"/>
        <v>2</v>
      </c>
      <c r="G63" s="86" t="s">
        <v>331</v>
      </c>
      <c r="H63" s="86" t="s">
        <v>331</v>
      </c>
      <c r="I63" s="86" t="s">
        <v>331</v>
      </c>
      <c r="J63" s="86" t="s">
        <v>331</v>
      </c>
      <c r="K63" s="86" t="s">
        <v>331</v>
      </c>
      <c r="L63" s="86" t="s">
        <v>331</v>
      </c>
      <c r="M63" s="86" t="s">
        <v>331</v>
      </c>
      <c r="N63" s="87" t="s">
        <v>325</v>
      </c>
      <c r="O63" s="83" t="s">
        <v>333</v>
      </c>
      <c r="P63" s="111" t="s">
        <v>396</v>
      </c>
      <c r="Q63" s="121" t="s">
        <v>325</v>
      </c>
    </row>
    <row r="64" spans="1:17" ht="15" customHeight="1">
      <c r="A64" s="177" t="s">
        <v>51</v>
      </c>
      <c r="B64" s="83" t="s">
        <v>213</v>
      </c>
      <c r="C64" s="84">
        <f t="shared" si="0"/>
        <v>2</v>
      </c>
      <c r="D64" s="84"/>
      <c r="E64" s="84"/>
      <c r="F64" s="85">
        <f t="shared" si="1"/>
        <v>2</v>
      </c>
      <c r="G64" s="86" t="s">
        <v>331</v>
      </c>
      <c r="H64" s="86" t="s">
        <v>331</v>
      </c>
      <c r="I64" s="86" t="s">
        <v>331</v>
      </c>
      <c r="J64" s="86" t="s">
        <v>331</v>
      </c>
      <c r="K64" s="86" t="s">
        <v>331</v>
      </c>
      <c r="L64" s="86" t="s">
        <v>331</v>
      </c>
      <c r="M64" s="86" t="s">
        <v>331</v>
      </c>
      <c r="N64" s="87" t="s">
        <v>325</v>
      </c>
      <c r="O64" s="83" t="s">
        <v>333</v>
      </c>
      <c r="P64" s="111" t="s">
        <v>514</v>
      </c>
      <c r="Q64" s="121" t="s">
        <v>325</v>
      </c>
    </row>
    <row r="65" spans="1:17" ht="15" customHeight="1">
      <c r="A65" s="177" t="s">
        <v>52</v>
      </c>
      <c r="B65" s="83" t="s">
        <v>213</v>
      </c>
      <c r="C65" s="84">
        <f t="shared" si="0"/>
        <v>2</v>
      </c>
      <c r="D65" s="84"/>
      <c r="E65" s="84"/>
      <c r="F65" s="85">
        <f t="shared" si="1"/>
        <v>2</v>
      </c>
      <c r="G65" s="86" t="s">
        <v>331</v>
      </c>
      <c r="H65" s="86" t="s">
        <v>331</v>
      </c>
      <c r="I65" s="86" t="s">
        <v>331</v>
      </c>
      <c r="J65" s="86" t="s">
        <v>331</v>
      </c>
      <c r="K65" s="86" t="s">
        <v>331</v>
      </c>
      <c r="L65" s="86" t="s">
        <v>331</v>
      </c>
      <c r="M65" s="86" t="s">
        <v>331</v>
      </c>
      <c r="N65" s="83" t="s">
        <v>325</v>
      </c>
      <c r="O65" s="83" t="s">
        <v>333</v>
      </c>
      <c r="P65" s="111" t="s">
        <v>518</v>
      </c>
      <c r="Q65" s="121" t="s">
        <v>325</v>
      </c>
    </row>
    <row r="66" spans="1:17" ht="15" customHeight="1">
      <c r="A66" s="177" t="s">
        <v>53</v>
      </c>
      <c r="B66" s="83" t="s">
        <v>213</v>
      </c>
      <c r="C66" s="84">
        <f t="shared" si="0"/>
        <v>2</v>
      </c>
      <c r="D66" s="84"/>
      <c r="E66" s="84"/>
      <c r="F66" s="85">
        <f t="shared" si="1"/>
        <v>2</v>
      </c>
      <c r="G66" s="86" t="s">
        <v>331</v>
      </c>
      <c r="H66" s="86" t="s">
        <v>331</v>
      </c>
      <c r="I66" s="86" t="s">
        <v>331</v>
      </c>
      <c r="J66" s="86" t="s">
        <v>331</v>
      </c>
      <c r="K66" s="86" t="s">
        <v>331</v>
      </c>
      <c r="L66" s="86" t="s">
        <v>331</v>
      </c>
      <c r="M66" s="86" t="s">
        <v>331</v>
      </c>
      <c r="N66" s="87" t="s">
        <v>325</v>
      </c>
      <c r="O66" s="83" t="s">
        <v>333</v>
      </c>
      <c r="P66" s="88" t="s">
        <v>520</v>
      </c>
      <c r="Q66" s="121" t="s">
        <v>325</v>
      </c>
    </row>
    <row r="67" spans="1:17" ht="15" customHeight="1">
      <c r="A67" s="177" t="s">
        <v>54</v>
      </c>
      <c r="B67" s="83" t="s">
        <v>213</v>
      </c>
      <c r="C67" s="84">
        <f t="shared" si="0"/>
        <v>2</v>
      </c>
      <c r="D67" s="84"/>
      <c r="E67" s="84"/>
      <c r="F67" s="85">
        <f t="shared" si="1"/>
        <v>2</v>
      </c>
      <c r="G67" s="86" t="s">
        <v>331</v>
      </c>
      <c r="H67" s="86" t="s">
        <v>331</v>
      </c>
      <c r="I67" s="86" t="s">
        <v>331</v>
      </c>
      <c r="J67" s="86" t="s">
        <v>331</v>
      </c>
      <c r="K67" s="86" t="s">
        <v>331</v>
      </c>
      <c r="L67" s="86" t="s">
        <v>331</v>
      </c>
      <c r="M67" s="86" t="s">
        <v>331</v>
      </c>
      <c r="N67" s="87" t="s">
        <v>325</v>
      </c>
      <c r="O67" s="83" t="s">
        <v>333</v>
      </c>
      <c r="P67" s="111" t="s">
        <v>389</v>
      </c>
      <c r="Q67" s="121" t="s">
        <v>325</v>
      </c>
    </row>
    <row r="68" spans="1:17" ht="15" customHeight="1">
      <c r="A68" s="177" t="s">
        <v>55</v>
      </c>
      <c r="B68" s="83" t="s">
        <v>213</v>
      </c>
      <c r="C68" s="84">
        <f t="shared" si="0"/>
        <v>2</v>
      </c>
      <c r="D68" s="84"/>
      <c r="E68" s="84"/>
      <c r="F68" s="85">
        <f t="shared" si="1"/>
        <v>2</v>
      </c>
      <c r="G68" s="86" t="s">
        <v>331</v>
      </c>
      <c r="H68" s="86" t="s">
        <v>331</v>
      </c>
      <c r="I68" s="86" t="s">
        <v>331</v>
      </c>
      <c r="J68" s="86" t="s">
        <v>331</v>
      </c>
      <c r="K68" s="86" t="s">
        <v>331</v>
      </c>
      <c r="L68" s="86" t="s">
        <v>331</v>
      </c>
      <c r="M68" s="86" t="s">
        <v>331</v>
      </c>
      <c r="N68" s="87" t="s">
        <v>325</v>
      </c>
      <c r="O68" s="83" t="s">
        <v>333</v>
      </c>
      <c r="P68" s="111" t="s">
        <v>530</v>
      </c>
      <c r="Q68" s="121" t="s">
        <v>325</v>
      </c>
    </row>
    <row r="69" spans="1:17" s="36" customFormat="1" ht="15" customHeight="1">
      <c r="A69" s="176" t="s">
        <v>56</v>
      </c>
      <c r="B69" s="89"/>
      <c r="C69" s="89"/>
      <c r="D69" s="89"/>
      <c r="E69" s="89"/>
      <c r="F69" s="89"/>
      <c r="G69" s="81"/>
      <c r="H69" s="81"/>
      <c r="I69" s="81"/>
      <c r="J69" s="81"/>
      <c r="K69" s="81"/>
      <c r="L69" s="81"/>
      <c r="M69" s="81"/>
      <c r="N69" s="81"/>
      <c r="O69" s="81"/>
      <c r="P69" s="81"/>
      <c r="Q69" s="136"/>
    </row>
    <row r="70" spans="1:17" ht="15" customHeight="1">
      <c r="A70" s="177" t="s">
        <v>57</v>
      </c>
      <c r="B70" s="83" t="s">
        <v>162</v>
      </c>
      <c r="C70" s="84">
        <f t="shared" si="0"/>
        <v>0</v>
      </c>
      <c r="D70" s="92"/>
      <c r="E70" s="92"/>
      <c r="F70" s="85">
        <f t="shared" si="1"/>
        <v>0</v>
      </c>
      <c r="G70" s="86" t="s">
        <v>332</v>
      </c>
      <c r="H70" s="86" t="s">
        <v>325</v>
      </c>
      <c r="I70" s="86" t="s">
        <v>325</v>
      </c>
      <c r="J70" s="86" t="s">
        <v>325</v>
      </c>
      <c r="K70" s="86" t="s">
        <v>325</v>
      </c>
      <c r="L70" s="86" t="s">
        <v>325</v>
      </c>
      <c r="M70" s="86" t="s">
        <v>325</v>
      </c>
      <c r="N70" s="87" t="s">
        <v>337</v>
      </c>
      <c r="O70" s="83" t="s">
        <v>333</v>
      </c>
      <c r="P70" s="83" t="s">
        <v>592</v>
      </c>
      <c r="Q70" s="121" t="s">
        <v>325</v>
      </c>
    </row>
    <row r="71" spans="1:17" ht="15" customHeight="1">
      <c r="A71" s="177" t="s">
        <v>58</v>
      </c>
      <c r="B71" s="83" t="s">
        <v>162</v>
      </c>
      <c r="C71" s="84">
        <f t="shared" ref="C71:C98" si="4">IF(B71=$B$4,2,0)</f>
        <v>0</v>
      </c>
      <c r="D71" s="92"/>
      <c r="E71" s="92"/>
      <c r="F71" s="85">
        <f t="shared" ref="F71:F98" si="5">C71*(1-D71)*(1-E71)</f>
        <v>0</v>
      </c>
      <c r="G71" s="86" t="s">
        <v>332</v>
      </c>
      <c r="H71" s="86" t="s">
        <v>325</v>
      </c>
      <c r="I71" s="86" t="s">
        <v>325</v>
      </c>
      <c r="J71" s="86" t="s">
        <v>325</v>
      </c>
      <c r="K71" s="86" t="s">
        <v>325</v>
      </c>
      <c r="L71" s="86" t="s">
        <v>325</v>
      </c>
      <c r="M71" s="86" t="s">
        <v>325</v>
      </c>
      <c r="N71" s="87" t="s">
        <v>337</v>
      </c>
      <c r="O71" s="83" t="s">
        <v>333</v>
      </c>
      <c r="P71" s="88" t="s">
        <v>593</v>
      </c>
      <c r="Q71" s="121" t="s">
        <v>325</v>
      </c>
    </row>
    <row r="72" spans="1:17" ht="15" customHeight="1">
      <c r="A72" s="177" t="s">
        <v>59</v>
      </c>
      <c r="B72" s="83" t="s">
        <v>213</v>
      </c>
      <c r="C72" s="84">
        <f t="shared" si="4"/>
        <v>2</v>
      </c>
      <c r="D72" s="84"/>
      <c r="E72" s="84"/>
      <c r="F72" s="85">
        <f t="shared" si="5"/>
        <v>2</v>
      </c>
      <c r="G72" s="86" t="s">
        <v>331</v>
      </c>
      <c r="H72" s="86" t="s">
        <v>331</v>
      </c>
      <c r="I72" s="86" t="s">
        <v>331</v>
      </c>
      <c r="J72" s="86" t="s">
        <v>331</v>
      </c>
      <c r="K72" s="86" t="s">
        <v>331</v>
      </c>
      <c r="L72" s="86" t="s">
        <v>331</v>
      </c>
      <c r="M72" s="86" t="s">
        <v>331</v>
      </c>
      <c r="N72" s="86" t="s">
        <v>325</v>
      </c>
      <c r="O72" s="83" t="s">
        <v>333</v>
      </c>
      <c r="P72" s="111" t="s">
        <v>459</v>
      </c>
      <c r="Q72" s="121" t="s">
        <v>325</v>
      </c>
    </row>
    <row r="73" spans="1:17" ht="15" customHeight="1">
      <c r="A73" s="177" t="s">
        <v>60</v>
      </c>
      <c r="B73" s="88" t="s">
        <v>213</v>
      </c>
      <c r="C73" s="84">
        <f t="shared" si="4"/>
        <v>2</v>
      </c>
      <c r="D73" s="92"/>
      <c r="E73" s="92"/>
      <c r="F73" s="85">
        <f t="shared" si="5"/>
        <v>2</v>
      </c>
      <c r="G73" s="86" t="s">
        <v>331</v>
      </c>
      <c r="H73" s="86" t="s">
        <v>331</v>
      </c>
      <c r="I73" s="86" t="s">
        <v>331</v>
      </c>
      <c r="J73" s="86" t="s">
        <v>331</v>
      </c>
      <c r="K73" s="86" t="s">
        <v>331</v>
      </c>
      <c r="L73" s="86" t="s">
        <v>331</v>
      </c>
      <c r="M73" s="86" t="s">
        <v>331</v>
      </c>
      <c r="N73" s="87" t="s">
        <v>325</v>
      </c>
      <c r="O73" s="83" t="s">
        <v>333</v>
      </c>
      <c r="P73" s="111" t="s">
        <v>599</v>
      </c>
      <c r="Q73" s="121" t="s">
        <v>325</v>
      </c>
    </row>
    <row r="74" spans="1:17" ht="15" customHeight="1">
      <c r="A74" s="177" t="s">
        <v>797</v>
      </c>
      <c r="B74" s="88" t="s">
        <v>213</v>
      </c>
      <c r="C74" s="84">
        <f t="shared" si="4"/>
        <v>2</v>
      </c>
      <c r="D74" s="92"/>
      <c r="E74" s="92"/>
      <c r="F74" s="85">
        <f t="shared" si="5"/>
        <v>2</v>
      </c>
      <c r="G74" s="86" t="s">
        <v>331</v>
      </c>
      <c r="H74" s="86" t="s">
        <v>331</v>
      </c>
      <c r="I74" s="86" t="s">
        <v>331</v>
      </c>
      <c r="J74" s="86" t="s">
        <v>331</v>
      </c>
      <c r="K74" s="86" t="s">
        <v>331</v>
      </c>
      <c r="L74" s="86" t="s">
        <v>331</v>
      </c>
      <c r="M74" s="86" t="s">
        <v>331</v>
      </c>
      <c r="N74" s="86" t="s">
        <v>325</v>
      </c>
      <c r="O74" s="83" t="s">
        <v>333</v>
      </c>
      <c r="P74" s="88" t="s">
        <v>461</v>
      </c>
      <c r="Q74" s="121" t="s">
        <v>325</v>
      </c>
    </row>
    <row r="75" spans="1:17" ht="15" customHeight="1">
      <c r="A75" s="177" t="s">
        <v>61</v>
      </c>
      <c r="B75" s="83" t="s">
        <v>213</v>
      </c>
      <c r="C75" s="84">
        <f t="shared" si="4"/>
        <v>2</v>
      </c>
      <c r="D75" s="84"/>
      <c r="E75" s="84"/>
      <c r="F75" s="85">
        <f t="shared" si="5"/>
        <v>2</v>
      </c>
      <c r="G75" s="86" t="s">
        <v>331</v>
      </c>
      <c r="H75" s="86" t="s">
        <v>331</v>
      </c>
      <c r="I75" s="86" t="s">
        <v>331</v>
      </c>
      <c r="J75" s="86" t="s">
        <v>331</v>
      </c>
      <c r="K75" s="86" t="s">
        <v>331</v>
      </c>
      <c r="L75" s="86" t="s">
        <v>331</v>
      </c>
      <c r="M75" s="86" t="s">
        <v>331</v>
      </c>
      <c r="N75" s="86" t="s">
        <v>325</v>
      </c>
      <c r="O75" s="83" t="s">
        <v>333</v>
      </c>
      <c r="P75" s="111" t="s">
        <v>604</v>
      </c>
      <c r="Q75" s="121" t="s">
        <v>325</v>
      </c>
    </row>
    <row r="76" spans="1:17" s="36" customFormat="1" ht="15" customHeight="1">
      <c r="A76" s="176" t="s">
        <v>62</v>
      </c>
      <c r="B76" s="89"/>
      <c r="C76" s="89"/>
      <c r="D76" s="89"/>
      <c r="E76" s="89"/>
      <c r="F76" s="89"/>
      <c r="G76" s="81"/>
      <c r="H76" s="81"/>
      <c r="I76" s="81"/>
      <c r="J76" s="81"/>
      <c r="K76" s="81"/>
      <c r="L76" s="81"/>
      <c r="M76" s="81"/>
      <c r="N76" s="81"/>
      <c r="O76" s="81"/>
      <c r="P76" s="81"/>
      <c r="Q76" s="136"/>
    </row>
    <row r="77" spans="1:17" ht="15" customHeight="1">
      <c r="A77" s="177" t="s">
        <v>63</v>
      </c>
      <c r="B77" s="83" t="s">
        <v>213</v>
      </c>
      <c r="C77" s="84">
        <f t="shared" si="4"/>
        <v>2</v>
      </c>
      <c r="D77" s="84"/>
      <c r="E77" s="84"/>
      <c r="F77" s="85">
        <f t="shared" si="5"/>
        <v>2</v>
      </c>
      <c r="G77" s="86" t="s">
        <v>331</v>
      </c>
      <c r="H77" s="86" t="s">
        <v>331</v>
      </c>
      <c r="I77" s="86" t="s">
        <v>331</v>
      </c>
      <c r="J77" s="86" t="s">
        <v>331</v>
      </c>
      <c r="K77" s="86" t="s">
        <v>331</v>
      </c>
      <c r="L77" s="86" t="s">
        <v>331</v>
      </c>
      <c r="M77" s="86" t="s">
        <v>331</v>
      </c>
      <c r="N77" s="86" t="s">
        <v>325</v>
      </c>
      <c r="O77" s="83" t="s">
        <v>333</v>
      </c>
      <c r="P77" s="111" t="s">
        <v>398</v>
      </c>
      <c r="Q77" s="121" t="s">
        <v>325</v>
      </c>
    </row>
    <row r="78" spans="1:17" ht="15" customHeight="1">
      <c r="A78" s="177" t="s">
        <v>65</v>
      </c>
      <c r="B78" s="83" t="s">
        <v>162</v>
      </c>
      <c r="C78" s="84">
        <f t="shared" si="4"/>
        <v>0</v>
      </c>
      <c r="D78" s="84"/>
      <c r="E78" s="84"/>
      <c r="F78" s="85">
        <f t="shared" si="5"/>
        <v>0</v>
      </c>
      <c r="G78" s="86" t="s">
        <v>332</v>
      </c>
      <c r="H78" s="86" t="s">
        <v>325</v>
      </c>
      <c r="I78" s="86" t="s">
        <v>325</v>
      </c>
      <c r="J78" s="86" t="s">
        <v>325</v>
      </c>
      <c r="K78" s="86" t="s">
        <v>325</v>
      </c>
      <c r="L78" s="86" t="s">
        <v>325</v>
      </c>
      <c r="M78" s="86" t="s">
        <v>325</v>
      </c>
      <c r="N78" s="87" t="s">
        <v>337</v>
      </c>
      <c r="O78" s="83" t="s">
        <v>333</v>
      </c>
      <c r="P78" s="94" t="s">
        <v>628</v>
      </c>
      <c r="Q78" s="121" t="s">
        <v>325</v>
      </c>
    </row>
    <row r="79" spans="1:17" ht="15" customHeight="1">
      <c r="A79" s="177" t="s">
        <v>66</v>
      </c>
      <c r="B79" s="83" t="s">
        <v>162</v>
      </c>
      <c r="C79" s="84">
        <f t="shared" si="4"/>
        <v>0</v>
      </c>
      <c r="D79" s="84"/>
      <c r="E79" s="84"/>
      <c r="F79" s="85">
        <f t="shared" si="5"/>
        <v>0</v>
      </c>
      <c r="G79" s="86" t="s">
        <v>332</v>
      </c>
      <c r="H79" s="86" t="s">
        <v>325</v>
      </c>
      <c r="I79" s="86" t="s">
        <v>325</v>
      </c>
      <c r="J79" s="86" t="s">
        <v>325</v>
      </c>
      <c r="K79" s="86" t="s">
        <v>325</v>
      </c>
      <c r="L79" s="86" t="s">
        <v>325</v>
      </c>
      <c r="M79" s="86" t="s">
        <v>325</v>
      </c>
      <c r="N79" s="87" t="s">
        <v>337</v>
      </c>
      <c r="O79" s="83" t="s">
        <v>340</v>
      </c>
      <c r="P79" s="111" t="s">
        <v>608</v>
      </c>
      <c r="Q79" s="121" t="s">
        <v>325</v>
      </c>
    </row>
    <row r="80" spans="1:17" ht="15" customHeight="1">
      <c r="A80" s="177" t="s">
        <v>67</v>
      </c>
      <c r="B80" s="83" t="s">
        <v>213</v>
      </c>
      <c r="C80" s="84">
        <f t="shared" si="4"/>
        <v>2</v>
      </c>
      <c r="D80" s="84"/>
      <c r="E80" s="84"/>
      <c r="F80" s="85">
        <f t="shared" si="5"/>
        <v>2</v>
      </c>
      <c r="G80" s="86" t="s">
        <v>331</v>
      </c>
      <c r="H80" s="86" t="s">
        <v>331</v>
      </c>
      <c r="I80" s="86" t="s">
        <v>331</v>
      </c>
      <c r="J80" s="86" t="s">
        <v>331</v>
      </c>
      <c r="K80" s="86" t="s">
        <v>331</v>
      </c>
      <c r="L80" s="86" t="s">
        <v>331</v>
      </c>
      <c r="M80" s="86" t="s">
        <v>331</v>
      </c>
      <c r="N80" s="86" t="s">
        <v>325</v>
      </c>
      <c r="O80" s="83" t="s">
        <v>333</v>
      </c>
      <c r="P80" s="111" t="s">
        <v>363</v>
      </c>
      <c r="Q80" s="121" t="s">
        <v>325</v>
      </c>
    </row>
    <row r="81" spans="1:18" ht="15" customHeight="1">
      <c r="A81" s="177" t="s">
        <v>69</v>
      </c>
      <c r="B81" s="83" t="s">
        <v>213</v>
      </c>
      <c r="C81" s="84">
        <f t="shared" si="4"/>
        <v>2</v>
      </c>
      <c r="D81" s="84"/>
      <c r="E81" s="84"/>
      <c r="F81" s="85">
        <f t="shared" si="5"/>
        <v>2</v>
      </c>
      <c r="G81" s="86" t="s">
        <v>331</v>
      </c>
      <c r="H81" s="86" t="s">
        <v>331</v>
      </c>
      <c r="I81" s="86" t="s">
        <v>331</v>
      </c>
      <c r="J81" s="86" t="s">
        <v>331</v>
      </c>
      <c r="K81" s="86" t="s">
        <v>331</v>
      </c>
      <c r="L81" s="86" t="s">
        <v>331</v>
      </c>
      <c r="M81" s="86" t="s">
        <v>331</v>
      </c>
      <c r="N81" s="86" t="s">
        <v>325</v>
      </c>
      <c r="O81" s="83" t="s">
        <v>333</v>
      </c>
      <c r="P81" s="111" t="s">
        <v>374</v>
      </c>
      <c r="Q81" s="121" t="s">
        <v>325</v>
      </c>
    </row>
    <row r="82" spans="1:18" s="6" customFormat="1" ht="15" customHeight="1">
      <c r="A82" s="177" t="s">
        <v>70</v>
      </c>
      <c r="B82" s="83" t="s">
        <v>213</v>
      </c>
      <c r="C82" s="84">
        <f t="shared" si="4"/>
        <v>2</v>
      </c>
      <c r="D82" s="84"/>
      <c r="E82" s="84"/>
      <c r="F82" s="85">
        <f t="shared" si="5"/>
        <v>2</v>
      </c>
      <c r="G82" s="86" t="s">
        <v>331</v>
      </c>
      <c r="H82" s="86" t="s">
        <v>331</v>
      </c>
      <c r="I82" s="86" t="s">
        <v>331</v>
      </c>
      <c r="J82" s="86" t="s">
        <v>331</v>
      </c>
      <c r="K82" s="86" t="s">
        <v>331</v>
      </c>
      <c r="L82" s="86" t="s">
        <v>331</v>
      </c>
      <c r="M82" s="86" t="s">
        <v>331</v>
      </c>
      <c r="N82" s="93" t="s">
        <v>325</v>
      </c>
      <c r="O82" s="83" t="s">
        <v>333</v>
      </c>
      <c r="P82" s="111" t="s">
        <v>435</v>
      </c>
      <c r="Q82" s="121" t="s">
        <v>325</v>
      </c>
    </row>
    <row r="83" spans="1:18" ht="15" customHeight="1">
      <c r="A83" s="177" t="s">
        <v>171</v>
      </c>
      <c r="B83" s="83" t="s">
        <v>213</v>
      </c>
      <c r="C83" s="84">
        <f t="shared" si="4"/>
        <v>2</v>
      </c>
      <c r="D83" s="84"/>
      <c r="E83" s="84"/>
      <c r="F83" s="85">
        <f t="shared" si="5"/>
        <v>2</v>
      </c>
      <c r="G83" s="86" t="s">
        <v>331</v>
      </c>
      <c r="H83" s="86" t="s">
        <v>331</v>
      </c>
      <c r="I83" s="86" t="s">
        <v>331</v>
      </c>
      <c r="J83" s="86" t="s">
        <v>331</v>
      </c>
      <c r="K83" s="86" t="s">
        <v>331</v>
      </c>
      <c r="L83" s="86" t="s">
        <v>331</v>
      </c>
      <c r="M83" s="86" t="s">
        <v>331</v>
      </c>
      <c r="N83" s="93" t="s">
        <v>325</v>
      </c>
      <c r="O83" s="83" t="s">
        <v>333</v>
      </c>
      <c r="P83" s="94" t="s">
        <v>462</v>
      </c>
      <c r="Q83" s="121" t="s">
        <v>325</v>
      </c>
    </row>
    <row r="84" spans="1:18" ht="15" customHeight="1">
      <c r="A84" s="177" t="s">
        <v>71</v>
      </c>
      <c r="B84" s="83" t="s">
        <v>213</v>
      </c>
      <c r="C84" s="84">
        <f t="shared" si="4"/>
        <v>2</v>
      </c>
      <c r="D84" s="84"/>
      <c r="E84" s="84"/>
      <c r="F84" s="85">
        <f t="shared" si="5"/>
        <v>2</v>
      </c>
      <c r="G84" s="86" t="s">
        <v>331</v>
      </c>
      <c r="H84" s="86" t="s">
        <v>331</v>
      </c>
      <c r="I84" s="86" t="s">
        <v>331</v>
      </c>
      <c r="J84" s="86" t="s">
        <v>331</v>
      </c>
      <c r="K84" s="86" t="s">
        <v>331</v>
      </c>
      <c r="L84" s="86" t="s">
        <v>331</v>
      </c>
      <c r="M84" s="86" t="s">
        <v>331</v>
      </c>
      <c r="N84" s="93" t="s">
        <v>325</v>
      </c>
      <c r="O84" s="83" t="s">
        <v>333</v>
      </c>
      <c r="P84" s="111" t="s">
        <v>422</v>
      </c>
      <c r="Q84" s="121" t="s">
        <v>325</v>
      </c>
    </row>
    <row r="85" spans="1:18" ht="15" customHeight="1">
      <c r="A85" s="177" t="s">
        <v>72</v>
      </c>
      <c r="B85" s="83" t="s">
        <v>213</v>
      </c>
      <c r="C85" s="84">
        <f t="shared" si="4"/>
        <v>2</v>
      </c>
      <c r="D85" s="84"/>
      <c r="E85" s="84"/>
      <c r="F85" s="85">
        <f t="shared" si="5"/>
        <v>2</v>
      </c>
      <c r="G85" s="86" t="s">
        <v>331</v>
      </c>
      <c r="H85" s="86" t="s">
        <v>331</v>
      </c>
      <c r="I85" s="86" t="s">
        <v>331</v>
      </c>
      <c r="J85" s="86" t="s">
        <v>331</v>
      </c>
      <c r="K85" s="86" t="s">
        <v>331</v>
      </c>
      <c r="L85" s="86" t="s">
        <v>331</v>
      </c>
      <c r="M85" s="86" t="s">
        <v>331</v>
      </c>
      <c r="N85" s="86" t="s">
        <v>325</v>
      </c>
      <c r="O85" s="83" t="s">
        <v>333</v>
      </c>
      <c r="P85" s="111" t="s">
        <v>405</v>
      </c>
      <c r="Q85" s="121" t="s">
        <v>325</v>
      </c>
    </row>
    <row r="86" spans="1:18" ht="15" customHeight="1">
      <c r="A86" s="177" t="s">
        <v>73</v>
      </c>
      <c r="B86" s="83" t="s">
        <v>213</v>
      </c>
      <c r="C86" s="84">
        <f t="shared" si="4"/>
        <v>2</v>
      </c>
      <c r="D86" s="84"/>
      <c r="E86" s="84"/>
      <c r="F86" s="85">
        <f t="shared" si="5"/>
        <v>2</v>
      </c>
      <c r="G86" s="86" t="s">
        <v>331</v>
      </c>
      <c r="H86" s="86" t="s">
        <v>331</v>
      </c>
      <c r="I86" s="86" t="s">
        <v>331</v>
      </c>
      <c r="J86" s="86" t="s">
        <v>331</v>
      </c>
      <c r="K86" s="86" t="s">
        <v>331</v>
      </c>
      <c r="L86" s="86" t="s">
        <v>331</v>
      </c>
      <c r="M86" s="86" t="s">
        <v>331</v>
      </c>
      <c r="N86" s="86" t="s">
        <v>325</v>
      </c>
      <c r="O86" s="83" t="s">
        <v>333</v>
      </c>
      <c r="P86" s="118" t="s">
        <v>376</v>
      </c>
      <c r="Q86" s="121" t="s">
        <v>325</v>
      </c>
    </row>
    <row r="87" spans="1:18" s="36" customFormat="1" ht="15" customHeight="1">
      <c r="A87" s="176" t="s">
        <v>74</v>
      </c>
      <c r="B87" s="89"/>
      <c r="C87" s="89"/>
      <c r="D87" s="89"/>
      <c r="E87" s="89"/>
      <c r="F87" s="89"/>
      <c r="G87" s="81"/>
      <c r="H87" s="81"/>
      <c r="I87" s="81"/>
      <c r="J87" s="81"/>
      <c r="K87" s="81"/>
      <c r="L87" s="81"/>
      <c r="M87" s="81"/>
      <c r="N87" s="81"/>
      <c r="O87" s="81"/>
      <c r="P87" s="81"/>
      <c r="Q87" s="136"/>
    </row>
    <row r="88" spans="1:18" ht="15" customHeight="1">
      <c r="A88" s="177" t="s">
        <v>64</v>
      </c>
      <c r="B88" s="83" t="s">
        <v>213</v>
      </c>
      <c r="C88" s="84">
        <f t="shared" si="4"/>
        <v>2</v>
      </c>
      <c r="D88" s="84"/>
      <c r="E88" s="84"/>
      <c r="F88" s="85">
        <f t="shared" si="5"/>
        <v>2</v>
      </c>
      <c r="G88" s="86" t="s">
        <v>331</v>
      </c>
      <c r="H88" s="86" t="s">
        <v>331</v>
      </c>
      <c r="I88" s="86" t="s">
        <v>331</v>
      </c>
      <c r="J88" s="86" t="s">
        <v>331</v>
      </c>
      <c r="K88" s="86" t="s">
        <v>331</v>
      </c>
      <c r="L88" s="86" t="s">
        <v>331</v>
      </c>
      <c r="M88" s="86" t="s">
        <v>331</v>
      </c>
      <c r="N88" s="86" t="s">
        <v>325</v>
      </c>
      <c r="O88" s="83" t="s">
        <v>333</v>
      </c>
      <c r="P88" s="111" t="s">
        <v>440</v>
      </c>
      <c r="Q88" s="121" t="s">
        <v>325</v>
      </c>
    </row>
    <row r="89" spans="1:18" ht="15" customHeight="1">
      <c r="A89" s="177" t="s">
        <v>75</v>
      </c>
      <c r="B89" s="83" t="s">
        <v>162</v>
      </c>
      <c r="C89" s="84">
        <f t="shared" si="4"/>
        <v>0</v>
      </c>
      <c r="D89" s="84"/>
      <c r="E89" s="84"/>
      <c r="F89" s="85">
        <f t="shared" si="5"/>
        <v>0</v>
      </c>
      <c r="G89" s="86" t="s">
        <v>338</v>
      </c>
      <c r="H89" s="86" t="s">
        <v>338</v>
      </c>
      <c r="I89" s="86" t="s">
        <v>331</v>
      </c>
      <c r="J89" s="86" t="s">
        <v>331</v>
      </c>
      <c r="K89" s="86" t="s">
        <v>331</v>
      </c>
      <c r="L89" s="86" t="s">
        <v>332</v>
      </c>
      <c r="M89" s="86" t="s">
        <v>331</v>
      </c>
      <c r="N89" s="91" t="s">
        <v>361</v>
      </c>
      <c r="O89" s="83" t="s">
        <v>333</v>
      </c>
      <c r="P89" s="111" t="s">
        <v>358</v>
      </c>
      <c r="Q89" s="121" t="s">
        <v>325</v>
      </c>
    </row>
    <row r="90" spans="1:18" ht="15" customHeight="1">
      <c r="A90" s="177" t="s">
        <v>68</v>
      </c>
      <c r="B90" s="83" t="s">
        <v>213</v>
      </c>
      <c r="C90" s="84">
        <f t="shared" si="4"/>
        <v>2</v>
      </c>
      <c r="D90" s="84"/>
      <c r="E90" s="84"/>
      <c r="F90" s="85">
        <f t="shared" si="5"/>
        <v>2</v>
      </c>
      <c r="G90" s="86" t="s">
        <v>331</v>
      </c>
      <c r="H90" s="86" t="s">
        <v>331</v>
      </c>
      <c r="I90" s="86" t="s">
        <v>331</v>
      </c>
      <c r="J90" s="86" t="s">
        <v>331</v>
      </c>
      <c r="K90" s="86" t="s">
        <v>331</v>
      </c>
      <c r="L90" s="86" t="s">
        <v>331</v>
      </c>
      <c r="M90" s="86" t="s">
        <v>331</v>
      </c>
      <c r="N90" s="87" t="s">
        <v>325</v>
      </c>
      <c r="O90" s="83" t="s">
        <v>333</v>
      </c>
      <c r="P90" s="111" t="s">
        <v>418</v>
      </c>
      <c r="Q90" s="121" t="s">
        <v>325</v>
      </c>
      <c r="R90" s="1"/>
    </row>
    <row r="91" spans="1:18" ht="15" customHeight="1">
      <c r="A91" s="177" t="s">
        <v>76</v>
      </c>
      <c r="B91" s="83" t="s">
        <v>162</v>
      </c>
      <c r="C91" s="84">
        <f t="shared" si="4"/>
        <v>0</v>
      </c>
      <c r="D91" s="84"/>
      <c r="E91" s="84"/>
      <c r="F91" s="85">
        <f t="shared" si="5"/>
        <v>0</v>
      </c>
      <c r="G91" s="86" t="s">
        <v>332</v>
      </c>
      <c r="H91" s="86" t="s">
        <v>325</v>
      </c>
      <c r="I91" s="86" t="s">
        <v>325</v>
      </c>
      <c r="J91" s="86" t="s">
        <v>325</v>
      </c>
      <c r="K91" s="86" t="s">
        <v>325</v>
      </c>
      <c r="L91" s="86" t="s">
        <v>325</v>
      </c>
      <c r="M91" s="86" t="s">
        <v>325</v>
      </c>
      <c r="N91" s="87" t="s">
        <v>337</v>
      </c>
      <c r="O91" s="83" t="s">
        <v>333</v>
      </c>
      <c r="P91" s="111" t="s">
        <v>611</v>
      </c>
      <c r="Q91" s="121" t="s">
        <v>325</v>
      </c>
    </row>
    <row r="92" spans="1:18" ht="15" customHeight="1">
      <c r="A92" s="177" t="s">
        <v>77</v>
      </c>
      <c r="B92" s="83" t="s">
        <v>213</v>
      </c>
      <c r="C92" s="84">
        <f t="shared" si="4"/>
        <v>2</v>
      </c>
      <c r="D92" s="84"/>
      <c r="E92" s="84"/>
      <c r="F92" s="85">
        <f t="shared" si="5"/>
        <v>2</v>
      </c>
      <c r="G92" s="86" t="s">
        <v>331</v>
      </c>
      <c r="H92" s="86" t="s">
        <v>331</v>
      </c>
      <c r="I92" s="86" t="s">
        <v>331</v>
      </c>
      <c r="J92" s="86" t="s">
        <v>331</v>
      </c>
      <c r="K92" s="86" t="s">
        <v>331</v>
      </c>
      <c r="L92" s="86" t="s">
        <v>331</v>
      </c>
      <c r="M92" s="86" t="s">
        <v>331</v>
      </c>
      <c r="N92" s="87" t="s">
        <v>325</v>
      </c>
      <c r="O92" s="83" t="s">
        <v>372</v>
      </c>
      <c r="P92" s="94" t="s">
        <v>468</v>
      </c>
      <c r="Q92" s="121" t="s">
        <v>325</v>
      </c>
    </row>
    <row r="93" spans="1:18" ht="15" customHeight="1">
      <c r="A93" s="177" t="s">
        <v>78</v>
      </c>
      <c r="B93" s="83" t="s">
        <v>213</v>
      </c>
      <c r="C93" s="84">
        <f t="shared" si="4"/>
        <v>2</v>
      </c>
      <c r="D93" s="84"/>
      <c r="E93" s="84"/>
      <c r="F93" s="85">
        <f t="shared" si="5"/>
        <v>2</v>
      </c>
      <c r="G93" s="86" t="s">
        <v>331</v>
      </c>
      <c r="H93" s="86" t="s">
        <v>331</v>
      </c>
      <c r="I93" s="86" t="s">
        <v>331</v>
      </c>
      <c r="J93" s="86" t="s">
        <v>331</v>
      </c>
      <c r="K93" s="86" t="s">
        <v>331</v>
      </c>
      <c r="L93" s="86" t="s">
        <v>331</v>
      </c>
      <c r="M93" s="86" t="s">
        <v>331</v>
      </c>
      <c r="N93" s="87" t="s">
        <v>325</v>
      </c>
      <c r="O93" s="83" t="s">
        <v>333</v>
      </c>
      <c r="P93" s="111" t="s">
        <v>366</v>
      </c>
      <c r="Q93" s="121" t="s">
        <v>325</v>
      </c>
    </row>
    <row r="94" spans="1:18" ht="15" customHeight="1">
      <c r="A94" s="177" t="s">
        <v>79</v>
      </c>
      <c r="B94" s="88" t="s">
        <v>213</v>
      </c>
      <c r="C94" s="84">
        <f t="shared" si="4"/>
        <v>2</v>
      </c>
      <c r="D94" s="92"/>
      <c r="E94" s="92"/>
      <c r="F94" s="85">
        <f t="shared" si="5"/>
        <v>2</v>
      </c>
      <c r="G94" s="86" t="s">
        <v>331</v>
      </c>
      <c r="H94" s="86" t="s">
        <v>331</v>
      </c>
      <c r="I94" s="86" t="s">
        <v>331</v>
      </c>
      <c r="J94" s="86" t="s">
        <v>331</v>
      </c>
      <c r="K94" s="86" t="s">
        <v>331</v>
      </c>
      <c r="L94" s="86" t="s">
        <v>331</v>
      </c>
      <c r="M94" s="86" t="s">
        <v>331</v>
      </c>
      <c r="N94" s="87" t="s">
        <v>325</v>
      </c>
      <c r="O94" s="83" t="s">
        <v>372</v>
      </c>
      <c r="P94" s="111" t="s">
        <v>415</v>
      </c>
      <c r="Q94" s="121" t="s">
        <v>325</v>
      </c>
    </row>
    <row r="95" spans="1:18" ht="15" customHeight="1">
      <c r="A95" s="177" t="s">
        <v>80</v>
      </c>
      <c r="B95" s="83" t="s">
        <v>213</v>
      </c>
      <c r="C95" s="84">
        <f t="shared" si="4"/>
        <v>2</v>
      </c>
      <c r="D95" s="92"/>
      <c r="E95" s="92"/>
      <c r="F95" s="85">
        <f t="shared" si="5"/>
        <v>2</v>
      </c>
      <c r="G95" s="86" t="s">
        <v>331</v>
      </c>
      <c r="H95" s="86" t="s">
        <v>331</v>
      </c>
      <c r="I95" s="86" t="s">
        <v>331</v>
      </c>
      <c r="J95" s="86" t="s">
        <v>331</v>
      </c>
      <c r="K95" s="86" t="s">
        <v>331</v>
      </c>
      <c r="L95" s="86" t="s">
        <v>331</v>
      </c>
      <c r="M95" s="86" t="s">
        <v>331</v>
      </c>
      <c r="N95" s="83" t="s">
        <v>773</v>
      </c>
      <c r="O95" s="83" t="s">
        <v>372</v>
      </c>
      <c r="P95" s="111" t="s">
        <v>615</v>
      </c>
      <c r="Q95" s="121" t="s">
        <v>325</v>
      </c>
    </row>
    <row r="96" spans="1:18" ht="15" customHeight="1">
      <c r="A96" s="177" t="s">
        <v>81</v>
      </c>
      <c r="B96" s="88" t="s">
        <v>213</v>
      </c>
      <c r="C96" s="84">
        <f t="shared" si="4"/>
        <v>2</v>
      </c>
      <c r="D96" s="92"/>
      <c r="E96" s="92"/>
      <c r="F96" s="85">
        <f t="shared" si="5"/>
        <v>2</v>
      </c>
      <c r="G96" s="86" t="s">
        <v>331</v>
      </c>
      <c r="H96" s="86" t="s">
        <v>331</v>
      </c>
      <c r="I96" s="86" t="s">
        <v>331</v>
      </c>
      <c r="J96" s="86" t="s">
        <v>331</v>
      </c>
      <c r="K96" s="86" t="s">
        <v>331</v>
      </c>
      <c r="L96" s="86" t="s">
        <v>331</v>
      </c>
      <c r="M96" s="86" t="s">
        <v>331</v>
      </c>
      <c r="N96" s="87" t="s">
        <v>325</v>
      </c>
      <c r="O96" s="83" t="s">
        <v>372</v>
      </c>
      <c r="P96" s="111" t="s">
        <v>409</v>
      </c>
      <c r="Q96" s="121" t="s">
        <v>325</v>
      </c>
    </row>
    <row r="97" spans="1:17" ht="15" customHeight="1">
      <c r="A97" s="177" t="s">
        <v>82</v>
      </c>
      <c r="B97" s="83" t="s">
        <v>162</v>
      </c>
      <c r="C97" s="84">
        <f t="shared" si="4"/>
        <v>0</v>
      </c>
      <c r="D97" s="92"/>
      <c r="E97" s="92"/>
      <c r="F97" s="85">
        <f t="shared" si="5"/>
        <v>0</v>
      </c>
      <c r="G97" s="86" t="s">
        <v>332</v>
      </c>
      <c r="H97" s="86" t="s">
        <v>325</v>
      </c>
      <c r="I97" s="86" t="s">
        <v>325</v>
      </c>
      <c r="J97" s="86" t="s">
        <v>325</v>
      </c>
      <c r="K97" s="86" t="s">
        <v>325</v>
      </c>
      <c r="L97" s="86" t="s">
        <v>325</v>
      </c>
      <c r="M97" s="86" t="s">
        <v>325</v>
      </c>
      <c r="N97" s="83" t="s">
        <v>337</v>
      </c>
      <c r="O97" s="83" t="s">
        <v>340</v>
      </c>
      <c r="P97" s="111" t="s">
        <v>589</v>
      </c>
      <c r="Q97" s="121" t="s">
        <v>325</v>
      </c>
    </row>
    <row r="98" spans="1:17" ht="15" customHeight="1">
      <c r="A98" s="177" t="s">
        <v>83</v>
      </c>
      <c r="B98" s="83" t="s">
        <v>162</v>
      </c>
      <c r="C98" s="84">
        <f t="shared" si="4"/>
        <v>0</v>
      </c>
      <c r="D98" s="92"/>
      <c r="E98" s="92"/>
      <c r="F98" s="85">
        <f t="shared" si="5"/>
        <v>0</v>
      </c>
      <c r="G98" s="86" t="s">
        <v>332</v>
      </c>
      <c r="H98" s="86" t="s">
        <v>325</v>
      </c>
      <c r="I98" s="86" t="s">
        <v>325</v>
      </c>
      <c r="J98" s="86" t="s">
        <v>325</v>
      </c>
      <c r="K98" s="86" t="s">
        <v>325</v>
      </c>
      <c r="L98" s="86" t="s">
        <v>325</v>
      </c>
      <c r="M98" s="86" t="s">
        <v>325</v>
      </c>
      <c r="N98" s="83" t="s">
        <v>337</v>
      </c>
      <c r="O98" s="83" t="s">
        <v>333</v>
      </c>
      <c r="P98" s="94" t="s">
        <v>587</v>
      </c>
      <c r="Q98" s="121" t="s">
        <v>325</v>
      </c>
    </row>
    <row r="107" spans="1:17">
      <c r="A107" s="3"/>
      <c r="B107" s="7"/>
      <c r="C107" s="3"/>
      <c r="D107" s="3"/>
      <c r="E107" s="3"/>
      <c r="F107" s="3"/>
      <c r="G107" s="7"/>
      <c r="H107" s="7"/>
      <c r="I107" s="7"/>
      <c r="J107" s="7"/>
      <c r="K107" s="7"/>
      <c r="L107" s="7"/>
      <c r="M107" s="7"/>
      <c r="N107" s="4"/>
      <c r="O107" s="4"/>
    </row>
    <row r="111" spans="1:17">
      <c r="A111" s="3"/>
      <c r="B111" s="7"/>
      <c r="C111" s="3"/>
      <c r="D111" s="3"/>
      <c r="E111" s="3"/>
      <c r="F111" s="3"/>
      <c r="G111" s="7"/>
      <c r="H111" s="7"/>
      <c r="I111" s="7"/>
      <c r="J111" s="7"/>
      <c r="K111" s="7"/>
      <c r="L111" s="7"/>
      <c r="M111" s="7"/>
      <c r="N111" s="4"/>
      <c r="O111" s="4"/>
    </row>
    <row r="114" spans="1:15">
      <c r="A114" s="3"/>
      <c r="B114" s="7"/>
      <c r="C114" s="3"/>
      <c r="D114" s="3"/>
      <c r="E114" s="3"/>
      <c r="F114" s="3"/>
      <c r="G114" s="7"/>
      <c r="H114" s="7"/>
      <c r="I114" s="7"/>
      <c r="J114" s="7"/>
      <c r="K114" s="7"/>
      <c r="L114" s="7"/>
      <c r="M114" s="7"/>
      <c r="N114" s="4"/>
      <c r="O114" s="4"/>
    </row>
    <row r="118" spans="1:15">
      <c r="A118" s="3"/>
      <c r="B118" s="7"/>
      <c r="C118" s="3"/>
      <c r="D118" s="3"/>
      <c r="E118" s="3"/>
      <c r="F118" s="3"/>
      <c r="G118" s="7"/>
      <c r="H118" s="7"/>
      <c r="I118" s="7"/>
      <c r="J118" s="7"/>
      <c r="K118" s="7"/>
      <c r="L118" s="7"/>
      <c r="M118" s="7"/>
      <c r="N118" s="4"/>
      <c r="O118" s="4"/>
    </row>
    <row r="121" spans="1:15">
      <c r="A121" s="3"/>
      <c r="B121" s="7"/>
      <c r="C121" s="3"/>
      <c r="D121" s="3"/>
      <c r="E121" s="3"/>
      <c r="F121" s="3"/>
      <c r="G121" s="7"/>
      <c r="H121" s="7"/>
      <c r="I121" s="7"/>
      <c r="J121" s="7"/>
      <c r="K121" s="7"/>
      <c r="L121" s="7"/>
      <c r="M121" s="7"/>
      <c r="N121" s="4"/>
      <c r="O121" s="4"/>
    </row>
    <row r="125" spans="1:15">
      <c r="A125" s="3"/>
      <c r="B125" s="7"/>
      <c r="C125" s="3"/>
      <c r="D125" s="3"/>
      <c r="E125" s="3"/>
      <c r="F125" s="3"/>
      <c r="G125" s="7"/>
      <c r="H125" s="7"/>
      <c r="I125" s="7"/>
      <c r="J125" s="7"/>
      <c r="K125" s="7"/>
      <c r="L125" s="7"/>
      <c r="M125" s="7"/>
      <c r="N125" s="4"/>
      <c r="O125" s="4"/>
    </row>
  </sheetData>
  <mergeCells count="20">
    <mergeCell ref="O4:O5"/>
    <mergeCell ref="A1:P1"/>
    <mergeCell ref="A2:P2"/>
    <mergeCell ref="A3:A5"/>
    <mergeCell ref="C3:F3"/>
    <mergeCell ref="G3:G5"/>
    <mergeCell ref="H3:H5"/>
    <mergeCell ref="I3:L3"/>
    <mergeCell ref="M3:M5"/>
    <mergeCell ref="N3:N5"/>
    <mergeCell ref="P4:P5"/>
    <mergeCell ref="O3:P3"/>
    <mergeCell ref="C4:C5"/>
    <mergeCell ref="D4:D5"/>
    <mergeCell ref="E4:E5"/>
    <mergeCell ref="F4:F5"/>
    <mergeCell ref="I4:I5"/>
    <mergeCell ref="J4:J5"/>
    <mergeCell ref="K4:K5"/>
    <mergeCell ref="L4:L5"/>
  </mergeCells>
  <dataValidations count="3">
    <dataValidation type="list" allowBlank="1" showInputMessage="1" showErrorMessage="1" sqref="WVE983046 IS6 SO6 ACK6 AMG6 AWC6 BFY6 BPU6 BZQ6 CJM6 CTI6 DDE6 DNA6 DWW6 EGS6 EQO6 FAK6 FKG6 FUC6 GDY6 GNU6 GXQ6 HHM6 HRI6 IBE6 ILA6 IUW6 JES6 JOO6 JYK6 KIG6 KSC6 LBY6 LLU6 LVQ6 MFM6 MPI6 MZE6 NJA6 NSW6 OCS6 OMO6 OWK6 PGG6 PQC6 PZY6 QJU6 QTQ6 RDM6 RNI6 RXE6 SHA6 SQW6 TAS6 TKO6 TUK6 UEG6 UOC6 UXY6 VHU6 VRQ6 WBM6 WLI6 WVE6 B65542 IS65542 SO65542 ACK65542 AMG65542 AWC65542 BFY65542 BPU65542 BZQ65542 CJM65542 CTI65542 DDE65542 DNA65542 DWW65542 EGS65542 EQO65542 FAK65542 FKG65542 FUC65542 GDY65542 GNU65542 GXQ65542 HHM65542 HRI65542 IBE65542 ILA65542 IUW65542 JES65542 JOO65542 JYK65542 KIG65542 KSC65542 LBY65542 LLU65542 LVQ65542 MFM65542 MPI65542 MZE65542 NJA65542 NSW65542 OCS65542 OMO65542 OWK65542 PGG65542 PQC65542 PZY65542 QJU65542 QTQ65542 RDM65542 RNI65542 RXE65542 SHA65542 SQW65542 TAS65542 TKO65542 TUK65542 UEG65542 UOC65542 UXY65542 VHU65542 VRQ65542 WBM65542 WLI65542 WVE65542 B131078 IS131078 SO131078 ACK131078 AMG131078 AWC131078 BFY131078 BPU131078 BZQ131078 CJM131078 CTI131078 DDE131078 DNA131078 DWW131078 EGS131078 EQO131078 FAK131078 FKG131078 FUC131078 GDY131078 GNU131078 GXQ131078 HHM131078 HRI131078 IBE131078 ILA131078 IUW131078 JES131078 JOO131078 JYK131078 KIG131078 KSC131078 LBY131078 LLU131078 LVQ131078 MFM131078 MPI131078 MZE131078 NJA131078 NSW131078 OCS131078 OMO131078 OWK131078 PGG131078 PQC131078 PZY131078 QJU131078 QTQ131078 RDM131078 RNI131078 RXE131078 SHA131078 SQW131078 TAS131078 TKO131078 TUK131078 UEG131078 UOC131078 UXY131078 VHU131078 VRQ131078 WBM131078 WLI131078 WVE131078 B196614 IS196614 SO196614 ACK196614 AMG196614 AWC196614 BFY196614 BPU196614 BZQ196614 CJM196614 CTI196614 DDE196614 DNA196614 DWW196614 EGS196614 EQO196614 FAK196614 FKG196614 FUC196614 GDY196614 GNU196614 GXQ196614 HHM196614 HRI196614 IBE196614 ILA196614 IUW196614 JES196614 JOO196614 JYK196614 KIG196614 KSC196614 LBY196614 LLU196614 LVQ196614 MFM196614 MPI196614 MZE196614 NJA196614 NSW196614 OCS196614 OMO196614 OWK196614 PGG196614 PQC196614 PZY196614 QJU196614 QTQ196614 RDM196614 RNI196614 RXE196614 SHA196614 SQW196614 TAS196614 TKO196614 TUK196614 UEG196614 UOC196614 UXY196614 VHU196614 VRQ196614 WBM196614 WLI196614 WVE196614 B262150 IS262150 SO262150 ACK262150 AMG262150 AWC262150 BFY262150 BPU262150 BZQ262150 CJM262150 CTI262150 DDE262150 DNA262150 DWW262150 EGS262150 EQO262150 FAK262150 FKG262150 FUC262150 GDY262150 GNU262150 GXQ262150 HHM262150 HRI262150 IBE262150 ILA262150 IUW262150 JES262150 JOO262150 JYK262150 KIG262150 KSC262150 LBY262150 LLU262150 LVQ262150 MFM262150 MPI262150 MZE262150 NJA262150 NSW262150 OCS262150 OMO262150 OWK262150 PGG262150 PQC262150 PZY262150 QJU262150 QTQ262150 RDM262150 RNI262150 RXE262150 SHA262150 SQW262150 TAS262150 TKO262150 TUK262150 UEG262150 UOC262150 UXY262150 VHU262150 VRQ262150 WBM262150 WLI262150 WVE262150 B327686 IS327686 SO327686 ACK327686 AMG327686 AWC327686 BFY327686 BPU327686 BZQ327686 CJM327686 CTI327686 DDE327686 DNA327686 DWW327686 EGS327686 EQO327686 FAK327686 FKG327686 FUC327686 GDY327686 GNU327686 GXQ327686 HHM327686 HRI327686 IBE327686 ILA327686 IUW327686 JES327686 JOO327686 JYK327686 KIG327686 KSC327686 LBY327686 LLU327686 LVQ327686 MFM327686 MPI327686 MZE327686 NJA327686 NSW327686 OCS327686 OMO327686 OWK327686 PGG327686 PQC327686 PZY327686 QJU327686 QTQ327686 RDM327686 RNI327686 RXE327686 SHA327686 SQW327686 TAS327686 TKO327686 TUK327686 UEG327686 UOC327686 UXY327686 VHU327686 VRQ327686 WBM327686 WLI327686 WVE327686 B393222 IS393222 SO393222 ACK393222 AMG393222 AWC393222 BFY393222 BPU393222 BZQ393222 CJM393222 CTI393222 DDE393222 DNA393222 DWW393222 EGS393222 EQO393222 FAK393222 FKG393222 FUC393222 GDY393222 GNU393222 GXQ393222 HHM393222 HRI393222 IBE393222 ILA393222 IUW393222 JES393222 JOO393222 JYK393222 KIG393222 KSC393222 LBY393222 LLU393222 LVQ393222 MFM393222 MPI393222 MZE393222 NJA393222 NSW393222 OCS393222 OMO393222 OWK393222 PGG393222 PQC393222 PZY393222 QJU393222 QTQ393222 RDM393222 RNI393222 RXE393222 SHA393222 SQW393222 TAS393222 TKO393222 TUK393222 UEG393222 UOC393222 UXY393222 VHU393222 VRQ393222 WBM393222 WLI393222 WVE393222 B458758 IS458758 SO458758 ACK458758 AMG458758 AWC458758 BFY458758 BPU458758 BZQ458758 CJM458758 CTI458758 DDE458758 DNA458758 DWW458758 EGS458758 EQO458758 FAK458758 FKG458758 FUC458758 GDY458758 GNU458758 GXQ458758 HHM458758 HRI458758 IBE458758 ILA458758 IUW458758 JES458758 JOO458758 JYK458758 KIG458758 KSC458758 LBY458758 LLU458758 LVQ458758 MFM458758 MPI458758 MZE458758 NJA458758 NSW458758 OCS458758 OMO458758 OWK458758 PGG458758 PQC458758 PZY458758 QJU458758 QTQ458758 RDM458758 RNI458758 RXE458758 SHA458758 SQW458758 TAS458758 TKO458758 TUK458758 UEG458758 UOC458758 UXY458758 VHU458758 VRQ458758 WBM458758 WLI458758 WVE458758 B524294 IS524294 SO524294 ACK524294 AMG524294 AWC524294 BFY524294 BPU524294 BZQ524294 CJM524294 CTI524294 DDE524294 DNA524294 DWW524294 EGS524294 EQO524294 FAK524294 FKG524294 FUC524294 GDY524294 GNU524294 GXQ524294 HHM524294 HRI524294 IBE524294 ILA524294 IUW524294 JES524294 JOO524294 JYK524294 KIG524294 KSC524294 LBY524294 LLU524294 LVQ524294 MFM524294 MPI524294 MZE524294 NJA524294 NSW524294 OCS524294 OMO524294 OWK524294 PGG524294 PQC524294 PZY524294 QJU524294 QTQ524294 RDM524294 RNI524294 RXE524294 SHA524294 SQW524294 TAS524294 TKO524294 TUK524294 UEG524294 UOC524294 UXY524294 VHU524294 VRQ524294 WBM524294 WLI524294 WVE524294 B589830 IS589830 SO589830 ACK589830 AMG589830 AWC589830 BFY589830 BPU589830 BZQ589830 CJM589830 CTI589830 DDE589830 DNA589830 DWW589830 EGS589830 EQO589830 FAK589830 FKG589830 FUC589830 GDY589830 GNU589830 GXQ589830 HHM589830 HRI589830 IBE589830 ILA589830 IUW589830 JES589830 JOO589830 JYK589830 KIG589830 KSC589830 LBY589830 LLU589830 LVQ589830 MFM589830 MPI589830 MZE589830 NJA589830 NSW589830 OCS589830 OMO589830 OWK589830 PGG589830 PQC589830 PZY589830 QJU589830 QTQ589830 RDM589830 RNI589830 RXE589830 SHA589830 SQW589830 TAS589830 TKO589830 TUK589830 UEG589830 UOC589830 UXY589830 VHU589830 VRQ589830 WBM589830 WLI589830 WVE589830 B655366 IS655366 SO655366 ACK655366 AMG655366 AWC655366 BFY655366 BPU655366 BZQ655366 CJM655366 CTI655366 DDE655366 DNA655366 DWW655366 EGS655366 EQO655366 FAK655366 FKG655366 FUC655366 GDY655366 GNU655366 GXQ655366 HHM655366 HRI655366 IBE655366 ILA655366 IUW655366 JES655366 JOO655366 JYK655366 KIG655366 KSC655366 LBY655366 LLU655366 LVQ655366 MFM655366 MPI655366 MZE655366 NJA655366 NSW655366 OCS655366 OMO655366 OWK655366 PGG655366 PQC655366 PZY655366 QJU655366 QTQ655366 RDM655366 RNI655366 RXE655366 SHA655366 SQW655366 TAS655366 TKO655366 TUK655366 UEG655366 UOC655366 UXY655366 VHU655366 VRQ655366 WBM655366 WLI655366 WVE655366 B720902 IS720902 SO720902 ACK720902 AMG720902 AWC720902 BFY720902 BPU720902 BZQ720902 CJM720902 CTI720902 DDE720902 DNA720902 DWW720902 EGS720902 EQO720902 FAK720902 FKG720902 FUC720902 GDY720902 GNU720902 GXQ720902 HHM720902 HRI720902 IBE720902 ILA720902 IUW720902 JES720902 JOO720902 JYK720902 KIG720902 KSC720902 LBY720902 LLU720902 LVQ720902 MFM720902 MPI720902 MZE720902 NJA720902 NSW720902 OCS720902 OMO720902 OWK720902 PGG720902 PQC720902 PZY720902 QJU720902 QTQ720902 RDM720902 RNI720902 RXE720902 SHA720902 SQW720902 TAS720902 TKO720902 TUK720902 UEG720902 UOC720902 UXY720902 VHU720902 VRQ720902 WBM720902 WLI720902 WVE720902 B786438 IS786438 SO786438 ACK786438 AMG786438 AWC786438 BFY786438 BPU786438 BZQ786438 CJM786438 CTI786438 DDE786438 DNA786438 DWW786438 EGS786438 EQO786438 FAK786438 FKG786438 FUC786438 GDY786438 GNU786438 GXQ786438 HHM786438 HRI786438 IBE786438 ILA786438 IUW786438 JES786438 JOO786438 JYK786438 KIG786438 KSC786438 LBY786438 LLU786438 LVQ786438 MFM786438 MPI786438 MZE786438 NJA786438 NSW786438 OCS786438 OMO786438 OWK786438 PGG786438 PQC786438 PZY786438 QJU786438 QTQ786438 RDM786438 RNI786438 RXE786438 SHA786438 SQW786438 TAS786438 TKO786438 TUK786438 UEG786438 UOC786438 UXY786438 VHU786438 VRQ786438 WBM786438 WLI786438 WVE786438 B851974 IS851974 SO851974 ACK851974 AMG851974 AWC851974 BFY851974 BPU851974 BZQ851974 CJM851974 CTI851974 DDE851974 DNA851974 DWW851974 EGS851974 EQO851974 FAK851974 FKG851974 FUC851974 GDY851974 GNU851974 GXQ851974 HHM851974 HRI851974 IBE851974 ILA851974 IUW851974 JES851974 JOO851974 JYK851974 KIG851974 KSC851974 LBY851974 LLU851974 LVQ851974 MFM851974 MPI851974 MZE851974 NJA851974 NSW851974 OCS851974 OMO851974 OWK851974 PGG851974 PQC851974 PZY851974 QJU851974 QTQ851974 RDM851974 RNI851974 RXE851974 SHA851974 SQW851974 TAS851974 TKO851974 TUK851974 UEG851974 UOC851974 UXY851974 VHU851974 VRQ851974 WBM851974 WLI851974 WVE851974 B917510 IS917510 SO917510 ACK917510 AMG917510 AWC917510 BFY917510 BPU917510 BZQ917510 CJM917510 CTI917510 DDE917510 DNA917510 DWW917510 EGS917510 EQO917510 FAK917510 FKG917510 FUC917510 GDY917510 GNU917510 GXQ917510 HHM917510 HRI917510 IBE917510 ILA917510 IUW917510 JES917510 JOO917510 JYK917510 KIG917510 KSC917510 LBY917510 LLU917510 LVQ917510 MFM917510 MPI917510 MZE917510 NJA917510 NSW917510 OCS917510 OMO917510 OWK917510 PGG917510 PQC917510 PZY917510 QJU917510 QTQ917510 RDM917510 RNI917510 RXE917510 SHA917510 SQW917510 TAS917510 TKO917510 TUK917510 UEG917510 UOC917510 UXY917510 VHU917510 VRQ917510 WBM917510 WLI917510 WVE917510 B983046 IS983046 SO983046 ACK983046 AMG983046 AWC983046 BFY983046 BPU983046 BZQ983046 CJM983046 CTI983046 DDE983046 DNA983046 DWW983046 EGS983046 EQO983046 FAK983046 FKG983046 FUC983046 GDY983046 GNU983046 GXQ983046 HHM983046 HRI983046 IBE983046 ILA983046 IUW983046 JES983046 JOO983046 JYK983046 KIG983046 KSC983046 LBY983046 LLU983046 LVQ983046 MFM983046 MPI983046 MZE983046 NJA983046 NSW983046 OCS983046 OMO983046 OWK983046 PGG983046 PQC983046 PZY983046 QJU983046 QTQ983046 RDM983046 RNI983046 RXE983046 SHA983046 SQW983046 TAS983046 TKO983046 TUK983046 UEG983046 UOC983046 UXY983046 VHU983046 VRQ983046 WBM983046 WLI983046" xr:uid="{00000000-0002-0000-0700-000000000000}">
      <formula1>#REF!</formula1>
    </dataValidation>
    <dataValidation type="list" allowBlank="1" showInputMessage="1" showErrorMessage="1" sqref="WVE983047:WVE983138 IS7:IS98 SO7:SO98 ACK7:ACK98 AMG7:AMG98 AWC7:AWC98 BFY7:BFY98 BPU7:BPU98 BZQ7:BZQ98 CJM7:CJM98 CTI7:CTI98 DDE7:DDE98 DNA7:DNA98 DWW7:DWW98 EGS7:EGS98 EQO7:EQO98 FAK7:FAK98 FKG7:FKG98 FUC7:FUC98 GDY7:GDY98 GNU7:GNU98 GXQ7:GXQ98 HHM7:HHM98 HRI7:HRI98 IBE7:IBE98 ILA7:ILA98 IUW7:IUW98 JES7:JES98 JOO7:JOO98 JYK7:JYK98 KIG7:KIG98 KSC7:KSC98 LBY7:LBY98 LLU7:LLU98 LVQ7:LVQ98 MFM7:MFM98 MPI7:MPI98 MZE7:MZE98 NJA7:NJA98 NSW7:NSW98 OCS7:OCS98 OMO7:OMO98 OWK7:OWK98 PGG7:PGG98 PQC7:PQC98 PZY7:PZY98 QJU7:QJU98 QTQ7:QTQ98 RDM7:RDM98 RNI7:RNI98 RXE7:RXE98 SHA7:SHA98 SQW7:SQW98 TAS7:TAS98 TKO7:TKO98 TUK7:TUK98 UEG7:UEG98 UOC7:UOC98 UXY7:UXY98 VHU7:VHU98 VRQ7:VRQ98 WBM7:WBM98 WLI7:WLI98 WVE7:WVE98 B65543:B65634 IS65543:IS65634 SO65543:SO65634 ACK65543:ACK65634 AMG65543:AMG65634 AWC65543:AWC65634 BFY65543:BFY65634 BPU65543:BPU65634 BZQ65543:BZQ65634 CJM65543:CJM65634 CTI65543:CTI65634 DDE65543:DDE65634 DNA65543:DNA65634 DWW65543:DWW65634 EGS65543:EGS65634 EQO65543:EQO65634 FAK65543:FAK65634 FKG65543:FKG65634 FUC65543:FUC65634 GDY65543:GDY65634 GNU65543:GNU65634 GXQ65543:GXQ65634 HHM65543:HHM65634 HRI65543:HRI65634 IBE65543:IBE65634 ILA65543:ILA65634 IUW65543:IUW65634 JES65543:JES65634 JOO65543:JOO65634 JYK65543:JYK65634 KIG65543:KIG65634 KSC65543:KSC65634 LBY65543:LBY65634 LLU65543:LLU65634 LVQ65543:LVQ65634 MFM65543:MFM65634 MPI65543:MPI65634 MZE65543:MZE65634 NJA65543:NJA65634 NSW65543:NSW65634 OCS65543:OCS65634 OMO65543:OMO65634 OWK65543:OWK65634 PGG65543:PGG65634 PQC65543:PQC65634 PZY65543:PZY65634 QJU65543:QJU65634 QTQ65543:QTQ65634 RDM65543:RDM65634 RNI65543:RNI65634 RXE65543:RXE65634 SHA65543:SHA65634 SQW65543:SQW65634 TAS65543:TAS65634 TKO65543:TKO65634 TUK65543:TUK65634 UEG65543:UEG65634 UOC65543:UOC65634 UXY65543:UXY65634 VHU65543:VHU65634 VRQ65543:VRQ65634 WBM65543:WBM65634 WLI65543:WLI65634 WVE65543:WVE65634 B131079:B131170 IS131079:IS131170 SO131079:SO131170 ACK131079:ACK131170 AMG131079:AMG131170 AWC131079:AWC131170 BFY131079:BFY131170 BPU131079:BPU131170 BZQ131079:BZQ131170 CJM131079:CJM131170 CTI131079:CTI131170 DDE131079:DDE131170 DNA131079:DNA131170 DWW131079:DWW131170 EGS131079:EGS131170 EQO131079:EQO131170 FAK131079:FAK131170 FKG131079:FKG131170 FUC131079:FUC131170 GDY131079:GDY131170 GNU131079:GNU131170 GXQ131079:GXQ131170 HHM131079:HHM131170 HRI131079:HRI131170 IBE131079:IBE131170 ILA131079:ILA131170 IUW131079:IUW131170 JES131079:JES131170 JOO131079:JOO131170 JYK131079:JYK131170 KIG131079:KIG131170 KSC131079:KSC131170 LBY131079:LBY131170 LLU131079:LLU131170 LVQ131079:LVQ131170 MFM131079:MFM131170 MPI131079:MPI131170 MZE131079:MZE131170 NJA131079:NJA131170 NSW131079:NSW131170 OCS131079:OCS131170 OMO131079:OMO131170 OWK131079:OWK131170 PGG131079:PGG131170 PQC131079:PQC131170 PZY131079:PZY131170 QJU131079:QJU131170 QTQ131079:QTQ131170 RDM131079:RDM131170 RNI131079:RNI131170 RXE131079:RXE131170 SHA131079:SHA131170 SQW131079:SQW131170 TAS131079:TAS131170 TKO131079:TKO131170 TUK131079:TUK131170 UEG131079:UEG131170 UOC131079:UOC131170 UXY131079:UXY131170 VHU131079:VHU131170 VRQ131079:VRQ131170 WBM131079:WBM131170 WLI131079:WLI131170 WVE131079:WVE131170 B196615:B196706 IS196615:IS196706 SO196615:SO196706 ACK196615:ACK196706 AMG196615:AMG196706 AWC196615:AWC196706 BFY196615:BFY196706 BPU196615:BPU196706 BZQ196615:BZQ196706 CJM196615:CJM196706 CTI196615:CTI196706 DDE196615:DDE196706 DNA196615:DNA196706 DWW196615:DWW196706 EGS196615:EGS196706 EQO196615:EQO196706 FAK196615:FAK196706 FKG196615:FKG196706 FUC196615:FUC196706 GDY196615:GDY196706 GNU196615:GNU196706 GXQ196615:GXQ196706 HHM196615:HHM196706 HRI196615:HRI196706 IBE196615:IBE196706 ILA196615:ILA196706 IUW196615:IUW196706 JES196615:JES196706 JOO196615:JOO196706 JYK196615:JYK196706 KIG196615:KIG196706 KSC196615:KSC196706 LBY196615:LBY196706 LLU196615:LLU196706 LVQ196615:LVQ196706 MFM196615:MFM196706 MPI196615:MPI196706 MZE196615:MZE196706 NJA196615:NJA196706 NSW196615:NSW196706 OCS196615:OCS196706 OMO196615:OMO196706 OWK196615:OWK196706 PGG196615:PGG196706 PQC196615:PQC196706 PZY196615:PZY196706 QJU196615:QJU196706 QTQ196615:QTQ196706 RDM196615:RDM196706 RNI196615:RNI196706 RXE196615:RXE196706 SHA196615:SHA196706 SQW196615:SQW196706 TAS196615:TAS196706 TKO196615:TKO196706 TUK196615:TUK196706 UEG196615:UEG196706 UOC196615:UOC196706 UXY196615:UXY196706 VHU196615:VHU196706 VRQ196615:VRQ196706 WBM196615:WBM196706 WLI196615:WLI196706 WVE196615:WVE196706 B262151:B262242 IS262151:IS262242 SO262151:SO262242 ACK262151:ACK262242 AMG262151:AMG262242 AWC262151:AWC262242 BFY262151:BFY262242 BPU262151:BPU262242 BZQ262151:BZQ262242 CJM262151:CJM262242 CTI262151:CTI262242 DDE262151:DDE262242 DNA262151:DNA262242 DWW262151:DWW262242 EGS262151:EGS262242 EQO262151:EQO262242 FAK262151:FAK262242 FKG262151:FKG262242 FUC262151:FUC262242 GDY262151:GDY262242 GNU262151:GNU262242 GXQ262151:GXQ262242 HHM262151:HHM262242 HRI262151:HRI262242 IBE262151:IBE262242 ILA262151:ILA262242 IUW262151:IUW262242 JES262151:JES262242 JOO262151:JOO262242 JYK262151:JYK262242 KIG262151:KIG262242 KSC262151:KSC262242 LBY262151:LBY262242 LLU262151:LLU262242 LVQ262151:LVQ262242 MFM262151:MFM262242 MPI262151:MPI262242 MZE262151:MZE262242 NJA262151:NJA262242 NSW262151:NSW262242 OCS262151:OCS262242 OMO262151:OMO262242 OWK262151:OWK262242 PGG262151:PGG262242 PQC262151:PQC262242 PZY262151:PZY262242 QJU262151:QJU262242 QTQ262151:QTQ262242 RDM262151:RDM262242 RNI262151:RNI262242 RXE262151:RXE262242 SHA262151:SHA262242 SQW262151:SQW262242 TAS262151:TAS262242 TKO262151:TKO262242 TUK262151:TUK262242 UEG262151:UEG262242 UOC262151:UOC262242 UXY262151:UXY262242 VHU262151:VHU262242 VRQ262151:VRQ262242 WBM262151:WBM262242 WLI262151:WLI262242 WVE262151:WVE262242 B327687:B327778 IS327687:IS327778 SO327687:SO327778 ACK327687:ACK327778 AMG327687:AMG327778 AWC327687:AWC327778 BFY327687:BFY327778 BPU327687:BPU327778 BZQ327687:BZQ327778 CJM327687:CJM327778 CTI327687:CTI327778 DDE327687:DDE327778 DNA327687:DNA327778 DWW327687:DWW327778 EGS327687:EGS327778 EQO327687:EQO327778 FAK327687:FAK327778 FKG327687:FKG327778 FUC327687:FUC327778 GDY327687:GDY327778 GNU327687:GNU327778 GXQ327687:GXQ327778 HHM327687:HHM327778 HRI327687:HRI327778 IBE327687:IBE327778 ILA327687:ILA327778 IUW327687:IUW327778 JES327687:JES327778 JOO327687:JOO327778 JYK327687:JYK327778 KIG327687:KIG327778 KSC327687:KSC327778 LBY327687:LBY327778 LLU327687:LLU327778 LVQ327687:LVQ327778 MFM327687:MFM327778 MPI327687:MPI327778 MZE327687:MZE327778 NJA327687:NJA327778 NSW327687:NSW327778 OCS327687:OCS327778 OMO327687:OMO327778 OWK327687:OWK327778 PGG327687:PGG327778 PQC327687:PQC327778 PZY327687:PZY327778 QJU327687:QJU327778 QTQ327687:QTQ327778 RDM327687:RDM327778 RNI327687:RNI327778 RXE327687:RXE327778 SHA327687:SHA327778 SQW327687:SQW327778 TAS327687:TAS327778 TKO327687:TKO327778 TUK327687:TUK327778 UEG327687:UEG327778 UOC327687:UOC327778 UXY327687:UXY327778 VHU327687:VHU327778 VRQ327687:VRQ327778 WBM327687:WBM327778 WLI327687:WLI327778 WVE327687:WVE327778 B393223:B393314 IS393223:IS393314 SO393223:SO393314 ACK393223:ACK393314 AMG393223:AMG393314 AWC393223:AWC393314 BFY393223:BFY393314 BPU393223:BPU393314 BZQ393223:BZQ393314 CJM393223:CJM393314 CTI393223:CTI393314 DDE393223:DDE393314 DNA393223:DNA393314 DWW393223:DWW393314 EGS393223:EGS393314 EQO393223:EQO393314 FAK393223:FAK393314 FKG393223:FKG393314 FUC393223:FUC393314 GDY393223:GDY393314 GNU393223:GNU393314 GXQ393223:GXQ393314 HHM393223:HHM393314 HRI393223:HRI393314 IBE393223:IBE393314 ILA393223:ILA393314 IUW393223:IUW393314 JES393223:JES393314 JOO393223:JOO393314 JYK393223:JYK393314 KIG393223:KIG393314 KSC393223:KSC393314 LBY393223:LBY393314 LLU393223:LLU393314 LVQ393223:LVQ393314 MFM393223:MFM393314 MPI393223:MPI393314 MZE393223:MZE393314 NJA393223:NJA393314 NSW393223:NSW393314 OCS393223:OCS393314 OMO393223:OMO393314 OWK393223:OWK393314 PGG393223:PGG393314 PQC393223:PQC393314 PZY393223:PZY393314 QJU393223:QJU393314 QTQ393223:QTQ393314 RDM393223:RDM393314 RNI393223:RNI393314 RXE393223:RXE393314 SHA393223:SHA393314 SQW393223:SQW393314 TAS393223:TAS393314 TKO393223:TKO393314 TUK393223:TUK393314 UEG393223:UEG393314 UOC393223:UOC393314 UXY393223:UXY393314 VHU393223:VHU393314 VRQ393223:VRQ393314 WBM393223:WBM393314 WLI393223:WLI393314 WVE393223:WVE393314 B458759:B458850 IS458759:IS458850 SO458759:SO458850 ACK458759:ACK458850 AMG458759:AMG458850 AWC458759:AWC458850 BFY458759:BFY458850 BPU458759:BPU458850 BZQ458759:BZQ458850 CJM458759:CJM458850 CTI458759:CTI458850 DDE458759:DDE458850 DNA458759:DNA458850 DWW458759:DWW458850 EGS458759:EGS458850 EQO458759:EQO458850 FAK458759:FAK458850 FKG458759:FKG458850 FUC458759:FUC458850 GDY458759:GDY458850 GNU458759:GNU458850 GXQ458759:GXQ458850 HHM458759:HHM458850 HRI458759:HRI458850 IBE458759:IBE458850 ILA458759:ILA458850 IUW458759:IUW458850 JES458759:JES458850 JOO458759:JOO458850 JYK458759:JYK458850 KIG458759:KIG458850 KSC458759:KSC458850 LBY458759:LBY458850 LLU458759:LLU458850 LVQ458759:LVQ458850 MFM458759:MFM458850 MPI458759:MPI458850 MZE458759:MZE458850 NJA458759:NJA458850 NSW458759:NSW458850 OCS458759:OCS458850 OMO458759:OMO458850 OWK458759:OWK458850 PGG458759:PGG458850 PQC458759:PQC458850 PZY458759:PZY458850 QJU458759:QJU458850 QTQ458759:QTQ458850 RDM458759:RDM458850 RNI458759:RNI458850 RXE458759:RXE458850 SHA458759:SHA458850 SQW458759:SQW458850 TAS458759:TAS458850 TKO458759:TKO458850 TUK458759:TUK458850 UEG458759:UEG458850 UOC458759:UOC458850 UXY458759:UXY458850 VHU458759:VHU458850 VRQ458759:VRQ458850 WBM458759:WBM458850 WLI458759:WLI458850 WVE458759:WVE458850 B524295:B524386 IS524295:IS524386 SO524295:SO524386 ACK524295:ACK524386 AMG524295:AMG524386 AWC524295:AWC524386 BFY524295:BFY524386 BPU524295:BPU524386 BZQ524295:BZQ524386 CJM524295:CJM524386 CTI524295:CTI524386 DDE524295:DDE524386 DNA524295:DNA524386 DWW524295:DWW524386 EGS524295:EGS524386 EQO524295:EQO524386 FAK524295:FAK524386 FKG524295:FKG524386 FUC524295:FUC524386 GDY524295:GDY524386 GNU524295:GNU524386 GXQ524295:GXQ524386 HHM524295:HHM524386 HRI524295:HRI524386 IBE524295:IBE524386 ILA524295:ILA524386 IUW524295:IUW524386 JES524295:JES524386 JOO524295:JOO524386 JYK524295:JYK524386 KIG524295:KIG524386 KSC524295:KSC524386 LBY524295:LBY524386 LLU524295:LLU524386 LVQ524295:LVQ524386 MFM524295:MFM524386 MPI524295:MPI524386 MZE524295:MZE524386 NJA524295:NJA524386 NSW524295:NSW524386 OCS524295:OCS524386 OMO524295:OMO524386 OWK524295:OWK524386 PGG524295:PGG524386 PQC524295:PQC524386 PZY524295:PZY524386 QJU524295:QJU524386 QTQ524295:QTQ524386 RDM524295:RDM524386 RNI524295:RNI524386 RXE524295:RXE524386 SHA524295:SHA524386 SQW524295:SQW524386 TAS524295:TAS524386 TKO524295:TKO524386 TUK524295:TUK524386 UEG524295:UEG524386 UOC524295:UOC524386 UXY524295:UXY524386 VHU524295:VHU524386 VRQ524295:VRQ524386 WBM524295:WBM524386 WLI524295:WLI524386 WVE524295:WVE524386 B589831:B589922 IS589831:IS589922 SO589831:SO589922 ACK589831:ACK589922 AMG589831:AMG589922 AWC589831:AWC589922 BFY589831:BFY589922 BPU589831:BPU589922 BZQ589831:BZQ589922 CJM589831:CJM589922 CTI589831:CTI589922 DDE589831:DDE589922 DNA589831:DNA589922 DWW589831:DWW589922 EGS589831:EGS589922 EQO589831:EQO589922 FAK589831:FAK589922 FKG589831:FKG589922 FUC589831:FUC589922 GDY589831:GDY589922 GNU589831:GNU589922 GXQ589831:GXQ589922 HHM589831:HHM589922 HRI589831:HRI589922 IBE589831:IBE589922 ILA589831:ILA589922 IUW589831:IUW589922 JES589831:JES589922 JOO589831:JOO589922 JYK589831:JYK589922 KIG589831:KIG589922 KSC589831:KSC589922 LBY589831:LBY589922 LLU589831:LLU589922 LVQ589831:LVQ589922 MFM589831:MFM589922 MPI589831:MPI589922 MZE589831:MZE589922 NJA589831:NJA589922 NSW589831:NSW589922 OCS589831:OCS589922 OMO589831:OMO589922 OWK589831:OWK589922 PGG589831:PGG589922 PQC589831:PQC589922 PZY589831:PZY589922 QJU589831:QJU589922 QTQ589831:QTQ589922 RDM589831:RDM589922 RNI589831:RNI589922 RXE589831:RXE589922 SHA589831:SHA589922 SQW589831:SQW589922 TAS589831:TAS589922 TKO589831:TKO589922 TUK589831:TUK589922 UEG589831:UEG589922 UOC589831:UOC589922 UXY589831:UXY589922 VHU589831:VHU589922 VRQ589831:VRQ589922 WBM589831:WBM589922 WLI589831:WLI589922 WVE589831:WVE589922 B655367:B655458 IS655367:IS655458 SO655367:SO655458 ACK655367:ACK655458 AMG655367:AMG655458 AWC655367:AWC655458 BFY655367:BFY655458 BPU655367:BPU655458 BZQ655367:BZQ655458 CJM655367:CJM655458 CTI655367:CTI655458 DDE655367:DDE655458 DNA655367:DNA655458 DWW655367:DWW655458 EGS655367:EGS655458 EQO655367:EQO655458 FAK655367:FAK655458 FKG655367:FKG655458 FUC655367:FUC655458 GDY655367:GDY655458 GNU655367:GNU655458 GXQ655367:GXQ655458 HHM655367:HHM655458 HRI655367:HRI655458 IBE655367:IBE655458 ILA655367:ILA655458 IUW655367:IUW655458 JES655367:JES655458 JOO655367:JOO655458 JYK655367:JYK655458 KIG655367:KIG655458 KSC655367:KSC655458 LBY655367:LBY655458 LLU655367:LLU655458 LVQ655367:LVQ655458 MFM655367:MFM655458 MPI655367:MPI655458 MZE655367:MZE655458 NJA655367:NJA655458 NSW655367:NSW655458 OCS655367:OCS655458 OMO655367:OMO655458 OWK655367:OWK655458 PGG655367:PGG655458 PQC655367:PQC655458 PZY655367:PZY655458 QJU655367:QJU655458 QTQ655367:QTQ655458 RDM655367:RDM655458 RNI655367:RNI655458 RXE655367:RXE655458 SHA655367:SHA655458 SQW655367:SQW655458 TAS655367:TAS655458 TKO655367:TKO655458 TUK655367:TUK655458 UEG655367:UEG655458 UOC655367:UOC655458 UXY655367:UXY655458 VHU655367:VHU655458 VRQ655367:VRQ655458 WBM655367:WBM655458 WLI655367:WLI655458 WVE655367:WVE655458 B720903:B720994 IS720903:IS720994 SO720903:SO720994 ACK720903:ACK720994 AMG720903:AMG720994 AWC720903:AWC720994 BFY720903:BFY720994 BPU720903:BPU720994 BZQ720903:BZQ720994 CJM720903:CJM720994 CTI720903:CTI720994 DDE720903:DDE720994 DNA720903:DNA720994 DWW720903:DWW720994 EGS720903:EGS720994 EQO720903:EQO720994 FAK720903:FAK720994 FKG720903:FKG720994 FUC720903:FUC720994 GDY720903:GDY720994 GNU720903:GNU720994 GXQ720903:GXQ720994 HHM720903:HHM720994 HRI720903:HRI720994 IBE720903:IBE720994 ILA720903:ILA720994 IUW720903:IUW720994 JES720903:JES720994 JOO720903:JOO720994 JYK720903:JYK720994 KIG720903:KIG720994 KSC720903:KSC720994 LBY720903:LBY720994 LLU720903:LLU720994 LVQ720903:LVQ720994 MFM720903:MFM720994 MPI720903:MPI720994 MZE720903:MZE720994 NJA720903:NJA720994 NSW720903:NSW720994 OCS720903:OCS720994 OMO720903:OMO720994 OWK720903:OWK720994 PGG720903:PGG720994 PQC720903:PQC720994 PZY720903:PZY720994 QJU720903:QJU720994 QTQ720903:QTQ720994 RDM720903:RDM720994 RNI720903:RNI720994 RXE720903:RXE720994 SHA720903:SHA720994 SQW720903:SQW720994 TAS720903:TAS720994 TKO720903:TKO720994 TUK720903:TUK720994 UEG720903:UEG720994 UOC720903:UOC720994 UXY720903:UXY720994 VHU720903:VHU720994 VRQ720903:VRQ720994 WBM720903:WBM720994 WLI720903:WLI720994 WVE720903:WVE720994 B786439:B786530 IS786439:IS786530 SO786439:SO786530 ACK786439:ACK786530 AMG786439:AMG786530 AWC786439:AWC786530 BFY786439:BFY786530 BPU786439:BPU786530 BZQ786439:BZQ786530 CJM786439:CJM786530 CTI786439:CTI786530 DDE786439:DDE786530 DNA786439:DNA786530 DWW786439:DWW786530 EGS786439:EGS786530 EQO786439:EQO786530 FAK786439:FAK786530 FKG786439:FKG786530 FUC786439:FUC786530 GDY786439:GDY786530 GNU786439:GNU786530 GXQ786439:GXQ786530 HHM786439:HHM786530 HRI786439:HRI786530 IBE786439:IBE786530 ILA786439:ILA786530 IUW786439:IUW786530 JES786439:JES786530 JOO786439:JOO786530 JYK786439:JYK786530 KIG786439:KIG786530 KSC786439:KSC786530 LBY786439:LBY786530 LLU786439:LLU786530 LVQ786439:LVQ786530 MFM786439:MFM786530 MPI786439:MPI786530 MZE786439:MZE786530 NJA786439:NJA786530 NSW786439:NSW786530 OCS786439:OCS786530 OMO786439:OMO786530 OWK786439:OWK786530 PGG786439:PGG786530 PQC786439:PQC786530 PZY786439:PZY786530 QJU786439:QJU786530 QTQ786439:QTQ786530 RDM786439:RDM786530 RNI786439:RNI786530 RXE786439:RXE786530 SHA786439:SHA786530 SQW786439:SQW786530 TAS786439:TAS786530 TKO786439:TKO786530 TUK786439:TUK786530 UEG786439:UEG786530 UOC786439:UOC786530 UXY786439:UXY786530 VHU786439:VHU786530 VRQ786439:VRQ786530 WBM786439:WBM786530 WLI786439:WLI786530 WVE786439:WVE786530 B851975:B852066 IS851975:IS852066 SO851975:SO852066 ACK851975:ACK852066 AMG851975:AMG852066 AWC851975:AWC852066 BFY851975:BFY852066 BPU851975:BPU852066 BZQ851975:BZQ852066 CJM851975:CJM852066 CTI851975:CTI852066 DDE851975:DDE852066 DNA851975:DNA852066 DWW851975:DWW852066 EGS851975:EGS852066 EQO851975:EQO852066 FAK851975:FAK852066 FKG851975:FKG852066 FUC851975:FUC852066 GDY851975:GDY852066 GNU851975:GNU852066 GXQ851975:GXQ852066 HHM851975:HHM852066 HRI851975:HRI852066 IBE851975:IBE852066 ILA851975:ILA852066 IUW851975:IUW852066 JES851975:JES852066 JOO851975:JOO852066 JYK851975:JYK852066 KIG851975:KIG852066 KSC851975:KSC852066 LBY851975:LBY852066 LLU851975:LLU852066 LVQ851975:LVQ852066 MFM851975:MFM852066 MPI851975:MPI852066 MZE851975:MZE852066 NJA851975:NJA852066 NSW851975:NSW852066 OCS851975:OCS852066 OMO851975:OMO852066 OWK851975:OWK852066 PGG851975:PGG852066 PQC851975:PQC852066 PZY851975:PZY852066 QJU851975:QJU852066 QTQ851975:QTQ852066 RDM851975:RDM852066 RNI851975:RNI852066 RXE851975:RXE852066 SHA851975:SHA852066 SQW851975:SQW852066 TAS851975:TAS852066 TKO851975:TKO852066 TUK851975:TUK852066 UEG851975:UEG852066 UOC851975:UOC852066 UXY851975:UXY852066 VHU851975:VHU852066 VRQ851975:VRQ852066 WBM851975:WBM852066 WLI851975:WLI852066 WVE851975:WVE852066 B917511:B917602 IS917511:IS917602 SO917511:SO917602 ACK917511:ACK917602 AMG917511:AMG917602 AWC917511:AWC917602 BFY917511:BFY917602 BPU917511:BPU917602 BZQ917511:BZQ917602 CJM917511:CJM917602 CTI917511:CTI917602 DDE917511:DDE917602 DNA917511:DNA917602 DWW917511:DWW917602 EGS917511:EGS917602 EQO917511:EQO917602 FAK917511:FAK917602 FKG917511:FKG917602 FUC917511:FUC917602 GDY917511:GDY917602 GNU917511:GNU917602 GXQ917511:GXQ917602 HHM917511:HHM917602 HRI917511:HRI917602 IBE917511:IBE917602 ILA917511:ILA917602 IUW917511:IUW917602 JES917511:JES917602 JOO917511:JOO917602 JYK917511:JYK917602 KIG917511:KIG917602 KSC917511:KSC917602 LBY917511:LBY917602 LLU917511:LLU917602 LVQ917511:LVQ917602 MFM917511:MFM917602 MPI917511:MPI917602 MZE917511:MZE917602 NJA917511:NJA917602 NSW917511:NSW917602 OCS917511:OCS917602 OMO917511:OMO917602 OWK917511:OWK917602 PGG917511:PGG917602 PQC917511:PQC917602 PZY917511:PZY917602 QJU917511:QJU917602 QTQ917511:QTQ917602 RDM917511:RDM917602 RNI917511:RNI917602 RXE917511:RXE917602 SHA917511:SHA917602 SQW917511:SQW917602 TAS917511:TAS917602 TKO917511:TKO917602 TUK917511:TUK917602 UEG917511:UEG917602 UOC917511:UOC917602 UXY917511:UXY917602 VHU917511:VHU917602 VRQ917511:VRQ917602 WBM917511:WBM917602 WLI917511:WLI917602 WVE917511:WVE917602 B983047:B983138 IS983047:IS983138 SO983047:SO983138 ACK983047:ACK983138 AMG983047:AMG983138 AWC983047:AWC983138 BFY983047:BFY983138 BPU983047:BPU983138 BZQ983047:BZQ983138 CJM983047:CJM983138 CTI983047:CTI983138 DDE983047:DDE983138 DNA983047:DNA983138 DWW983047:DWW983138 EGS983047:EGS983138 EQO983047:EQO983138 FAK983047:FAK983138 FKG983047:FKG983138 FUC983047:FUC983138 GDY983047:GDY983138 GNU983047:GNU983138 GXQ983047:GXQ983138 HHM983047:HHM983138 HRI983047:HRI983138 IBE983047:IBE983138 ILA983047:ILA983138 IUW983047:IUW983138 JES983047:JES983138 JOO983047:JOO983138 JYK983047:JYK983138 KIG983047:KIG983138 KSC983047:KSC983138 LBY983047:LBY983138 LLU983047:LLU983138 LVQ983047:LVQ983138 MFM983047:MFM983138 MPI983047:MPI983138 MZE983047:MZE983138 NJA983047:NJA983138 NSW983047:NSW983138 OCS983047:OCS983138 OMO983047:OMO983138 OWK983047:OWK983138 PGG983047:PGG983138 PQC983047:PQC983138 PZY983047:PZY983138 QJU983047:QJU983138 QTQ983047:QTQ983138 RDM983047:RDM983138 RNI983047:RNI983138 RXE983047:RXE983138 SHA983047:SHA983138 SQW983047:SQW983138 TAS983047:TAS983138 TKO983047:TKO983138 TUK983047:TUK983138 UEG983047:UEG983138 UOC983047:UOC983138 UXY983047:UXY983138 VHU983047:VHU983138 VRQ983047:VRQ983138 WBM983047:WBM983138 WLI983047:WLI983138 B7:B24 B26:B36 B38:B45 B47:B53 B55:B68 B70:B75 B77:B86 B88:B98" xr:uid="{00000000-0002-0000-0700-000001000000}">
      <formula1>$B$4:$B$5</formula1>
    </dataValidation>
    <dataValidation type="list" allowBlank="1" showInputMessage="1" showErrorMessage="1" sqref="E6 IV6 SR6 ACN6 AMJ6 AWF6 BGB6 BPX6 BZT6 CJP6 CTL6 DDH6 DND6 DWZ6 EGV6 EQR6 FAN6 FKJ6 FUF6 GEB6 GNX6 GXT6 HHP6 HRL6 IBH6 ILD6 IUZ6 JEV6 JOR6 JYN6 KIJ6 KSF6 LCB6 LLX6 LVT6 MFP6 MPL6 MZH6 NJD6 NSZ6 OCV6 OMR6 OWN6 PGJ6 PQF6 QAB6 QJX6 QTT6 RDP6 RNL6 RXH6 SHD6 SQZ6 TAV6 TKR6 TUN6 UEJ6 UOF6 UYB6 VHX6 VRT6 WBP6 WLL6 WVH6 E65542 IV65542 SR65542 ACN65542 AMJ65542 AWF65542 BGB65542 BPX65542 BZT65542 CJP65542 CTL65542 DDH65542 DND65542 DWZ65542 EGV65542 EQR65542 FAN65542 FKJ65542 FUF65542 GEB65542 GNX65542 GXT65542 HHP65542 HRL65542 IBH65542 ILD65542 IUZ65542 JEV65542 JOR65542 JYN65542 KIJ65542 KSF65542 LCB65542 LLX65542 LVT65542 MFP65542 MPL65542 MZH65542 NJD65542 NSZ65542 OCV65542 OMR65542 OWN65542 PGJ65542 PQF65542 QAB65542 QJX65542 QTT65542 RDP65542 RNL65542 RXH65542 SHD65542 SQZ65542 TAV65542 TKR65542 TUN65542 UEJ65542 UOF65542 UYB65542 VHX65542 VRT65542 WBP65542 WLL65542 WVH65542 E131078 IV131078 SR131078 ACN131078 AMJ131078 AWF131078 BGB131078 BPX131078 BZT131078 CJP131078 CTL131078 DDH131078 DND131078 DWZ131078 EGV131078 EQR131078 FAN131078 FKJ131078 FUF131078 GEB131078 GNX131078 GXT131078 HHP131078 HRL131078 IBH131078 ILD131078 IUZ131078 JEV131078 JOR131078 JYN131078 KIJ131078 KSF131078 LCB131078 LLX131078 LVT131078 MFP131078 MPL131078 MZH131078 NJD131078 NSZ131078 OCV131078 OMR131078 OWN131078 PGJ131078 PQF131078 QAB131078 QJX131078 QTT131078 RDP131078 RNL131078 RXH131078 SHD131078 SQZ131078 TAV131078 TKR131078 TUN131078 UEJ131078 UOF131078 UYB131078 VHX131078 VRT131078 WBP131078 WLL131078 WVH131078 E196614 IV196614 SR196614 ACN196614 AMJ196614 AWF196614 BGB196614 BPX196614 BZT196614 CJP196614 CTL196614 DDH196614 DND196614 DWZ196614 EGV196614 EQR196614 FAN196614 FKJ196614 FUF196614 GEB196614 GNX196614 GXT196614 HHP196614 HRL196614 IBH196614 ILD196614 IUZ196614 JEV196614 JOR196614 JYN196614 KIJ196614 KSF196614 LCB196614 LLX196614 LVT196614 MFP196614 MPL196614 MZH196614 NJD196614 NSZ196614 OCV196614 OMR196614 OWN196614 PGJ196614 PQF196614 QAB196614 QJX196614 QTT196614 RDP196614 RNL196614 RXH196614 SHD196614 SQZ196614 TAV196614 TKR196614 TUN196614 UEJ196614 UOF196614 UYB196614 VHX196614 VRT196614 WBP196614 WLL196614 WVH196614 E262150 IV262150 SR262150 ACN262150 AMJ262150 AWF262150 BGB262150 BPX262150 BZT262150 CJP262150 CTL262150 DDH262150 DND262150 DWZ262150 EGV262150 EQR262150 FAN262150 FKJ262150 FUF262150 GEB262150 GNX262150 GXT262150 HHP262150 HRL262150 IBH262150 ILD262150 IUZ262150 JEV262150 JOR262150 JYN262150 KIJ262150 KSF262150 LCB262150 LLX262150 LVT262150 MFP262150 MPL262150 MZH262150 NJD262150 NSZ262150 OCV262150 OMR262150 OWN262150 PGJ262150 PQF262150 QAB262150 QJX262150 QTT262150 RDP262150 RNL262150 RXH262150 SHD262150 SQZ262150 TAV262150 TKR262150 TUN262150 UEJ262150 UOF262150 UYB262150 VHX262150 VRT262150 WBP262150 WLL262150 WVH262150 E327686 IV327686 SR327686 ACN327686 AMJ327686 AWF327686 BGB327686 BPX327686 BZT327686 CJP327686 CTL327686 DDH327686 DND327686 DWZ327686 EGV327686 EQR327686 FAN327686 FKJ327686 FUF327686 GEB327686 GNX327686 GXT327686 HHP327686 HRL327686 IBH327686 ILD327686 IUZ327686 JEV327686 JOR327686 JYN327686 KIJ327686 KSF327686 LCB327686 LLX327686 LVT327686 MFP327686 MPL327686 MZH327686 NJD327686 NSZ327686 OCV327686 OMR327686 OWN327686 PGJ327686 PQF327686 QAB327686 QJX327686 QTT327686 RDP327686 RNL327686 RXH327686 SHD327686 SQZ327686 TAV327686 TKR327686 TUN327686 UEJ327686 UOF327686 UYB327686 VHX327686 VRT327686 WBP327686 WLL327686 WVH327686 E393222 IV393222 SR393222 ACN393222 AMJ393222 AWF393222 BGB393222 BPX393222 BZT393222 CJP393222 CTL393222 DDH393222 DND393222 DWZ393222 EGV393222 EQR393222 FAN393222 FKJ393222 FUF393222 GEB393222 GNX393222 GXT393222 HHP393222 HRL393222 IBH393222 ILD393222 IUZ393222 JEV393222 JOR393222 JYN393222 KIJ393222 KSF393222 LCB393222 LLX393222 LVT393222 MFP393222 MPL393222 MZH393222 NJD393222 NSZ393222 OCV393222 OMR393222 OWN393222 PGJ393222 PQF393222 QAB393222 QJX393222 QTT393222 RDP393222 RNL393222 RXH393222 SHD393222 SQZ393222 TAV393222 TKR393222 TUN393222 UEJ393222 UOF393222 UYB393222 VHX393222 VRT393222 WBP393222 WLL393222 WVH393222 E458758 IV458758 SR458758 ACN458758 AMJ458758 AWF458758 BGB458758 BPX458758 BZT458758 CJP458758 CTL458758 DDH458758 DND458758 DWZ458758 EGV458758 EQR458758 FAN458758 FKJ458758 FUF458758 GEB458758 GNX458758 GXT458758 HHP458758 HRL458758 IBH458758 ILD458758 IUZ458758 JEV458758 JOR458758 JYN458758 KIJ458758 KSF458758 LCB458758 LLX458758 LVT458758 MFP458758 MPL458758 MZH458758 NJD458758 NSZ458758 OCV458758 OMR458758 OWN458758 PGJ458758 PQF458758 QAB458758 QJX458758 QTT458758 RDP458758 RNL458758 RXH458758 SHD458758 SQZ458758 TAV458758 TKR458758 TUN458758 UEJ458758 UOF458758 UYB458758 VHX458758 VRT458758 WBP458758 WLL458758 WVH458758 E524294 IV524294 SR524294 ACN524294 AMJ524294 AWF524294 BGB524294 BPX524294 BZT524294 CJP524294 CTL524294 DDH524294 DND524294 DWZ524294 EGV524294 EQR524294 FAN524294 FKJ524294 FUF524294 GEB524294 GNX524294 GXT524294 HHP524294 HRL524294 IBH524294 ILD524294 IUZ524294 JEV524294 JOR524294 JYN524294 KIJ524294 KSF524294 LCB524294 LLX524294 LVT524294 MFP524294 MPL524294 MZH524294 NJD524294 NSZ524294 OCV524294 OMR524294 OWN524294 PGJ524294 PQF524294 QAB524294 QJX524294 QTT524294 RDP524294 RNL524294 RXH524294 SHD524294 SQZ524294 TAV524294 TKR524294 TUN524294 UEJ524294 UOF524294 UYB524294 VHX524294 VRT524294 WBP524294 WLL524294 WVH524294 E589830 IV589830 SR589830 ACN589830 AMJ589830 AWF589830 BGB589830 BPX589830 BZT589830 CJP589830 CTL589830 DDH589830 DND589830 DWZ589830 EGV589830 EQR589830 FAN589830 FKJ589830 FUF589830 GEB589830 GNX589830 GXT589830 HHP589830 HRL589830 IBH589830 ILD589830 IUZ589830 JEV589830 JOR589830 JYN589830 KIJ589830 KSF589830 LCB589830 LLX589830 LVT589830 MFP589830 MPL589830 MZH589830 NJD589830 NSZ589830 OCV589830 OMR589830 OWN589830 PGJ589830 PQF589830 QAB589830 QJX589830 QTT589830 RDP589830 RNL589830 RXH589830 SHD589830 SQZ589830 TAV589830 TKR589830 TUN589830 UEJ589830 UOF589830 UYB589830 VHX589830 VRT589830 WBP589830 WLL589830 WVH589830 E655366 IV655366 SR655366 ACN655366 AMJ655366 AWF655366 BGB655366 BPX655366 BZT655366 CJP655366 CTL655366 DDH655366 DND655366 DWZ655366 EGV655366 EQR655366 FAN655366 FKJ655366 FUF655366 GEB655366 GNX655366 GXT655366 HHP655366 HRL655366 IBH655366 ILD655366 IUZ655366 JEV655366 JOR655366 JYN655366 KIJ655366 KSF655366 LCB655366 LLX655366 LVT655366 MFP655366 MPL655366 MZH655366 NJD655366 NSZ655366 OCV655366 OMR655366 OWN655366 PGJ655366 PQF655366 QAB655366 QJX655366 QTT655366 RDP655366 RNL655366 RXH655366 SHD655366 SQZ655366 TAV655366 TKR655366 TUN655366 UEJ655366 UOF655366 UYB655366 VHX655366 VRT655366 WBP655366 WLL655366 WVH655366 E720902 IV720902 SR720902 ACN720902 AMJ720902 AWF720902 BGB720902 BPX720902 BZT720902 CJP720902 CTL720902 DDH720902 DND720902 DWZ720902 EGV720902 EQR720902 FAN720902 FKJ720902 FUF720902 GEB720902 GNX720902 GXT720902 HHP720902 HRL720902 IBH720902 ILD720902 IUZ720902 JEV720902 JOR720902 JYN720902 KIJ720902 KSF720902 LCB720902 LLX720902 LVT720902 MFP720902 MPL720902 MZH720902 NJD720902 NSZ720902 OCV720902 OMR720902 OWN720902 PGJ720902 PQF720902 QAB720902 QJX720902 QTT720902 RDP720902 RNL720902 RXH720902 SHD720902 SQZ720902 TAV720902 TKR720902 TUN720902 UEJ720902 UOF720902 UYB720902 VHX720902 VRT720902 WBP720902 WLL720902 WVH720902 E786438 IV786438 SR786438 ACN786438 AMJ786438 AWF786438 BGB786438 BPX786438 BZT786438 CJP786438 CTL786438 DDH786438 DND786438 DWZ786438 EGV786438 EQR786438 FAN786438 FKJ786438 FUF786438 GEB786438 GNX786438 GXT786438 HHP786438 HRL786438 IBH786438 ILD786438 IUZ786438 JEV786438 JOR786438 JYN786438 KIJ786438 KSF786438 LCB786438 LLX786438 LVT786438 MFP786438 MPL786438 MZH786438 NJD786438 NSZ786438 OCV786438 OMR786438 OWN786438 PGJ786438 PQF786438 QAB786438 QJX786438 QTT786438 RDP786438 RNL786438 RXH786438 SHD786438 SQZ786438 TAV786438 TKR786438 TUN786438 UEJ786438 UOF786438 UYB786438 VHX786438 VRT786438 WBP786438 WLL786438 WVH786438 E851974 IV851974 SR851974 ACN851974 AMJ851974 AWF851974 BGB851974 BPX851974 BZT851974 CJP851974 CTL851974 DDH851974 DND851974 DWZ851974 EGV851974 EQR851974 FAN851974 FKJ851974 FUF851974 GEB851974 GNX851974 GXT851974 HHP851974 HRL851974 IBH851974 ILD851974 IUZ851974 JEV851974 JOR851974 JYN851974 KIJ851974 KSF851974 LCB851974 LLX851974 LVT851974 MFP851974 MPL851974 MZH851974 NJD851974 NSZ851974 OCV851974 OMR851974 OWN851974 PGJ851974 PQF851974 QAB851974 QJX851974 QTT851974 RDP851974 RNL851974 RXH851974 SHD851974 SQZ851974 TAV851974 TKR851974 TUN851974 UEJ851974 UOF851974 UYB851974 VHX851974 VRT851974 WBP851974 WLL851974 WVH851974 E917510 IV917510 SR917510 ACN917510 AMJ917510 AWF917510 BGB917510 BPX917510 BZT917510 CJP917510 CTL917510 DDH917510 DND917510 DWZ917510 EGV917510 EQR917510 FAN917510 FKJ917510 FUF917510 GEB917510 GNX917510 GXT917510 HHP917510 HRL917510 IBH917510 ILD917510 IUZ917510 JEV917510 JOR917510 JYN917510 KIJ917510 KSF917510 LCB917510 LLX917510 LVT917510 MFP917510 MPL917510 MZH917510 NJD917510 NSZ917510 OCV917510 OMR917510 OWN917510 PGJ917510 PQF917510 QAB917510 QJX917510 QTT917510 RDP917510 RNL917510 RXH917510 SHD917510 SQZ917510 TAV917510 TKR917510 TUN917510 UEJ917510 UOF917510 UYB917510 VHX917510 VRT917510 WBP917510 WLL917510 WVH917510 E983046 IV983046 SR983046 ACN983046 AMJ983046 AWF983046 BGB983046 BPX983046 BZT983046 CJP983046 CTL983046 DDH983046 DND983046 DWZ983046 EGV983046 EQR983046 FAN983046 FKJ983046 FUF983046 GEB983046 GNX983046 GXT983046 HHP983046 HRL983046 IBH983046 ILD983046 IUZ983046 JEV983046 JOR983046 JYN983046 KIJ983046 KSF983046 LCB983046 LLX983046 LVT983046 MFP983046 MPL983046 MZH983046 NJD983046 NSZ983046 OCV983046 OMR983046 OWN983046 PGJ983046 PQF983046 QAB983046 QJX983046 QTT983046 RDP983046 RNL983046 RXH983046 SHD983046 SQZ983046 TAV983046 TKR983046 TUN983046 UEJ983046 UOF983046 UYB983046 VHX983046 VRT983046 WBP983046 WLL983046 WVH983046" xr:uid="{00000000-0002-0000-0700-000002000000}">
      <formula1>"0,5"</formula1>
    </dataValidation>
  </dataValidations>
  <hyperlinks>
    <hyperlink ref="P61" r:id="rId1" xr:uid="{00000000-0004-0000-0700-000000000000}"/>
    <hyperlink ref="P58" r:id="rId2" xr:uid="{00000000-0004-0000-0700-000001000000}"/>
    <hyperlink ref="P27" r:id="rId3" xr:uid="{00000000-0004-0000-0700-000002000000}"/>
    <hyperlink ref="P35" r:id="rId4" location="3963" xr:uid="{00000000-0004-0000-0700-000003000000}"/>
    <hyperlink ref="P89" r:id="rId5" xr:uid="{00000000-0004-0000-0700-000004000000}"/>
    <hyperlink ref="P80" r:id="rId6" xr:uid="{00000000-0004-0000-0700-000005000000}"/>
    <hyperlink ref="P93" r:id="rId7" xr:uid="{00000000-0004-0000-0700-000006000000}"/>
    <hyperlink ref="P24" r:id="rId8" xr:uid="{00000000-0004-0000-0700-000007000000}"/>
    <hyperlink ref="P81" r:id="rId9" xr:uid="{00000000-0004-0000-0700-000008000000}"/>
    <hyperlink ref="P86" r:id="rId10" xr:uid="{00000000-0004-0000-0700-000009000000}"/>
    <hyperlink ref="P17" r:id="rId11" xr:uid="{00000000-0004-0000-0700-00000A000000}"/>
    <hyperlink ref="P36" r:id="rId12" xr:uid="{00000000-0004-0000-0700-00000B000000}"/>
    <hyperlink ref="P67" r:id="rId13" xr:uid="{00000000-0004-0000-0700-00000C000000}"/>
    <hyperlink ref="P60" r:id="rId14" xr:uid="{00000000-0004-0000-0700-00000D000000}"/>
    <hyperlink ref="P63" r:id="rId15" xr:uid="{00000000-0004-0000-0700-00000E000000}"/>
    <hyperlink ref="P77" r:id="rId16" xr:uid="{00000000-0004-0000-0700-00000F000000}"/>
    <hyperlink ref="P29" r:id="rId17" xr:uid="{00000000-0004-0000-0700-000010000000}"/>
    <hyperlink ref="P59" r:id="rId18" xr:uid="{00000000-0004-0000-0700-000011000000}"/>
    <hyperlink ref="P85" r:id="rId19" xr:uid="{00000000-0004-0000-0700-000012000000}"/>
    <hyperlink ref="P96" r:id="rId20" xr:uid="{00000000-0004-0000-0700-000013000000}"/>
    <hyperlink ref="P16" r:id="rId21" xr:uid="{00000000-0004-0000-0700-000014000000}"/>
    <hyperlink ref="P94" r:id="rId22" xr:uid="{00000000-0004-0000-0700-000015000000}"/>
    <hyperlink ref="P90" r:id="rId23" xr:uid="{00000000-0004-0000-0700-000016000000}"/>
    <hyperlink ref="P84" r:id="rId24" xr:uid="{00000000-0004-0000-0700-000017000000}"/>
    <hyperlink ref="P31" r:id="rId25" xr:uid="{00000000-0004-0000-0700-000018000000}"/>
    <hyperlink ref="P82" r:id="rId26" xr:uid="{00000000-0004-0000-0700-000019000000}"/>
    <hyperlink ref="P88" r:id="rId27" xr:uid="{00000000-0004-0000-0700-00001A000000}"/>
    <hyperlink ref="P26" r:id="rId28" xr:uid="{00000000-0004-0000-0700-00001B000000}"/>
    <hyperlink ref="P30" r:id="rId29" xr:uid="{00000000-0004-0000-0700-00001C000000}"/>
    <hyperlink ref="P55" r:id="rId30" xr:uid="{00000000-0004-0000-0700-00001D000000}"/>
    <hyperlink ref="P72" r:id="rId31" xr:uid="{00000000-0004-0000-0700-00001E000000}"/>
    <hyperlink ref="P74" r:id="rId32" xr:uid="{00000000-0004-0000-0700-00001F000000}"/>
    <hyperlink ref="P83" r:id="rId33" xr:uid="{00000000-0004-0000-0700-000020000000}"/>
    <hyperlink ref="P53" r:id="rId34" xr:uid="{00000000-0004-0000-0700-000021000000}"/>
    <hyperlink ref="P22" r:id="rId35" xr:uid="{00000000-0004-0000-0700-000022000000}"/>
    <hyperlink ref="P44" r:id="rId36" xr:uid="{00000000-0004-0000-0700-000023000000}"/>
    <hyperlink ref="P92" r:id="rId37" xr:uid="{00000000-0004-0000-0700-000024000000}"/>
    <hyperlink ref="P32" r:id="rId38" xr:uid="{00000000-0004-0000-0700-000025000000}"/>
    <hyperlink ref="P40" r:id="rId39" xr:uid="{00000000-0004-0000-0700-000026000000}"/>
    <hyperlink ref="P8" r:id="rId40" xr:uid="{00000000-0004-0000-0700-000027000000}"/>
    <hyperlink ref="P11" r:id="rId41" xr:uid="{00000000-0004-0000-0700-000028000000}"/>
    <hyperlink ref="P14" r:id="rId42" xr:uid="{00000000-0004-0000-0700-000029000000}"/>
    <hyperlink ref="P23" r:id="rId43" xr:uid="{00000000-0004-0000-0700-00002A000000}"/>
    <hyperlink ref="P28" r:id="rId44" xr:uid="{00000000-0004-0000-0700-00002B000000}"/>
    <hyperlink ref="P41" r:id="rId45" xr:uid="{00000000-0004-0000-0700-00002C000000}"/>
    <hyperlink ref="P56" r:id="rId46" xr:uid="{00000000-0004-0000-0700-00002D000000}"/>
    <hyperlink ref="P62" r:id="rId47" xr:uid="{00000000-0004-0000-0700-00002E000000}"/>
    <hyperlink ref="P64" r:id="rId48" xr:uid="{00000000-0004-0000-0700-00002F000000}"/>
    <hyperlink ref="P65" r:id="rId49" xr:uid="{00000000-0004-0000-0700-000030000000}"/>
    <hyperlink ref="P66" r:id="rId50" xr:uid="{00000000-0004-0000-0700-000031000000}"/>
    <hyperlink ref="P68" r:id="rId51" xr:uid="{00000000-0004-0000-0700-000032000000}"/>
    <hyperlink ref="P9" r:id="rId52" xr:uid="{00000000-0004-0000-0700-000033000000}"/>
    <hyperlink ref="P7" r:id="rId53" xr:uid="{00000000-0004-0000-0700-000034000000}"/>
    <hyperlink ref="P12" r:id="rId54" xr:uid="{00000000-0004-0000-0700-000035000000}"/>
    <hyperlink ref="P13" r:id="rId55" xr:uid="{00000000-0004-0000-0700-000036000000}"/>
    <hyperlink ref="P10" r:id="rId56" xr:uid="{00000000-0004-0000-0700-000037000000}"/>
    <hyperlink ref="P18" r:id="rId57" xr:uid="{00000000-0004-0000-0700-000038000000}"/>
    <hyperlink ref="P19" r:id="rId58" xr:uid="{00000000-0004-0000-0700-000039000000}"/>
    <hyperlink ref="P20" r:id="rId59" xr:uid="{00000000-0004-0000-0700-00003A000000}"/>
    <hyperlink ref="P33" r:id="rId60" xr:uid="{00000000-0004-0000-0700-00003C000000}"/>
    <hyperlink ref="P34" r:id="rId61" xr:uid="{00000000-0004-0000-0700-00003D000000}"/>
    <hyperlink ref="P39" r:id="rId62" xr:uid="{00000000-0004-0000-0700-00003E000000}"/>
    <hyperlink ref="P42" r:id="rId63" xr:uid="{00000000-0004-0000-0700-00003F000000}"/>
    <hyperlink ref="P43" r:id="rId64" xr:uid="{00000000-0004-0000-0700-000040000000}"/>
    <hyperlink ref="P45" r:id="rId65" xr:uid="{00000000-0004-0000-0700-000041000000}"/>
    <hyperlink ref="P47" r:id="rId66" xr:uid="{00000000-0004-0000-0700-000042000000}"/>
    <hyperlink ref="P48" r:id="rId67" xr:uid="{00000000-0004-0000-0700-000043000000}"/>
    <hyperlink ref="P49" r:id="rId68" xr:uid="{00000000-0004-0000-0700-000044000000}"/>
    <hyperlink ref="P50" r:id="rId69" xr:uid="{00000000-0004-0000-0700-000045000000}"/>
    <hyperlink ref="P51" r:id="rId70" xr:uid="{00000000-0004-0000-0700-000046000000}"/>
    <hyperlink ref="P52" r:id="rId71" xr:uid="{00000000-0004-0000-0700-000047000000}"/>
    <hyperlink ref="P98" r:id="rId72" xr:uid="{00000000-0004-0000-0700-000048000000}"/>
    <hyperlink ref="P97" r:id="rId73" xr:uid="{00000000-0004-0000-0700-000049000000}"/>
    <hyperlink ref="P71" r:id="rId74" location="document_list" display="https://minfin.midural.ru/document/category/23#document_list" xr:uid="{00000000-0004-0000-0700-00004A000000}"/>
    <hyperlink ref="P73" r:id="rId75" xr:uid="{00000000-0004-0000-0700-00004B000000}"/>
    <hyperlink ref="P75" r:id="rId76" xr:uid="{00000000-0004-0000-0700-00004C000000}"/>
    <hyperlink ref="P79" r:id="rId77" xr:uid="{00000000-0004-0000-0700-00004E000000}"/>
    <hyperlink ref="P91" r:id="rId78" xr:uid="{00000000-0004-0000-0700-00004F000000}"/>
    <hyperlink ref="P95" r:id="rId79" location="198-2023-god-i-planovyj-period-2024-i-2025-godov" xr:uid="{00000000-0004-0000-0700-000050000000}"/>
    <hyperlink ref="P70" r:id="rId80" xr:uid="{00000000-0004-0000-0700-000051000000}"/>
    <hyperlink ref="P15" r:id="rId81" xr:uid="{00000000-0004-0000-0700-000052000000}"/>
  </hyperlinks>
  <pageMargins left="0.70866141732283472" right="0.70866141732283472" top="0.74803149606299213" bottom="0.74803149606299213" header="0.31496062992125984" footer="0.31496062992125984"/>
  <pageSetup paperSize="9" scale="93" fitToWidth="2" fitToHeight="3" orientation="landscape" r:id="rId82"/>
  <headerFooter>
    <oddFooter>&amp;C&amp;"Times New Roman,обычный"&amp;8&amp;A&amp;R&amp;9&amp;P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125"/>
  <sheetViews>
    <sheetView zoomScaleNormal="100" workbookViewId="0">
      <pane xSplit="1" ySplit="5" topLeftCell="B6" activePane="bottomRight" state="frozenSplit"/>
      <selection pane="topRight"/>
      <selection pane="bottomLeft" activeCell="A6" sqref="A6"/>
      <selection pane="bottomRight" activeCell="A3" sqref="A3:A5"/>
    </sheetView>
  </sheetViews>
  <sheetFormatPr baseColWidth="10" defaultColWidth="11.5" defaultRowHeight="12"/>
  <cols>
    <col min="1" max="1" width="24.5" style="2" customWidth="1"/>
    <col min="2" max="2" width="37.1640625" style="8" customWidth="1"/>
    <col min="3" max="3" width="5.5" style="2" customWidth="1"/>
    <col min="4" max="5" width="4.5" style="2" customWidth="1"/>
    <col min="6" max="6" width="5.5" style="2" customWidth="1"/>
    <col min="7" max="7" width="12.5" style="8" customWidth="1"/>
    <col min="8" max="9" width="11.5" style="8" customWidth="1"/>
    <col min="10" max="10" width="12" style="8" customWidth="1"/>
    <col min="11" max="11" width="11.5" style="8" customWidth="1"/>
    <col min="12" max="14" width="15.6640625" style="5" customWidth="1"/>
    <col min="15" max="15" width="11.5" style="121"/>
    <col min="16" max="252" width="11.5" style="2"/>
    <col min="253" max="253" width="32.5" style="2" customWidth="1"/>
    <col min="254" max="254" width="38.83203125" style="2" customWidth="1"/>
    <col min="255" max="255" width="5.6640625" style="2" customWidth="1"/>
    <col min="256" max="257" width="4.6640625" style="2" customWidth="1"/>
    <col min="258" max="259" width="5.6640625" style="2" customWidth="1"/>
    <col min="260" max="260" width="8.5" style="2" bestFit="1" customWidth="1"/>
    <col min="261" max="261" width="12.5" style="2" customWidth="1"/>
    <col min="262" max="262" width="13.1640625" style="2" customWidth="1"/>
    <col min="263" max="263" width="11.5" style="2"/>
    <col min="264" max="265" width="12.1640625" style="2" customWidth="1"/>
    <col min="266" max="267" width="15.6640625" style="2" customWidth="1"/>
    <col min="268" max="268" width="21.1640625" style="2" customWidth="1"/>
    <col min="269" max="269" width="16.5" style="2" customWidth="1"/>
    <col min="270" max="508" width="11.5" style="2"/>
    <col min="509" max="509" width="32.5" style="2" customWidth="1"/>
    <col min="510" max="510" width="38.83203125" style="2" customWidth="1"/>
    <col min="511" max="511" width="5.6640625" style="2" customWidth="1"/>
    <col min="512" max="513" width="4.6640625" style="2" customWidth="1"/>
    <col min="514" max="515" width="5.6640625" style="2" customWidth="1"/>
    <col min="516" max="516" width="8.5" style="2" bestFit="1" customWidth="1"/>
    <col min="517" max="517" width="12.5" style="2" customWidth="1"/>
    <col min="518" max="518" width="13.1640625" style="2" customWidth="1"/>
    <col min="519" max="519" width="11.5" style="2"/>
    <col min="520" max="521" width="12.1640625" style="2" customWidth="1"/>
    <col min="522" max="523" width="15.6640625" style="2" customWidth="1"/>
    <col min="524" max="524" width="21.1640625" style="2" customWidth="1"/>
    <col min="525" max="525" width="16.5" style="2" customWidth="1"/>
    <col min="526" max="764" width="11.5" style="2"/>
    <col min="765" max="765" width="32.5" style="2" customWidth="1"/>
    <col min="766" max="766" width="38.83203125" style="2" customWidth="1"/>
    <col min="767" max="767" width="5.6640625" style="2" customWidth="1"/>
    <col min="768" max="769" width="4.6640625" style="2" customWidth="1"/>
    <col min="770" max="771" width="5.6640625" style="2" customWidth="1"/>
    <col min="772" max="772" width="8.5" style="2" bestFit="1" customWidth="1"/>
    <col min="773" max="773" width="12.5" style="2" customWidth="1"/>
    <col min="774" max="774" width="13.1640625" style="2" customWidth="1"/>
    <col min="775" max="775" width="11.5" style="2"/>
    <col min="776" max="777" width="12.1640625" style="2" customWidth="1"/>
    <col min="778" max="779" width="15.6640625" style="2" customWidth="1"/>
    <col min="780" max="780" width="21.1640625" style="2" customWidth="1"/>
    <col min="781" max="781" width="16.5" style="2" customWidth="1"/>
    <col min="782" max="1020" width="11.5" style="2"/>
    <col min="1021" max="1021" width="32.5" style="2" customWidth="1"/>
    <col min="1022" max="1022" width="38.83203125" style="2" customWidth="1"/>
    <col min="1023" max="1023" width="5.6640625" style="2" customWidth="1"/>
    <col min="1024" max="1025" width="4.6640625" style="2" customWidth="1"/>
    <col min="1026" max="1027" width="5.6640625" style="2" customWidth="1"/>
    <col min="1028" max="1028" width="8.5" style="2" bestFit="1" customWidth="1"/>
    <col min="1029" max="1029" width="12.5" style="2" customWidth="1"/>
    <col min="1030" max="1030" width="13.1640625" style="2" customWidth="1"/>
    <col min="1031" max="1031" width="11.5" style="2"/>
    <col min="1032" max="1033" width="12.1640625" style="2" customWidth="1"/>
    <col min="1034" max="1035" width="15.6640625" style="2" customWidth="1"/>
    <col min="1036" max="1036" width="21.1640625" style="2" customWidth="1"/>
    <col min="1037" max="1037" width="16.5" style="2" customWidth="1"/>
    <col min="1038" max="1276" width="11.5" style="2"/>
    <col min="1277" max="1277" width="32.5" style="2" customWidth="1"/>
    <col min="1278" max="1278" width="38.83203125" style="2" customWidth="1"/>
    <col min="1279" max="1279" width="5.6640625" style="2" customWidth="1"/>
    <col min="1280" max="1281" width="4.6640625" style="2" customWidth="1"/>
    <col min="1282" max="1283" width="5.6640625" style="2" customWidth="1"/>
    <col min="1284" max="1284" width="8.5" style="2" bestFit="1" customWidth="1"/>
    <col min="1285" max="1285" width="12.5" style="2" customWidth="1"/>
    <col min="1286" max="1286" width="13.1640625" style="2" customWidth="1"/>
    <col min="1287" max="1287" width="11.5" style="2"/>
    <col min="1288" max="1289" width="12.1640625" style="2" customWidth="1"/>
    <col min="1290" max="1291" width="15.6640625" style="2" customWidth="1"/>
    <col min="1292" max="1292" width="21.1640625" style="2" customWidth="1"/>
    <col min="1293" max="1293" width="16.5" style="2" customWidth="1"/>
    <col min="1294" max="1532" width="11.5" style="2"/>
    <col min="1533" max="1533" width="32.5" style="2" customWidth="1"/>
    <col min="1534" max="1534" width="38.83203125" style="2" customWidth="1"/>
    <col min="1535" max="1535" width="5.6640625" style="2" customWidth="1"/>
    <col min="1536" max="1537" width="4.6640625" style="2" customWidth="1"/>
    <col min="1538" max="1539" width="5.6640625" style="2" customWidth="1"/>
    <col min="1540" max="1540" width="8.5" style="2" bestFit="1" customWidth="1"/>
    <col min="1541" max="1541" width="12.5" style="2" customWidth="1"/>
    <col min="1542" max="1542" width="13.1640625" style="2" customWidth="1"/>
    <col min="1543" max="1543" width="11.5" style="2"/>
    <col min="1544" max="1545" width="12.1640625" style="2" customWidth="1"/>
    <col min="1546" max="1547" width="15.6640625" style="2" customWidth="1"/>
    <col min="1548" max="1548" width="21.1640625" style="2" customWidth="1"/>
    <col min="1549" max="1549" width="16.5" style="2" customWidth="1"/>
    <col min="1550" max="1788" width="11.5" style="2"/>
    <col min="1789" max="1789" width="32.5" style="2" customWidth="1"/>
    <col min="1790" max="1790" width="38.83203125" style="2" customWidth="1"/>
    <col min="1791" max="1791" width="5.6640625" style="2" customWidth="1"/>
    <col min="1792" max="1793" width="4.6640625" style="2" customWidth="1"/>
    <col min="1794" max="1795" width="5.6640625" style="2" customWidth="1"/>
    <col min="1796" max="1796" width="8.5" style="2" bestFit="1" customWidth="1"/>
    <col min="1797" max="1797" width="12.5" style="2" customWidth="1"/>
    <col min="1798" max="1798" width="13.1640625" style="2" customWidth="1"/>
    <col min="1799" max="1799" width="11.5" style="2"/>
    <col min="1800" max="1801" width="12.1640625" style="2" customWidth="1"/>
    <col min="1802" max="1803" width="15.6640625" style="2" customWidth="1"/>
    <col min="1804" max="1804" width="21.1640625" style="2" customWidth="1"/>
    <col min="1805" max="1805" width="16.5" style="2" customWidth="1"/>
    <col min="1806" max="2044" width="11.5" style="2"/>
    <col min="2045" max="2045" width="32.5" style="2" customWidth="1"/>
    <col min="2046" max="2046" width="38.83203125" style="2" customWidth="1"/>
    <col min="2047" max="2047" width="5.6640625" style="2" customWidth="1"/>
    <col min="2048" max="2049" width="4.6640625" style="2" customWidth="1"/>
    <col min="2050" max="2051" width="5.6640625" style="2" customWidth="1"/>
    <col min="2052" max="2052" width="8.5" style="2" bestFit="1" customWidth="1"/>
    <col min="2053" max="2053" width="12.5" style="2" customWidth="1"/>
    <col min="2054" max="2054" width="13.1640625" style="2" customWidth="1"/>
    <col min="2055" max="2055" width="11.5" style="2"/>
    <col min="2056" max="2057" width="12.1640625" style="2" customWidth="1"/>
    <col min="2058" max="2059" width="15.6640625" style="2" customWidth="1"/>
    <col min="2060" max="2060" width="21.1640625" style="2" customWidth="1"/>
    <col min="2061" max="2061" width="16.5" style="2" customWidth="1"/>
    <col min="2062" max="2300" width="11.5" style="2"/>
    <col min="2301" max="2301" width="32.5" style="2" customWidth="1"/>
    <col min="2302" max="2302" width="38.83203125" style="2" customWidth="1"/>
    <col min="2303" max="2303" width="5.6640625" style="2" customWidth="1"/>
    <col min="2304" max="2305" width="4.6640625" style="2" customWidth="1"/>
    <col min="2306" max="2307" width="5.6640625" style="2" customWidth="1"/>
    <col min="2308" max="2308" width="8.5" style="2" bestFit="1" customWidth="1"/>
    <col min="2309" max="2309" width="12.5" style="2" customWidth="1"/>
    <col min="2310" max="2310" width="13.1640625" style="2" customWidth="1"/>
    <col min="2311" max="2311" width="11.5" style="2"/>
    <col min="2312" max="2313" width="12.1640625" style="2" customWidth="1"/>
    <col min="2314" max="2315" width="15.6640625" style="2" customWidth="1"/>
    <col min="2316" max="2316" width="21.1640625" style="2" customWidth="1"/>
    <col min="2317" max="2317" width="16.5" style="2" customWidth="1"/>
    <col min="2318" max="2556" width="11.5" style="2"/>
    <col min="2557" max="2557" width="32.5" style="2" customWidth="1"/>
    <col min="2558" max="2558" width="38.83203125" style="2" customWidth="1"/>
    <col min="2559" max="2559" width="5.6640625" style="2" customWidth="1"/>
    <col min="2560" max="2561" width="4.6640625" style="2" customWidth="1"/>
    <col min="2562" max="2563" width="5.6640625" style="2" customWidth="1"/>
    <col min="2564" max="2564" width="8.5" style="2" bestFit="1" customWidth="1"/>
    <col min="2565" max="2565" width="12.5" style="2" customWidth="1"/>
    <col min="2566" max="2566" width="13.1640625" style="2" customWidth="1"/>
    <col min="2567" max="2567" width="11.5" style="2"/>
    <col min="2568" max="2569" width="12.1640625" style="2" customWidth="1"/>
    <col min="2570" max="2571" width="15.6640625" style="2" customWidth="1"/>
    <col min="2572" max="2572" width="21.1640625" style="2" customWidth="1"/>
    <col min="2573" max="2573" width="16.5" style="2" customWidth="1"/>
    <col min="2574" max="2812" width="11.5" style="2"/>
    <col min="2813" max="2813" width="32.5" style="2" customWidth="1"/>
    <col min="2814" max="2814" width="38.83203125" style="2" customWidth="1"/>
    <col min="2815" max="2815" width="5.6640625" style="2" customWidth="1"/>
    <col min="2816" max="2817" width="4.6640625" style="2" customWidth="1"/>
    <col min="2818" max="2819" width="5.6640625" style="2" customWidth="1"/>
    <col min="2820" max="2820" width="8.5" style="2" bestFit="1" customWidth="1"/>
    <col min="2821" max="2821" width="12.5" style="2" customWidth="1"/>
    <col min="2822" max="2822" width="13.1640625" style="2" customWidth="1"/>
    <col min="2823" max="2823" width="11.5" style="2"/>
    <col min="2824" max="2825" width="12.1640625" style="2" customWidth="1"/>
    <col min="2826" max="2827" width="15.6640625" style="2" customWidth="1"/>
    <col min="2828" max="2828" width="21.1640625" style="2" customWidth="1"/>
    <col min="2829" max="2829" width="16.5" style="2" customWidth="1"/>
    <col min="2830" max="3068" width="11.5" style="2"/>
    <col min="3069" max="3069" width="32.5" style="2" customWidth="1"/>
    <col min="3070" max="3070" width="38.83203125" style="2" customWidth="1"/>
    <col min="3071" max="3071" width="5.6640625" style="2" customWidth="1"/>
    <col min="3072" max="3073" width="4.6640625" style="2" customWidth="1"/>
    <col min="3074" max="3075" width="5.6640625" style="2" customWidth="1"/>
    <col min="3076" max="3076" width="8.5" style="2" bestFit="1" customWidth="1"/>
    <col min="3077" max="3077" width="12.5" style="2" customWidth="1"/>
    <col min="3078" max="3078" width="13.1640625" style="2" customWidth="1"/>
    <col min="3079" max="3079" width="11.5" style="2"/>
    <col min="3080" max="3081" width="12.1640625" style="2" customWidth="1"/>
    <col min="3082" max="3083" width="15.6640625" style="2" customWidth="1"/>
    <col min="3084" max="3084" width="21.1640625" style="2" customWidth="1"/>
    <col min="3085" max="3085" width="16.5" style="2" customWidth="1"/>
    <col min="3086" max="3324" width="11.5" style="2"/>
    <col min="3325" max="3325" width="32.5" style="2" customWidth="1"/>
    <col min="3326" max="3326" width="38.83203125" style="2" customWidth="1"/>
    <col min="3327" max="3327" width="5.6640625" style="2" customWidth="1"/>
    <col min="3328" max="3329" width="4.6640625" style="2" customWidth="1"/>
    <col min="3330" max="3331" width="5.6640625" style="2" customWidth="1"/>
    <col min="3332" max="3332" width="8.5" style="2" bestFit="1" customWidth="1"/>
    <col min="3333" max="3333" width="12.5" style="2" customWidth="1"/>
    <col min="3334" max="3334" width="13.1640625" style="2" customWidth="1"/>
    <col min="3335" max="3335" width="11.5" style="2"/>
    <col min="3336" max="3337" width="12.1640625" style="2" customWidth="1"/>
    <col min="3338" max="3339" width="15.6640625" style="2" customWidth="1"/>
    <col min="3340" max="3340" width="21.1640625" style="2" customWidth="1"/>
    <col min="3341" max="3341" width="16.5" style="2" customWidth="1"/>
    <col min="3342" max="3580" width="11.5" style="2"/>
    <col min="3581" max="3581" width="32.5" style="2" customWidth="1"/>
    <col min="3582" max="3582" width="38.83203125" style="2" customWidth="1"/>
    <col min="3583" max="3583" width="5.6640625" style="2" customWidth="1"/>
    <col min="3584" max="3585" width="4.6640625" style="2" customWidth="1"/>
    <col min="3586" max="3587" width="5.6640625" style="2" customWidth="1"/>
    <col min="3588" max="3588" width="8.5" style="2" bestFit="1" customWidth="1"/>
    <col min="3589" max="3589" width="12.5" style="2" customWidth="1"/>
    <col min="3590" max="3590" width="13.1640625" style="2" customWidth="1"/>
    <col min="3591" max="3591" width="11.5" style="2"/>
    <col min="3592" max="3593" width="12.1640625" style="2" customWidth="1"/>
    <col min="3594" max="3595" width="15.6640625" style="2" customWidth="1"/>
    <col min="3596" max="3596" width="21.1640625" style="2" customWidth="1"/>
    <col min="3597" max="3597" width="16.5" style="2" customWidth="1"/>
    <col min="3598" max="3836" width="11.5" style="2"/>
    <col min="3837" max="3837" width="32.5" style="2" customWidth="1"/>
    <col min="3838" max="3838" width="38.83203125" style="2" customWidth="1"/>
    <col min="3839" max="3839" width="5.6640625" style="2" customWidth="1"/>
    <col min="3840" max="3841" width="4.6640625" style="2" customWidth="1"/>
    <col min="3842" max="3843" width="5.6640625" style="2" customWidth="1"/>
    <col min="3844" max="3844" width="8.5" style="2" bestFit="1" customWidth="1"/>
    <col min="3845" max="3845" width="12.5" style="2" customWidth="1"/>
    <col min="3846" max="3846" width="13.1640625" style="2" customWidth="1"/>
    <col min="3847" max="3847" width="11.5" style="2"/>
    <col min="3848" max="3849" width="12.1640625" style="2" customWidth="1"/>
    <col min="3850" max="3851" width="15.6640625" style="2" customWidth="1"/>
    <col min="3852" max="3852" width="21.1640625" style="2" customWidth="1"/>
    <col min="3853" max="3853" width="16.5" style="2" customWidth="1"/>
    <col min="3854" max="4092" width="11.5" style="2"/>
    <col min="4093" max="4093" width="32.5" style="2" customWidth="1"/>
    <col min="4094" max="4094" width="38.83203125" style="2" customWidth="1"/>
    <col min="4095" max="4095" width="5.6640625" style="2" customWidth="1"/>
    <col min="4096" max="4097" width="4.6640625" style="2" customWidth="1"/>
    <col min="4098" max="4099" width="5.6640625" style="2" customWidth="1"/>
    <col min="4100" max="4100" width="8.5" style="2" bestFit="1" customWidth="1"/>
    <col min="4101" max="4101" width="12.5" style="2" customWidth="1"/>
    <col min="4102" max="4102" width="13.1640625" style="2" customWidth="1"/>
    <col min="4103" max="4103" width="11.5" style="2"/>
    <col min="4104" max="4105" width="12.1640625" style="2" customWidth="1"/>
    <col min="4106" max="4107" width="15.6640625" style="2" customWidth="1"/>
    <col min="4108" max="4108" width="21.1640625" style="2" customWidth="1"/>
    <col min="4109" max="4109" width="16.5" style="2" customWidth="1"/>
    <col min="4110" max="4348" width="11.5" style="2"/>
    <col min="4349" max="4349" width="32.5" style="2" customWidth="1"/>
    <col min="4350" max="4350" width="38.83203125" style="2" customWidth="1"/>
    <col min="4351" max="4351" width="5.6640625" style="2" customWidth="1"/>
    <col min="4352" max="4353" width="4.6640625" style="2" customWidth="1"/>
    <col min="4354" max="4355" width="5.6640625" style="2" customWidth="1"/>
    <col min="4356" max="4356" width="8.5" style="2" bestFit="1" customWidth="1"/>
    <col min="4357" max="4357" width="12.5" style="2" customWidth="1"/>
    <col min="4358" max="4358" width="13.1640625" style="2" customWidth="1"/>
    <col min="4359" max="4359" width="11.5" style="2"/>
    <col min="4360" max="4361" width="12.1640625" style="2" customWidth="1"/>
    <col min="4362" max="4363" width="15.6640625" style="2" customWidth="1"/>
    <col min="4364" max="4364" width="21.1640625" style="2" customWidth="1"/>
    <col min="4365" max="4365" width="16.5" style="2" customWidth="1"/>
    <col min="4366" max="4604" width="11.5" style="2"/>
    <col min="4605" max="4605" width="32.5" style="2" customWidth="1"/>
    <col min="4606" max="4606" width="38.83203125" style="2" customWidth="1"/>
    <col min="4607" max="4607" width="5.6640625" style="2" customWidth="1"/>
    <col min="4608" max="4609" width="4.6640625" style="2" customWidth="1"/>
    <col min="4610" max="4611" width="5.6640625" style="2" customWidth="1"/>
    <col min="4612" max="4612" width="8.5" style="2" bestFit="1" customWidth="1"/>
    <col min="4613" max="4613" width="12.5" style="2" customWidth="1"/>
    <col min="4614" max="4614" width="13.1640625" style="2" customWidth="1"/>
    <col min="4615" max="4615" width="11.5" style="2"/>
    <col min="4616" max="4617" width="12.1640625" style="2" customWidth="1"/>
    <col min="4618" max="4619" width="15.6640625" style="2" customWidth="1"/>
    <col min="4620" max="4620" width="21.1640625" style="2" customWidth="1"/>
    <col min="4621" max="4621" width="16.5" style="2" customWidth="1"/>
    <col min="4622" max="4860" width="11.5" style="2"/>
    <col min="4861" max="4861" width="32.5" style="2" customWidth="1"/>
    <col min="4862" max="4862" width="38.83203125" style="2" customWidth="1"/>
    <col min="4863" max="4863" width="5.6640625" style="2" customWidth="1"/>
    <col min="4864" max="4865" width="4.6640625" style="2" customWidth="1"/>
    <col min="4866" max="4867" width="5.6640625" style="2" customWidth="1"/>
    <col min="4868" max="4868" width="8.5" style="2" bestFit="1" customWidth="1"/>
    <col min="4869" max="4869" width="12.5" style="2" customWidth="1"/>
    <col min="4870" max="4870" width="13.1640625" style="2" customWidth="1"/>
    <col min="4871" max="4871" width="11.5" style="2"/>
    <col min="4872" max="4873" width="12.1640625" style="2" customWidth="1"/>
    <col min="4874" max="4875" width="15.6640625" style="2" customWidth="1"/>
    <col min="4876" max="4876" width="21.1640625" style="2" customWidth="1"/>
    <col min="4877" max="4877" width="16.5" style="2" customWidth="1"/>
    <col min="4878" max="5116" width="11.5" style="2"/>
    <col min="5117" max="5117" width="32.5" style="2" customWidth="1"/>
    <col min="5118" max="5118" width="38.83203125" style="2" customWidth="1"/>
    <col min="5119" max="5119" width="5.6640625" style="2" customWidth="1"/>
    <col min="5120" max="5121" width="4.6640625" style="2" customWidth="1"/>
    <col min="5122" max="5123" width="5.6640625" style="2" customWidth="1"/>
    <col min="5124" max="5124" width="8.5" style="2" bestFit="1" customWidth="1"/>
    <col min="5125" max="5125" width="12.5" style="2" customWidth="1"/>
    <col min="5126" max="5126" width="13.1640625" style="2" customWidth="1"/>
    <col min="5127" max="5127" width="11.5" style="2"/>
    <col min="5128" max="5129" width="12.1640625" style="2" customWidth="1"/>
    <col min="5130" max="5131" width="15.6640625" style="2" customWidth="1"/>
    <col min="5132" max="5132" width="21.1640625" style="2" customWidth="1"/>
    <col min="5133" max="5133" width="16.5" style="2" customWidth="1"/>
    <col min="5134" max="5372" width="11.5" style="2"/>
    <col min="5373" max="5373" width="32.5" style="2" customWidth="1"/>
    <col min="5374" max="5374" width="38.83203125" style="2" customWidth="1"/>
    <col min="5375" max="5375" width="5.6640625" style="2" customWidth="1"/>
    <col min="5376" max="5377" width="4.6640625" style="2" customWidth="1"/>
    <col min="5378" max="5379" width="5.6640625" style="2" customWidth="1"/>
    <col min="5380" max="5380" width="8.5" style="2" bestFit="1" customWidth="1"/>
    <col min="5381" max="5381" width="12.5" style="2" customWidth="1"/>
    <col min="5382" max="5382" width="13.1640625" style="2" customWidth="1"/>
    <col min="5383" max="5383" width="11.5" style="2"/>
    <col min="5384" max="5385" width="12.1640625" style="2" customWidth="1"/>
    <col min="5386" max="5387" width="15.6640625" style="2" customWidth="1"/>
    <col min="5388" max="5388" width="21.1640625" style="2" customWidth="1"/>
    <col min="5389" max="5389" width="16.5" style="2" customWidth="1"/>
    <col min="5390" max="5628" width="11.5" style="2"/>
    <col min="5629" max="5629" width="32.5" style="2" customWidth="1"/>
    <col min="5630" max="5630" width="38.83203125" style="2" customWidth="1"/>
    <col min="5631" max="5631" width="5.6640625" style="2" customWidth="1"/>
    <col min="5632" max="5633" width="4.6640625" style="2" customWidth="1"/>
    <col min="5634" max="5635" width="5.6640625" style="2" customWidth="1"/>
    <col min="5636" max="5636" width="8.5" style="2" bestFit="1" customWidth="1"/>
    <col min="5637" max="5637" width="12.5" style="2" customWidth="1"/>
    <col min="5638" max="5638" width="13.1640625" style="2" customWidth="1"/>
    <col min="5639" max="5639" width="11.5" style="2"/>
    <col min="5640" max="5641" width="12.1640625" style="2" customWidth="1"/>
    <col min="5642" max="5643" width="15.6640625" style="2" customWidth="1"/>
    <col min="5644" max="5644" width="21.1640625" style="2" customWidth="1"/>
    <col min="5645" max="5645" width="16.5" style="2" customWidth="1"/>
    <col min="5646" max="5884" width="11.5" style="2"/>
    <col min="5885" max="5885" width="32.5" style="2" customWidth="1"/>
    <col min="5886" max="5886" width="38.83203125" style="2" customWidth="1"/>
    <col min="5887" max="5887" width="5.6640625" style="2" customWidth="1"/>
    <col min="5888" max="5889" width="4.6640625" style="2" customWidth="1"/>
    <col min="5890" max="5891" width="5.6640625" style="2" customWidth="1"/>
    <col min="5892" max="5892" width="8.5" style="2" bestFit="1" customWidth="1"/>
    <col min="5893" max="5893" width="12.5" style="2" customWidth="1"/>
    <col min="5894" max="5894" width="13.1640625" style="2" customWidth="1"/>
    <col min="5895" max="5895" width="11.5" style="2"/>
    <col min="5896" max="5897" width="12.1640625" style="2" customWidth="1"/>
    <col min="5898" max="5899" width="15.6640625" style="2" customWidth="1"/>
    <col min="5900" max="5900" width="21.1640625" style="2" customWidth="1"/>
    <col min="5901" max="5901" width="16.5" style="2" customWidth="1"/>
    <col min="5902" max="6140" width="11.5" style="2"/>
    <col min="6141" max="6141" width="32.5" style="2" customWidth="1"/>
    <col min="6142" max="6142" width="38.83203125" style="2" customWidth="1"/>
    <col min="6143" max="6143" width="5.6640625" style="2" customWidth="1"/>
    <col min="6144" max="6145" width="4.6640625" style="2" customWidth="1"/>
    <col min="6146" max="6147" width="5.6640625" style="2" customWidth="1"/>
    <col min="6148" max="6148" width="8.5" style="2" bestFit="1" customWidth="1"/>
    <col min="6149" max="6149" width="12.5" style="2" customWidth="1"/>
    <col min="6150" max="6150" width="13.1640625" style="2" customWidth="1"/>
    <col min="6151" max="6151" width="11.5" style="2"/>
    <col min="6152" max="6153" width="12.1640625" style="2" customWidth="1"/>
    <col min="6154" max="6155" width="15.6640625" style="2" customWidth="1"/>
    <col min="6156" max="6156" width="21.1640625" style="2" customWidth="1"/>
    <col min="6157" max="6157" width="16.5" style="2" customWidth="1"/>
    <col min="6158" max="6396" width="11.5" style="2"/>
    <col min="6397" max="6397" width="32.5" style="2" customWidth="1"/>
    <col min="6398" max="6398" width="38.83203125" style="2" customWidth="1"/>
    <col min="6399" max="6399" width="5.6640625" style="2" customWidth="1"/>
    <col min="6400" max="6401" width="4.6640625" style="2" customWidth="1"/>
    <col min="6402" max="6403" width="5.6640625" style="2" customWidth="1"/>
    <col min="6404" max="6404" width="8.5" style="2" bestFit="1" customWidth="1"/>
    <col min="6405" max="6405" width="12.5" style="2" customWidth="1"/>
    <col min="6406" max="6406" width="13.1640625" style="2" customWidth="1"/>
    <col min="6407" max="6407" width="11.5" style="2"/>
    <col min="6408" max="6409" width="12.1640625" style="2" customWidth="1"/>
    <col min="6410" max="6411" width="15.6640625" style="2" customWidth="1"/>
    <col min="6412" max="6412" width="21.1640625" style="2" customWidth="1"/>
    <col min="6413" max="6413" width="16.5" style="2" customWidth="1"/>
    <col min="6414" max="6652" width="11.5" style="2"/>
    <col min="6653" max="6653" width="32.5" style="2" customWidth="1"/>
    <col min="6654" max="6654" width="38.83203125" style="2" customWidth="1"/>
    <col min="6655" max="6655" width="5.6640625" style="2" customWidth="1"/>
    <col min="6656" max="6657" width="4.6640625" style="2" customWidth="1"/>
    <col min="6658" max="6659" width="5.6640625" style="2" customWidth="1"/>
    <col min="6660" max="6660" width="8.5" style="2" bestFit="1" customWidth="1"/>
    <col min="6661" max="6661" width="12.5" style="2" customWidth="1"/>
    <col min="6662" max="6662" width="13.1640625" style="2" customWidth="1"/>
    <col min="6663" max="6663" width="11.5" style="2"/>
    <col min="6664" max="6665" width="12.1640625" style="2" customWidth="1"/>
    <col min="6666" max="6667" width="15.6640625" style="2" customWidth="1"/>
    <col min="6668" max="6668" width="21.1640625" style="2" customWidth="1"/>
    <col min="6669" max="6669" width="16.5" style="2" customWidth="1"/>
    <col min="6670" max="6908" width="11.5" style="2"/>
    <col min="6909" max="6909" width="32.5" style="2" customWidth="1"/>
    <col min="6910" max="6910" width="38.83203125" style="2" customWidth="1"/>
    <col min="6911" max="6911" width="5.6640625" style="2" customWidth="1"/>
    <col min="6912" max="6913" width="4.6640625" style="2" customWidth="1"/>
    <col min="6914" max="6915" width="5.6640625" style="2" customWidth="1"/>
    <col min="6916" max="6916" width="8.5" style="2" bestFit="1" customWidth="1"/>
    <col min="6917" max="6917" width="12.5" style="2" customWidth="1"/>
    <col min="6918" max="6918" width="13.1640625" style="2" customWidth="1"/>
    <col min="6919" max="6919" width="11.5" style="2"/>
    <col min="6920" max="6921" width="12.1640625" style="2" customWidth="1"/>
    <col min="6922" max="6923" width="15.6640625" style="2" customWidth="1"/>
    <col min="6924" max="6924" width="21.1640625" style="2" customWidth="1"/>
    <col min="6925" max="6925" width="16.5" style="2" customWidth="1"/>
    <col min="6926" max="7164" width="11.5" style="2"/>
    <col min="7165" max="7165" width="32.5" style="2" customWidth="1"/>
    <col min="7166" max="7166" width="38.83203125" style="2" customWidth="1"/>
    <col min="7167" max="7167" width="5.6640625" style="2" customWidth="1"/>
    <col min="7168" max="7169" width="4.6640625" style="2" customWidth="1"/>
    <col min="7170" max="7171" width="5.6640625" style="2" customWidth="1"/>
    <col min="7172" max="7172" width="8.5" style="2" bestFit="1" customWidth="1"/>
    <col min="7173" max="7173" width="12.5" style="2" customWidth="1"/>
    <col min="7174" max="7174" width="13.1640625" style="2" customWidth="1"/>
    <col min="7175" max="7175" width="11.5" style="2"/>
    <col min="7176" max="7177" width="12.1640625" style="2" customWidth="1"/>
    <col min="7178" max="7179" width="15.6640625" style="2" customWidth="1"/>
    <col min="7180" max="7180" width="21.1640625" style="2" customWidth="1"/>
    <col min="7181" max="7181" width="16.5" style="2" customWidth="1"/>
    <col min="7182" max="7420" width="11.5" style="2"/>
    <col min="7421" max="7421" width="32.5" style="2" customWidth="1"/>
    <col min="7422" max="7422" width="38.83203125" style="2" customWidth="1"/>
    <col min="7423" max="7423" width="5.6640625" style="2" customWidth="1"/>
    <col min="7424" max="7425" width="4.6640625" style="2" customWidth="1"/>
    <col min="7426" max="7427" width="5.6640625" style="2" customWidth="1"/>
    <col min="7428" max="7428" width="8.5" style="2" bestFit="1" customWidth="1"/>
    <col min="7429" max="7429" width="12.5" style="2" customWidth="1"/>
    <col min="7430" max="7430" width="13.1640625" style="2" customWidth="1"/>
    <col min="7431" max="7431" width="11.5" style="2"/>
    <col min="7432" max="7433" width="12.1640625" style="2" customWidth="1"/>
    <col min="7434" max="7435" width="15.6640625" style="2" customWidth="1"/>
    <col min="7436" max="7436" width="21.1640625" style="2" customWidth="1"/>
    <col min="7437" max="7437" width="16.5" style="2" customWidth="1"/>
    <col min="7438" max="7676" width="11.5" style="2"/>
    <col min="7677" max="7677" width="32.5" style="2" customWidth="1"/>
    <col min="7678" max="7678" width="38.83203125" style="2" customWidth="1"/>
    <col min="7679" max="7679" width="5.6640625" style="2" customWidth="1"/>
    <col min="7680" max="7681" width="4.6640625" style="2" customWidth="1"/>
    <col min="7682" max="7683" width="5.6640625" style="2" customWidth="1"/>
    <col min="7684" max="7684" width="8.5" style="2" bestFit="1" customWidth="1"/>
    <col min="7685" max="7685" width="12.5" style="2" customWidth="1"/>
    <col min="7686" max="7686" width="13.1640625" style="2" customWidth="1"/>
    <col min="7687" max="7687" width="11.5" style="2"/>
    <col min="7688" max="7689" width="12.1640625" style="2" customWidth="1"/>
    <col min="7690" max="7691" width="15.6640625" style="2" customWidth="1"/>
    <col min="7692" max="7692" width="21.1640625" style="2" customWidth="1"/>
    <col min="7693" max="7693" width="16.5" style="2" customWidth="1"/>
    <col min="7694" max="7932" width="11.5" style="2"/>
    <col min="7933" max="7933" width="32.5" style="2" customWidth="1"/>
    <col min="7934" max="7934" width="38.83203125" style="2" customWidth="1"/>
    <col min="7935" max="7935" width="5.6640625" style="2" customWidth="1"/>
    <col min="7936" max="7937" width="4.6640625" style="2" customWidth="1"/>
    <col min="7938" max="7939" width="5.6640625" style="2" customWidth="1"/>
    <col min="7940" max="7940" width="8.5" style="2" bestFit="1" customWidth="1"/>
    <col min="7941" max="7941" width="12.5" style="2" customWidth="1"/>
    <col min="7942" max="7942" width="13.1640625" style="2" customWidth="1"/>
    <col min="7943" max="7943" width="11.5" style="2"/>
    <col min="7944" max="7945" width="12.1640625" style="2" customWidth="1"/>
    <col min="7946" max="7947" width="15.6640625" style="2" customWidth="1"/>
    <col min="7948" max="7948" width="21.1640625" style="2" customWidth="1"/>
    <col min="7949" max="7949" width="16.5" style="2" customWidth="1"/>
    <col min="7950" max="8188" width="11.5" style="2"/>
    <col min="8189" max="8189" width="32.5" style="2" customWidth="1"/>
    <col min="8190" max="8190" width="38.83203125" style="2" customWidth="1"/>
    <col min="8191" max="8191" width="5.6640625" style="2" customWidth="1"/>
    <col min="8192" max="8193" width="4.6640625" style="2" customWidth="1"/>
    <col min="8194" max="8195" width="5.6640625" style="2" customWidth="1"/>
    <col min="8196" max="8196" width="8.5" style="2" bestFit="1" customWidth="1"/>
    <col min="8197" max="8197" width="12.5" style="2" customWidth="1"/>
    <col min="8198" max="8198" width="13.1640625" style="2" customWidth="1"/>
    <col min="8199" max="8199" width="11.5" style="2"/>
    <col min="8200" max="8201" width="12.1640625" style="2" customWidth="1"/>
    <col min="8202" max="8203" width="15.6640625" style="2" customWidth="1"/>
    <col min="8204" max="8204" width="21.1640625" style="2" customWidth="1"/>
    <col min="8205" max="8205" width="16.5" style="2" customWidth="1"/>
    <col min="8206" max="8444" width="11.5" style="2"/>
    <col min="8445" max="8445" width="32.5" style="2" customWidth="1"/>
    <col min="8446" max="8446" width="38.83203125" style="2" customWidth="1"/>
    <col min="8447" max="8447" width="5.6640625" style="2" customWidth="1"/>
    <col min="8448" max="8449" width="4.6640625" style="2" customWidth="1"/>
    <col min="8450" max="8451" width="5.6640625" style="2" customWidth="1"/>
    <col min="8452" max="8452" width="8.5" style="2" bestFit="1" customWidth="1"/>
    <col min="8453" max="8453" width="12.5" style="2" customWidth="1"/>
    <col min="8454" max="8454" width="13.1640625" style="2" customWidth="1"/>
    <col min="8455" max="8455" width="11.5" style="2"/>
    <col min="8456" max="8457" width="12.1640625" style="2" customWidth="1"/>
    <col min="8458" max="8459" width="15.6640625" style="2" customWidth="1"/>
    <col min="8460" max="8460" width="21.1640625" style="2" customWidth="1"/>
    <col min="8461" max="8461" width="16.5" style="2" customWidth="1"/>
    <col min="8462" max="8700" width="11.5" style="2"/>
    <col min="8701" max="8701" width="32.5" style="2" customWidth="1"/>
    <col min="8702" max="8702" width="38.83203125" style="2" customWidth="1"/>
    <col min="8703" max="8703" width="5.6640625" style="2" customWidth="1"/>
    <col min="8704" max="8705" width="4.6640625" style="2" customWidth="1"/>
    <col min="8706" max="8707" width="5.6640625" style="2" customWidth="1"/>
    <col min="8708" max="8708" width="8.5" style="2" bestFit="1" customWidth="1"/>
    <col min="8709" max="8709" width="12.5" style="2" customWidth="1"/>
    <col min="8710" max="8710" width="13.1640625" style="2" customWidth="1"/>
    <col min="8711" max="8711" width="11.5" style="2"/>
    <col min="8712" max="8713" width="12.1640625" style="2" customWidth="1"/>
    <col min="8714" max="8715" width="15.6640625" style="2" customWidth="1"/>
    <col min="8716" max="8716" width="21.1640625" style="2" customWidth="1"/>
    <col min="8717" max="8717" width="16.5" style="2" customWidth="1"/>
    <col min="8718" max="8956" width="11.5" style="2"/>
    <col min="8957" max="8957" width="32.5" style="2" customWidth="1"/>
    <col min="8958" max="8958" width="38.83203125" style="2" customWidth="1"/>
    <col min="8959" max="8959" width="5.6640625" style="2" customWidth="1"/>
    <col min="8960" max="8961" width="4.6640625" style="2" customWidth="1"/>
    <col min="8962" max="8963" width="5.6640625" style="2" customWidth="1"/>
    <col min="8964" max="8964" width="8.5" style="2" bestFit="1" customWidth="1"/>
    <col min="8965" max="8965" width="12.5" style="2" customWidth="1"/>
    <col min="8966" max="8966" width="13.1640625" style="2" customWidth="1"/>
    <col min="8967" max="8967" width="11.5" style="2"/>
    <col min="8968" max="8969" width="12.1640625" style="2" customWidth="1"/>
    <col min="8970" max="8971" width="15.6640625" style="2" customWidth="1"/>
    <col min="8972" max="8972" width="21.1640625" style="2" customWidth="1"/>
    <col min="8973" max="8973" width="16.5" style="2" customWidth="1"/>
    <col min="8974" max="9212" width="11.5" style="2"/>
    <col min="9213" max="9213" width="32.5" style="2" customWidth="1"/>
    <col min="9214" max="9214" width="38.83203125" style="2" customWidth="1"/>
    <col min="9215" max="9215" width="5.6640625" style="2" customWidth="1"/>
    <col min="9216" max="9217" width="4.6640625" style="2" customWidth="1"/>
    <col min="9218" max="9219" width="5.6640625" style="2" customWidth="1"/>
    <col min="9220" max="9220" width="8.5" style="2" bestFit="1" customWidth="1"/>
    <col min="9221" max="9221" width="12.5" style="2" customWidth="1"/>
    <col min="9222" max="9222" width="13.1640625" style="2" customWidth="1"/>
    <col min="9223" max="9223" width="11.5" style="2"/>
    <col min="9224" max="9225" width="12.1640625" style="2" customWidth="1"/>
    <col min="9226" max="9227" width="15.6640625" style="2" customWidth="1"/>
    <col min="9228" max="9228" width="21.1640625" style="2" customWidth="1"/>
    <col min="9229" max="9229" width="16.5" style="2" customWidth="1"/>
    <col min="9230" max="9468" width="11.5" style="2"/>
    <col min="9469" max="9469" width="32.5" style="2" customWidth="1"/>
    <col min="9470" max="9470" width="38.83203125" style="2" customWidth="1"/>
    <col min="9471" max="9471" width="5.6640625" style="2" customWidth="1"/>
    <col min="9472" max="9473" width="4.6640625" style="2" customWidth="1"/>
    <col min="9474" max="9475" width="5.6640625" style="2" customWidth="1"/>
    <col min="9476" max="9476" width="8.5" style="2" bestFit="1" customWidth="1"/>
    <col min="9477" max="9477" width="12.5" style="2" customWidth="1"/>
    <col min="9478" max="9478" width="13.1640625" style="2" customWidth="1"/>
    <col min="9479" max="9479" width="11.5" style="2"/>
    <col min="9480" max="9481" width="12.1640625" style="2" customWidth="1"/>
    <col min="9482" max="9483" width="15.6640625" style="2" customWidth="1"/>
    <col min="9484" max="9484" width="21.1640625" style="2" customWidth="1"/>
    <col min="9485" max="9485" width="16.5" style="2" customWidth="1"/>
    <col min="9486" max="9724" width="11.5" style="2"/>
    <col min="9725" max="9725" width="32.5" style="2" customWidth="1"/>
    <col min="9726" max="9726" width="38.83203125" style="2" customWidth="1"/>
    <col min="9727" max="9727" width="5.6640625" style="2" customWidth="1"/>
    <col min="9728" max="9729" width="4.6640625" style="2" customWidth="1"/>
    <col min="9730" max="9731" width="5.6640625" style="2" customWidth="1"/>
    <col min="9732" max="9732" width="8.5" style="2" bestFit="1" customWidth="1"/>
    <col min="9733" max="9733" width="12.5" style="2" customWidth="1"/>
    <col min="9734" max="9734" width="13.1640625" style="2" customWidth="1"/>
    <col min="9735" max="9735" width="11.5" style="2"/>
    <col min="9736" max="9737" width="12.1640625" style="2" customWidth="1"/>
    <col min="9738" max="9739" width="15.6640625" style="2" customWidth="1"/>
    <col min="9740" max="9740" width="21.1640625" style="2" customWidth="1"/>
    <col min="9741" max="9741" width="16.5" style="2" customWidth="1"/>
    <col min="9742" max="9980" width="11.5" style="2"/>
    <col min="9981" max="9981" width="32.5" style="2" customWidth="1"/>
    <col min="9982" max="9982" width="38.83203125" style="2" customWidth="1"/>
    <col min="9983" max="9983" width="5.6640625" style="2" customWidth="1"/>
    <col min="9984" max="9985" width="4.6640625" style="2" customWidth="1"/>
    <col min="9986" max="9987" width="5.6640625" style="2" customWidth="1"/>
    <col min="9988" max="9988" width="8.5" style="2" bestFit="1" customWidth="1"/>
    <col min="9989" max="9989" width="12.5" style="2" customWidth="1"/>
    <col min="9990" max="9990" width="13.1640625" style="2" customWidth="1"/>
    <col min="9991" max="9991" width="11.5" style="2"/>
    <col min="9992" max="9993" width="12.1640625" style="2" customWidth="1"/>
    <col min="9994" max="9995" width="15.6640625" style="2" customWidth="1"/>
    <col min="9996" max="9996" width="21.1640625" style="2" customWidth="1"/>
    <col min="9997" max="9997" width="16.5" style="2" customWidth="1"/>
    <col min="9998" max="10236" width="11.5" style="2"/>
    <col min="10237" max="10237" width="32.5" style="2" customWidth="1"/>
    <col min="10238" max="10238" width="38.83203125" style="2" customWidth="1"/>
    <col min="10239" max="10239" width="5.6640625" style="2" customWidth="1"/>
    <col min="10240" max="10241" width="4.6640625" style="2" customWidth="1"/>
    <col min="10242" max="10243" width="5.6640625" style="2" customWidth="1"/>
    <col min="10244" max="10244" width="8.5" style="2" bestFit="1" customWidth="1"/>
    <col min="10245" max="10245" width="12.5" style="2" customWidth="1"/>
    <col min="10246" max="10246" width="13.1640625" style="2" customWidth="1"/>
    <col min="10247" max="10247" width="11.5" style="2"/>
    <col min="10248" max="10249" width="12.1640625" style="2" customWidth="1"/>
    <col min="10250" max="10251" width="15.6640625" style="2" customWidth="1"/>
    <col min="10252" max="10252" width="21.1640625" style="2" customWidth="1"/>
    <col min="10253" max="10253" width="16.5" style="2" customWidth="1"/>
    <col min="10254" max="10492" width="11.5" style="2"/>
    <col min="10493" max="10493" width="32.5" style="2" customWidth="1"/>
    <col min="10494" max="10494" width="38.83203125" style="2" customWidth="1"/>
    <col min="10495" max="10495" width="5.6640625" style="2" customWidth="1"/>
    <col min="10496" max="10497" width="4.6640625" style="2" customWidth="1"/>
    <col min="10498" max="10499" width="5.6640625" style="2" customWidth="1"/>
    <col min="10500" max="10500" width="8.5" style="2" bestFit="1" customWidth="1"/>
    <col min="10501" max="10501" width="12.5" style="2" customWidth="1"/>
    <col min="10502" max="10502" width="13.1640625" style="2" customWidth="1"/>
    <col min="10503" max="10503" width="11.5" style="2"/>
    <col min="10504" max="10505" width="12.1640625" style="2" customWidth="1"/>
    <col min="10506" max="10507" width="15.6640625" style="2" customWidth="1"/>
    <col min="10508" max="10508" width="21.1640625" style="2" customWidth="1"/>
    <col min="10509" max="10509" width="16.5" style="2" customWidth="1"/>
    <col min="10510" max="10748" width="11.5" style="2"/>
    <col min="10749" max="10749" width="32.5" style="2" customWidth="1"/>
    <col min="10750" max="10750" width="38.83203125" style="2" customWidth="1"/>
    <col min="10751" max="10751" width="5.6640625" style="2" customWidth="1"/>
    <col min="10752" max="10753" width="4.6640625" style="2" customWidth="1"/>
    <col min="10754" max="10755" width="5.6640625" style="2" customWidth="1"/>
    <col min="10756" max="10756" width="8.5" style="2" bestFit="1" customWidth="1"/>
    <col min="10757" max="10757" width="12.5" style="2" customWidth="1"/>
    <col min="10758" max="10758" width="13.1640625" style="2" customWidth="1"/>
    <col min="10759" max="10759" width="11.5" style="2"/>
    <col min="10760" max="10761" width="12.1640625" style="2" customWidth="1"/>
    <col min="10762" max="10763" width="15.6640625" style="2" customWidth="1"/>
    <col min="10764" max="10764" width="21.1640625" style="2" customWidth="1"/>
    <col min="10765" max="10765" width="16.5" style="2" customWidth="1"/>
    <col min="10766" max="11004" width="11.5" style="2"/>
    <col min="11005" max="11005" width="32.5" style="2" customWidth="1"/>
    <col min="11006" max="11006" width="38.83203125" style="2" customWidth="1"/>
    <col min="11007" max="11007" width="5.6640625" style="2" customWidth="1"/>
    <col min="11008" max="11009" width="4.6640625" style="2" customWidth="1"/>
    <col min="11010" max="11011" width="5.6640625" style="2" customWidth="1"/>
    <col min="11012" max="11012" width="8.5" style="2" bestFit="1" customWidth="1"/>
    <col min="11013" max="11013" width="12.5" style="2" customWidth="1"/>
    <col min="11014" max="11014" width="13.1640625" style="2" customWidth="1"/>
    <col min="11015" max="11015" width="11.5" style="2"/>
    <col min="11016" max="11017" width="12.1640625" style="2" customWidth="1"/>
    <col min="11018" max="11019" width="15.6640625" style="2" customWidth="1"/>
    <col min="11020" max="11020" width="21.1640625" style="2" customWidth="1"/>
    <col min="11021" max="11021" width="16.5" style="2" customWidth="1"/>
    <col min="11022" max="11260" width="11.5" style="2"/>
    <col min="11261" max="11261" width="32.5" style="2" customWidth="1"/>
    <col min="11262" max="11262" width="38.83203125" style="2" customWidth="1"/>
    <col min="11263" max="11263" width="5.6640625" style="2" customWidth="1"/>
    <col min="11264" max="11265" width="4.6640625" style="2" customWidth="1"/>
    <col min="11266" max="11267" width="5.6640625" style="2" customWidth="1"/>
    <col min="11268" max="11268" width="8.5" style="2" bestFit="1" customWidth="1"/>
    <col min="11269" max="11269" width="12.5" style="2" customWidth="1"/>
    <col min="11270" max="11270" width="13.1640625" style="2" customWidth="1"/>
    <col min="11271" max="11271" width="11.5" style="2"/>
    <col min="11272" max="11273" width="12.1640625" style="2" customWidth="1"/>
    <col min="11274" max="11275" width="15.6640625" style="2" customWidth="1"/>
    <col min="11276" max="11276" width="21.1640625" style="2" customWidth="1"/>
    <col min="11277" max="11277" width="16.5" style="2" customWidth="1"/>
    <col min="11278" max="11516" width="11.5" style="2"/>
    <col min="11517" max="11517" width="32.5" style="2" customWidth="1"/>
    <col min="11518" max="11518" width="38.83203125" style="2" customWidth="1"/>
    <col min="11519" max="11519" width="5.6640625" style="2" customWidth="1"/>
    <col min="11520" max="11521" width="4.6640625" style="2" customWidth="1"/>
    <col min="11522" max="11523" width="5.6640625" style="2" customWidth="1"/>
    <col min="11524" max="11524" width="8.5" style="2" bestFit="1" customWidth="1"/>
    <col min="11525" max="11525" width="12.5" style="2" customWidth="1"/>
    <col min="11526" max="11526" width="13.1640625" style="2" customWidth="1"/>
    <col min="11527" max="11527" width="11.5" style="2"/>
    <col min="11528" max="11529" width="12.1640625" style="2" customWidth="1"/>
    <col min="11530" max="11531" width="15.6640625" style="2" customWidth="1"/>
    <col min="11532" max="11532" width="21.1640625" style="2" customWidth="1"/>
    <col min="11533" max="11533" width="16.5" style="2" customWidth="1"/>
    <col min="11534" max="11772" width="11.5" style="2"/>
    <col min="11773" max="11773" width="32.5" style="2" customWidth="1"/>
    <col min="11774" max="11774" width="38.83203125" style="2" customWidth="1"/>
    <col min="11775" max="11775" width="5.6640625" style="2" customWidth="1"/>
    <col min="11776" max="11777" width="4.6640625" style="2" customWidth="1"/>
    <col min="11778" max="11779" width="5.6640625" style="2" customWidth="1"/>
    <col min="11780" max="11780" width="8.5" style="2" bestFit="1" customWidth="1"/>
    <col min="11781" max="11781" width="12.5" style="2" customWidth="1"/>
    <col min="11782" max="11782" width="13.1640625" style="2" customWidth="1"/>
    <col min="11783" max="11783" width="11.5" style="2"/>
    <col min="11784" max="11785" width="12.1640625" style="2" customWidth="1"/>
    <col min="11786" max="11787" width="15.6640625" style="2" customWidth="1"/>
    <col min="11788" max="11788" width="21.1640625" style="2" customWidth="1"/>
    <col min="11789" max="11789" width="16.5" style="2" customWidth="1"/>
    <col min="11790" max="12028" width="11.5" style="2"/>
    <col min="12029" max="12029" width="32.5" style="2" customWidth="1"/>
    <col min="12030" max="12030" width="38.83203125" style="2" customWidth="1"/>
    <col min="12031" max="12031" width="5.6640625" style="2" customWidth="1"/>
    <col min="12032" max="12033" width="4.6640625" style="2" customWidth="1"/>
    <col min="12034" max="12035" width="5.6640625" style="2" customWidth="1"/>
    <col min="12036" max="12036" width="8.5" style="2" bestFit="1" customWidth="1"/>
    <col min="12037" max="12037" width="12.5" style="2" customWidth="1"/>
    <col min="12038" max="12038" width="13.1640625" style="2" customWidth="1"/>
    <col min="12039" max="12039" width="11.5" style="2"/>
    <col min="12040" max="12041" width="12.1640625" style="2" customWidth="1"/>
    <col min="12042" max="12043" width="15.6640625" style="2" customWidth="1"/>
    <col min="12044" max="12044" width="21.1640625" style="2" customWidth="1"/>
    <col min="12045" max="12045" width="16.5" style="2" customWidth="1"/>
    <col min="12046" max="12284" width="11.5" style="2"/>
    <col min="12285" max="12285" width="32.5" style="2" customWidth="1"/>
    <col min="12286" max="12286" width="38.83203125" style="2" customWidth="1"/>
    <col min="12287" max="12287" width="5.6640625" style="2" customWidth="1"/>
    <col min="12288" max="12289" width="4.6640625" style="2" customWidth="1"/>
    <col min="12290" max="12291" width="5.6640625" style="2" customWidth="1"/>
    <col min="12292" max="12292" width="8.5" style="2" bestFit="1" customWidth="1"/>
    <col min="12293" max="12293" width="12.5" style="2" customWidth="1"/>
    <col min="12294" max="12294" width="13.1640625" style="2" customWidth="1"/>
    <col min="12295" max="12295" width="11.5" style="2"/>
    <col min="12296" max="12297" width="12.1640625" style="2" customWidth="1"/>
    <col min="12298" max="12299" width="15.6640625" style="2" customWidth="1"/>
    <col min="12300" max="12300" width="21.1640625" style="2" customWidth="1"/>
    <col min="12301" max="12301" width="16.5" style="2" customWidth="1"/>
    <col min="12302" max="12540" width="11.5" style="2"/>
    <col min="12541" max="12541" width="32.5" style="2" customWidth="1"/>
    <col min="12542" max="12542" width="38.83203125" style="2" customWidth="1"/>
    <col min="12543" max="12543" width="5.6640625" style="2" customWidth="1"/>
    <col min="12544" max="12545" width="4.6640625" style="2" customWidth="1"/>
    <col min="12546" max="12547" width="5.6640625" style="2" customWidth="1"/>
    <col min="12548" max="12548" width="8.5" style="2" bestFit="1" customWidth="1"/>
    <col min="12549" max="12549" width="12.5" style="2" customWidth="1"/>
    <col min="12550" max="12550" width="13.1640625" style="2" customWidth="1"/>
    <col min="12551" max="12551" width="11.5" style="2"/>
    <col min="12552" max="12553" width="12.1640625" style="2" customWidth="1"/>
    <col min="12554" max="12555" width="15.6640625" style="2" customWidth="1"/>
    <col min="12556" max="12556" width="21.1640625" style="2" customWidth="1"/>
    <col min="12557" max="12557" width="16.5" style="2" customWidth="1"/>
    <col min="12558" max="12796" width="11.5" style="2"/>
    <col min="12797" max="12797" width="32.5" style="2" customWidth="1"/>
    <col min="12798" max="12798" width="38.83203125" style="2" customWidth="1"/>
    <col min="12799" max="12799" width="5.6640625" style="2" customWidth="1"/>
    <col min="12800" max="12801" width="4.6640625" style="2" customWidth="1"/>
    <col min="12802" max="12803" width="5.6640625" style="2" customWidth="1"/>
    <col min="12804" max="12804" width="8.5" style="2" bestFit="1" customWidth="1"/>
    <col min="12805" max="12805" width="12.5" style="2" customWidth="1"/>
    <col min="12806" max="12806" width="13.1640625" style="2" customWidth="1"/>
    <col min="12807" max="12807" width="11.5" style="2"/>
    <col min="12808" max="12809" width="12.1640625" style="2" customWidth="1"/>
    <col min="12810" max="12811" width="15.6640625" style="2" customWidth="1"/>
    <col min="12812" max="12812" width="21.1640625" style="2" customWidth="1"/>
    <col min="12813" max="12813" width="16.5" style="2" customWidth="1"/>
    <col min="12814" max="13052" width="11.5" style="2"/>
    <col min="13053" max="13053" width="32.5" style="2" customWidth="1"/>
    <col min="13054" max="13054" width="38.83203125" style="2" customWidth="1"/>
    <col min="13055" max="13055" width="5.6640625" style="2" customWidth="1"/>
    <col min="13056" max="13057" width="4.6640625" style="2" customWidth="1"/>
    <col min="13058" max="13059" width="5.6640625" style="2" customWidth="1"/>
    <col min="13060" max="13060" width="8.5" style="2" bestFit="1" customWidth="1"/>
    <col min="13061" max="13061" width="12.5" style="2" customWidth="1"/>
    <col min="13062" max="13062" width="13.1640625" style="2" customWidth="1"/>
    <col min="13063" max="13063" width="11.5" style="2"/>
    <col min="13064" max="13065" width="12.1640625" style="2" customWidth="1"/>
    <col min="13066" max="13067" width="15.6640625" style="2" customWidth="1"/>
    <col min="13068" max="13068" width="21.1640625" style="2" customWidth="1"/>
    <col min="13069" max="13069" width="16.5" style="2" customWidth="1"/>
    <col min="13070" max="13308" width="11.5" style="2"/>
    <col min="13309" max="13309" width="32.5" style="2" customWidth="1"/>
    <col min="13310" max="13310" width="38.83203125" style="2" customWidth="1"/>
    <col min="13311" max="13311" width="5.6640625" style="2" customWidth="1"/>
    <col min="13312" max="13313" width="4.6640625" style="2" customWidth="1"/>
    <col min="13314" max="13315" width="5.6640625" style="2" customWidth="1"/>
    <col min="13316" max="13316" width="8.5" style="2" bestFit="1" customWidth="1"/>
    <col min="13317" max="13317" width="12.5" style="2" customWidth="1"/>
    <col min="13318" max="13318" width="13.1640625" style="2" customWidth="1"/>
    <col min="13319" max="13319" width="11.5" style="2"/>
    <col min="13320" max="13321" width="12.1640625" style="2" customWidth="1"/>
    <col min="13322" max="13323" width="15.6640625" style="2" customWidth="1"/>
    <col min="13324" max="13324" width="21.1640625" style="2" customWidth="1"/>
    <col min="13325" max="13325" width="16.5" style="2" customWidth="1"/>
    <col min="13326" max="13564" width="11.5" style="2"/>
    <col min="13565" max="13565" width="32.5" style="2" customWidth="1"/>
    <col min="13566" max="13566" width="38.83203125" style="2" customWidth="1"/>
    <col min="13567" max="13567" width="5.6640625" style="2" customWidth="1"/>
    <col min="13568" max="13569" width="4.6640625" style="2" customWidth="1"/>
    <col min="13570" max="13571" width="5.6640625" style="2" customWidth="1"/>
    <col min="13572" max="13572" width="8.5" style="2" bestFit="1" customWidth="1"/>
    <col min="13573" max="13573" width="12.5" style="2" customWidth="1"/>
    <col min="13574" max="13574" width="13.1640625" style="2" customWidth="1"/>
    <col min="13575" max="13575" width="11.5" style="2"/>
    <col min="13576" max="13577" width="12.1640625" style="2" customWidth="1"/>
    <col min="13578" max="13579" width="15.6640625" style="2" customWidth="1"/>
    <col min="13580" max="13580" width="21.1640625" style="2" customWidth="1"/>
    <col min="13581" max="13581" width="16.5" style="2" customWidth="1"/>
    <col min="13582" max="13820" width="11.5" style="2"/>
    <col min="13821" max="13821" width="32.5" style="2" customWidth="1"/>
    <col min="13822" max="13822" width="38.83203125" style="2" customWidth="1"/>
    <col min="13823" max="13823" width="5.6640625" style="2" customWidth="1"/>
    <col min="13824" max="13825" width="4.6640625" style="2" customWidth="1"/>
    <col min="13826" max="13827" width="5.6640625" style="2" customWidth="1"/>
    <col min="13828" max="13828" width="8.5" style="2" bestFit="1" customWidth="1"/>
    <col min="13829" max="13829" width="12.5" style="2" customWidth="1"/>
    <col min="13830" max="13830" width="13.1640625" style="2" customWidth="1"/>
    <col min="13831" max="13831" width="11.5" style="2"/>
    <col min="13832" max="13833" width="12.1640625" style="2" customWidth="1"/>
    <col min="13834" max="13835" width="15.6640625" style="2" customWidth="1"/>
    <col min="13836" max="13836" width="21.1640625" style="2" customWidth="1"/>
    <col min="13837" max="13837" width="16.5" style="2" customWidth="1"/>
    <col min="13838" max="14076" width="11.5" style="2"/>
    <col min="14077" max="14077" width="32.5" style="2" customWidth="1"/>
    <col min="14078" max="14078" width="38.83203125" style="2" customWidth="1"/>
    <col min="14079" max="14079" width="5.6640625" style="2" customWidth="1"/>
    <col min="14080" max="14081" width="4.6640625" style="2" customWidth="1"/>
    <col min="14082" max="14083" width="5.6640625" style="2" customWidth="1"/>
    <col min="14084" max="14084" width="8.5" style="2" bestFit="1" customWidth="1"/>
    <col min="14085" max="14085" width="12.5" style="2" customWidth="1"/>
    <col min="14086" max="14086" width="13.1640625" style="2" customWidth="1"/>
    <col min="14087" max="14087" width="11.5" style="2"/>
    <col min="14088" max="14089" width="12.1640625" style="2" customWidth="1"/>
    <col min="14090" max="14091" width="15.6640625" style="2" customWidth="1"/>
    <col min="14092" max="14092" width="21.1640625" style="2" customWidth="1"/>
    <col min="14093" max="14093" width="16.5" style="2" customWidth="1"/>
    <col min="14094" max="14332" width="11.5" style="2"/>
    <col min="14333" max="14333" width="32.5" style="2" customWidth="1"/>
    <col min="14334" max="14334" width="38.83203125" style="2" customWidth="1"/>
    <col min="14335" max="14335" width="5.6640625" style="2" customWidth="1"/>
    <col min="14336" max="14337" width="4.6640625" style="2" customWidth="1"/>
    <col min="14338" max="14339" width="5.6640625" style="2" customWidth="1"/>
    <col min="14340" max="14340" width="8.5" style="2" bestFit="1" customWidth="1"/>
    <col min="14341" max="14341" width="12.5" style="2" customWidth="1"/>
    <col min="14342" max="14342" width="13.1640625" style="2" customWidth="1"/>
    <col min="14343" max="14343" width="11.5" style="2"/>
    <col min="14344" max="14345" width="12.1640625" style="2" customWidth="1"/>
    <col min="14346" max="14347" width="15.6640625" style="2" customWidth="1"/>
    <col min="14348" max="14348" width="21.1640625" style="2" customWidth="1"/>
    <col min="14349" max="14349" width="16.5" style="2" customWidth="1"/>
    <col min="14350" max="14588" width="11.5" style="2"/>
    <col min="14589" max="14589" width="32.5" style="2" customWidth="1"/>
    <col min="14590" max="14590" width="38.83203125" style="2" customWidth="1"/>
    <col min="14591" max="14591" width="5.6640625" style="2" customWidth="1"/>
    <col min="14592" max="14593" width="4.6640625" style="2" customWidth="1"/>
    <col min="14594" max="14595" width="5.6640625" style="2" customWidth="1"/>
    <col min="14596" max="14596" width="8.5" style="2" bestFit="1" customWidth="1"/>
    <col min="14597" max="14597" width="12.5" style="2" customWidth="1"/>
    <col min="14598" max="14598" width="13.1640625" style="2" customWidth="1"/>
    <col min="14599" max="14599" width="11.5" style="2"/>
    <col min="14600" max="14601" width="12.1640625" style="2" customWidth="1"/>
    <col min="14602" max="14603" width="15.6640625" style="2" customWidth="1"/>
    <col min="14604" max="14604" width="21.1640625" style="2" customWidth="1"/>
    <col min="14605" max="14605" width="16.5" style="2" customWidth="1"/>
    <col min="14606" max="14844" width="11.5" style="2"/>
    <col min="14845" max="14845" width="32.5" style="2" customWidth="1"/>
    <col min="14846" max="14846" width="38.83203125" style="2" customWidth="1"/>
    <col min="14847" max="14847" width="5.6640625" style="2" customWidth="1"/>
    <col min="14848" max="14849" width="4.6640625" style="2" customWidth="1"/>
    <col min="14850" max="14851" width="5.6640625" style="2" customWidth="1"/>
    <col min="14852" max="14852" width="8.5" style="2" bestFit="1" customWidth="1"/>
    <col min="14853" max="14853" width="12.5" style="2" customWidth="1"/>
    <col min="14854" max="14854" width="13.1640625" style="2" customWidth="1"/>
    <col min="14855" max="14855" width="11.5" style="2"/>
    <col min="14856" max="14857" width="12.1640625" style="2" customWidth="1"/>
    <col min="14858" max="14859" width="15.6640625" style="2" customWidth="1"/>
    <col min="14860" max="14860" width="21.1640625" style="2" customWidth="1"/>
    <col min="14861" max="14861" width="16.5" style="2" customWidth="1"/>
    <col min="14862" max="15100" width="11.5" style="2"/>
    <col min="15101" max="15101" width="32.5" style="2" customWidth="1"/>
    <col min="15102" max="15102" width="38.83203125" style="2" customWidth="1"/>
    <col min="15103" max="15103" width="5.6640625" style="2" customWidth="1"/>
    <col min="15104" max="15105" width="4.6640625" style="2" customWidth="1"/>
    <col min="15106" max="15107" width="5.6640625" style="2" customWidth="1"/>
    <col min="15108" max="15108" width="8.5" style="2" bestFit="1" customWidth="1"/>
    <col min="15109" max="15109" width="12.5" style="2" customWidth="1"/>
    <col min="15110" max="15110" width="13.1640625" style="2" customWidth="1"/>
    <col min="15111" max="15111" width="11.5" style="2"/>
    <col min="15112" max="15113" width="12.1640625" style="2" customWidth="1"/>
    <col min="15114" max="15115" width="15.6640625" style="2" customWidth="1"/>
    <col min="15116" max="15116" width="21.1640625" style="2" customWidth="1"/>
    <col min="15117" max="15117" width="16.5" style="2" customWidth="1"/>
    <col min="15118" max="15356" width="11.5" style="2"/>
    <col min="15357" max="15357" width="32.5" style="2" customWidth="1"/>
    <col min="15358" max="15358" width="38.83203125" style="2" customWidth="1"/>
    <col min="15359" max="15359" width="5.6640625" style="2" customWidth="1"/>
    <col min="15360" max="15361" width="4.6640625" style="2" customWidth="1"/>
    <col min="15362" max="15363" width="5.6640625" style="2" customWidth="1"/>
    <col min="15364" max="15364" width="8.5" style="2" bestFit="1" customWidth="1"/>
    <col min="15365" max="15365" width="12.5" style="2" customWidth="1"/>
    <col min="15366" max="15366" width="13.1640625" style="2" customWidth="1"/>
    <col min="15367" max="15367" width="11.5" style="2"/>
    <col min="15368" max="15369" width="12.1640625" style="2" customWidth="1"/>
    <col min="15370" max="15371" width="15.6640625" style="2" customWidth="1"/>
    <col min="15372" max="15372" width="21.1640625" style="2" customWidth="1"/>
    <col min="15373" max="15373" width="16.5" style="2" customWidth="1"/>
    <col min="15374" max="15612" width="11.5" style="2"/>
    <col min="15613" max="15613" width="32.5" style="2" customWidth="1"/>
    <col min="15614" max="15614" width="38.83203125" style="2" customWidth="1"/>
    <col min="15615" max="15615" width="5.6640625" style="2" customWidth="1"/>
    <col min="15616" max="15617" width="4.6640625" style="2" customWidth="1"/>
    <col min="15618" max="15619" width="5.6640625" style="2" customWidth="1"/>
    <col min="15620" max="15620" width="8.5" style="2" bestFit="1" customWidth="1"/>
    <col min="15621" max="15621" width="12.5" style="2" customWidth="1"/>
    <col min="15622" max="15622" width="13.1640625" style="2" customWidth="1"/>
    <col min="15623" max="15623" width="11.5" style="2"/>
    <col min="15624" max="15625" width="12.1640625" style="2" customWidth="1"/>
    <col min="15626" max="15627" width="15.6640625" style="2" customWidth="1"/>
    <col min="15628" max="15628" width="21.1640625" style="2" customWidth="1"/>
    <col min="15629" max="15629" width="16.5" style="2" customWidth="1"/>
    <col min="15630" max="15868" width="11.5" style="2"/>
    <col min="15869" max="15869" width="32.5" style="2" customWidth="1"/>
    <col min="15870" max="15870" width="38.83203125" style="2" customWidth="1"/>
    <col min="15871" max="15871" width="5.6640625" style="2" customWidth="1"/>
    <col min="15872" max="15873" width="4.6640625" style="2" customWidth="1"/>
    <col min="15874" max="15875" width="5.6640625" style="2" customWidth="1"/>
    <col min="15876" max="15876" width="8.5" style="2" bestFit="1" customWidth="1"/>
    <col min="15877" max="15877" width="12.5" style="2" customWidth="1"/>
    <col min="15878" max="15878" width="13.1640625" style="2" customWidth="1"/>
    <col min="15879" max="15879" width="11.5" style="2"/>
    <col min="15880" max="15881" width="12.1640625" style="2" customWidth="1"/>
    <col min="15882" max="15883" width="15.6640625" style="2" customWidth="1"/>
    <col min="15884" max="15884" width="21.1640625" style="2" customWidth="1"/>
    <col min="15885" max="15885" width="16.5" style="2" customWidth="1"/>
    <col min="15886" max="16124" width="11.5" style="2"/>
    <col min="16125" max="16125" width="32.5" style="2" customWidth="1"/>
    <col min="16126" max="16126" width="38.83203125" style="2" customWidth="1"/>
    <col min="16127" max="16127" width="5.6640625" style="2" customWidth="1"/>
    <col min="16128" max="16129" width="4.6640625" style="2" customWidth="1"/>
    <col min="16130" max="16131" width="5.6640625" style="2" customWidth="1"/>
    <col min="16132" max="16132" width="8.5" style="2" bestFit="1" customWidth="1"/>
    <col min="16133" max="16133" width="12.5" style="2" customWidth="1"/>
    <col min="16134" max="16134" width="13.1640625" style="2" customWidth="1"/>
    <col min="16135" max="16135" width="11.5" style="2"/>
    <col min="16136" max="16137" width="12.1640625" style="2" customWidth="1"/>
    <col min="16138" max="16139" width="15.6640625" style="2" customWidth="1"/>
    <col min="16140" max="16140" width="21.1640625" style="2" customWidth="1"/>
    <col min="16141" max="16141" width="16.5" style="2" customWidth="1"/>
    <col min="16142" max="16384" width="11.5" style="2"/>
  </cols>
  <sheetData>
    <row r="1" spans="1:15" s="5" customFormat="1" ht="30" customHeight="1">
      <c r="A1" s="205" t="s">
        <v>313</v>
      </c>
      <c r="B1" s="205"/>
      <c r="C1" s="205"/>
      <c r="D1" s="205"/>
      <c r="E1" s="205"/>
      <c r="F1" s="205"/>
      <c r="G1" s="205"/>
      <c r="H1" s="205"/>
      <c r="I1" s="205"/>
      <c r="J1" s="205"/>
      <c r="K1" s="205"/>
      <c r="L1" s="205"/>
      <c r="M1" s="205"/>
      <c r="N1" s="205"/>
      <c r="O1" s="137"/>
    </row>
    <row r="2" spans="1:15" ht="16" customHeight="1">
      <c r="A2" s="202" t="s">
        <v>712</v>
      </c>
      <c r="B2" s="202"/>
      <c r="C2" s="202"/>
      <c r="D2" s="202"/>
      <c r="E2" s="202"/>
      <c r="F2" s="202"/>
      <c r="G2" s="202"/>
      <c r="H2" s="202"/>
      <c r="I2" s="202"/>
      <c r="J2" s="202"/>
      <c r="K2" s="202"/>
      <c r="L2" s="202"/>
      <c r="M2" s="202"/>
      <c r="N2" s="202"/>
    </row>
    <row r="3" spans="1:15" ht="78" customHeight="1">
      <c r="A3" s="193" t="s">
        <v>790</v>
      </c>
      <c r="B3" s="95" t="str">
        <f>'Оценка (раздел 5)'!I3</f>
        <v>5.5. Содержатся ли в материалах к проекту бюджета сведения о доходах бюджета по видам доходов на 2023 год и на плановый период 2024 и 2025 годов в сравнении с ожидаемым исполнением за 2022 год (оценка текущего финансового года) и отчетом за 2021 год (отчетный финансовый год)?</v>
      </c>
      <c r="C3" s="193" t="s">
        <v>106</v>
      </c>
      <c r="D3" s="193"/>
      <c r="E3" s="192"/>
      <c r="F3" s="192"/>
      <c r="G3" s="192" t="s">
        <v>180</v>
      </c>
      <c r="H3" s="192" t="s">
        <v>310</v>
      </c>
      <c r="I3" s="192" t="s">
        <v>182</v>
      </c>
      <c r="J3" s="192"/>
      <c r="K3" s="192" t="s">
        <v>179</v>
      </c>
      <c r="L3" s="193" t="s">
        <v>142</v>
      </c>
      <c r="M3" s="192" t="s">
        <v>173</v>
      </c>
      <c r="N3" s="192"/>
    </row>
    <row r="4" spans="1:15" ht="16" customHeight="1">
      <c r="A4" s="192"/>
      <c r="B4" s="96" t="str">
        <f>'Методика (раздел 5)'!B52</f>
        <v>Да, содержатся</v>
      </c>
      <c r="C4" s="192" t="s">
        <v>92</v>
      </c>
      <c r="D4" s="192" t="s">
        <v>140</v>
      </c>
      <c r="E4" s="192" t="s">
        <v>141</v>
      </c>
      <c r="F4" s="203" t="s">
        <v>91</v>
      </c>
      <c r="G4" s="192"/>
      <c r="H4" s="192"/>
      <c r="I4" s="192" t="s">
        <v>240</v>
      </c>
      <c r="J4" s="192" t="s">
        <v>181</v>
      </c>
      <c r="K4" s="192"/>
      <c r="L4" s="193"/>
      <c r="M4" s="192" t="s">
        <v>222</v>
      </c>
      <c r="N4" s="192" t="s">
        <v>223</v>
      </c>
    </row>
    <row r="5" spans="1:15" ht="30" customHeight="1">
      <c r="A5" s="192"/>
      <c r="B5" s="96" t="str">
        <f>'Методика (раздел 5)'!B53</f>
        <v>Нет, в установленные сроки сведения не содержатся или не отвечают требованиям</v>
      </c>
      <c r="C5" s="192"/>
      <c r="D5" s="204"/>
      <c r="E5" s="204"/>
      <c r="F5" s="203"/>
      <c r="G5" s="192"/>
      <c r="H5" s="192"/>
      <c r="I5" s="192"/>
      <c r="J5" s="192"/>
      <c r="K5" s="192"/>
      <c r="L5" s="193"/>
      <c r="M5" s="192"/>
      <c r="N5" s="192"/>
    </row>
    <row r="6" spans="1:15" s="36" customFormat="1" ht="15" customHeight="1">
      <c r="A6" s="176" t="s">
        <v>0</v>
      </c>
      <c r="B6" s="79"/>
      <c r="C6" s="79"/>
      <c r="D6" s="79"/>
      <c r="E6" s="79"/>
      <c r="F6" s="79"/>
      <c r="G6" s="80"/>
      <c r="H6" s="80"/>
      <c r="I6" s="80"/>
      <c r="J6" s="80"/>
      <c r="K6" s="80"/>
      <c r="L6" s="98"/>
      <c r="M6" s="81"/>
      <c r="N6" s="81"/>
      <c r="O6" s="136"/>
    </row>
    <row r="7" spans="1:15" ht="15" customHeight="1">
      <c r="A7" s="177" t="s">
        <v>1</v>
      </c>
      <c r="B7" s="82" t="s">
        <v>103</v>
      </c>
      <c r="C7" s="84">
        <f t="shared" ref="C7:C70" si="0">IF(B7=$B$4,2,0)</f>
        <v>2</v>
      </c>
      <c r="D7" s="84"/>
      <c r="E7" s="84"/>
      <c r="F7" s="85">
        <f t="shared" ref="F7:F70" si="1">C7*(1-D7)*(1-E7)</f>
        <v>2</v>
      </c>
      <c r="G7" s="86" t="s">
        <v>331</v>
      </c>
      <c r="H7" s="86" t="s">
        <v>331</v>
      </c>
      <c r="I7" s="86" t="s">
        <v>331</v>
      </c>
      <c r="J7" s="86" t="s">
        <v>331</v>
      </c>
      <c r="K7" s="86" t="s">
        <v>331</v>
      </c>
      <c r="L7" s="82" t="s">
        <v>325</v>
      </c>
      <c r="M7" s="83" t="s">
        <v>333</v>
      </c>
      <c r="N7" s="111" t="s">
        <v>535</v>
      </c>
      <c r="O7" s="121" t="s">
        <v>325</v>
      </c>
    </row>
    <row r="8" spans="1:15" ht="15" customHeight="1">
      <c r="A8" s="177" t="s">
        <v>2</v>
      </c>
      <c r="B8" s="82" t="s">
        <v>103</v>
      </c>
      <c r="C8" s="84">
        <f t="shared" si="0"/>
        <v>2</v>
      </c>
      <c r="D8" s="84"/>
      <c r="E8" s="84"/>
      <c r="F8" s="85">
        <f t="shared" si="1"/>
        <v>2</v>
      </c>
      <c r="G8" s="86" t="s">
        <v>331</v>
      </c>
      <c r="H8" s="86" t="s">
        <v>331</v>
      </c>
      <c r="I8" s="86" t="s">
        <v>331</v>
      </c>
      <c r="J8" s="86" t="s">
        <v>331</v>
      </c>
      <c r="K8" s="86" t="s">
        <v>331</v>
      </c>
      <c r="L8" s="82" t="s">
        <v>325</v>
      </c>
      <c r="M8" s="83" t="s">
        <v>372</v>
      </c>
      <c r="N8" s="111" t="s">
        <v>487</v>
      </c>
      <c r="O8" s="121" t="s">
        <v>325</v>
      </c>
    </row>
    <row r="9" spans="1:15" ht="15" customHeight="1">
      <c r="A9" s="177" t="s">
        <v>3</v>
      </c>
      <c r="B9" s="82" t="s">
        <v>103</v>
      </c>
      <c r="C9" s="84">
        <f t="shared" si="0"/>
        <v>2</v>
      </c>
      <c r="D9" s="84"/>
      <c r="E9" s="84"/>
      <c r="F9" s="85">
        <f t="shared" si="1"/>
        <v>2</v>
      </c>
      <c r="G9" s="86" t="s">
        <v>331</v>
      </c>
      <c r="H9" s="86" t="s">
        <v>331</v>
      </c>
      <c r="I9" s="86" t="s">
        <v>331</v>
      </c>
      <c r="J9" s="86" t="s">
        <v>331</v>
      </c>
      <c r="K9" s="86" t="s">
        <v>331</v>
      </c>
      <c r="L9" s="82" t="s">
        <v>325</v>
      </c>
      <c r="M9" s="83" t="s">
        <v>333</v>
      </c>
      <c r="N9" s="111" t="s">
        <v>532</v>
      </c>
      <c r="O9" s="121" t="s">
        <v>325</v>
      </c>
    </row>
    <row r="10" spans="1:15" ht="15" customHeight="1">
      <c r="A10" s="177" t="s">
        <v>4</v>
      </c>
      <c r="B10" s="82" t="s">
        <v>103</v>
      </c>
      <c r="C10" s="84">
        <f t="shared" si="0"/>
        <v>2</v>
      </c>
      <c r="D10" s="84"/>
      <c r="E10" s="84"/>
      <c r="F10" s="85">
        <f t="shared" si="1"/>
        <v>2</v>
      </c>
      <c r="G10" s="86" t="s">
        <v>331</v>
      </c>
      <c r="H10" s="86" t="s">
        <v>331</v>
      </c>
      <c r="I10" s="86" t="s">
        <v>331</v>
      </c>
      <c r="J10" s="86" t="s">
        <v>331</v>
      </c>
      <c r="K10" s="86" t="s">
        <v>331</v>
      </c>
      <c r="L10" s="82" t="s">
        <v>325</v>
      </c>
      <c r="M10" s="83" t="s">
        <v>333</v>
      </c>
      <c r="N10" s="83" t="s">
        <v>471</v>
      </c>
      <c r="O10" s="121" t="s">
        <v>325</v>
      </c>
    </row>
    <row r="11" spans="1:15" ht="15" customHeight="1">
      <c r="A11" s="177" t="s">
        <v>5</v>
      </c>
      <c r="B11" s="82" t="s">
        <v>103</v>
      </c>
      <c r="C11" s="84">
        <f t="shared" si="0"/>
        <v>2</v>
      </c>
      <c r="D11" s="84"/>
      <c r="E11" s="84"/>
      <c r="F11" s="85">
        <f t="shared" si="1"/>
        <v>2</v>
      </c>
      <c r="G11" s="86" t="s">
        <v>331</v>
      </c>
      <c r="H11" s="86" t="s">
        <v>331</v>
      </c>
      <c r="I11" s="86" t="s">
        <v>331</v>
      </c>
      <c r="J11" s="86" t="s">
        <v>331</v>
      </c>
      <c r="K11" s="86" t="s">
        <v>331</v>
      </c>
      <c r="L11" s="82" t="s">
        <v>325</v>
      </c>
      <c r="M11" s="83" t="s">
        <v>333</v>
      </c>
      <c r="N11" s="118" t="s">
        <v>488</v>
      </c>
      <c r="O11" s="121" t="s">
        <v>325</v>
      </c>
    </row>
    <row r="12" spans="1:15" ht="15" customHeight="1">
      <c r="A12" s="177" t="s">
        <v>6</v>
      </c>
      <c r="B12" s="82" t="s">
        <v>103</v>
      </c>
      <c r="C12" s="84">
        <f t="shared" si="0"/>
        <v>2</v>
      </c>
      <c r="D12" s="84"/>
      <c r="E12" s="84"/>
      <c r="F12" s="85">
        <f t="shared" si="1"/>
        <v>2</v>
      </c>
      <c r="G12" s="86" t="s">
        <v>331</v>
      </c>
      <c r="H12" s="86" t="s">
        <v>331</v>
      </c>
      <c r="I12" s="86" t="s">
        <v>331</v>
      </c>
      <c r="J12" s="86" t="s">
        <v>331</v>
      </c>
      <c r="K12" s="86" t="s">
        <v>331</v>
      </c>
      <c r="L12" s="82" t="s">
        <v>325</v>
      </c>
      <c r="M12" s="83" t="s">
        <v>333</v>
      </c>
      <c r="N12" s="118" t="s">
        <v>538</v>
      </c>
      <c r="O12" s="121" t="s">
        <v>325</v>
      </c>
    </row>
    <row r="13" spans="1:15" ht="15" customHeight="1">
      <c r="A13" s="177" t="s">
        <v>7</v>
      </c>
      <c r="B13" s="82" t="s">
        <v>103</v>
      </c>
      <c r="C13" s="84">
        <f t="shared" si="0"/>
        <v>2</v>
      </c>
      <c r="D13" s="84"/>
      <c r="E13" s="84"/>
      <c r="F13" s="85">
        <f t="shared" si="1"/>
        <v>2</v>
      </c>
      <c r="G13" s="86" t="s">
        <v>331</v>
      </c>
      <c r="H13" s="86" t="s">
        <v>331</v>
      </c>
      <c r="I13" s="86" t="s">
        <v>331</v>
      </c>
      <c r="J13" s="86" t="s">
        <v>331</v>
      </c>
      <c r="K13" s="86" t="s">
        <v>331</v>
      </c>
      <c r="L13" s="82" t="s">
        <v>325</v>
      </c>
      <c r="M13" s="83" t="s">
        <v>333</v>
      </c>
      <c r="N13" s="88" t="s">
        <v>539</v>
      </c>
      <c r="O13" s="121" t="s">
        <v>325</v>
      </c>
    </row>
    <row r="14" spans="1:15" ht="15" customHeight="1">
      <c r="A14" s="177" t="s">
        <v>8</v>
      </c>
      <c r="B14" s="82" t="s">
        <v>103</v>
      </c>
      <c r="C14" s="84">
        <f t="shared" si="0"/>
        <v>2</v>
      </c>
      <c r="D14" s="84"/>
      <c r="E14" s="84"/>
      <c r="F14" s="85">
        <f t="shared" si="1"/>
        <v>2</v>
      </c>
      <c r="G14" s="86" t="s">
        <v>331</v>
      </c>
      <c r="H14" s="86" t="s">
        <v>331</v>
      </c>
      <c r="I14" s="86" t="s">
        <v>331</v>
      </c>
      <c r="J14" s="86" t="s">
        <v>331</v>
      </c>
      <c r="K14" s="86" t="s">
        <v>331</v>
      </c>
      <c r="L14" s="82" t="s">
        <v>325</v>
      </c>
      <c r="M14" s="83" t="s">
        <v>333</v>
      </c>
      <c r="N14" s="111" t="s">
        <v>492</v>
      </c>
      <c r="O14" s="121" t="s">
        <v>325</v>
      </c>
    </row>
    <row r="15" spans="1:15" ht="15" customHeight="1">
      <c r="A15" s="177" t="s">
        <v>9</v>
      </c>
      <c r="B15" s="82" t="s">
        <v>105</v>
      </c>
      <c r="C15" s="84">
        <f t="shared" si="0"/>
        <v>0</v>
      </c>
      <c r="D15" s="84"/>
      <c r="E15" s="84"/>
      <c r="F15" s="85">
        <f t="shared" si="1"/>
        <v>0</v>
      </c>
      <c r="G15" s="86" t="s">
        <v>332</v>
      </c>
      <c r="H15" s="83" t="s">
        <v>325</v>
      </c>
      <c r="I15" s="83" t="s">
        <v>325</v>
      </c>
      <c r="J15" s="83" t="s">
        <v>325</v>
      </c>
      <c r="K15" s="83" t="s">
        <v>325</v>
      </c>
      <c r="L15" s="87" t="s">
        <v>337</v>
      </c>
      <c r="M15" s="83" t="s">
        <v>333</v>
      </c>
      <c r="N15" s="111" t="s">
        <v>553</v>
      </c>
      <c r="O15" s="121" t="s">
        <v>325</v>
      </c>
    </row>
    <row r="16" spans="1:15" ht="15" customHeight="1">
      <c r="A16" s="177" t="s">
        <v>10</v>
      </c>
      <c r="B16" s="82" t="s">
        <v>103</v>
      </c>
      <c r="C16" s="84">
        <f t="shared" si="0"/>
        <v>2</v>
      </c>
      <c r="D16" s="84"/>
      <c r="E16" s="84"/>
      <c r="F16" s="85">
        <f t="shared" si="1"/>
        <v>2</v>
      </c>
      <c r="G16" s="86" t="s">
        <v>331</v>
      </c>
      <c r="H16" s="86" t="s">
        <v>331</v>
      </c>
      <c r="I16" s="86" t="s">
        <v>331</v>
      </c>
      <c r="J16" s="86" t="s">
        <v>331</v>
      </c>
      <c r="K16" s="86" t="s">
        <v>331</v>
      </c>
      <c r="L16" s="82" t="s">
        <v>325</v>
      </c>
      <c r="M16" s="83" t="s">
        <v>372</v>
      </c>
      <c r="N16" s="111" t="s">
        <v>411</v>
      </c>
      <c r="O16" s="121" t="s">
        <v>325</v>
      </c>
    </row>
    <row r="17" spans="1:15" ht="15" customHeight="1">
      <c r="A17" s="177" t="s">
        <v>11</v>
      </c>
      <c r="B17" s="82" t="s">
        <v>103</v>
      </c>
      <c r="C17" s="84">
        <f t="shared" si="0"/>
        <v>2</v>
      </c>
      <c r="D17" s="84"/>
      <c r="E17" s="84"/>
      <c r="F17" s="85">
        <f t="shared" si="1"/>
        <v>2</v>
      </c>
      <c r="G17" s="86" t="s">
        <v>331</v>
      </c>
      <c r="H17" s="86" t="s">
        <v>331</v>
      </c>
      <c r="I17" s="86" t="s">
        <v>331</v>
      </c>
      <c r="J17" s="86" t="s">
        <v>331</v>
      </c>
      <c r="K17" s="86" t="s">
        <v>331</v>
      </c>
      <c r="L17" s="82" t="s">
        <v>325</v>
      </c>
      <c r="M17" s="83" t="s">
        <v>333</v>
      </c>
      <c r="N17" s="118" t="s">
        <v>380</v>
      </c>
      <c r="O17" s="121" t="s">
        <v>325</v>
      </c>
    </row>
    <row r="18" spans="1:15" ht="15" customHeight="1">
      <c r="A18" s="177" t="s">
        <v>12</v>
      </c>
      <c r="B18" s="82" t="s">
        <v>103</v>
      </c>
      <c r="C18" s="84">
        <f t="shared" si="0"/>
        <v>2</v>
      </c>
      <c r="D18" s="84">
        <v>0.5</v>
      </c>
      <c r="E18" s="84"/>
      <c r="F18" s="85">
        <f t="shared" si="1"/>
        <v>1</v>
      </c>
      <c r="G18" s="86" t="s">
        <v>331</v>
      </c>
      <c r="H18" s="83" t="s">
        <v>331</v>
      </c>
      <c r="I18" s="83" t="s">
        <v>331</v>
      </c>
      <c r="J18" s="83" t="s">
        <v>331</v>
      </c>
      <c r="K18" s="83" t="s">
        <v>331</v>
      </c>
      <c r="L18" s="87" t="s">
        <v>779</v>
      </c>
      <c r="M18" s="83" t="s">
        <v>333</v>
      </c>
      <c r="N18" s="111" t="s">
        <v>545</v>
      </c>
      <c r="O18" s="121" t="s">
        <v>325</v>
      </c>
    </row>
    <row r="19" spans="1:15" ht="15" customHeight="1">
      <c r="A19" s="177" t="s">
        <v>13</v>
      </c>
      <c r="B19" s="82" t="s">
        <v>103</v>
      </c>
      <c r="C19" s="84">
        <f t="shared" si="0"/>
        <v>2</v>
      </c>
      <c r="D19" s="84"/>
      <c r="E19" s="84"/>
      <c r="F19" s="85">
        <f t="shared" si="1"/>
        <v>2</v>
      </c>
      <c r="G19" s="86" t="s">
        <v>331</v>
      </c>
      <c r="H19" s="86" t="s">
        <v>331</v>
      </c>
      <c r="I19" s="86" t="s">
        <v>331</v>
      </c>
      <c r="J19" s="86" t="s">
        <v>331</v>
      </c>
      <c r="K19" s="86" t="s">
        <v>331</v>
      </c>
      <c r="L19" s="82" t="s">
        <v>325</v>
      </c>
      <c r="M19" s="83" t="s">
        <v>333</v>
      </c>
      <c r="N19" s="111" t="s">
        <v>547</v>
      </c>
      <c r="O19" s="121" t="s">
        <v>325</v>
      </c>
    </row>
    <row r="20" spans="1:15" ht="15" customHeight="1">
      <c r="A20" s="177" t="s">
        <v>14</v>
      </c>
      <c r="B20" s="82" t="s">
        <v>103</v>
      </c>
      <c r="C20" s="84">
        <f t="shared" si="0"/>
        <v>2</v>
      </c>
      <c r="D20" s="84"/>
      <c r="E20" s="84"/>
      <c r="F20" s="85">
        <f t="shared" si="1"/>
        <v>2</v>
      </c>
      <c r="G20" s="86" t="s">
        <v>331</v>
      </c>
      <c r="H20" s="86" t="s">
        <v>331</v>
      </c>
      <c r="I20" s="86" t="s">
        <v>331</v>
      </c>
      <c r="J20" s="86" t="s">
        <v>331</v>
      </c>
      <c r="K20" s="86" t="s">
        <v>331</v>
      </c>
      <c r="L20" s="82" t="s">
        <v>325</v>
      </c>
      <c r="M20" s="83" t="s">
        <v>333</v>
      </c>
      <c r="N20" s="111" t="s">
        <v>550</v>
      </c>
      <c r="O20" s="121" t="s">
        <v>325</v>
      </c>
    </row>
    <row r="21" spans="1:15" ht="15" customHeight="1">
      <c r="A21" s="177" t="s">
        <v>15</v>
      </c>
      <c r="B21" s="82" t="s">
        <v>105</v>
      </c>
      <c r="C21" s="84">
        <f t="shared" si="0"/>
        <v>0</v>
      </c>
      <c r="D21" s="84"/>
      <c r="E21" s="84"/>
      <c r="F21" s="85">
        <f t="shared" si="1"/>
        <v>0</v>
      </c>
      <c r="G21" s="86" t="s">
        <v>332</v>
      </c>
      <c r="H21" s="83" t="s">
        <v>325</v>
      </c>
      <c r="I21" s="83" t="s">
        <v>325</v>
      </c>
      <c r="J21" s="83" t="s">
        <v>325</v>
      </c>
      <c r="K21" s="83" t="s">
        <v>325</v>
      </c>
      <c r="L21" s="129" t="s">
        <v>698</v>
      </c>
      <c r="M21" s="83" t="s">
        <v>372</v>
      </c>
      <c r="N21" s="73" t="s">
        <v>694</v>
      </c>
      <c r="O21" s="121" t="s">
        <v>325</v>
      </c>
    </row>
    <row r="22" spans="1:15" ht="15" customHeight="1">
      <c r="A22" s="177" t="s">
        <v>16</v>
      </c>
      <c r="B22" s="82" t="s">
        <v>103</v>
      </c>
      <c r="C22" s="84">
        <f t="shared" si="0"/>
        <v>2</v>
      </c>
      <c r="D22" s="84"/>
      <c r="E22" s="84"/>
      <c r="F22" s="85">
        <f t="shared" si="1"/>
        <v>2</v>
      </c>
      <c r="G22" s="86" t="s">
        <v>331</v>
      </c>
      <c r="H22" s="86" t="s">
        <v>331</v>
      </c>
      <c r="I22" s="86" t="s">
        <v>331</v>
      </c>
      <c r="J22" s="86" t="s">
        <v>331</v>
      </c>
      <c r="K22" s="86" t="s">
        <v>331</v>
      </c>
      <c r="L22" s="82" t="s">
        <v>325</v>
      </c>
      <c r="M22" s="83" t="s">
        <v>372</v>
      </c>
      <c r="N22" s="88" t="s">
        <v>478</v>
      </c>
      <c r="O22" s="121" t="s">
        <v>325</v>
      </c>
    </row>
    <row r="23" spans="1:15" ht="15" customHeight="1">
      <c r="A23" s="177" t="s">
        <v>17</v>
      </c>
      <c r="B23" s="82" t="s">
        <v>103</v>
      </c>
      <c r="C23" s="84">
        <f t="shared" si="0"/>
        <v>2</v>
      </c>
      <c r="D23" s="84"/>
      <c r="E23" s="84"/>
      <c r="F23" s="85">
        <f t="shared" si="1"/>
        <v>2</v>
      </c>
      <c r="G23" s="86" t="s">
        <v>331</v>
      </c>
      <c r="H23" s="86" t="s">
        <v>331</v>
      </c>
      <c r="I23" s="86" t="s">
        <v>331</v>
      </c>
      <c r="J23" s="86" t="s">
        <v>331</v>
      </c>
      <c r="K23" s="86" t="s">
        <v>331</v>
      </c>
      <c r="L23" s="82" t="s">
        <v>325</v>
      </c>
      <c r="M23" s="83" t="s">
        <v>333</v>
      </c>
      <c r="N23" s="111" t="s">
        <v>495</v>
      </c>
      <c r="O23" s="121" t="s">
        <v>325</v>
      </c>
    </row>
    <row r="24" spans="1:15" ht="15" customHeight="1">
      <c r="A24" s="177" t="s">
        <v>157</v>
      </c>
      <c r="B24" s="82" t="s">
        <v>103</v>
      </c>
      <c r="C24" s="84">
        <f t="shared" si="0"/>
        <v>2</v>
      </c>
      <c r="D24" s="84"/>
      <c r="E24" s="84"/>
      <c r="F24" s="85">
        <f t="shared" si="1"/>
        <v>2</v>
      </c>
      <c r="G24" s="86" t="s">
        <v>331</v>
      </c>
      <c r="H24" s="86" t="s">
        <v>331</v>
      </c>
      <c r="I24" s="86" t="s">
        <v>331</v>
      </c>
      <c r="J24" s="86" t="s">
        <v>331</v>
      </c>
      <c r="K24" s="86" t="s">
        <v>331</v>
      </c>
      <c r="L24" s="83" t="s">
        <v>325</v>
      </c>
      <c r="M24" s="83" t="s">
        <v>372</v>
      </c>
      <c r="N24" s="111" t="s">
        <v>370</v>
      </c>
      <c r="O24" s="121" t="s">
        <v>325</v>
      </c>
    </row>
    <row r="25" spans="1:15" s="36" customFormat="1" ht="15" customHeight="1">
      <c r="A25" s="176" t="s">
        <v>18</v>
      </c>
      <c r="B25" s="89"/>
      <c r="C25" s="89"/>
      <c r="D25" s="89"/>
      <c r="E25" s="89"/>
      <c r="F25" s="89"/>
      <c r="G25" s="81"/>
      <c r="H25" s="81"/>
      <c r="I25" s="81"/>
      <c r="J25" s="81"/>
      <c r="K25" s="81"/>
      <c r="L25" s="98"/>
      <c r="M25" s="98"/>
      <c r="N25" s="98"/>
      <c r="O25" s="136"/>
    </row>
    <row r="26" spans="1:15" ht="15" customHeight="1">
      <c r="A26" s="177" t="s">
        <v>19</v>
      </c>
      <c r="B26" s="82" t="s">
        <v>103</v>
      </c>
      <c r="C26" s="84">
        <f t="shared" si="0"/>
        <v>2</v>
      </c>
      <c r="D26" s="84"/>
      <c r="E26" s="84"/>
      <c r="F26" s="85">
        <f t="shared" si="1"/>
        <v>2</v>
      </c>
      <c r="G26" s="86" t="s">
        <v>331</v>
      </c>
      <c r="H26" s="86" t="s">
        <v>331</v>
      </c>
      <c r="I26" s="86" t="s">
        <v>331</v>
      </c>
      <c r="J26" s="86" t="s">
        <v>331</v>
      </c>
      <c r="K26" s="86" t="s">
        <v>331</v>
      </c>
      <c r="L26" s="83" t="s">
        <v>325</v>
      </c>
      <c r="M26" s="83" t="s">
        <v>333</v>
      </c>
      <c r="N26" s="118" t="s">
        <v>444</v>
      </c>
      <c r="O26" s="121" t="s">
        <v>325</v>
      </c>
    </row>
    <row r="27" spans="1:15" ht="15" customHeight="1">
      <c r="A27" s="177" t="s">
        <v>20</v>
      </c>
      <c r="B27" s="82" t="s">
        <v>103</v>
      </c>
      <c r="C27" s="84">
        <f t="shared" si="0"/>
        <v>2</v>
      </c>
      <c r="D27" s="84"/>
      <c r="E27" s="84"/>
      <c r="F27" s="85">
        <f t="shared" si="1"/>
        <v>2</v>
      </c>
      <c r="G27" s="86" t="s">
        <v>331</v>
      </c>
      <c r="H27" s="90" t="s">
        <v>331</v>
      </c>
      <c r="I27" s="90" t="s">
        <v>331</v>
      </c>
      <c r="J27" s="90" t="s">
        <v>331</v>
      </c>
      <c r="K27" s="90" t="s">
        <v>331</v>
      </c>
      <c r="L27" s="87" t="s">
        <v>325</v>
      </c>
      <c r="M27" s="83" t="s">
        <v>333</v>
      </c>
      <c r="N27" s="118" t="s">
        <v>346</v>
      </c>
      <c r="O27" s="121" t="s">
        <v>325</v>
      </c>
    </row>
    <row r="28" spans="1:15" ht="15" customHeight="1">
      <c r="A28" s="177" t="s">
        <v>21</v>
      </c>
      <c r="B28" s="82" t="s">
        <v>103</v>
      </c>
      <c r="C28" s="84">
        <f t="shared" si="0"/>
        <v>2</v>
      </c>
      <c r="D28" s="84"/>
      <c r="E28" s="84"/>
      <c r="F28" s="85">
        <f t="shared" si="1"/>
        <v>2</v>
      </c>
      <c r="G28" s="86" t="s">
        <v>331</v>
      </c>
      <c r="H28" s="86" t="s">
        <v>331</v>
      </c>
      <c r="I28" s="86" t="s">
        <v>331</v>
      </c>
      <c r="J28" s="86" t="s">
        <v>331</v>
      </c>
      <c r="K28" s="86" t="s">
        <v>331</v>
      </c>
      <c r="L28" s="91" t="s">
        <v>325</v>
      </c>
      <c r="M28" s="83" t="s">
        <v>333</v>
      </c>
      <c r="N28" s="111" t="s">
        <v>499</v>
      </c>
      <c r="O28" s="121" t="s">
        <v>325</v>
      </c>
    </row>
    <row r="29" spans="1:15" ht="15" customHeight="1">
      <c r="A29" s="177" t="s">
        <v>22</v>
      </c>
      <c r="B29" s="82" t="s">
        <v>103</v>
      </c>
      <c r="C29" s="84">
        <f t="shared" si="0"/>
        <v>2</v>
      </c>
      <c r="D29" s="84"/>
      <c r="E29" s="84"/>
      <c r="F29" s="85">
        <f t="shared" si="1"/>
        <v>2</v>
      </c>
      <c r="G29" s="86" t="s">
        <v>331</v>
      </c>
      <c r="H29" s="86" t="s">
        <v>331</v>
      </c>
      <c r="I29" s="86" t="s">
        <v>331</v>
      </c>
      <c r="J29" s="86" t="s">
        <v>331</v>
      </c>
      <c r="K29" s="86" t="s">
        <v>331</v>
      </c>
      <c r="L29" s="91" t="s">
        <v>325</v>
      </c>
      <c r="M29" s="83" t="s">
        <v>333</v>
      </c>
      <c r="N29" s="111" t="s">
        <v>399</v>
      </c>
      <c r="O29" s="121" t="s">
        <v>325</v>
      </c>
    </row>
    <row r="30" spans="1:15" ht="15" customHeight="1">
      <c r="A30" s="177" t="s">
        <v>23</v>
      </c>
      <c r="B30" s="82" t="s">
        <v>103</v>
      </c>
      <c r="C30" s="84">
        <f t="shared" si="0"/>
        <v>2</v>
      </c>
      <c r="D30" s="84"/>
      <c r="E30" s="84"/>
      <c r="F30" s="85">
        <f t="shared" si="1"/>
        <v>2</v>
      </c>
      <c r="G30" s="86" t="s">
        <v>331</v>
      </c>
      <c r="H30" s="86" t="s">
        <v>331</v>
      </c>
      <c r="I30" s="86" t="s">
        <v>331</v>
      </c>
      <c r="J30" s="86" t="s">
        <v>331</v>
      </c>
      <c r="K30" s="86" t="s">
        <v>331</v>
      </c>
      <c r="L30" s="91" t="s">
        <v>325</v>
      </c>
      <c r="M30" s="83" t="s">
        <v>333</v>
      </c>
      <c r="N30" s="118" t="s">
        <v>446</v>
      </c>
      <c r="O30" s="121" t="s">
        <v>325</v>
      </c>
    </row>
    <row r="31" spans="1:15" ht="15" customHeight="1">
      <c r="A31" s="177" t="s">
        <v>24</v>
      </c>
      <c r="B31" s="82" t="s">
        <v>103</v>
      </c>
      <c r="C31" s="84">
        <f t="shared" si="0"/>
        <v>2</v>
      </c>
      <c r="D31" s="84"/>
      <c r="E31" s="84"/>
      <c r="F31" s="85">
        <f t="shared" si="1"/>
        <v>2</v>
      </c>
      <c r="G31" s="86" t="s">
        <v>331</v>
      </c>
      <c r="H31" s="86" t="s">
        <v>331</v>
      </c>
      <c r="I31" s="86" t="s">
        <v>331</v>
      </c>
      <c r="J31" s="86" t="s">
        <v>331</v>
      </c>
      <c r="K31" s="86" t="s">
        <v>331</v>
      </c>
      <c r="L31" s="86" t="s">
        <v>430</v>
      </c>
      <c r="M31" s="83" t="s">
        <v>372</v>
      </c>
      <c r="N31" s="118" t="s">
        <v>426</v>
      </c>
      <c r="O31" s="121" t="s">
        <v>325</v>
      </c>
    </row>
    <row r="32" spans="1:15" ht="15" customHeight="1">
      <c r="A32" s="177" t="s">
        <v>25</v>
      </c>
      <c r="B32" s="82" t="s">
        <v>103</v>
      </c>
      <c r="C32" s="84">
        <f t="shared" si="0"/>
        <v>2</v>
      </c>
      <c r="D32" s="84"/>
      <c r="E32" s="84"/>
      <c r="F32" s="85">
        <f t="shared" si="1"/>
        <v>2</v>
      </c>
      <c r="G32" s="86" t="s">
        <v>331</v>
      </c>
      <c r="H32" s="86" t="s">
        <v>331</v>
      </c>
      <c r="I32" s="86" t="s">
        <v>331</v>
      </c>
      <c r="J32" s="86" t="s">
        <v>331</v>
      </c>
      <c r="K32" s="86" t="s">
        <v>331</v>
      </c>
      <c r="L32" s="91" t="s">
        <v>325</v>
      </c>
      <c r="M32" s="83" t="s">
        <v>333</v>
      </c>
      <c r="N32" s="111" t="s">
        <v>450</v>
      </c>
      <c r="O32" s="121" t="s">
        <v>325</v>
      </c>
    </row>
    <row r="33" spans="1:15" ht="15" customHeight="1">
      <c r="A33" s="177" t="s">
        <v>26</v>
      </c>
      <c r="B33" s="82" t="s">
        <v>103</v>
      </c>
      <c r="C33" s="84">
        <f t="shared" si="0"/>
        <v>2</v>
      </c>
      <c r="D33" s="84"/>
      <c r="E33" s="84"/>
      <c r="F33" s="85">
        <f t="shared" si="1"/>
        <v>2</v>
      </c>
      <c r="G33" s="86" t="s">
        <v>331</v>
      </c>
      <c r="H33" s="86" t="s">
        <v>331</v>
      </c>
      <c r="I33" s="86" t="s">
        <v>331</v>
      </c>
      <c r="J33" s="86" t="s">
        <v>331</v>
      </c>
      <c r="K33" s="86" t="s">
        <v>331</v>
      </c>
      <c r="L33" s="91" t="s">
        <v>325</v>
      </c>
      <c r="M33" s="83" t="s">
        <v>333</v>
      </c>
      <c r="N33" s="111" t="s">
        <v>555</v>
      </c>
      <c r="O33" s="121" t="s">
        <v>325</v>
      </c>
    </row>
    <row r="34" spans="1:15" ht="15" customHeight="1">
      <c r="A34" s="177" t="s">
        <v>27</v>
      </c>
      <c r="B34" s="82" t="s">
        <v>105</v>
      </c>
      <c r="C34" s="84">
        <f t="shared" si="0"/>
        <v>0</v>
      </c>
      <c r="D34" s="84"/>
      <c r="E34" s="84"/>
      <c r="F34" s="85">
        <f t="shared" si="1"/>
        <v>0</v>
      </c>
      <c r="G34" s="86" t="s">
        <v>332</v>
      </c>
      <c r="H34" s="90" t="s">
        <v>325</v>
      </c>
      <c r="I34" s="90" t="s">
        <v>325</v>
      </c>
      <c r="J34" s="90" t="s">
        <v>325</v>
      </c>
      <c r="K34" s="90" t="s">
        <v>325</v>
      </c>
      <c r="L34" s="87" t="s">
        <v>337</v>
      </c>
      <c r="M34" s="83" t="s">
        <v>333</v>
      </c>
      <c r="N34" s="88" t="s">
        <v>558</v>
      </c>
      <c r="O34" s="121" t="s">
        <v>325</v>
      </c>
    </row>
    <row r="35" spans="1:15" ht="15" customHeight="1">
      <c r="A35" s="177" t="s">
        <v>160</v>
      </c>
      <c r="B35" s="82" t="s">
        <v>105</v>
      </c>
      <c r="C35" s="84">
        <f t="shared" si="0"/>
        <v>0</v>
      </c>
      <c r="D35" s="84"/>
      <c r="E35" s="84"/>
      <c r="F35" s="85">
        <f t="shared" si="1"/>
        <v>0</v>
      </c>
      <c r="G35" s="86" t="s">
        <v>332</v>
      </c>
      <c r="H35" s="90" t="s">
        <v>325</v>
      </c>
      <c r="I35" s="90" t="s">
        <v>325</v>
      </c>
      <c r="J35" s="90" t="s">
        <v>325</v>
      </c>
      <c r="K35" s="90" t="s">
        <v>325</v>
      </c>
      <c r="L35" s="87" t="s">
        <v>337</v>
      </c>
      <c r="M35" s="83" t="s">
        <v>333</v>
      </c>
      <c r="N35" s="111" t="s">
        <v>348</v>
      </c>
      <c r="O35" s="121" t="s">
        <v>325</v>
      </c>
    </row>
    <row r="36" spans="1:15" ht="15" customHeight="1">
      <c r="A36" s="177" t="s">
        <v>28</v>
      </c>
      <c r="B36" s="82" t="s">
        <v>103</v>
      </c>
      <c r="C36" s="84">
        <f t="shared" si="0"/>
        <v>2</v>
      </c>
      <c r="D36" s="84"/>
      <c r="E36" s="84"/>
      <c r="F36" s="85">
        <f t="shared" si="1"/>
        <v>2</v>
      </c>
      <c r="G36" s="86" t="s">
        <v>331</v>
      </c>
      <c r="H36" s="86" t="s">
        <v>331</v>
      </c>
      <c r="I36" s="86" t="s">
        <v>331</v>
      </c>
      <c r="J36" s="86" t="s">
        <v>331</v>
      </c>
      <c r="K36" s="86" t="s">
        <v>331</v>
      </c>
      <c r="L36" s="91" t="s">
        <v>325</v>
      </c>
      <c r="M36" s="83" t="s">
        <v>333</v>
      </c>
      <c r="N36" s="111" t="s">
        <v>385</v>
      </c>
      <c r="O36" s="121" t="s">
        <v>325</v>
      </c>
    </row>
    <row r="37" spans="1:15" s="36" customFormat="1" ht="15" customHeight="1">
      <c r="A37" s="176" t="s">
        <v>29</v>
      </c>
      <c r="B37" s="89"/>
      <c r="C37" s="89"/>
      <c r="D37" s="89"/>
      <c r="E37" s="89"/>
      <c r="F37" s="89"/>
      <c r="G37" s="81"/>
      <c r="H37" s="81"/>
      <c r="I37" s="81"/>
      <c r="J37" s="81"/>
      <c r="K37" s="81"/>
      <c r="L37" s="98"/>
      <c r="M37" s="98"/>
      <c r="N37" s="98"/>
      <c r="O37" s="136"/>
    </row>
    <row r="38" spans="1:15" ht="15" customHeight="1">
      <c r="A38" s="177" t="s">
        <v>30</v>
      </c>
      <c r="B38" s="82" t="s">
        <v>103</v>
      </c>
      <c r="C38" s="84">
        <f t="shared" si="0"/>
        <v>2</v>
      </c>
      <c r="D38" s="84"/>
      <c r="E38" s="84"/>
      <c r="F38" s="85">
        <f t="shared" si="1"/>
        <v>2</v>
      </c>
      <c r="G38" s="86" t="s">
        <v>331</v>
      </c>
      <c r="H38" s="86" t="s">
        <v>331</v>
      </c>
      <c r="I38" s="86" t="s">
        <v>331</v>
      </c>
      <c r="J38" s="86" t="s">
        <v>331</v>
      </c>
      <c r="K38" s="86" t="s">
        <v>331</v>
      </c>
      <c r="L38" s="91" t="s">
        <v>325</v>
      </c>
      <c r="M38" s="83" t="s">
        <v>333</v>
      </c>
      <c r="N38" s="111" t="s">
        <v>502</v>
      </c>
      <c r="O38" s="121" t="s">
        <v>325</v>
      </c>
    </row>
    <row r="39" spans="1:15" ht="15" customHeight="1">
      <c r="A39" s="177" t="s">
        <v>31</v>
      </c>
      <c r="B39" s="82" t="s">
        <v>103</v>
      </c>
      <c r="C39" s="84">
        <f t="shared" si="0"/>
        <v>2</v>
      </c>
      <c r="D39" s="84"/>
      <c r="E39" s="84"/>
      <c r="F39" s="85">
        <f t="shared" si="1"/>
        <v>2</v>
      </c>
      <c r="G39" s="86" t="s">
        <v>331</v>
      </c>
      <c r="H39" s="86" t="s">
        <v>331</v>
      </c>
      <c r="I39" s="86" t="s">
        <v>331</v>
      </c>
      <c r="J39" s="86" t="s">
        <v>331</v>
      </c>
      <c r="K39" s="86" t="s">
        <v>331</v>
      </c>
      <c r="L39" s="91" t="s">
        <v>325</v>
      </c>
      <c r="M39" s="83" t="s">
        <v>333</v>
      </c>
      <c r="N39" s="111" t="s">
        <v>561</v>
      </c>
      <c r="O39" s="121" t="s">
        <v>325</v>
      </c>
    </row>
    <row r="40" spans="1:15" ht="15" customHeight="1">
      <c r="A40" s="177" t="s">
        <v>89</v>
      </c>
      <c r="B40" s="82" t="s">
        <v>103</v>
      </c>
      <c r="C40" s="84">
        <f t="shared" si="0"/>
        <v>2</v>
      </c>
      <c r="D40" s="84"/>
      <c r="E40" s="84"/>
      <c r="F40" s="85">
        <f t="shared" si="1"/>
        <v>2</v>
      </c>
      <c r="G40" s="86" t="s">
        <v>331</v>
      </c>
      <c r="H40" s="86" t="s">
        <v>331</v>
      </c>
      <c r="I40" s="86" t="s">
        <v>331</v>
      </c>
      <c r="J40" s="86" t="s">
        <v>331</v>
      </c>
      <c r="K40" s="86" t="s">
        <v>331</v>
      </c>
      <c r="L40" s="91" t="s">
        <v>325</v>
      </c>
      <c r="M40" s="83" t="s">
        <v>333</v>
      </c>
      <c r="N40" s="111" t="s">
        <v>482</v>
      </c>
      <c r="O40" s="121" t="s">
        <v>325</v>
      </c>
    </row>
    <row r="41" spans="1:15" ht="15" customHeight="1">
      <c r="A41" s="177" t="s">
        <v>32</v>
      </c>
      <c r="B41" s="82" t="s">
        <v>103</v>
      </c>
      <c r="C41" s="84">
        <f t="shared" si="0"/>
        <v>2</v>
      </c>
      <c r="D41" s="84"/>
      <c r="E41" s="84"/>
      <c r="F41" s="85">
        <f t="shared" si="1"/>
        <v>2</v>
      </c>
      <c r="G41" s="86" t="s">
        <v>331</v>
      </c>
      <c r="H41" s="86" t="s">
        <v>331</v>
      </c>
      <c r="I41" s="86" t="s">
        <v>331</v>
      </c>
      <c r="J41" s="86" t="s">
        <v>331</v>
      </c>
      <c r="K41" s="86" t="s">
        <v>331</v>
      </c>
      <c r="L41" s="91" t="s">
        <v>325</v>
      </c>
      <c r="M41" s="83" t="s">
        <v>333</v>
      </c>
      <c r="N41" s="111" t="s">
        <v>504</v>
      </c>
      <c r="O41" s="121" t="s">
        <v>325</v>
      </c>
    </row>
    <row r="42" spans="1:15" ht="15" customHeight="1">
      <c r="A42" s="177" t="s">
        <v>33</v>
      </c>
      <c r="B42" s="82" t="s">
        <v>105</v>
      </c>
      <c r="C42" s="84">
        <f t="shared" si="0"/>
        <v>0</v>
      </c>
      <c r="D42" s="84"/>
      <c r="E42" s="84"/>
      <c r="F42" s="85">
        <f t="shared" si="1"/>
        <v>0</v>
      </c>
      <c r="G42" s="86" t="s">
        <v>332</v>
      </c>
      <c r="H42" s="86" t="s">
        <v>325</v>
      </c>
      <c r="I42" s="86" t="s">
        <v>325</v>
      </c>
      <c r="J42" s="86" t="s">
        <v>325</v>
      </c>
      <c r="K42" s="86" t="s">
        <v>325</v>
      </c>
      <c r="L42" s="87" t="s">
        <v>337</v>
      </c>
      <c r="M42" s="83" t="s">
        <v>333</v>
      </c>
      <c r="N42" s="111" t="s">
        <v>563</v>
      </c>
      <c r="O42" s="121" t="s">
        <v>325</v>
      </c>
    </row>
    <row r="43" spans="1:15" ht="15" customHeight="1">
      <c r="A43" s="177" t="s">
        <v>34</v>
      </c>
      <c r="B43" s="82" t="s">
        <v>103</v>
      </c>
      <c r="C43" s="84">
        <f t="shared" si="0"/>
        <v>2</v>
      </c>
      <c r="D43" s="84"/>
      <c r="E43" s="84"/>
      <c r="F43" s="85">
        <f t="shared" si="1"/>
        <v>2</v>
      </c>
      <c r="G43" s="86" t="s">
        <v>331</v>
      </c>
      <c r="H43" s="86" t="s">
        <v>331</v>
      </c>
      <c r="I43" s="86" t="s">
        <v>331</v>
      </c>
      <c r="J43" s="86" t="s">
        <v>331</v>
      </c>
      <c r="K43" s="86" t="s">
        <v>331</v>
      </c>
      <c r="L43" s="91" t="s">
        <v>325</v>
      </c>
      <c r="M43" s="83" t="s">
        <v>333</v>
      </c>
      <c r="N43" s="111" t="s">
        <v>566</v>
      </c>
      <c r="O43" s="121" t="s">
        <v>325</v>
      </c>
    </row>
    <row r="44" spans="1:15" ht="15" customHeight="1">
      <c r="A44" s="177" t="s">
        <v>35</v>
      </c>
      <c r="B44" s="82" t="s">
        <v>103</v>
      </c>
      <c r="C44" s="84">
        <f t="shared" si="0"/>
        <v>2</v>
      </c>
      <c r="D44" s="84"/>
      <c r="E44" s="84"/>
      <c r="F44" s="85">
        <f t="shared" si="1"/>
        <v>2</v>
      </c>
      <c r="G44" s="86" t="s">
        <v>331</v>
      </c>
      <c r="H44" s="86" t="s">
        <v>331</v>
      </c>
      <c r="I44" s="86" t="s">
        <v>331</v>
      </c>
      <c r="J44" s="86" t="s">
        <v>331</v>
      </c>
      <c r="K44" s="86" t="s">
        <v>331</v>
      </c>
      <c r="L44" s="87" t="s">
        <v>325</v>
      </c>
      <c r="M44" s="83" t="s">
        <v>333</v>
      </c>
      <c r="N44" s="88" t="s">
        <v>452</v>
      </c>
      <c r="O44" s="121" t="s">
        <v>325</v>
      </c>
    </row>
    <row r="45" spans="1:15" ht="15" customHeight="1">
      <c r="A45" s="177" t="s">
        <v>143</v>
      </c>
      <c r="B45" s="82" t="s">
        <v>105</v>
      </c>
      <c r="C45" s="84">
        <f t="shared" si="0"/>
        <v>0</v>
      </c>
      <c r="D45" s="84"/>
      <c r="E45" s="84"/>
      <c r="F45" s="85">
        <f t="shared" si="1"/>
        <v>0</v>
      </c>
      <c r="G45" s="91" t="s">
        <v>332</v>
      </c>
      <c r="H45" s="86" t="s">
        <v>325</v>
      </c>
      <c r="I45" s="86" t="s">
        <v>325</v>
      </c>
      <c r="J45" s="86" t="s">
        <v>325</v>
      </c>
      <c r="K45" s="86" t="s">
        <v>325</v>
      </c>
      <c r="L45" s="129" t="s">
        <v>698</v>
      </c>
      <c r="M45" s="83" t="s">
        <v>372</v>
      </c>
      <c r="N45" s="83" t="s">
        <v>569</v>
      </c>
      <c r="O45" s="121" t="s">
        <v>325</v>
      </c>
    </row>
    <row r="46" spans="1:15" s="36" customFormat="1" ht="15" customHeight="1">
      <c r="A46" s="176" t="s">
        <v>36</v>
      </c>
      <c r="B46" s="89"/>
      <c r="C46" s="89"/>
      <c r="D46" s="89"/>
      <c r="E46" s="89"/>
      <c r="F46" s="89"/>
      <c r="G46" s="81"/>
      <c r="H46" s="81"/>
      <c r="I46" s="81"/>
      <c r="J46" s="81"/>
      <c r="K46" s="81"/>
      <c r="L46" s="98"/>
      <c r="M46" s="98"/>
      <c r="N46" s="98"/>
      <c r="O46" s="136"/>
    </row>
    <row r="47" spans="1:15" ht="15" customHeight="1">
      <c r="A47" s="177" t="s">
        <v>37</v>
      </c>
      <c r="B47" s="82" t="s">
        <v>105</v>
      </c>
      <c r="C47" s="84">
        <f t="shared" si="0"/>
        <v>0</v>
      </c>
      <c r="D47" s="84"/>
      <c r="E47" s="84"/>
      <c r="F47" s="85">
        <f t="shared" si="1"/>
        <v>0</v>
      </c>
      <c r="G47" s="91" t="s">
        <v>332</v>
      </c>
      <c r="H47" s="86" t="s">
        <v>325</v>
      </c>
      <c r="I47" s="86" t="s">
        <v>325</v>
      </c>
      <c r="J47" s="86" t="s">
        <v>325</v>
      </c>
      <c r="K47" s="86" t="s">
        <v>325</v>
      </c>
      <c r="L47" s="87" t="s">
        <v>337</v>
      </c>
      <c r="M47" s="83" t="s">
        <v>333</v>
      </c>
      <c r="N47" s="88" t="s">
        <v>572</v>
      </c>
      <c r="O47" s="121" t="s">
        <v>325</v>
      </c>
    </row>
    <row r="48" spans="1:15" ht="15" customHeight="1">
      <c r="A48" s="177" t="s">
        <v>38</v>
      </c>
      <c r="B48" s="82" t="s">
        <v>105</v>
      </c>
      <c r="C48" s="84">
        <f t="shared" si="0"/>
        <v>0</v>
      </c>
      <c r="D48" s="84"/>
      <c r="E48" s="84"/>
      <c r="F48" s="85">
        <f t="shared" si="1"/>
        <v>0</v>
      </c>
      <c r="G48" s="86" t="s">
        <v>332</v>
      </c>
      <c r="H48" s="86" t="s">
        <v>325</v>
      </c>
      <c r="I48" s="86" t="s">
        <v>325</v>
      </c>
      <c r="J48" s="86" t="s">
        <v>325</v>
      </c>
      <c r="K48" s="86" t="s">
        <v>325</v>
      </c>
      <c r="L48" s="87" t="s">
        <v>337</v>
      </c>
      <c r="M48" s="83" t="s">
        <v>340</v>
      </c>
      <c r="N48" s="111" t="s">
        <v>575</v>
      </c>
      <c r="O48" s="121" t="s">
        <v>325</v>
      </c>
    </row>
    <row r="49" spans="1:15" ht="15" customHeight="1">
      <c r="A49" s="177" t="s">
        <v>39</v>
      </c>
      <c r="B49" s="82" t="s">
        <v>103</v>
      </c>
      <c r="C49" s="84">
        <f t="shared" si="0"/>
        <v>2</v>
      </c>
      <c r="D49" s="84"/>
      <c r="E49" s="84"/>
      <c r="F49" s="85">
        <f t="shared" si="1"/>
        <v>2</v>
      </c>
      <c r="G49" s="86" t="s">
        <v>331</v>
      </c>
      <c r="H49" s="86" t="s">
        <v>331</v>
      </c>
      <c r="I49" s="86" t="s">
        <v>331</v>
      </c>
      <c r="J49" s="86" t="s">
        <v>331</v>
      </c>
      <c r="K49" s="86" t="s">
        <v>331</v>
      </c>
      <c r="L49" s="87" t="s">
        <v>325</v>
      </c>
      <c r="M49" s="83" t="s">
        <v>333</v>
      </c>
      <c r="N49" s="111" t="s">
        <v>577</v>
      </c>
      <c r="O49" s="121" t="s">
        <v>325</v>
      </c>
    </row>
    <row r="50" spans="1:15" ht="15" customHeight="1">
      <c r="A50" s="177" t="s">
        <v>40</v>
      </c>
      <c r="B50" s="82" t="s">
        <v>105</v>
      </c>
      <c r="C50" s="84">
        <f t="shared" si="0"/>
        <v>0</v>
      </c>
      <c r="D50" s="84"/>
      <c r="E50" s="84"/>
      <c r="F50" s="85">
        <f t="shared" si="1"/>
        <v>0</v>
      </c>
      <c r="G50" s="86" t="s">
        <v>332</v>
      </c>
      <c r="H50" s="86" t="s">
        <v>325</v>
      </c>
      <c r="I50" s="86" t="s">
        <v>325</v>
      </c>
      <c r="J50" s="86" t="s">
        <v>325</v>
      </c>
      <c r="K50" s="86" t="s">
        <v>325</v>
      </c>
      <c r="L50" s="87" t="s">
        <v>337</v>
      </c>
      <c r="M50" s="83" t="s">
        <v>333</v>
      </c>
      <c r="N50" s="111" t="s">
        <v>581</v>
      </c>
      <c r="O50" s="121" t="s">
        <v>325</v>
      </c>
    </row>
    <row r="51" spans="1:15" ht="15" customHeight="1">
      <c r="A51" s="177" t="s">
        <v>794</v>
      </c>
      <c r="B51" s="82" t="s">
        <v>105</v>
      </c>
      <c r="C51" s="84">
        <f t="shared" si="0"/>
        <v>0</v>
      </c>
      <c r="D51" s="84"/>
      <c r="E51" s="84"/>
      <c r="F51" s="85">
        <f t="shared" si="1"/>
        <v>0</v>
      </c>
      <c r="G51" s="86" t="s">
        <v>332</v>
      </c>
      <c r="H51" s="86" t="s">
        <v>325</v>
      </c>
      <c r="I51" s="86" t="s">
        <v>325</v>
      </c>
      <c r="J51" s="86" t="s">
        <v>325</v>
      </c>
      <c r="K51" s="86" t="s">
        <v>325</v>
      </c>
      <c r="L51" s="87" t="s">
        <v>337</v>
      </c>
      <c r="M51" s="83" t="s">
        <v>333</v>
      </c>
      <c r="N51" s="88" t="s">
        <v>582</v>
      </c>
      <c r="O51" s="121" t="s">
        <v>325</v>
      </c>
    </row>
    <row r="52" spans="1:15" ht="15" customHeight="1">
      <c r="A52" s="177" t="s">
        <v>41</v>
      </c>
      <c r="B52" s="82" t="s">
        <v>105</v>
      </c>
      <c r="C52" s="84">
        <f t="shared" si="0"/>
        <v>0</v>
      </c>
      <c r="D52" s="84"/>
      <c r="E52" s="84"/>
      <c r="F52" s="85">
        <f t="shared" si="1"/>
        <v>0</v>
      </c>
      <c r="G52" s="86" t="s">
        <v>332</v>
      </c>
      <c r="H52" s="86" t="s">
        <v>325</v>
      </c>
      <c r="I52" s="86" t="s">
        <v>325</v>
      </c>
      <c r="J52" s="86" t="s">
        <v>325</v>
      </c>
      <c r="K52" s="86" t="s">
        <v>325</v>
      </c>
      <c r="L52" s="87" t="s">
        <v>337</v>
      </c>
      <c r="M52" s="83" t="s">
        <v>333</v>
      </c>
      <c r="N52" s="111" t="s">
        <v>585</v>
      </c>
      <c r="O52" s="121" t="s">
        <v>325</v>
      </c>
    </row>
    <row r="53" spans="1:15" ht="15" customHeight="1">
      <c r="A53" s="177" t="s">
        <v>42</v>
      </c>
      <c r="B53" s="82" t="s">
        <v>103</v>
      </c>
      <c r="C53" s="84">
        <f t="shared" si="0"/>
        <v>2</v>
      </c>
      <c r="D53" s="84"/>
      <c r="E53" s="84"/>
      <c r="F53" s="85">
        <f t="shared" si="1"/>
        <v>2</v>
      </c>
      <c r="G53" s="86" t="s">
        <v>331</v>
      </c>
      <c r="H53" s="86" t="s">
        <v>331</v>
      </c>
      <c r="I53" s="86" t="s">
        <v>331</v>
      </c>
      <c r="J53" s="86" t="s">
        <v>331</v>
      </c>
      <c r="K53" s="86" t="s">
        <v>331</v>
      </c>
      <c r="L53" s="87" t="s">
        <v>325</v>
      </c>
      <c r="M53" s="83" t="s">
        <v>372</v>
      </c>
      <c r="N53" s="118" t="s">
        <v>474</v>
      </c>
      <c r="O53" s="121" t="s">
        <v>325</v>
      </c>
    </row>
    <row r="54" spans="1:15" s="36" customFormat="1" ht="15" customHeight="1">
      <c r="A54" s="176" t="s">
        <v>43</v>
      </c>
      <c r="B54" s="89"/>
      <c r="C54" s="89"/>
      <c r="D54" s="89"/>
      <c r="E54" s="89"/>
      <c r="F54" s="89"/>
      <c r="G54" s="81"/>
      <c r="H54" s="81"/>
      <c r="I54" s="81"/>
      <c r="J54" s="81"/>
      <c r="K54" s="81"/>
      <c r="L54" s="98"/>
      <c r="M54" s="98"/>
      <c r="N54" s="98"/>
      <c r="O54" s="136"/>
    </row>
    <row r="55" spans="1:15" ht="15" customHeight="1">
      <c r="A55" s="177" t="s">
        <v>44</v>
      </c>
      <c r="B55" s="82" t="s">
        <v>103</v>
      </c>
      <c r="C55" s="84">
        <f t="shared" si="0"/>
        <v>2</v>
      </c>
      <c r="D55" s="84"/>
      <c r="E55" s="84"/>
      <c r="F55" s="85">
        <f t="shared" si="1"/>
        <v>2</v>
      </c>
      <c r="G55" s="86" t="s">
        <v>331</v>
      </c>
      <c r="H55" s="86" t="s">
        <v>331</v>
      </c>
      <c r="I55" s="86" t="s">
        <v>331</v>
      </c>
      <c r="J55" s="86" t="s">
        <v>331</v>
      </c>
      <c r="K55" s="86" t="s">
        <v>331</v>
      </c>
      <c r="L55" s="83" t="s">
        <v>325</v>
      </c>
      <c r="M55" s="83" t="s">
        <v>333</v>
      </c>
      <c r="N55" s="94" t="s">
        <v>457</v>
      </c>
      <c r="O55" s="121" t="s">
        <v>325</v>
      </c>
    </row>
    <row r="56" spans="1:15" ht="15" customHeight="1">
      <c r="A56" s="177" t="s">
        <v>795</v>
      </c>
      <c r="B56" s="82" t="s">
        <v>103</v>
      </c>
      <c r="C56" s="84">
        <f t="shared" si="0"/>
        <v>2</v>
      </c>
      <c r="D56" s="84"/>
      <c r="E56" s="84"/>
      <c r="F56" s="85">
        <f t="shared" si="1"/>
        <v>2</v>
      </c>
      <c r="G56" s="86" t="s">
        <v>331</v>
      </c>
      <c r="H56" s="86" t="s">
        <v>331</v>
      </c>
      <c r="I56" s="86" t="s">
        <v>331</v>
      </c>
      <c r="J56" s="86" t="s">
        <v>331</v>
      </c>
      <c r="K56" s="86" t="s">
        <v>331</v>
      </c>
      <c r="L56" s="83" t="s">
        <v>325</v>
      </c>
      <c r="M56" s="83" t="s">
        <v>333</v>
      </c>
      <c r="N56" s="111" t="s">
        <v>507</v>
      </c>
      <c r="O56" s="121" t="s">
        <v>325</v>
      </c>
    </row>
    <row r="57" spans="1:15" ht="15" customHeight="1">
      <c r="A57" s="177" t="s">
        <v>45</v>
      </c>
      <c r="B57" s="82" t="s">
        <v>105</v>
      </c>
      <c r="C57" s="84">
        <f t="shared" si="0"/>
        <v>0</v>
      </c>
      <c r="D57" s="84"/>
      <c r="E57" s="84"/>
      <c r="F57" s="85">
        <f t="shared" si="1"/>
        <v>0</v>
      </c>
      <c r="G57" s="86" t="s">
        <v>332</v>
      </c>
      <c r="H57" s="86" t="s">
        <v>325</v>
      </c>
      <c r="I57" s="86" t="s">
        <v>325</v>
      </c>
      <c r="J57" s="86" t="s">
        <v>325</v>
      </c>
      <c r="K57" s="86" t="s">
        <v>325</v>
      </c>
      <c r="L57" s="87" t="s">
        <v>337</v>
      </c>
      <c r="M57" s="83" t="s">
        <v>340</v>
      </c>
      <c r="N57" s="88" t="s">
        <v>526</v>
      </c>
      <c r="O57" s="121" t="s">
        <v>325</v>
      </c>
    </row>
    <row r="58" spans="1:15" ht="15" customHeight="1">
      <c r="A58" s="177" t="s">
        <v>46</v>
      </c>
      <c r="B58" s="82" t="s">
        <v>103</v>
      </c>
      <c r="C58" s="84">
        <f t="shared" si="0"/>
        <v>2</v>
      </c>
      <c r="D58" s="84"/>
      <c r="E58" s="84"/>
      <c r="F58" s="85">
        <f t="shared" si="1"/>
        <v>2</v>
      </c>
      <c r="G58" s="86" t="s">
        <v>331</v>
      </c>
      <c r="H58" s="86" t="s">
        <v>331</v>
      </c>
      <c r="I58" s="86" t="s">
        <v>331</v>
      </c>
      <c r="J58" s="86" t="s">
        <v>331</v>
      </c>
      <c r="K58" s="86" t="s">
        <v>331</v>
      </c>
      <c r="L58" s="83" t="s">
        <v>325</v>
      </c>
      <c r="M58" s="83" t="s">
        <v>333</v>
      </c>
      <c r="N58" s="118" t="s">
        <v>342</v>
      </c>
      <c r="O58" s="121" t="s">
        <v>325</v>
      </c>
    </row>
    <row r="59" spans="1:15" ht="15" customHeight="1">
      <c r="A59" s="177" t="s">
        <v>47</v>
      </c>
      <c r="B59" s="82" t="s">
        <v>103</v>
      </c>
      <c r="C59" s="84">
        <f t="shared" si="0"/>
        <v>2</v>
      </c>
      <c r="D59" s="84"/>
      <c r="E59" s="84"/>
      <c r="F59" s="85">
        <f t="shared" si="1"/>
        <v>2</v>
      </c>
      <c r="G59" s="86" t="s">
        <v>331</v>
      </c>
      <c r="H59" s="86" t="s">
        <v>331</v>
      </c>
      <c r="I59" s="86" t="s">
        <v>331</v>
      </c>
      <c r="J59" s="86" t="s">
        <v>331</v>
      </c>
      <c r="K59" s="86" t="s">
        <v>331</v>
      </c>
      <c r="L59" s="83" t="s">
        <v>325</v>
      </c>
      <c r="M59" s="83" t="s">
        <v>333</v>
      </c>
      <c r="N59" s="111" t="s">
        <v>402</v>
      </c>
      <c r="O59" s="121" t="s">
        <v>325</v>
      </c>
    </row>
    <row r="60" spans="1:15" ht="15" customHeight="1">
      <c r="A60" s="177" t="s">
        <v>796</v>
      </c>
      <c r="B60" s="82" t="s">
        <v>103</v>
      </c>
      <c r="C60" s="84">
        <f t="shared" ref="C60" si="2">IF(B60=$B$4,2,0)</f>
        <v>2</v>
      </c>
      <c r="D60" s="84"/>
      <c r="E60" s="84"/>
      <c r="F60" s="85">
        <f t="shared" ref="F60" si="3">C60*(1-D60)*(1-E60)</f>
        <v>2</v>
      </c>
      <c r="G60" s="86" t="s">
        <v>331</v>
      </c>
      <c r="H60" s="86" t="s">
        <v>331</v>
      </c>
      <c r="I60" s="86" t="s">
        <v>331</v>
      </c>
      <c r="J60" s="86" t="s">
        <v>331</v>
      </c>
      <c r="K60" s="86" t="s">
        <v>331</v>
      </c>
      <c r="L60" s="83" t="s">
        <v>325</v>
      </c>
      <c r="M60" s="83" t="s">
        <v>372</v>
      </c>
      <c r="N60" s="111" t="s">
        <v>393</v>
      </c>
      <c r="O60" s="121" t="s">
        <v>325</v>
      </c>
    </row>
    <row r="61" spans="1:15" ht="15" customHeight="1">
      <c r="A61" s="177" t="s">
        <v>48</v>
      </c>
      <c r="B61" s="82" t="s">
        <v>105</v>
      </c>
      <c r="C61" s="84">
        <f t="shared" si="0"/>
        <v>0</v>
      </c>
      <c r="D61" s="84"/>
      <c r="E61" s="84"/>
      <c r="F61" s="85">
        <f t="shared" si="1"/>
        <v>0</v>
      </c>
      <c r="G61" s="86" t="s">
        <v>332</v>
      </c>
      <c r="H61" s="86" t="s">
        <v>325</v>
      </c>
      <c r="I61" s="86" t="s">
        <v>325</v>
      </c>
      <c r="J61" s="86" t="s">
        <v>325</v>
      </c>
      <c r="K61" s="86" t="s">
        <v>325</v>
      </c>
      <c r="L61" s="86" t="s">
        <v>335</v>
      </c>
      <c r="M61" s="83" t="s">
        <v>333</v>
      </c>
      <c r="N61" s="111" t="s">
        <v>330</v>
      </c>
      <c r="O61" s="121" t="s">
        <v>325</v>
      </c>
    </row>
    <row r="62" spans="1:15" ht="15" customHeight="1">
      <c r="A62" s="177" t="s">
        <v>49</v>
      </c>
      <c r="B62" s="82" t="s">
        <v>103</v>
      </c>
      <c r="C62" s="84">
        <f t="shared" si="0"/>
        <v>2</v>
      </c>
      <c r="D62" s="84"/>
      <c r="E62" s="84"/>
      <c r="F62" s="85">
        <f t="shared" si="1"/>
        <v>2</v>
      </c>
      <c r="G62" s="86" t="s">
        <v>331</v>
      </c>
      <c r="H62" s="86" t="s">
        <v>331</v>
      </c>
      <c r="I62" s="86" t="s">
        <v>331</v>
      </c>
      <c r="J62" s="86" t="s">
        <v>331</v>
      </c>
      <c r="K62" s="86" t="s">
        <v>331</v>
      </c>
      <c r="L62" s="83" t="s">
        <v>325</v>
      </c>
      <c r="M62" s="83" t="s">
        <v>333</v>
      </c>
      <c r="N62" s="83" t="s">
        <v>510</v>
      </c>
      <c r="O62" s="121" t="s">
        <v>325</v>
      </c>
    </row>
    <row r="63" spans="1:15" ht="15" customHeight="1">
      <c r="A63" s="177" t="s">
        <v>153</v>
      </c>
      <c r="B63" s="82" t="s">
        <v>103</v>
      </c>
      <c r="C63" s="84">
        <f t="shared" si="0"/>
        <v>2</v>
      </c>
      <c r="D63" s="84"/>
      <c r="E63" s="84"/>
      <c r="F63" s="85">
        <f t="shared" si="1"/>
        <v>2</v>
      </c>
      <c r="G63" s="86" t="s">
        <v>331</v>
      </c>
      <c r="H63" s="86" t="s">
        <v>331</v>
      </c>
      <c r="I63" s="86" t="s">
        <v>331</v>
      </c>
      <c r="J63" s="86" t="s">
        <v>331</v>
      </c>
      <c r="K63" s="86" t="s">
        <v>331</v>
      </c>
      <c r="L63" s="83" t="s">
        <v>325</v>
      </c>
      <c r="M63" s="83" t="s">
        <v>333</v>
      </c>
      <c r="N63" s="111" t="s">
        <v>396</v>
      </c>
      <c r="O63" s="121" t="s">
        <v>325</v>
      </c>
    </row>
    <row r="64" spans="1:15" ht="15" customHeight="1">
      <c r="A64" s="177" t="s">
        <v>51</v>
      </c>
      <c r="B64" s="82" t="s">
        <v>103</v>
      </c>
      <c r="C64" s="84">
        <f t="shared" si="0"/>
        <v>2</v>
      </c>
      <c r="D64" s="84"/>
      <c r="E64" s="84"/>
      <c r="F64" s="85">
        <f t="shared" si="1"/>
        <v>2</v>
      </c>
      <c r="G64" s="86" t="s">
        <v>331</v>
      </c>
      <c r="H64" s="86" t="s">
        <v>331</v>
      </c>
      <c r="I64" s="86" t="s">
        <v>331</v>
      </c>
      <c r="J64" s="86" t="s">
        <v>331</v>
      </c>
      <c r="K64" s="86" t="s">
        <v>331</v>
      </c>
      <c r="L64" s="83" t="s">
        <v>325</v>
      </c>
      <c r="M64" s="83" t="s">
        <v>333</v>
      </c>
      <c r="N64" s="111" t="s">
        <v>514</v>
      </c>
      <c r="O64" s="121" t="s">
        <v>325</v>
      </c>
    </row>
    <row r="65" spans="1:15" ht="15" customHeight="1">
      <c r="A65" s="177" t="s">
        <v>52</v>
      </c>
      <c r="B65" s="82" t="s">
        <v>103</v>
      </c>
      <c r="C65" s="84">
        <f t="shared" si="0"/>
        <v>2</v>
      </c>
      <c r="D65" s="84"/>
      <c r="E65" s="84"/>
      <c r="F65" s="85">
        <f t="shared" si="1"/>
        <v>2</v>
      </c>
      <c r="G65" s="86" t="s">
        <v>331</v>
      </c>
      <c r="H65" s="86" t="s">
        <v>331</v>
      </c>
      <c r="I65" s="86" t="s">
        <v>331</v>
      </c>
      <c r="J65" s="86" t="s">
        <v>331</v>
      </c>
      <c r="K65" s="86" t="s">
        <v>331</v>
      </c>
      <c r="L65" s="83" t="s">
        <v>325</v>
      </c>
      <c r="M65" s="83" t="s">
        <v>333</v>
      </c>
      <c r="N65" s="111" t="s">
        <v>518</v>
      </c>
      <c r="O65" s="121" t="s">
        <v>325</v>
      </c>
    </row>
    <row r="66" spans="1:15" ht="15" customHeight="1">
      <c r="A66" s="177" t="s">
        <v>53</v>
      </c>
      <c r="B66" s="82" t="s">
        <v>105</v>
      </c>
      <c r="C66" s="84">
        <f t="shared" si="0"/>
        <v>0</v>
      </c>
      <c r="D66" s="84"/>
      <c r="E66" s="84"/>
      <c r="F66" s="85">
        <f t="shared" si="1"/>
        <v>0</v>
      </c>
      <c r="G66" s="86" t="s">
        <v>332</v>
      </c>
      <c r="H66" s="86" t="s">
        <v>325</v>
      </c>
      <c r="I66" s="86" t="s">
        <v>325</v>
      </c>
      <c r="J66" s="86" t="s">
        <v>325</v>
      </c>
      <c r="K66" s="86" t="s">
        <v>325</v>
      </c>
      <c r="L66" s="87" t="s">
        <v>337</v>
      </c>
      <c r="M66" s="83" t="s">
        <v>333</v>
      </c>
      <c r="N66" s="88" t="s">
        <v>520</v>
      </c>
      <c r="O66" s="121" t="s">
        <v>325</v>
      </c>
    </row>
    <row r="67" spans="1:15" ht="15" customHeight="1">
      <c r="A67" s="177" t="s">
        <v>54</v>
      </c>
      <c r="B67" s="82" t="s">
        <v>103</v>
      </c>
      <c r="C67" s="84">
        <f t="shared" si="0"/>
        <v>2</v>
      </c>
      <c r="D67" s="84"/>
      <c r="E67" s="84"/>
      <c r="F67" s="85">
        <f t="shared" si="1"/>
        <v>2</v>
      </c>
      <c r="G67" s="86" t="s">
        <v>331</v>
      </c>
      <c r="H67" s="86" t="s">
        <v>331</v>
      </c>
      <c r="I67" s="86" t="s">
        <v>331</v>
      </c>
      <c r="J67" s="86" t="s">
        <v>331</v>
      </c>
      <c r="K67" s="86" t="s">
        <v>331</v>
      </c>
      <c r="L67" s="83" t="s">
        <v>325</v>
      </c>
      <c r="M67" s="83" t="s">
        <v>333</v>
      </c>
      <c r="N67" s="111" t="s">
        <v>389</v>
      </c>
      <c r="O67" s="121" t="s">
        <v>325</v>
      </c>
    </row>
    <row r="68" spans="1:15" ht="15" customHeight="1">
      <c r="A68" s="177" t="s">
        <v>55</v>
      </c>
      <c r="B68" s="82" t="s">
        <v>103</v>
      </c>
      <c r="C68" s="84">
        <f t="shared" si="0"/>
        <v>2</v>
      </c>
      <c r="D68" s="84"/>
      <c r="E68" s="84"/>
      <c r="F68" s="85">
        <f t="shared" si="1"/>
        <v>2</v>
      </c>
      <c r="G68" s="86" t="s">
        <v>331</v>
      </c>
      <c r="H68" s="86" t="s">
        <v>331</v>
      </c>
      <c r="I68" s="86" t="s">
        <v>331</v>
      </c>
      <c r="J68" s="86" t="s">
        <v>331</v>
      </c>
      <c r="K68" s="86" t="s">
        <v>331</v>
      </c>
      <c r="L68" s="87" t="s">
        <v>325</v>
      </c>
      <c r="M68" s="83" t="s">
        <v>333</v>
      </c>
      <c r="N68" s="111" t="s">
        <v>530</v>
      </c>
      <c r="O68" s="121" t="s">
        <v>325</v>
      </c>
    </row>
    <row r="69" spans="1:15" s="36" customFormat="1" ht="15" customHeight="1">
      <c r="A69" s="176" t="s">
        <v>56</v>
      </c>
      <c r="B69" s="89"/>
      <c r="C69" s="89"/>
      <c r="D69" s="89"/>
      <c r="E69" s="89"/>
      <c r="F69" s="89"/>
      <c r="G69" s="81"/>
      <c r="H69" s="81"/>
      <c r="I69" s="81"/>
      <c r="J69" s="81"/>
      <c r="K69" s="81"/>
      <c r="L69" s="98"/>
      <c r="M69" s="98"/>
      <c r="N69" s="98"/>
      <c r="O69" s="136"/>
    </row>
    <row r="70" spans="1:15" ht="15" customHeight="1">
      <c r="A70" s="177" t="s">
        <v>57</v>
      </c>
      <c r="B70" s="82" t="s">
        <v>105</v>
      </c>
      <c r="C70" s="84">
        <f t="shared" si="0"/>
        <v>0</v>
      </c>
      <c r="D70" s="92"/>
      <c r="E70" s="92"/>
      <c r="F70" s="85">
        <f t="shared" si="1"/>
        <v>0</v>
      </c>
      <c r="G70" s="86" t="s">
        <v>332</v>
      </c>
      <c r="H70" s="86" t="s">
        <v>325</v>
      </c>
      <c r="I70" s="86" t="s">
        <v>325</v>
      </c>
      <c r="J70" s="86" t="s">
        <v>325</v>
      </c>
      <c r="K70" s="86" t="s">
        <v>325</v>
      </c>
      <c r="L70" s="87" t="s">
        <v>337</v>
      </c>
      <c r="M70" s="83" t="s">
        <v>333</v>
      </c>
      <c r="N70" s="83" t="s">
        <v>592</v>
      </c>
      <c r="O70" s="121" t="s">
        <v>325</v>
      </c>
    </row>
    <row r="71" spans="1:15" ht="15" customHeight="1">
      <c r="A71" s="177" t="s">
        <v>58</v>
      </c>
      <c r="B71" s="82" t="s">
        <v>103</v>
      </c>
      <c r="C71" s="84">
        <f t="shared" ref="C71:C98" si="4">IF(B71=$B$4,2,0)</f>
        <v>2</v>
      </c>
      <c r="D71" s="92"/>
      <c r="E71" s="92"/>
      <c r="F71" s="85">
        <f t="shared" ref="F71:F98" si="5">C71*(1-D71)*(1-E71)</f>
        <v>2</v>
      </c>
      <c r="G71" s="86" t="s">
        <v>331</v>
      </c>
      <c r="H71" s="86" t="s">
        <v>331</v>
      </c>
      <c r="I71" s="86" t="s">
        <v>331</v>
      </c>
      <c r="J71" s="86" t="s">
        <v>331</v>
      </c>
      <c r="K71" s="86" t="s">
        <v>331</v>
      </c>
      <c r="L71" s="83" t="s">
        <v>325</v>
      </c>
      <c r="M71" s="83" t="s">
        <v>333</v>
      </c>
      <c r="N71" s="100" t="s">
        <v>593</v>
      </c>
      <c r="O71" s="121" t="s">
        <v>325</v>
      </c>
    </row>
    <row r="72" spans="1:15" ht="15" customHeight="1">
      <c r="A72" s="177" t="s">
        <v>59</v>
      </c>
      <c r="B72" s="82" t="s">
        <v>103</v>
      </c>
      <c r="C72" s="84">
        <f t="shared" si="4"/>
        <v>2</v>
      </c>
      <c r="D72" s="92"/>
      <c r="E72" s="92"/>
      <c r="F72" s="85">
        <f t="shared" si="5"/>
        <v>2</v>
      </c>
      <c r="G72" s="86" t="s">
        <v>331</v>
      </c>
      <c r="H72" s="86" t="s">
        <v>331</v>
      </c>
      <c r="I72" s="86" t="s">
        <v>331</v>
      </c>
      <c r="J72" s="86" t="s">
        <v>331</v>
      </c>
      <c r="K72" s="86" t="s">
        <v>331</v>
      </c>
      <c r="L72" s="87" t="s">
        <v>325</v>
      </c>
      <c r="M72" s="83" t="s">
        <v>333</v>
      </c>
      <c r="N72" s="111" t="s">
        <v>459</v>
      </c>
      <c r="O72" s="121" t="s">
        <v>325</v>
      </c>
    </row>
    <row r="73" spans="1:15" ht="15" customHeight="1">
      <c r="A73" s="177" t="s">
        <v>60</v>
      </c>
      <c r="B73" s="99" t="s">
        <v>103</v>
      </c>
      <c r="C73" s="84">
        <f t="shared" si="4"/>
        <v>2</v>
      </c>
      <c r="D73" s="92"/>
      <c r="E73" s="92"/>
      <c r="F73" s="85">
        <f t="shared" si="5"/>
        <v>2</v>
      </c>
      <c r="G73" s="86" t="s">
        <v>331</v>
      </c>
      <c r="H73" s="86" t="s">
        <v>331</v>
      </c>
      <c r="I73" s="86" t="s">
        <v>331</v>
      </c>
      <c r="J73" s="86" t="s">
        <v>331</v>
      </c>
      <c r="K73" s="86" t="s">
        <v>331</v>
      </c>
      <c r="L73" s="87" t="s">
        <v>325</v>
      </c>
      <c r="M73" s="83" t="s">
        <v>333</v>
      </c>
      <c r="N73" s="111" t="s">
        <v>599</v>
      </c>
      <c r="O73" s="121" t="s">
        <v>325</v>
      </c>
    </row>
    <row r="74" spans="1:15" ht="15" customHeight="1">
      <c r="A74" s="177" t="s">
        <v>797</v>
      </c>
      <c r="B74" s="82" t="s">
        <v>103</v>
      </c>
      <c r="C74" s="84">
        <f t="shared" si="4"/>
        <v>2</v>
      </c>
      <c r="D74" s="92"/>
      <c r="E74" s="92"/>
      <c r="F74" s="85">
        <f t="shared" si="5"/>
        <v>2</v>
      </c>
      <c r="G74" s="86" t="s">
        <v>331</v>
      </c>
      <c r="H74" s="86" t="s">
        <v>331</v>
      </c>
      <c r="I74" s="86" t="s">
        <v>331</v>
      </c>
      <c r="J74" s="86" t="s">
        <v>331</v>
      </c>
      <c r="K74" s="86" t="s">
        <v>331</v>
      </c>
      <c r="L74" s="86" t="s">
        <v>325</v>
      </c>
      <c r="M74" s="83" t="s">
        <v>333</v>
      </c>
      <c r="N74" s="88" t="s">
        <v>461</v>
      </c>
      <c r="O74" s="121" t="s">
        <v>325</v>
      </c>
    </row>
    <row r="75" spans="1:15" ht="15" customHeight="1">
      <c r="A75" s="177" t="s">
        <v>61</v>
      </c>
      <c r="B75" s="99" t="s">
        <v>103</v>
      </c>
      <c r="C75" s="84">
        <f t="shared" si="4"/>
        <v>2</v>
      </c>
      <c r="D75" s="92"/>
      <c r="E75" s="92"/>
      <c r="F75" s="85">
        <f t="shared" si="5"/>
        <v>2</v>
      </c>
      <c r="G75" s="86" t="s">
        <v>331</v>
      </c>
      <c r="H75" s="86" t="s">
        <v>331</v>
      </c>
      <c r="I75" s="86" t="s">
        <v>331</v>
      </c>
      <c r="J75" s="86" t="s">
        <v>331</v>
      </c>
      <c r="K75" s="86" t="s">
        <v>331</v>
      </c>
      <c r="L75" s="86" t="s">
        <v>325</v>
      </c>
      <c r="M75" s="83" t="s">
        <v>333</v>
      </c>
      <c r="N75" s="111" t="s">
        <v>604</v>
      </c>
      <c r="O75" s="121" t="s">
        <v>325</v>
      </c>
    </row>
    <row r="76" spans="1:15" s="36" customFormat="1" ht="15" customHeight="1">
      <c r="A76" s="176" t="s">
        <v>62</v>
      </c>
      <c r="B76" s="89"/>
      <c r="C76" s="89"/>
      <c r="D76" s="89"/>
      <c r="E76" s="89"/>
      <c r="F76" s="89"/>
      <c r="G76" s="81"/>
      <c r="H76" s="81"/>
      <c r="I76" s="81"/>
      <c r="J76" s="81"/>
      <c r="K76" s="81"/>
      <c r="L76" s="98"/>
      <c r="M76" s="98"/>
      <c r="N76" s="98"/>
      <c r="O76" s="136"/>
    </row>
    <row r="77" spans="1:15" ht="15" customHeight="1">
      <c r="A77" s="177" t="s">
        <v>63</v>
      </c>
      <c r="B77" s="82" t="s">
        <v>103</v>
      </c>
      <c r="C77" s="84">
        <f t="shared" si="4"/>
        <v>2</v>
      </c>
      <c r="D77" s="84"/>
      <c r="E77" s="84"/>
      <c r="F77" s="85">
        <f t="shared" si="5"/>
        <v>2</v>
      </c>
      <c r="G77" s="86" t="s">
        <v>331</v>
      </c>
      <c r="H77" s="86" t="s">
        <v>331</v>
      </c>
      <c r="I77" s="86" t="s">
        <v>331</v>
      </c>
      <c r="J77" s="86" t="s">
        <v>331</v>
      </c>
      <c r="K77" s="86" t="s">
        <v>331</v>
      </c>
      <c r="L77" s="86" t="s">
        <v>325</v>
      </c>
      <c r="M77" s="83" t="s">
        <v>333</v>
      </c>
      <c r="N77" s="111" t="s">
        <v>398</v>
      </c>
      <c r="O77" s="121" t="s">
        <v>325</v>
      </c>
    </row>
    <row r="78" spans="1:15" ht="15" customHeight="1">
      <c r="A78" s="177" t="s">
        <v>65</v>
      </c>
      <c r="B78" s="82" t="s">
        <v>105</v>
      </c>
      <c r="C78" s="84">
        <f t="shared" si="4"/>
        <v>0</v>
      </c>
      <c r="D78" s="84"/>
      <c r="E78" s="84"/>
      <c r="F78" s="85">
        <f t="shared" si="5"/>
        <v>0</v>
      </c>
      <c r="G78" s="86" t="s">
        <v>332</v>
      </c>
      <c r="H78" s="86" t="s">
        <v>325</v>
      </c>
      <c r="I78" s="86" t="s">
        <v>325</v>
      </c>
      <c r="J78" s="86" t="s">
        <v>325</v>
      </c>
      <c r="K78" s="86" t="s">
        <v>325</v>
      </c>
      <c r="L78" s="87" t="s">
        <v>337</v>
      </c>
      <c r="M78" s="83" t="s">
        <v>333</v>
      </c>
      <c r="N78" s="94" t="s">
        <v>628</v>
      </c>
      <c r="O78" s="121" t="s">
        <v>325</v>
      </c>
    </row>
    <row r="79" spans="1:15" ht="15" customHeight="1">
      <c r="A79" s="177" t="s">
        <v>66</v>
      </c>
      <c r="B79" s="82" t="s">
        <v>105</v>
      </c>
      <c r="C79" s="84">
        <f t="shared" si="4"/>
        <v>0</v>
      </c>
      <c r="D79" s="84"/>
      <c r="E79" s="84"/>
      <c r="F79" s="85">
        <f t="shared" si="5"/>
        <v>0</v>
      </c>
      <c r="G79" s="86" t="s">
        <v>332</v>
      </c>
      <c r="H79" s="86" t="s">
        <v>325</v>
      </c>
      <c r="I79" s="86" t="s">
        <v>325</v>
      </c>
      <c r="J79" s="86" t="s">
        <v>325</v>
      </c>
      <c r="K79" s="86" t="s">
        <v>325</v>
      </c>
      <c r="L79" s="87" t="s">
        <v>337</v>
      </c>
      <c r="M79" s="83" t="s">
        <v>340</v>
      </c>
      <c r="N79" s="111" t="s">
        <v>608</v>
      </c>
      <c r="O79" s="121" t="s">
        <v>325</v>
      </c>
    </row>
    <row r="80" spans="1:15" ht="15" customHeight="1">
      <c r="A80" s="177" t="s">
        <v>67</v>
      </c>
      <c r="B80" s="82" t="s">
        <v>103</v>
      </c>
      <c r="C80" s="84">
        <f t="shared" si="4"/>
        <v>2</v>
      </c>
      <c r="D80" s="84"/>
      <c r="E80" s="84"/>
      <c r="F80" s="85">
        <f t="shared" si="5"/>
        <v>2</v>
      </c>
      <c r="G80" s="86" t="s">
        <v>331</v>
      </c>
      <c r="H80" s="86" t="s">
        <v>331</v>
      </c>
      <c r="I80" s="86" t="s">
        <v>331</v>
      </c>
      <c r="J80" s="86" t="s">
        <v>331</v>
      </c>
      <c r="K80" s="86" t="s">
        <v>331</v>
      </c>
      <c r="L80" s="86" t="s">
        <v>325</v>
      </c>
      <c r="M80" s="83" t="s">
        <v>333</v>
      </c>
      <c r="N80" s="111" t="s">
        <v>363</v>
      </c>
      <c r="O80" s="121" t="s">
        <v>325</v>
      </c>
    </row>
    <row r="81" spans="1:15" ht="15" customHeight="1">
      <c r="A81" s="177" t="s">
        <v>69</v>
      </c>
      <c r="B81" s="82" t="s">
        <v>103</v>
      </c>
      <c r="C81" s="84">
        <f t="shared" si="4"/>
        <v>2</v>
      </c>
      <c r="D81" s="84"/>
      <c r="E81" s="84"/>
      <c r="F81" s="85">
        <f t="shared" si="5"/>
        <v>2</v>
      </c>
      <c r="G81" s="86" t="s">
        <v>331</v>
      </c>
      <c r="H81" s="86" t="s">
        <v>331</v>
      </c>
      <c r="I81" s="86" t="s">
        <v>331</v>
      </c>
      <c r="J81" s="86" t="s">
        <v>331</v>
      </c>
      <c r="K81" s="86" t="s">
        <v>331</v>
      </c>
      <c r="L81" s="86" t="s">
        <v>325</v>
      </c>
      <c r="M81" s="83" t="s">
        <v>333</v>
      </c>
      <c r="N81" s="111" t="s">
        <v>374</v>
      </c>
      <c r="O81" s="121" t="s">
        <v>325</v>
      </c>
    </row>
    <row r="82" spans="1:15" s="6" customFormat="1" ht="15" customHeight="1">
      <c r="A82" s="177" t="s">
        <v>70</v>
      </c>
      <c r="B82" s="82" t="s">
        <v>103</v>
      </c>
      <c r="C82" s="84">
        <f t="shared" si="4"/>
        <v>2</v>
      </c>
      <c r="D82" s="84"/>
      <c r="E82" s="84"/>
      <c r="F82" s="85">
        <f t="shared" si="5"/>
        <v>2</v>
      </c>
      <c r="G82" s="86" t="s">
        <v>331</v>
      </c>
      <c r="H82" s="86" t="s">
        <v>331</v>
      </c>
      <c r="I82" s="86" t="s">
        <v>331</v>
      </c>
      <c r="J82" s="86" t="s">
        <v>331</v>
      </c>
      <c r="K82" s="86" t="s">
        <v>331</v>
      </c>
      <c r="L82" s="93" t="s">
        <v>325</v>
      </c>
      <c r="M82" s="83" t="s">
        <v>333</v>
      </c>
      <c r="N82" s="111" t="s">
        <v>435</v>
      </c>
      <c r="O82" s="121" t="s">
        <v>325</v>
      </c>
    </row>
    <row r="83" spans="1:15" ht="15" customHeight="1">
      <c r="A83" s="177" t="s">
        <v>171</v>
      </c>
      <c r="B83" s="82" t="s">
        <v>103</v>
      </c>
      <c r="C83" s="84">
        <f t="shared" si="4"/>
        <v>2</v>
      </c>
      <c r="D83" s="84"/>
      <c r="E83" s="84"/>
      <c r="F83" s="85">
        <f t="shared" si="5"/>
        <v>2</v>
      </c>
      <c r="G83" s="86" t="s">
        <v>331</v>
      </c>
      <c r="H83" s="86" t="s">
        <v>331</v>
      </c>
      <c r="I83" s="86" t="s">
        <v>331</v>
      </c>
      <c r="J83" s="86" t="s">
        <v>331</v>
      </c>
      <c r="K83" s="86" t="s">
        <v>331</v>
      </c>
      <c r="L83" s="93" t="s">
        <v>325</v>
      </c>
      <c r="M83" s="83" t="s">
        <v>333</v>
      </c>
      <c r="N83" s="94" t="s">
        <v>462</v>
      </c>
      <c r="O83" s="121" t="s">
        <v>325</v>
      </c>
    </row>
    <row r="84" spans="1:15" ht="15" customHeight="1">
      <c r="A84" s="177" t="s">
        <v>71</v>
      </c>
      <c r="B84" s="82" t="s">
        <v>103</v>
      </c>
      <c r="C84" s="84">
        <f t="shared" si="4"/>
        <v>2</v>
      </c>
      <c r="D84" s="84"/>
      <c r="E84" s="84"/>
      <c r="F84" s="85">
        <f t="shared" si="5"/>
        <v>2</v>
      </c>
      <c r="G84" s="86" t="s">
        <v>331</v>
      </c>
      <c r="H84" s="86" t="s">
        <v>331</v>
      </c>
      <c r="I84" s="86" t="s">
        <v>331</v>
      </c>
      <c r="J84" s="86" t="s">
        <v>331</v>
      </c>
      <c r="K84" s="86" t="s">
        <v>331</v>
      </c>
      <c r="L84" s="93" t="s">
        <v>325</v>
      </c>
      <c r="M84" s="83" t="s">
        <v>333</v>
      </c>
      <c r="N84" s="111" t="s">
        <v>422</v>
      </c>
      <c r="O84" s="121" t="s">
        <v>325</v>
      </c>
    </row>
    <row r="85" spans="1:15" ht="15" customHeight="1">
      <c r="A85" s="177" t="s">
        <v>72</v>
      </c>
      <c r="B85" s="82" t="s">
        <v>103</v>
      </c>
      <c r="C85" s="84">
        <f t="shared" si="4"/>
        <v>2</v>
      </c>
      <c r="D85" s="84"/>
      <c r="E85" s="84"/>
      <c r="F85" s="85">
        <f t="shared" si="5"/>
        <v>2</v>
      </c>
      <c r="G85" s="86" t="s">
        <v>331</v>
      </c>
      <c r="H85" s="86" t="s">
        <v>331</v>
      </c>
      <c r="I85" s="86" t="s">
        <v>331</v>
      </c>
      <c r="J85" s="86" t="s">
        <v>331</v>
      </c>
      <c r="K85" s="86" t="s">
        <v>331</v>
      </c>
      <c r="L85" s="86" t="s">
        <v>325</v>
      </c>
      <c r="M85" s="83" t="s">
        <v>333</v>
      </c>
      <c r="N85" s="111" t="s">
        <v>405</v>
      </c>
      <c r="O85" s="121" t="s">
        <v>325</v>
      </c>
    </row>
    <row r="86" spans="1:15" ht="15" customHeight="1">
      <c r="A86" s="177" t="s">
        <v>73</v>
      </c>
      <c r="B86" s="82" t="s">
        <v>103</v>
      </c>
      <c r="C86" s="84">
        <f t="shared" si="4"/>
        <v>2</v>
      </c>
      <c r="D86" s="84"/>
      <c r="E86" s="84"/>
      <c r="F86" s="85">
        <f t="shared" si="5"/>
        <v>2</v>
      </c>
      <c r="G86" s="86" t="s">
        <v>331</v>
      </c>
      <c r="H86" s="86" t="s">
        <v>331</v>
      </c>
      <c r="I86" s="86" t="s">
        <v>331</v>
      </c>
      <c r="J86" s="86" t="s">
        <v>331</v>
      </c>
      <c r="K86" s="86" t="s">
        <v>331</v>
      </c>
      <c r="L86" s="86" t="s">
        <v>325</v>
      </c>
      <c r="M86" s="83" t="s">
        <v>333</v>
      </c>
      <c r="N86" s="118" t="s">
        <v>376</v>
      </c>
      <c r="O86" s="121" t="s">
        <v>325</v>
      </c>
    </row>
    <row r="87" spans="1:15" s="36" customFormat="1" ht="15" customHeight="1">
      <c r="A87" s="176" t="s">
        <v>74</v>
      </c>
      <c r="B87" s="89"/>
      <c r="C87" s="89"/>
      <c r="D87" s="89"/>
      <c r="E87" s="89"/>
      <c r="F87" s="89"/>
      <c r="G87" s="81"/>
      <c r="H87" s="81"/>
      <c r="I87" s="81"/>
      <c r="J87" s="81"/>
      <c r="K87" s="81"/>
      <c r="L87" s="98"/>
      <c r="M87" s="98"/>
      <c r="N87" s="98"/>
      <c r="O87" s="136"/>
    </row>
    <row r="88" spans="1:15" ht="15" customHeight="1">
      <c r="A88" s="177" t="s">
        <v>64</v>
      </c>
      <c r="B88" s="82" t="s">
        <v>103</v>
      </c>
      <c r="C88" s="84">
        <f t="shared" si="4"/>
        <v>2</v>
      </c>
      <c r="D88" s="84"/>
      <c r="E88" s="84"/>
      <c r="F88" s="85">
        <f t="shared" si="5"/>
        <v>2</v>
      </c>
      <c r="G88" s="86" t="s">
        <v>331</v>
      </c>
      <c r="H88" s="86" t="s">
        <v>331</v>
      </c>
      <c r="I88" s="86" t="s">
        <v>331</v>
      </c>
      <c r="J88" s="86" t="s">
        <v>331</v>
      </c>
      <c r="K88" s="86" t="s">
        <v>331</v>
      </c>
      <c r="L88" s="86" t="s">
        <v>325</v>
      </c>
      <c r="M88" s="83" t="s">
        <v>333</v>
      </c>
      <c r="N88" s="111" t="s">
        <v>440</v>
      </c>
      <c r="O88" s="121" t="s">
        <v>325</v>
      </c>
    </row>
    <row r="89" spans="1:15" ht="15" customHeight="1">
      <c r="A89" s="177" t="s">
        <v>75</v>
      </c>
      <c r="B89" s="99" t="s">
        <v>105</v>
      </c>
      <c r="C89" s="84">
        <f t="shared" si="4"/>
        <v>0</v>
      </c>
      <c r="D89" s="92"/>
      <c r="E89" s="92"/>
      <c r="F89" s="85">
        <f t="shared" si="5"/>
        <v>0</v>
      </c>
      <c r="G89" s="86" t="s">
        <v>332</v>
      </c>
      <c r="H89" s="86" t="s">
        <v>325</v>
      </c>
      <c r="I89" s="86" t="s">
        <v>325</v>
      </c>
      <c r="J89" s="86" t="s">
        <v>325</v>
      </c>
      <c r="K89" s="86" t="s">
        <v>325</v>
      </c>
      <c r="L89" s="87" t="s">
        <v>337</v>
      </c>
      <c r="M89" s="83" t="s">
        <v>333</v>
      </c>
      <c r="N89" s="111" t="s">
        <v>358</v>
      </c>
      <c r="O89" s="121" t="s">
        <v>325</v>
      </c>
    </row>
    <row r="90" spans="1:15" ht="15" customHeight="1">
      <c r="A90" s="177" t="s">
        <v>68</v>
      </c>
      <c r="B90" s="82" t="s">
        <v>103</v>
      </c>
      <c r="C90" s="84">
        <f t="shared" si="4"/>
        <v>2</v>
      </c>
      <c r="D90" s="84"/>
      <c r="E90" s="84"/>
      <c r="F90" s="85">
        <f t="shared" si="5"/>
        <v>2</v>
      </c>
      <c r="G90" s="86" t="s">
        <v>331</v>
      </c>
      <c r="H90" s="86" t="s">
        <v>331</v>
      </c>
      <c r="I90" s="86" t="s">
        <v>331</v>
      </c>
      <c r="J90" s="86" t="s">
        <v>331</v>
      </c>
      <c r="K90" s="86" t="s">
        <v>331</v>
      </c>
      <c r="L90" s="86" t="s">
        <v>325</v>
      </c>
      <c r="M90" s="83" t="s">
        <v>333</v>
      </c>
      <c r="N90" s="111" t="s">
        <v>418</v>
      </c>
      <c r="O90" s="121" t="s">
        <v>325</v>
      </c>
    </row>
    <row r="91" spans="1:15" ht="15" customHeight="1">
      <c r="A91" s="177" t="s">
        <v>76</v>
      </c>
      <c r="B91" s="82" t="s">
        <v>105</v>
      </c>
      <c r="C91" s="84">
        <f t="shared" si="4"/>
        <v>0</v>
      </c>
      <c r="D91" s="84"/>
      <c r="E91" s="84"/>
      <c r="F91" s="85">
        <f t="shared" si="5"/>
        <v>0</v>
      </c>
      <c r="G91" s="86" t="s">
        <v>332</v>
      </c>
      <c r="H91" s="86" t="s">
        <v>325</v>
      </c>
      <c r="I91" s="86" t="s">
        <v>325</v>
      </c>
      <c r="J91" s="86" t="s">
        <v>325</v>
      </c>
      <c r="K91" s="86" t="s">
        <v>325</v>
      </c>
      <c r="L91" s="87" t="s">
        <v>337</v>
      </c>
      <c r="M91" s="83" t="s">
        <v>333</v>
      </c>
      <c r="N91" s="111" t="s">
        <v>611</v>
      </c>
      <c r="O91" s="121" t="s">
        <v>325</v>
      </c>
    </row>
    <row r="92" spans="1:15" ht="15" customHeight="1">
      <c r="A92" s="177" t="s">
        <v>77</v>
      </c>
      <c r="B92" s="99" t="s">
        <v>103</v>
      </c>
      <c r="C92" s="84">
        <f t="shared" si="4"/>
        <v>2</v>
      </c>
      <c r="D92" s="92"/>
      <c r="E92" s="92"/>
      <c r="F92" s="85">
        <f t="shared" si="5"/>
        <v>2</v>
      </c>
      <c r="G92" s="86" t="s">
        <v>331</v>
      </c>
      <c r="H92" s="86" t="s">
        <v>331</v>
      </c>
      <c r="I92" s="86" t="s">
        <v>331</v>
      </c>
      <c r="J92" s="86" t="s">
        <v>331</v>
      </c>
      <c r="K92" s="86" t="s">
        <v>331</v>
      </c>
      <c r="L92" s="87" t="s">
        <v>325</v>
      </c>
      <c r="M92" s="83" t="s">
        <v>372</v>
      </c>
      <c r="N92" s="94" t="s">
        <v>468</v>
      </c>
      <c r="O92" s="121" t="s">
        <v>325</v>
      </c>
    </row>
    <row r="93" spans="1:15" ht="15" customHeight="1">
      <c r="A93" s="177" t="s">
        <v>78</v>
      </c>
      <c r="B93" s="99" t="s">
        <v>103</v>
      </c>
      <c r="C93" s="84">
        <f t="shared" si="4"/>
        <v>2</v>
      </c>
      <c r="D93" s="92"/>
      <c r="E93" s="92"/>
      <c r="F93" s="85">
        <f t="shared" si="5"/>
        <v>2</v>
      </c>
      <c r="G93" s="86" t="s">
        <v>331</v>
      </c>
      <c r="H93" s="86" t="s">
        <v>331</v>
      </c>
      <c r="I93" s="86" t="s">
        <v>331</v>
      </c>
      <c r="J93" s="86" t="s">
        <v>331</v>
      </c>
      <c r="K93" s="86" t="s">
        <v>331</v>
      </c>
      <c r="L93" s="87" t="s">
        <v>325</v>
      </c>
      <c r="M93" s="83" t="s">
        <v>333</v>
      </c>
      <c r="N93" s="111" t="s">
        <v>366</v>
      </c>
      <c r="O93" s="121" t="s">
        <v>325</v>
      </c>
    </row>
    <row r="94" spans="1:15" ht="15" customHeight="1">
      <c r="A94" s="177" t="s">
        <v>79</v>
      </c>
      <c r="B94" s="99" t="s">
        <v>103</v>
      </c>
      <c r="C94" s="84">
        <f t="shared" si="4"/>
        <v>2</v>
      </c>
      <c r="D94" s="92"/>
      <c r="E94" s="92"/>
      <c r="F94" s="85">
        <f t="shared" si="5"/>
        <v>2</v>
      </c>
      <c r="G94" s="86" t="s">
        <v>331</v>
      </c>
      <c r="H94" s="86" t="s">
        <v>331</v>
      </c>
      <c r="I94" s="86" t="s">
        <v>331</v>
      </c>
      <c r="J94" s="86" t="s">
        <v>331</v>
      </c>
      <c r="K94" s="86" t="s">
        <v>331</v>
      </c>
      <c r="L94" s="87" t="s">
        <v>325</v>
      </c>
      <c r="M94" s="83" t="s">
        <v>372</v>
      </c>
      <c r="N94" s="111" t="s">
        <v>415</v>
      </c>
      <c r="O94" s="121" t="s">
        <v>325</v>
      </c>
    </row>
    <row r="95" spans="1:15" ht="15" customHeight="1">
      <c r="A95" s="177" t="s">
        <v>80</v>
      </c>
      <c r="B95" s="99" t="s">
        <v>103</v>
      </c>
      <c r="C95" s="84">
        <f t="shared" si="4"/>
        <v>2</v>
      </c>
      <c r="D95" s="92"/>
      <c r="E95" s="92"/>
      <c r="F95" s="85">
        <f t="shared" si="5"/>
        <v>2</v>
      </c>
      <c r="G95" s="86" t="s">
        <v>331</v>
      </c>
      <c r="H95" s="86" t="s">
        <v>331</v>
      </c>
      <c r="I95" s="86" t="s">
        <v>331</v>
      </c>
      <c r="J95" s="86" t="s">
        <v>331</v>
      </c>
      <c r="K95" s="86" t="s">
        <v>331</v>
      </c>
      <c r="L95" s="87" t="s">
        <v>325</v>
      </c>
      <c r="M95" s="83" t="s">
        <v>372</v>
      </c>
      <c r="N95" s="111" t="s">
        <v>615</v>
      </c>
      <c r="O95" s="121" t="s">
        <v>325</v>
      </c>
    </row>
    <row r="96" spans="1:15" ht="15" customHeight="1">
      <c r="A96" s="177" t="s">
        <v>81</v>
      </c>
      <c r="B96" s="99" t="s">
        <v>103</v>
      </c>
      <c r="C96" s="84">
        <f t="shared" si="4"/>
        <v>2</v>
      </c>
      <c r="D96" s="92"/>
      <c r="E96" s="92"/>
      <c r="F96" s="85">
        <f t="shared" si="5"/>
        <v>2</v>
      </c>
      <c r="G96" s="86" t="s">
        <v>331</v>
      </c>
      <c r="H96" s="86" t="s">
        <v>331</v>
      </c>
      <c r="I96" s="86" t="s">
        <v>331</v>
      </c>
      <c r="J96" s="86" t="s">
        <v>331</v>
      </c>
      <c r="K96" s="86" t="s">
        <v>331</v>
      </c>
      <c r="L96" s="87" t="s">
        <v>325</v>
      </c>
      <c r="M96" s="83" t="s">
        <v>372</v>
      </c>
      <c r="N96" s="111" t="s">
        <v>409</v>
      </c>
      <c r="O96" s="121" t="s">
        <v>325</v>
      </c>
    </row>
    <row r="97" spans="1:15" ht="15" customHeight="1">
      <c r="A97" s="177" t="s">
        <v>82</v>
      </c>
      <c r="B97" s="99" t="s">
        <v>105</v>
      </c>
      <c r="C97" s="84">
        <f t="shared" si="4"/>
        <v>0</v>
      </c>
      <c r="D97" s="92"/>
      <c r="E97" s="92"/>
      <c r="F97" s="85">
        <f t="shared" si="5"/>
        <v>0</v>
      </c>
      <c r="G97" s="86" t="s">
        <v>332</v>
      </c>
      <c r="H97" s="86" t="s">
        <v>325</v>
      </c>
      <c r="I97" s="86" t="s">
        <v>325</v>
      </c>
      <c r="J97" s="86" t="s">
        <v>325</v>
      </c>
      <c r="K97" s="91" t="s">
        <v>325</v>
      </c>
      <c r="L97" s="83" t="s">
        <v>337</v>
      </c>
      <c r="M97" s="83" t="s">
        <v>340</v>
      </c>
      <c r="N97" s="111" t="s">
        <v>589</v>
      </c>
      <c r="O97" s="121" t="s">
        <v>325</v>
      </c>
    </row>
    <row r="98" spans="1:15" ht="15" customHeight="1">
      <c r="A98" s="177" t="s">
        <v>83</v>
      </c>
      <c r="B98" s="99" t="s">
        <v>105</v>
      </c>
      <c r="C98" s="84">
        <f t="shared" si="4"/>
        <v>0</v>
      </c>
      <c r="D98" s="92"/>
      <c r="E98" s="92"/>
      <c r="F98" s="85">
        <f t="shared" si="5"/>
        <v>0</v>
      </c>
      <c r="G98" s="86" t="s">
        <v>332</v>
      </c>
      <c r="H98" s="86" t="s">
        <v>325</v>
      </c>
      <c r="I98" s="86" t="s">
        <v>325</v>
      </c>
      <c r="J98" s="86" t="s">
        <v>325</v>
      </c>
      <c r="K98" s="91" t="s">
        <v>325</v>
      </c>
      <c r="L98" s="83" t="s">
        <v>337</v>
      </c>
      <c r="M98" s="83" t="s">
        <v>333</v>
      </c>
      <c r="N98" s="94" t="s">
        <v>587</v>
      </c>
      <c r="O98" s="121" t="s">
        <v>325</v>
      </c>
    </row>
    <row r="107" spans="1:15">
      <c r="A107" s="3"/>
      <c r="B107" s="7"/>
      <c r="C107" s="3"/>
      <c r="D107" s="3"/>
      <c r="E107" s="3"/>
      <c r="F107" s="3"/>
      <c r="G107" s="7"/>
      <c r="H107" s="7"/>
      <c r="I107" s="7"/>
      <c r="J107" s="7"/>
      <c r="K107" s="7"/>
      <c r="L107" s="4"/>
      <c r="M107" s="4"/>
    </row>
    <row r="111" spans="1:15">
      <c r="A111" s="3"/>
      <c r="B111" s="7"/>
      <c r="C111" s="3"/>
      <c r="D111" s="3"/>
      <c r="E111" s="3"/>
      <c r="F111" s="3"/>
      <c r="G111" s="7"/>
      <c r="H111" s="7"/>
      <c r="I111" s="7"/>
      <c r="J111" s="7"/>
      <c r="K111" s="7"/>
      <c r="L111" s="4"/>
      <c r="M111" s="4"/>
    </row>
    <row r="114" spans="1:13">
      <c r="A114" s="3"/>
      <c r="B114" s="7"/>
      <c r="C114" s="3"/>
      <c r="D114" s="3"/>
      <c r="E114" s="3"/>
      <c r="F114" s="3"/>
      <c r="G114" s="7"/>
      <c r="H114" s="7"/>
      <c r="I114" s="7"/>
      <c r="J114" s="7"/>
      <c r="K114" s="7"/>
      <c r="L114" s="4"/>
      <c r="M114" s="4"/>
    </row>
    <row r="118" spans="1:13">
      <c r="A118" s="3"/>
      <c r="B118" s="7"/>
      <c r="C118" s="3"/>
      <c r="D118" s="3"/>
      <c r="E118" s="3"/>
      <c r="F118" s="3"/>
      <c r="G118" s="7"/>
      <c r="H118" s="7"/>
      <c r="I118" s="7"/>
      <c r="J118" s="7"/>
      <c r="K118" s="7"/>
      <c r="L118" s="4"/>
      <c r="M118" s="4"/>
    </row>
    <row r="121" spans="1:13">
      <c r="A121" s="3"/>
      <c r="B121" s="7"/>
      <c r="C121" s="3"/>
      <c r="D121" s="3"/>
      <c r="E121" s="3"/>
      <c r="F121" s="3"/>
      <c r="G121" s="7"/>
      <c r="H121" s="7"/>
      <c r="I121" s="7"/>
      <c r="J121" s="7"/>
      <c r="K121" s="7"/>
      <c r="L121" s="4"/>
      <c r="M121" s="4"/>
    </row>
    <row r="125" spans="1:13">
      <c r="A125" s="3"/>
      <c r="B125" s="7"/>
      <c r="C125" s="3"/>
      <c r="D125" s="3"/>
      <c r="E125" s="3"/>
      <c r="F125" s="3"/>
      <c r="G125" s="7"/>
      <c r="H125" s="7"/>
      <c r="I125" s="7"/>
      <c r="J125" s="7"/>
      <c r="K125" s="7"/>
      <c r="L125" s="4"/>
      <c r="M125" s="4"/>
    </row>
  </sheetData>
  <mergeCells count="18">
    <mergeCell ref="I4:I5"/>
    <mergeCell ref="J4:J5"/>
    <mergeCell ref="M4:M5"/>
    <mergeCell ref="N4:N5"/>
    <mergeCell ref="A1:N1"/>
    <mergeCell ref="A2:N2"/>
    <mergeCell ref="A3:A5"/>
    <mergeCell ref="C3:F3"/>
    <mergeCell ref="G3:G5"/>
    <mergeCell ref="H3:H5"/>
    <mergeCell ref="I3:J3"/>
    <mergeCell ref="K3:K5"/>
    <mergeCell ref="L3:L5"/>
    <mergeCell ref="M3:N3"/>
    <mergeCell ref="C4:C5"/>
    <mergeCell ref="D4:D5"/>
    <mergeCell ref="E4:E5"/>
    <mergeCell ref="F4:F5"/>
  </mergeCells>
  <dataValidations count="1">
    <dataValidation type="list" allowBlank="1" showInputMessage="1" showErrorMessage="1" sqref="E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E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E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E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E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E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E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E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E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E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E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E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E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E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E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E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xr:uid="{00000000-0002-0000-0800-000000000000}">
      <formula1>"0,5"</formula1>
    </dataValidation>
  </dataValidations>
  <hyperlinks>
    <hyperlink ref="N61" r:id="rId1" xr:uid="{00000000-0004-0000-0800-000000000000}"/>
    <hyperlink ref="N58" r:id="rId2" xr:uid="{00000000-0004-0000-0800-000001000000}"/>
    <hyperlink ref="N27" r:id="rId3" xr:uid="{00000000-0004-0000-0800-000003000000}"/>
    <hyperlink ref="N35" r:id="rId4" location="3963" xr:uid="{00000000-0004-0000-0800-000004000000}"/>
    <hyperlink ref="N89" r:id="rId5" xr:uid="{00000000-0004-0000-0800-000005000000}"/>
    <hyperlink ref="N80" r:id="rId6" xr:uid="{00000000-0004-0000-0800-000006000000}"/>
    <hyperlink ref="N93" r:id="rId7" xr:uid="{00000000-0004-0000-0800-000007000000}"/>
    <hyperlink ref="N24" r:id="rId8" xr:uid="{00000000-0004-0000-0800-000008000000}"/>
    <hyperlink ref="N81" r:id="rId9" xr:uid="{00000000-0004-0000-0800-000009000000}"/>
    <hyperlink ref="N86" r:id="rId10" xr:uid="{00000000-0004-0000-0800-00000A000000}"/>
    <hyperlink ref="N17" r:id="rId11" xr:uid="{00000000-0004-0000-0800-00000B000000}"/>
    <hyperlink ref="N36" r:id="rId12" xr:uid="{00000000-0004-0000-0800-00000C000000}"/>
    <hyperlink ref="N67" r:id="rId13" xr:uid="{00000000-0004-0000-0800-00000D000000}"/>
    <hyperlink ref="N60" r:id="rId14" xr:uid="{00000000-0004-0000-0800-00000E000000}"/>
    <hyperlink ref="N63" r:id="rId15" xr:uid="{00000000-0004-0000-0800-00000F000000}"/>
    <hyperlink ref="N77" r:id="rId16" xr:uid="{00000000-0004-0000-0800-000010000000}"/>
    <hyperlink ref="N29" r:id="rId17" xr:uid="{00000000-0004-0000-0800-000011000000}"/>
    <hyperlink ref="N59" r:id="rId18" xr:uid="{00000000-0004-0000-0800-000012000000}"/>
    <hyperlink ref="N85" r:id="rId19" xr:uid="{00000000-0004-0000-0800-000013000000}"/>
    <hyperlink ref="N96" r:id="rId20" xr:uid="{00000000-0004-0000-0800-000014000000}"/>
    <hyperlink ref="N16" r:id="rId21" xr:uid="{00000000-0004-0000-0800-000015000000}"/>
    <hyperlink ref="N94" r:id="rId22" xr:uid="{00000000-0004-0000-0800-000016000000}"/>
    <hyperlink ref="N90" r:id="rId23" xr:uid="{00000000-0004-0000-0800-000017000000}"/>
    <hyperlink ref="N84" r:id="rId24" xr:uid="{00000000-0004-0000-0800-000018000000}"/>
    <hyperlink ref="N31" r:id="rId25" xr:uid="{00000000-0004-0000-0800-000019000000}"/>
    <hyperlink ref="N82" r:id="rId26" xr:uid="{00000000-0004-0000-0800-00001A000000}"/>
    <hyperlink ref="N88" r:id="rId27" xr:uid="{00000000-0004-0000-0800-00001B000000}"/>
    <hyperlink ref="N26" r:id="rId28" xr:uid="{00000000-0004-0000-0800-00001C000000}"/>
    <hyperlink ref="N30" r:id="rId29" xr:uid="{00000000-0004-0000-0800-00001D000000}"/>
    <hyperlink ref="N55" r:id="rId30" xr:uid="{00000000-0004-0000-0800-00001E000000}"/>
    <hyperlink ref="N72" r:id="rId31" xr:uid="{00000000-0004-0000-0800-00001F000000}"/>
    <hyperlink ref="N74" r:id="rId32" xr:uid="{00000000-0004-0000-0800-000020000000}"/>
    <hyperlink ref="N83" r:id="rId33" xr:uid="{00000000-0004-0000-0800-000021000000}"/>
    <hyperlink ref="N53" r:id="rId34" xr:uid="{00000000-0004-0000-0800-000022000000}"/>
    <hyperlink ref="N22" r:id="rId35" xr:uid="{00000000-0004-0000-0800-000023000000}"/>
    <hyperlink ref="N44" r:id="rId36" xr:uid="{00000000-0004-0000-0800-000024000000}"/>
    <hyperlink ref="N92" r:id="rId37" xr:uid="{00000000-0004-0000-0800-000025000000}"/>
    <hyperlink ref="N32" r:id="rId38" xr:uid="{00000000-0004-0000-0800-000026000000}"/>
    <hyperlink ref="N40" r:id="rId39" xr:uid="{00000000-0004-0000-0800-000027000000}"/>
    <hyperlink ref="N8" r:id="rId40" xr:uid="{00000000-0004-0000-0800-000028000000}"/>
    <hyperlink ref="N11" r:id="rId41" xr:uid="{00000000-0004-0000-0800-000029000000}"/>
    <hyperlink ref="N14" r:id="rId42" xr:uid="{00000000-0004-0000-0800-00002A000000}"/>
    <hyperlink ref="N23" r:id="rId43" xr:uid="{00000000-0004-0000-0800-00002B000000}"/>
    <hyperlink ref="N28" r:id="rId44" xr:uid="{00000000-0004-0000-0800-00002C000000}"/>
    <hyperlink ref="N41" r:id="rId45" xr:uid="{00000000-0004-0000-0800-00002D000000}"/>
    <hyperlink ref="N56" r:id="rId46" xr:uid="{00000000-0004-0000-0800-00002E000000}"/>
    <hyperlink ref="N62" r:id="rId47" xr:uid="{00000000-0004-0000-0800-00002F000000}"/>
    <hyperlink ref="N64" r:id="rId48" xr:uid="{00000000-0004-0000-0800-000030000000}"/>
    <hyperlink ref="N65" r:id="rId49" xr:uid="{00000000-0004-0000-0800-000031000000}"/>
    <hyperlink ref="N66" r:id="rId50" xr:uid="{00000000-0004-0000-0800-000032000000}"/>
    <hyperlink ref="N68" r:id="rId51" xr:uid="{00000000-0004-0000-0800-000033000000}"/>
    <hyperlink ref="N9" r:id="rId52" xr:uid="{00000000-0004-0000-0800-000034000000}"/>
    <hyperlink ref="N7" r:id="rId53" xr:uid="{00000000-0004-0000-0800-000035000000}"/>
    <hyperlink ref="N12" r:id="rId54" xr:uid="{00000000-0004-0000-0800-000036000000}"/>
    <hyperlink ref="N13" r:id="rId55" xr:uid="{00000000-0004-0000-0800-000037000000}"/>
    <hyperlink ref="N10" r:id="rId56" xr:uid="{00000000-0004-0000-0800-000038000000}"/>
    <hyperlink ref="N18" r:id="rId57" xr:uid="{00000000-0004-0000-0800-000039000000}"/>
    <hyperlink ref="N19" r:id="rId58" xr:uid="{00000000-0004-0000-0800-00003A000000}"/>
    <hyperlink ref="N20" r:id="rId59" xr:uid="{00000000-0004-0000-0800-00003B000000}"/>
    <hyperlink ref="N33" r:id="rId60" xr:uid="{00000000-0004-0000-0800-00003D000000}"/>
    <hyperlink ref="N34" r:id="rId61" xr:uid="{00000000-0004-0000-0800-00003E000000}"/>
    <hyperlink ref="N39" r:id="rId62" xr:uid="{00000000-0004-0000-0800-00003F000000}"/>
    <hyperlink ref="N42" r:id="rId63" xr:uid="{00000000-0004-0000-0800-000040000000}"/>
    <hyperlink ref="N43" r:id="rId64" xr:uid="{00000000-0004-0000-0800-000041000000}"/>
    <hyperlink ref="N45" r:id="rId65" xr:uid="{00000000-0004-0000-0800-000042000000}"/>
    <hyperlink ref="N47" r:id="rId66" xr:uid="{00000000-0004-0000-0800-000043000000}"/>
    <hyperlink ref="N48" r:id="rId67" xr:uid="{00000000-0004-0000-0800-000044000000}"/>
    <hyperlink ref="N49" r:id="rId68" xr:uid="{00000000-0004-0000-0800-000045000000}"/>
    <hyperlink ref="N50" r:id="rId69" xr:uid="{00000000-0004-0000-0800-000046000000}"/>
    <hyperlink ref="N51" r:id="rId70" xr:uid="{00000000-0004-0000-0800-000047000000}"/>
    <hyperlink ref="N52" r:id="rId71" xr:uid="{00000000-0004-0000-0800-000048000000}"/>
    <hyperlink ref="N98" r:id="rId72" xr:uid="{00000000-0004-0000-0800-000049000000}"/>
    <hyperlink ref="N97" r:id="rId73" xr:uid="{00000000-0004-0000-0800-00004A000000}"/>
    <hyperlink ref="N71" r:id="rId74" location="document_list" display="https://minfin.midural.ru/document/category/23#document_list" xr:uid="{00000000-0004-0000-0800-00004B000000}"/>
    <hyperlink ref="N73" r:id="rId75" xr:uid="{00000000-0004-0000-0800-00004C000000}"/>
    <hyperlink ref="N75" r:id="rId76" xr:uid="{00000000-0004-0000-0800-00004D000000}"/>
    <hyperlink ref="N79" r:id="rId77" xr:uid="{00000000-0004-0000-0800-000050000000}"/>
    <hyperlink ref="N91" r:id="rId78" xr:uid="{00000000-0004-0000-0800-000051000000}"/>
    <hyperlink ref="N95" r:id="rId79" location="198-2023-god-i-planovyj-period-2024-i-2025-godov" xr:uid="{00000000-0004-0000-0800-000052000000}"/>
    <hyperlink ref="N70" r:id="rId80" xr:uid="{00000000-0004-0000-0800-000053000000}"/>
    <hyperlink ref="N15" r:id="rId81" xr:uid="{00000000-0004-0000-0800-000054000000}"/>
  </hyperlinks>
  <pageMargins left="0.70866141732283472" right="0.70866141732283472" top="0.74803149606299213" bottom="0.74803149606299213" header="0.31496062992125984" footer="0.31496062992125984"/>
  <pageSetup paperSize="9" scale="73" fitToWidth="2" fitToHeight="3" orientation="landscape" r:id="rId82"/>
  <headerFooter>
    <oddFooter>&amp;C&amp;9&amp;A&amp;R&amp;9&amp;P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1000000}">
          <x14:formula1>
            <xm:f>$B$4:$B$5</xm:f>
          </x14:formula1>
          <xm:sqref>B55:B68 IV76 SR76 ACN76 AMJ76 AWF76 BGB76 BPX76 BZT76 CJP76 CTL76 DDH76 DND76 DWZ76 EGV76 EQR76 FAN76 FKJ76 FUF76 GEB76 GNX76 GXT76 HHP76 HRL76 IBH76 ILD76 IUZ76 JEV76 JOR76 JYN76 KIJ76 KSF76 LCB76 LLX76 LVT76 MFP76 MPL76 MZH76 NJD76 NSZ76 OCV76 OMR76 OWN76 PGJ76 PQF76 QAB76 QJX76 QTT76 RDP76 RNL76 RXH76 SHD76 SQZ76 TAV76 TKR76 TUN76 UEJ76 UOF76 UYB76 VHX76 VRT76 WBP76 WLL76 WVH76 D65612 IV65612 SR65612 ACN65612 AMJ65612 AWF65612 BGB65612 BPX65612 BZT65612 CJP65612 CTL65612 DDH65612 DND65612 DWZ65612 EGV65612 EQR65612 FAN65612 FKJ65612 FUF65612 GEB65612 GNX65612 GXT65612 HHP65612 HRL65612 IBH65612 ILD65612 IUZ65612 JEV65612 JOR65612 JYN65612 KIJ65612 KSF65612 LCB65612 LLX65612 LVT65612 MFP65612 MPL65612 MZH65612 NJD65612 NSZ65612 OCV65612 OMR65612 OWN65612 PGJ65612 PQF65612 QAB65612 QJX65612 QTT65612 RDP65612 RNL65612 RXH65612 SHD65612 SQZ65612 TAV65612 TKR65612 TUN65612 UEJ65612 UOF65612 UYB65612 VHX65612 VRT65612 WBP65612 WLL65612 WVH65612 D131148 IV131148 SR131148 ACN131148 AMJ131148 AWF131148 BGB131148 BPX131148 BZT131148 CJP131148 CTL131148 DDH131148 DND131148 DWZ131148 EGV131148 EQR131148 FAN131148 FKJ131148 FUF131148 GEB131148 GNX131148 GXT131148 HHP131148 HRL131148 IBH131148 ILD131148 IUZ131148 JEV131148 JOR131148 JYN131148 KIJ131148 KSF131148 LCB131148 LLX131148 LVT131148 MFP131148 MPL131148 MZH131148 NJD131148 NSZ131148 OCV131148 OMR131148 OWN131148 PGJ131148 PQF131148 QAB131148 QJX131148 QTT131148 RDP131148 RNL131148 RXH131148 SHD131148 SQZ131148 TAV131148 TKR131148 TUN131148 UEJ131148 UOF131148 UYB131148 VHX131148 VRT131148 WBP131148 WLL131148 WVH131148 D196684 IV196684 SR196684 ACN196684 AMJ196684 AWF196684 BGB196684 BPX196684 BZT196684 CJP196684 CTL196684 DDH196684 DND196684 DWZ196684 EGV196684 EQR196684 FAN196684 FKJ196684 FUF196684 GEB196684 GNX196684 GXT196684 HHP196684 HRL196684 IBH196684 ILD196684 IUZ196684 JEV196684 JOR196684 JYN196684 KIJ196684 KSF196684 LCB196684 LLX196684 LVT196684 MFP196684 MPL196684 MZH196684 NJD196684 NSZ196684 OCV196684 OMR196684 OWN196684 PGJ196684 PQF196684 QAB196684 QJX196684 QTT196684 RDP196684 RNL196684 RXH196684 SHD196684 SQZ196684 TAV196684 TKR196684 TUN196684 UEJ196684 UOF196684 UYB196684 VHX196684 VRT196684 WBP196684 WLL196684 WVH196684 D262220 IV262220 SR262220 ACN262220 AMJ262220 AWF262220 BGB262220 BPX262220 BZT262220 CJP262220 CTL262220 DDH262220 DND262220 DWZ262220 EGV262220 EQR262220 FAN262220 FKJ262220 FUF262220 GEB262220 GNX262220 GXT262220 HHP262220 HRL262220 IBH262220 ILD262220 IUZ262220 JEV262220 JOR262220 JYN262220 KIJ262220 KSF262220 LCB262220 LLX262220 LVT262220 MFP262220 MPL262220 MZH262220 NJD262220 NSZ262220 OCV262220 OMR262220 OWN262220 PGJ262220 PQF262220 QAB262220 QJX262220 QTT262220 RDP262220 RNL262220 RXH262220 SHD262220 SQZ262220 TAV262220 TKR262220 TUN262220 UEJ262220 UOF262220 UYB262220 VHX262220 VRT262220 WBP262220 WLL262220 WVH262220 D327756 IV327756 SR327756 ACN327756 AMJ327756 AWF327756 BGB327756 BPX327756 BZT327756 CJP327756 CTL327756 DDH327756 DND327756 DWZ327756 EGV327756 EQR327756 FAN327756 FKJ327756 FUF327756 GEB327756 GNX327756 GXT327756 HHP327756 HRL327756 IBH327756 ILD327756 IUZ327756 JEV327756 JOR327756 JYN327756 KIJ327756 KSF327756 LCB327756 LLX327756 LVT327756 MFP327756 MPL327756 MZH327756 NJD327756 NSZ327756 OCV327756 OMR327756 OWN327756 PGJ327756 PQF327756 QAB327756 QJX327756 QTT327756 RDP327756 RNL327756 RXH327756 SHD327756 SQZ327756 TAV327756 TKR327756 TUN327756 UEJ327756 UOF327756 UYB327756 VHX327756 VRT327756 WBP327756 WLL327756 WVH327756 D393292 IV393292 SR393292 ACN393292 AMJ393292 AWF393292 BGB393292 BPX393292 BZT393292 CJP393292 CTL393292 DDH393292 DND393292 DWZ393292 EGV393292 EQR393292 FAN393292 FKJ393292 FUF393292 GEB393292 GNX393292 GXT393292 HHP393292 HRL393292 IBH393292 ILD393292 IUZ393292 JEV393292 JOR393292 JYN393292 KIJ393292 KSF393292 LCB393292 LLX393292 LVT393292 MFP393292 MPL393292 MZH393292 NJD393292 NSZ393292 OCV393292 OMR393292 OWN393292 PGJ393292 PQF393292 QAB393292 QJX393292 QTT393292 RDP393292 RNL393292 RXH393292 SHD393292 SQZ393292 TAV393292 TKR393292 TUN393292 UEJ393292 UOF393292 UYB393292 VHX393292 VRT393292 WBP393292 WLL393292 WVH393292 D458828 IV458828 SR458828 ACN458828 AMJ458828 AWF458828 BGB458828 BPX458828 BZT458828 CJP458828 CTL458828 DDH458828 DND458828 DWZ458828 EGV458828 EQR458828 FAN458828 FKJ458828 FUF458828 GEB458828 GNX458828 GXT458828 HHP458828 HRL458828 IBH458828 ILD458828 IUZ458828 JEV458828 JOR458828 JYN458828 KIJ458828 KSF458828 LCB458828 LLX458828 LVT458828 MFP458828 MPL458828 MZH458828 NJD458828 NSZ458828 OCV458828 OMR458828 OWN458828 PGJ458828 PQF458828 QAB458828 QJX458828 QTT458828 RDP458828 RNL458828 RXH458828 SHD458828 SQZ458828 TAV458828 TKR458828 TUN458828 UEJ458828 UOF458828 UYB458828 VHX458828 VRT458828 WBP458828 WLL458828 WVH458828 D524364 IV524364 SR524364 ACN524364 AMJ524364 AWF524364 BGB524364 BPX524364 BZT524364 CJP524364 CTL524364 DDH524364 DND524364 DWZ524364 EGV524364 EQR524364 FAN524364 FKJ524364 FUF524364 GEB524364 GNX524364 GXT524364 HHP524364 HRL524364 IBH524364 ILD524364 IUZ524364 JEV524364 JOR524364 JYN524364 KIJ524364 KSF524364 LCB524364 LLX524364 LVT524364 MFP524364 MPL524364 MZH524364 NJD524364 NSZ524364 OCV524364 OMR524364 OWN524364 PGJ524364 PQF524364 QAB524364 QJX524364 QTT524364 RDP524364 RNL524364 RXH524364 SHD524364 SQZ524364 TAV524364 TKR524364 TUN524364 UEJ524364 UOF524364 UYB524364 VHX524364 VRT524364 WBP524364 WLL524364 WVH524364 D589900 IV589900 SR589900 ACN589900 AMJ589900 AWF589900 BGB589900 BPX589900 BZT589900 CJP589900 CTL589900 DDH589900 DND589900 DWZ589900 EGV589900 EQR589900 FAN589900 FKJ589900 FUF589900 GEB589900 GNX589900 GXT589900 HHP589900 HRL589900 IBH589900 ILD589900 IUZ589900 JEV589900 JOR589900 JYN589900 KIJ589900 KSF589900 LCB589900 LLX589900 LVT589900 MFP589900 MPL589900 MZH589900 NJD589900 NSZ589900 OCV589900 OMR589900 OWN589900 PGJ589900 PQF589900 QAB589900 QJX589900 QTT589900 RDP589900 RNL589900 RXH589900 SHD589900 SQZ589900 TAV589900 TKR589900 TUN589900 UEJ589900 UOF589900 UYB589900 VHX589900 VRT589900 WBP589900 WLL589900 WVH589900 D655436 IV655436 SR655436 ACN655436 AMJ655436 AWF655436 BGB655436 BPX655436 BZT655436 CJP655436 CTL655436 DDH655436 DND655436 DWZ655436 EGV655436 EQR655436 FAN655436 FKJ655436 FUF655436 GEB655436 GNX655436 GXT655436 HHP655436 HRL655436 IBH655436 ILD655436 IUZ655436 JEV655436 JOR655436 JYN655436 KIJ655436 KSF655436 LCB655436 LLX655436 LVT655436 MFP655436 MPL655436 MZH655436 NJD655436 NSZ655436 OCV655436 OMR655436 OWN655436 PGJ655436 PQF655436 QAB655436 QJX655436 QTT655436 RDP655436 RNL655436 RXH655436 SHD655436 SQZ655436 TAV655436 TKR655436 TUN655436 UEJ655436 UOF655436 UYB655436 VHX655436 VRT655436 WBP655436 WLL655436 WVH655436 D720972 IV720972 SR720972 ACN720972 AMJ720972 AWF720972 BGB720972 BPX720972 BZT720972 CJP720972 CTL720972 DDH720972 DND720972 DWZ720972 EGV720972 EQR720972 FAN720972 FKJ720972 FUF720972 GEB720972 GNX720972 GXT720972 HHP720972 HRL720972 IBH720972 ILD720972 IUZ720972 JEV720972 JOR720972 JYN720972 KIJ720972 KSF720972 LCB720972 LLX720972 LVT720972 MFP720972 MPL720972 MZH720972 NJD720972 NSZ720972 OCV720972 OMR720972 OWN720972 PGJ720972 PQF720972 QAB720972 QJX720972 QTT720972 RDP720972 RNL720972 RXH720972 SHD720972 SQZ720972 TAV720972 TKR720972 TUN720972 UEJ720972 UOF720972 UYB720972 VHX720972 VRT720972 WBP720972 WLL720972 WVH720972 D786508 IV786508 SR786508 ACN786508 AMJ786508 AWF786508 BGB786508 BPX786508 BZT786508 CJP786508 CTL786508 DDH786508 DND786508 DWZ786508 EGV786508 EQR786508 FAN786508 FKJ786508 FUF786508 GEB786508 GNX786508 GXT786508 HHP786508 HRL786508 IBH786508 ILD786508 IUZ786508 JEV786508 JOR786508 JYN786508 KIJ786508 KSF786508 LCB786508 LLX786508 LVT786508 MFP786508 MPL786508 MZH786508 NJD786508 NSZ786508 OCV786508 OMR786508 OWN786508 PGJ786508 PQF786508 QAB786508 QJX786508 QTT786508 RDP786508 RNL786508 RXH786508 SHD786508 SQZ786508 TAV786508 TKR786508 TUN786508 UEJ786508 UOF786508 UYB786508 VHX786508 VRT786508 WBP786508 WLL786508 WVH786508 D852044 IV852044 SR852044 ACN852044 AMJ852044 AWF852044 BGB852044 BPX852044 BZT852044 CJP852044 CTL852044 DDH852044 DND852044 DWZ852044 EGV852044 EQR852044 FAN852044 FKJ852044 FUF852044 GEB852044 GNX852044 GXT852044 HHP852044 HRL852044 IBH852044 ILD852044 IUZ852044 JEV852044 JOR852044 JYN852044 KIJ852044 KSF852044 LCB852044 LLX852044 LVT852044 MFP852044 MPL852044 MZH852044 NJD852044 NSZ852044 OCV852044 OMR852044 OWN852044 PGJ852044 PQF852044 QAB852044 QJX852044 QTT852044 RDP852044 RNL852044 RXH852044 SHD852044 SQZ852044 TAV852044 TKR852044 TUN852044 UEJ852044 UOF852044 UYB852044 VHX852044 VRT852044 WBP852044 WLL852044 WVH852044 D917580 IV917580 SR917580 ACN917580 AMJ917580 AWF917580 BGB917580 BPX917580 BZT917580 CJP917580 CTL917580 DDH917580 DND917580 DWZ917580 EGV917580 EQR917580 FAN917580 FKJ917580 FUF917580 GEB917580 GNX917580 GXT917580 HHP917580 HRL917580 IBH917580 ILD917580 IUZ917580 JEV917580 JOR917580 JYN917580 KIJ917580 KSF917580 LCB917580 LLX917580 LVT917580 MFP917580 MPL917580 MZH917580 NJD917580 NSZ917580 OCV917580 OMR917580 OWN917580 PGJ917580 PQF917580 QAB917580 QJX917580 QTT917580 RDP917580 RNL917580 RXH917580 SHD917580 SQZ917580 TAV917580 TKR917580 TUN917580 UEJ917580 UOF917580 UYB917580 VHX917580 VRT917580 WBP917580 WLL917580 WVH917580 D983116 IV983116 SR983116 ACN983116 AMJ983116 AWF983116 BGB983116 BPX983116 BZT983116 CJP983116 CTL983116 DDH983116 DND983116 DWZ983116 EGV983116 EQR983116 FAN983116 FKJ983116 FUF983116 GEB983116 GNX983116 GXT983116 HHP983116 HRL983116 IBH983116 ILD983116 IUZ983116 JEV983116 JOR983116 JYN983116 KIJ983116 KSF983116 LCB983116 LLX983116 LVT983116 MFP983116 MPL983116 MZH983116 NJD983116 NSZ983116 OCV983116 OMR983116 OWN983116 PGJ983116 PQF983116 QAB983116 QJX983116 QTT983116 RDP983116 RNL983116 RXH983116 SHD983116 SQZ983116 TAV983116 TKR983116 TUN983116 UEJ983116 UOF983116 UYB983116 VHX983116 VRT983116 WBP983116 WLL983116 WVH983116 WVH983127 IT6:IT98 SP6:SP98 ACL6:ACL98 AMH6:AMH98 AWD6:AWD98 BFZ6:BFZ98 BPV6:BPV98 BZR6:BZR98 CJN6:CJN98 CTJ6:CTJ98 DDF6:DDF98 DNB6:DNB98 DWX6:DWX98 EGT6:EGT98 EQP6:EQP98 FAL6:FAL98 FKH6:FKH98 FUD6:FUD98 GDZ6:GDZ98 GNV6:GNV98 GXR6:GXR98 HHN6:HHN98 HRJ6:HRJ98 IBF6:IBF98 ILB6:ILB98 IUX6:IUX98 JET6:JET98 JOP6:JOP98 JYL6:JYL98 KIH6:KIH98 KSD6:KSD98 LBZ6:LBZ98 LLV6:LLV98 LVR6:LVR98 MFN6:MFN98 MPJ6:MPJ98 MZF6:MZF98 NJB6:NJB98 NSX6:NSX98 OCT6:OCT98 OMP6:OMP98 OWL6:OWL98 PGH6:PGH98 PQD6:PQD98 PZZ6:PZZ98 QJV6:QJV98 QTR6:QTR98 RDN6:RDN98 RNJ6:RNJ98 RXF6:RXF98 SHB6:SHB98 SQX6:SQX98 TAT6:TAT98 TKP6:TKP98 TUL6:TUL98 UEH6:UEH98 UOD6:UOD98 UXZ6:UXZ98 VHV6:VHV98 VRR6:VRR98 WBN6:WBN98 WLJ6:WLJ98 WVF6:WVF98 B65542:B65634 IT65542:IT65634 SP65542:SP65634 ACL65542:ACL65634 AMH65542:AMH65634 AWD65542:AWD65634 BFZ65542:BFZ65634 BPV65542:BPV65634 BZR65542:BZR65634 CJN65542:CJN65634 CTJ65542:CTJ65634 DDF65542:DDF65634 DNB65542:DNB65634 DWX65542:DWX65634 EGT65542:EGT65634 EQP65542:EQP65634 FAL65542:FAL65634 FKH65542:FKH65634 FUD65542:FUD65634 GDZ65542:GDZ65634 GNV65542:GNV65634 GXR65542:GXR65634 HHN65542:HHN65634 HRJ65542:HRJ65634 IBF65542:IBF65634 ILB65542:ILB65634 IUX65542:IUX65634 JET65542:JET65634 JOP65542:JOP65634 JYL65542:JYL65634 KIH65542:KIH65634 KSD65542:KSD65634 LBZ65542:LBZ65634 LLV65542:LLV65634 LVR65542:LVR65634 MFN65542:MFN65634 MPJ65542:MPJ65634 MZF65542:MZF65634 NJB65542:NJB65634 NSX65542:NSX65634 OCT65542:OCT65634 OMP65542:OMP65634 OWL65542:OWL65634 PGH65542:PGH65634 PQD65542:PQD65634 PZZ65542:PZZ65634 QJV65542:QJV65634 QTR65542:QTR65634 RDN65542:RDN65634 RNJ65542:RNJ65634 RXF65542:RXF65634 SHB65542:SHB65634 SQX65542:SQX65634 TAT65542:TAT65634 TKP65542:TKP65634 TUL65542:TUL65634 UEH65542:UEH65634 UOD65542:UOD65634 UXZ65542:UXZ65634 VHV65542:VHV65634 VRR65542:VRR65634 WBN65542:WBN65634 WLJ65542:WLJ65634 WVF65542:WVF65634 B131078:B131170 IT131078:IT131170 SP131078:SP131170 ACL131078:ACL131170 AMH131078:AMH131170 AWD131078:AWD131170 BFZ131078:BFZ131170 BPV131078:BPV131170 BZR131078:BZR131170 CJN131078:CJN131170 CTJ131078:CTJ131170 DDF131078:DDF131170 DNB131078:DNB131170 DWX131078:DWX131170 EGT131078:EGT131170 EQP131078:EQP131170 FAL131078:FAL131170 FKH131078:FKH131170 FUD131078:FUD131170 GDZ131078:GDZ131170 GNV131078:GNV131170 GXR131078:GXR131170 HHN131078:HHN131170 HRJ131078:HRJ131170 IBF131078:IBF131170 ILB131078:ILB131170 IUX131078:IUX131170 JET131078:JET131170 JOP131078:JOP131170 JYL131078:JYL131170 KIH131078:KIH131170 KSD131078:KSD131170 LBZ131078:LBZ131170 LLV131078:LLV131170 LVR131078:LVR131170 MFN131078:MFN131170 MPJ131078:MPJ131170 MZF131078:MZF131170 NJB131078:NJB131170 NSX131078:NSX131170 OCT131078:OCT131170 OMP131078:OMP131170 OWL131078:OWL131170 PGH131078:PGH131170 PQD131078:PQD131170 PZZ131078:PZZ131170 QJV131078:QJV131170 QTR131078:QTR131170 RDN131078:RDN131170 RNJ131078:RNJ131170 RXF131078:RXF131170 SHB131078:SHB131170 SQX131078:SQX131170 TAT131078:TAT131170 TKP131078:TKP131170 TUL131078:TUL131170 UEH131078:UEH131170 UOD131078:UOD131170 UXZ131078:UXZ131170 VHV131078:VHV131170 VRR131078:VRR131170 WBN131078:WBN131170 WLJ131078:WLJ131170 WVF131078:WVF131170 B196614:B196706 IT196614:IT196706 SP196614:SP196706 ACL196614:ACL196706 AMH196614:AMH196706 AWD196614:AWD196706 BFZ196614:BFZ196706 BPV196614:BPV196706 BZR196614:BZR196706 CJN196614:CJN196706 CTJ196614:CTJ196706 DDF196614:DDF196706 DNB196614:DNB196706 DWX196614:DWX196706 EGT196614:EGT196706 EQP196614:EQP196706 FAL196614:FAL196706 FKH196614:FKH196706 FUD196614:FUD196706 GDZ196614:GDZ196706 GNV196614:GNV196706 GXR196614:GXR196706 HHN196614:HHN196706 HRJ196614:HRJ196706 IBF196614:IBF196706 ILB196614:ILB196706 IUX196614:IUX196706 JET196614:JET196706 JOP196614:JOP196706 JYL196614:JYL196706 KIH196614:KIH196706 KSD196614:KSD196706 LBZ196614:LBZ196706 LLV196614:LLV196706 LVR196614:LVR196706 MFN196614:MFN196706 MPJ196614:MPJ196706 MZF196614:MZF196706 NJB196614:NJB196706 NSX196614:NSX196706 OCT196614:OCT196706 OMP196614:OMP196706 OWL196614:OWL196706 PGH196614:PGH196706 PQD196614:PQD196706 PZZ196614:PZZ196706 QJV196614:QJV196706 QTR196614:QTR196706 RDN196614:RDN196706 RNJ196614:RNJ196706 RXF196614:RXF196706 SHB196614:SHB196706 SQX196614:SQX196706 TAT196614:TAT196706 TKP196614:TKP196706 TUL196614:TUL196706 UEH196614:UEH196706 UOD196614:UOD196706 UXZ196614:UXZ196706 VHV196614:VHV196706 VRR196614:VRR196706 WBN196614:WBN196706 WLJ196614:WLJ196706 WVF196614:WVF196706 B262150:B262242 IT262150:IT262242 SP262150:SP262242 ACL262150:ACL262242 AMH262150:AMH262242 AWD262150:AWD262242 BFZ262150:BFZ262242 BPV262150:BPV262242 BZR262150:BZR262242 CJN262150:CJN262242 CTJ262150:CTJ262242 DDF262150:DDF262242 DNB262150:DNB262242 DWX262150:DWX262242 EGT262150:EGT262242 EQP262150:EQP262242 FAL262150:FAL262242 FKH262150:FKH262242 FUD262150:FUD262242 GDZ262150:GDZ262242 GNV262150:GNV262242 GXR262150:GXR262242 HHN262150:HHN262242 HRJ262150:HRJ262242 IBF262150:IBF262242 ILB262150:ILB262242 IUX262150:IUX262242 JET262150:JET262242 JOP262150:JOP262242 JYL262150:JYL262242 KIH262150:KIH262242 KSD262150:KSD262242 LBZ262150:LBZ262242 LLV262150:LLV262242 LVR262150:LVR262242 MFN262150:MFN262242 MPJ262150:MPJ262242 MZF262150:MZF262242 NJB262150:NJB262242 NSX262150:NSX262242 OCT262150:OCT262242 OMP262150:OMP262242 OWL262150:OWL262242 PGH262150:PGH262242 PQD262150:PQD262242 PZZ262150:PZZ262242 QJV262150:QJV262242 QTR262150:QTR262242 RDN262150:RDN262242 RNJ262150:RNJ262242 RXF262150:RXF262242 SHB262150:SHB262242 SQX262150:SQX262242 TAT262150:TAT262242 TKP262150:TKP262242 TUL262150:TUL262242 UEH262150:UEH262242 UOD262150:UOD262242 UXZ262150:UXZ262242 VHV262150:VHV262242 VRR262150:VRR262242 WBN262150:WBN262242 WLJ262150:WLJ262242 WVF262150:WVF262242 B327686:B327778 IT327686:IT327778 SP327686:SP327778 ACL327686:ACL327778 AMH327686:AMH327778 AWD327686:AWD327778 BFZ327686:BFZ327778 BPV327686:BPV327778 BZR327686:BZR327778 CJN327686:CJN327778 CTJ327686:CTJ327778 DDF327686:DDF327778 DNB327686:DNB327778 DWX327686:DWX327778 EGT327686:EGT327778 EQP327686:EQP327778 FAL327686:FAL327778 FKH327686:FKH327778 FUD327686:FUD327778 GDZ327686:GDZ327778 GNV327686:GNV327778 GXR327686:GXR327778 HHN327686:HHN327778 HRJ327686:HRJ327778 IBF327686:IBF327778 ILB327686:ILB327778 IUX327686:IUX327778 JET327686:JET327778 JOP327686:JOP327778 JYL327686:JYL327778 KIH327686:KIH327778 KSD327686:KSD327778 LBZ327686:LBZ327778 LLV327686:LLV327778 LVR327686:LVR327778 MFN327686:MFN327778 MPJ327686:MPJ327778 MZF327686:MZF327778 NJB327686:NJB327778 NSX327686:NSX327778 OCT327686:OCT327778 OMP327686:OMP327778 OWL327686:OWL327778 PGH327686:PGH327778 PQD327686:PQD327778 PZZ327686:PZZ327778 QJV327686:QJV327778 QTR327686:QTR327778 RDN327686:RDN327778 RNJ327686:RNJ327778 RXF327686:RXF327778 SHB327686:SHB327778 SQX327686:SQX327778 TAT327686:TAT327778 TKP327686:TKP327778 TUL327686:TUL327778 UEH327686:UEH327778 UOD327686:UOD327778 UXZ327686:UXZ327778 VHV327686:VHV327778 VRR327686:VRR327778 WBN327686:WBN327778 WLJ327686:WLJ327778 WVF327686:WVF327778 B393222:B393314 IT393222:IT393314 SP393222:SP393314 ACL393222:ACL393314 AMH393222:AMH393314 AWD393222:AWD393314 BFZ393222:BFZ393314 BPV393222:BPV393314 BZR393222:BZR393314 CJN393222:CJN393314 CTJ393222:CTJ393314 DDF393222:DDF393314 DNB393222:DNB393314 DWX393222:DWX393314 EGT393222:EGT393314 EQP393222:EQP393314 FAL393222:FAL393314 FKH393222:FKH393314 FUD393222:FUD393314 GDZ393222:GDZ393314 GNV393222:GNV393314 GXR393222:GXR393314 HHN393222:HHN393314 HRJ393222:HRJ393314 IBF393222:IBF393314 ILB393222:ILB393314 IUX393222:IUX393314 JET393222:JET393314 JOP393222:JOP393314 JYL393222:JYL393314 KIH393222:KIH393314 KSD393222:KSD393314 LBZ393222:LBZ393314 LLV393222:LLV393314 LVR393222:LVR393314 MFN393222:MFN393314 MPJ393222:MPJ393314 MZF393222:MZF393314 NJB393222:NJB393314 NSX393222:NSX393314 OCT393222:OCT393314 OMP393222:OMP393314 OWL393222:OWL393314 PGH393222:PGH393314 PQD393222:PQD393314 PZZ393222:PZZ393314 QJV393222:QJV393314 QTR393222:QTR393314 RDN393222:RDN393314 RNJ393222:RNJ393314 RXF393222:RXF393314 SHB393222:SHB393314 SQX393222:SQX393314 TAT393222:TAT393314 TKP393222:TKP393314 TUL393222:TUL393314 UEH393222:UEH393314 UOD393222:UOD393314 UXZ393222:UXZ393314 VHV393222:VHV393314 VRR393222:VRR393314 WBN393222:WBN393314 WLJ393222:WLJ393314 WVF393222:WVF393314 B458758:B458850 IT458758:IT458850 SP458758:SP458850 ACL458758:ACL458850 AMH458758:AMH458850 AWD458758:AWD458850 BFZ458758:BFZ458850 BPV458758:BPV458850 BZR458758:BZR458850 CJN458758:CJN458850 CTJ458758:CTJ458850 DDF458758:DDF458850 DNB458758:DNB458850 DWX458758:DWX458850 EGT458758:EGT458850 EQP458758:EQP458850 FAL458758:FAL458850 FKH458758:FKH458850 FUD458758:FUD458850 GDZ458758:GDZ458850 GNV458758:GNV458850 GXR458758:GXR458850 HHN458758:HHN458850 HRJ458758:HRJ458850 IBF458758:IBF458850 ILB458758:ILB458850 IUX458758:IUX458850 JET458758:JET458850 JOP458758:JOP458850 JYL458758:JYL458850 KIH458758:KIH458850 KSD458758:KSD458850 LBZ458758:LBZ458850 LLV458758:LLV458850 LVR458758:LVR458850 MFN458758:MFN458850 MPJ458758:MPJ458850 MZF458758:MZF458850 NJB458758:NJB458850 NSX458758:NSX458850 OCT458758:OCT458850 OMP458758:OMP458850 OWL458758:OWL458850 PGH458758:PGH458850 PQD458758:PQD458850 PZZ458758:PZZ458850 QJV458758:QJV458850 QTR458758:QTR458850 RDN458758:RDN458850 RNJ458758:RNJ458850 RXF458758:RXF458850 SHB458758:SHB458850 SQX458758:SQX458850 TAT458758:TAT458850 TKP458758:TKP458850 TUL458758:TUL458850 UEH458758:UEH458850 UOD458758:UOD458850 UXZ458758:UXZ458850 VHV458758:VHV458850 VRR458758:VRR458850 WBN458758:WBN458850 WLJ458758:WLJ458850 WVF458758:WVF458850 B524294:B524386 IT524294:IT524386 SP524294:SP524386 ACL524294:ACL524386 AMH524294:AMH524386 AWD524294:AWD524386 BFZ524294:BFZ524386 BPV524294:BPV524386 BZR524294:BZR524386 CJN524294:CJN524386 CTJ524294:CTJ524386 DDF524294:DDF524386 DNB524294:DNB524386 DWX524294:DWX524386 EGT524294:EGT524386 EQP524294:EQP524386 FAL524294:FAL524386 FKH524294:FKH524386 FUD524294:FUD524386 GDZ524294:GDZ524386 GNV524294:GNV524386 GXR524294:GXR524386 HHN524294:HHN524386 HRJ524294:HRJ524386 IBF524294:IBF524386 ILB524294:ILB524386 IUX524294:IUX524386 JET524294:JET524386 JOP524294:JOP524386 JYL524294:JYL524386 KIH524294:KIH524386 KSD524294:KSD524386 LBZ524294:LBZ524386 LLV524294:LLV524386 LVR524294:LVR524386 MFN524294:MFN524386 MPJ524294:MPJ524386 MZF524294:MZF524386 NJB524294:NJB524386 NSX524294:NSX524386 OCT524294:OCT524386 OMP524294:OMP524386 OWL524294:OWL524386 PGH524294:PGH524386 PQD524294:PQD524386 PZZ524294:PZZ524386 QJV524294:QJV524386 QTR524294:QTR524386 RDN524294:RDN524386 RNJ524294:RNJ524386 RXF524294:RXF524386 SHB524294:SHB524386 SQX524294:SQX524386 TAT524294:TAT524386 TKP524294:TKP524386 TUL524294:TUL524386 UEH524294:UEH524386 UOD524294:UOD524386 UXZ524294:UXZ524386 VHV524294:VHV524386 VRR524294:VRR524386 WBN524294:WBN524386 WLJ524294:WLJ524386 WVF524294:WVF524386 B589830:B589922 IT589830:IT589922 SP589830:SP589922 ACL589830:ACL589922 AMH589830:AMH589922 AWD589830:AWD589922 BFZ589830:BFZ589922 BPV589830:BPV589922 BZR589830:BZR589922 CJN589830:CJN589922 CTJ589830:CTJ589922 DDF589830:DDF589922 DNB589830:DNB589922 DWX589830:DWX589922 EGT589830:EGT589922 EQP589830:EQP589922 FAL589830:FAL589922 FKH589830:FKH589922 FUD589830:FUD589922 GDZ589830:GDZ589922 GNV589830:GNV589922 GXR589830:GXR589922 HHN589830:HHN589922 HRJ589830:HRJ589922 IBF589830:IBF589922 ILB589830:ILB589922 IUX589830:IUX589922 JET589830:JET589922 JOP589830:JOP589922 JYL589830:JYL589922 KIH589830:KIH589922 KSD589830:KSD589922 LBZ589830:LBZ589922 LLV589830:LLV589922 LVR589830:LVR589922 MFN589830:MFN589922 MPJ589830:MPJ589922 MZF589830:MZF589922 NJB589830:NJB589922 NSX589830:NSX589922 OCT589830:OCT589922 OMP589830:OMP589922 OWL589830:OWL589922 PGH589830:PGH589922 PQD589830:PQD589922 PZZ589830:PZZ589922 QJV589830:QJV589922 QTR589830:QTR589922 RDN589830:RDN589922 RNJ589830:RNJ589922 RXF589830:RXF589922 SHB589830:SHB589922 SQX589830:SQX589922 TAT589830:TAT589922 TKP589830:TKP589922 TUL589830:TUL589922 UEH589830:UEH589922 UOD589830:UOD589922 UXZ589830:UXZ589922 VHV589830:VHV589922 VRR589830:VRR589922 WBN589830:WBN589922 WLJ589830:WLJ589922 WVF589830:WVF589922 B655366:B655458 IT655366:IT655458 SP655366:SP655458 ACL655366:ACL655458 AMH655366:AMH655458 AWD655366:AWD655458 BFZ655366:BFZ655458 BPV655366:BPV655458 BZR655366:BZR655458 CJN655366:CJN655458 CTJ655366:CTJ655458 DDF655366:DDF655458 DNB655366:DNB655458 DWX655366:DWX655458 EGT655366:EGT655458 EQP655366:EQP655458 FAL655366:FAL655458 FKH655366:FKH655458 FUD655366:FUD655458 GDZ655366:GDZ655458 GNV655366:GNV655458 GXR655366:GXR655458 HHN655366:HHN655458 HRJ655366:HRJ655458 IBF655366:IBF655458 ILB655366:ILB655458 IUX655366:IUX655458 JET655366:JET655458 JOP655366:JOP655458 JYL655366:JYL655458 KIH655366:KIH655458 KSD655366:KSD655458 LBZ655366:LBZ655458 LLV655366:LLV655458 LVR655366:LVR655458 MFN655366:MFN655458 MPJ655366:MPJ655458 MZF655366:MZF655458 NJB655366:NJB655458 NSX655366:NSX655458 OCT655366:OCT655458 OMP655366:OMP655458 OWL655366:OWL655458 PGH655366:PGH655458 PQD655366:PQD655458 PZZ655366:PZZ655458 QJV655366:QJV655458 QTR655366:QTR655458 RDN655366:RDN655458 RNJ655366:RNJ655458 RXF655366:RXF655458 SHB655366:SHB655458 SQX655366:SQX655458 TAT655366:TAT655458 TKP655366:TKP655458 TUL655366:TUL655458 UEH655366:UEH655458 UOD655366:UOD655458 UXZ655366:UXZ655458 VHV655366:VHV655458 VRR655366:VRR655458 WBN655366:WBN655458 WLJ655366:WLJ655458 WVF655366:WVF655458 B720902:B720994 IT720902:IT720994 SP720902:SP720994 ACL720902:ACL720994 AMH720902:AMH720994 AWD720902:AWD720994 BFZ720902:BFZ720994 BPV720902:BPV720994 BZR720902:BZR720994 CJN720902:CJN720994 CTJ720902:CTJ720994 DDF720902:DDF720994 DNB720902:DNB720994 DWX720902:DWX720994 EGT720902:EGT720994 EQP720902:EQP720994 FAL720902:FAL720994 FKH720902:FKH720994 FUD720902:FUD720994 GDZ720902:GDZ720994 GNV720902:GNV720994 GXR720902:GXR720994 HHN720902:HHN720994 HRJ720902:HRJ720994 IBF720902:IBF720994 ILB720902:ILB720994 IUX720902:IUX720994 JET720902:JET720994 JOP720902:JOP720994 JYL720902:JYL720994 KIH720902:KIH720994 KSD720902:KSD720994 LBZ720902:LBZ720994 LLV720902:LLV720994 LVR720902:LVR720994 MFN720902:MFN720994 MPJ720902:MPJ720994 MZF720902:MZF720994 NJB720902:NJB720994 NSX720902:NSX720994 OCT720902:OCT720994 OMP720902:OMP720994 OWL720902:OWL720994 PGH720902:PGH720994 PQD720902:PQD720994 PZZ720902:PZZ720994 QJV720902:QJV720994 QTR720902:QTR720994 RDN720902:RDN720994 RNJ720902:RNJ720994 RXF720902:RXF720994 SHB720902:SHB720994 SQX720902:SQX720994 TAT720902:TAT720994 TKP720902:TKP720994 TUL720902:TUL720994 UEH720902:UEH720994 UOD720902:UOD720994 UXZ720902:UXZ720994 VHV720902:VHV720994 VRR720902:VRR720994 WBN720902:WBN720994 WLJ720902:WLJ720994 WVF720902:WVF720994 B786438:B786530 IT786438:IT786530 SP786438:SP786530 ACL786438:ACL786530 AMH786438:AMH786530 AWD786438:AWD786530 BFZ786438:BFZ786530 BPV786438:BPV786530 BZR786438:BZR786530 CJN786438:CJN786530 CTJ786438:CTJ786530 DDF786438:DDF786530 DNB786438:DNB786530 DWX786438:DWX786530 EGT786438:EGT786530 EQP786438:EQP786530 FAL786438:FAL786530 FKH786438:FKH786530 FUD786438:FUD786530 GDZ786438:GDZ786530 GNV786438:GNV786530 GXR786438:GXR786530 HHN786438:HHN786530 HRJ786438:HRJ786530 IBF786438:IBF786530 ILB786438:ILB786530 IUX786438:IUX786530 JET786438:JET786530 JOP786438:JOP786530 JYL786438:JYL786530 KIH786438:KIH786530 KSD786438:KSD786530 LBZ786438:LBZ786530 LLV786438:LLV786530 LVR786438:LVR786530 MFN786438:MFN786530 MPJ786438:MPJ786530 MZF786438:MZF786530 NJB786438:NJB786530 NSX786438:NSX786530 OCT786438:OCT786530 OMP786438:OMP786530 OWL786438:OWL786530 PGH786438:PGH786530 PQD786438:PQD786530 PZZ786438:PZZ786530 QJV786438:QJV786530 QTR786438:QTR786530 RDN786438:RDN786530 RNJ786438:RNJ786530 RXF786438:RXF786530 SHB786438:SHB786530 SQX786438:SQX786530 TAT786438:TAT786530 TKP786438:TKP786530 TUL786438:TUL786530 UEH786438:UEH786530 UOD786438:UOD786530 UXZ786438:UXZ786530 VHV786438:VHV786530 VRR786438:VRR786530 WBN786438:WBN786530 WLJ786438:WLJ786530 WVF786438:WVF786530 B851974:B852066 IT851974:IT852066 SP851974:SP852066 ACL851974:ACL852066 AMH851974:AMH852066 AWD851974:AWD852066 BFZ851974:BFZ852066 BPV851974:BPV852066 BZR851974:BZR852066 CJN851974:CJN852066 CTJ851974:CTJ852066 DDF851974:DDF852066 DNB851974:DNB852066 DWX851974:DWX852066 EGT851974:EGT852066 EQP851974:EQP852066 FAL851974:FAL852066 FKH851974:FKH852066 FUD851974:FUD852066 GDZ851974:GDZ852066 GNV851974:GNV852066 GXR851974:GXR852066 HHN851974:HHN852066 HRJ851974:HRJ852066 IBF851974:IBF852066 ILB851974:ILB852066 IUX851974:IUX852066 JET851974:JET852066 JOP851974:JOP852066 JYL851974:JYL852066 KIH851974:KIH852066 KSD851974:KSD852066 LBZ851974:LBZ852066 LLV851974:LLV852066 LVR851974:LVR852066 MFN851974:MFN852066 MPJ851974:MPJ852066 MZF851974:MZF852066 NJB851974:NJB852066 NSX851974:NSX852066 OCT851974:OCT852066 OMP851974:OMP852066 OWL851974:OWL852066 PGH851974:PGH852066 PQD851974:PQD852066 PZZ851974:PZZ852066 QJV851974:QJV852066 QTR851974:QTR852066 RDN851974:RDN852066 RNJ851974:RNJ852066 RXF851974:RXF852066 SHB851974:SHB852066 SQX851974:SQX852066 TAT851974:TAT852066 TKP851974:TKP852066 TUL851974:TUL852066 UEH851974:UEH852066 UOD851974:UOD852066 UXZ851974:UXZ852066 VHV851974:VHV852066 VRR851974:VRR852066 WBN851974:WBN852066 WLJ851974:WLJ852066 WVF851974:WVF852066 B917510:B917602 IT917510:IT917602 SP917510:SP917602 ACL917510:ACL917602 AMH917510:AMH917602 AWD917510:AWD917602 BFZ917510:BFZ917602 BPV917510:BPV917602 BZR917510:BZR917602 CJN917510:CJN917602 CTJ917510:CTJ917602 DDF917510:DDF917602 DNB917510:DNB917602 DWX917510:DWX917602 EGT917510:EGT917602 EQP917510:EQP917602 FAL917510:FAL917602 FKH917510:FKH917602 FUD917510:FUD917602 GDZ917510:GDZ917602 GNV917510:GNV917602 GXR917510:GXR917602 HHN917510:HHN917602 HRJ917510:HRJ917602 IBF917510:IBF917602 ILB917510:ILB917602 IUX917510:IUX917602 JET917510:JET917602 JOP917510:JOP917602 JYL917510:JYL917602 KIH917510:KIH917602 KSD917510:KSD917602 LBZ917510:LBZ917602 LLV917510:LLV917602 LVR917510:LVR917602 MFN917510:MFN917602 MPJ917510:MPJ917602 MZF917510:MZF917602 NJB917510:NJB917602 NSX917510:NSX917602 OCT917510:OCT917602 OMP917510:OMP917602 OWL917510:OWL917602 PGH917510:PGH917602 PQD917510:PQD917602 PZZ917510:PZZ917602 QJV917510:QJV917602 QTR917510:QTR917602 RDN917510:RDN917602 RNJ917510:RNJ917602 RXF917510:RXF917602 SHB917510:SHB917602 SQX917510:SQX917602 TAT917510:TAT917602 TKP917510:TKP917602 TUL917510:TUL917602 UEH917510:UEH917602 UOD917510:UOD917602 UXZ917510:UXZ917602 VHV917510:VHV917602 VRR917510:VRR917602 WBN917510:WBN917602 WLJ917510:WLJ917602 WVF917510:WVF917602 B983046:B983138 IT983046:IT983138 SP983046:SP983138 ACL983046:ACL983138 AMH983046:AMH983138 AWD983046:AWD983138 BFZ983046:BFZ983138 BPV983046:BPV983138 BZR983046:BZR983138 CJN983046:CJN983138 CTJ983046:CTJ983138 DDF983046:DDF983138 DNB983046:DNB983138 DWX983046:DWX983138 EGT983046:EGT983138 EQP983046:EQP983138 FAL983046:FAL983138 FKH983046:FKH983138 FUD983046:FUD983138 GDZ983046:GDZ983138 GNV983046:GNV983138 GXR983046:GXR983138 HHN983046:HHN983138 HRJ983046:HRJ983138 IBF983046:IBF983138 ILB983046:ILB983138 IUX983046:IUX983138 JET983046:JET983138 JOP983046:JOP983138 JYL983046:JYL983138 KIH983046:KIH983138 KSD983046:KSD983138 LBZ983046:LBZ983138 LLV983046:LLV983138 LVR983046:LVR983138 MFN983046:MFN983138 MPJ983046:MPJ983138 MZF983046:MZF983138 NJB983046:NJB983138 NSX983046:NSX983138 OCT983046:OCT983138 OMP983046:OMP983138 OWL983046:OWL983138 PGH983046:PGH983138 PQD983046:PQD983138 PZZ983046:PZZ983138 QJV983046:QJV983138 QTR983046:QTR983138 RDN983046:RDN983138 RNJ983046:RNJ983138 RXF983046:RXF983138 SHB983046:SHB983138 SQX983046:SQX983138 TAT983046:TAT983138 TKP983046:TKP983138 TUL983046:TUL983138 UEH983046:UEH983138 UOD983046:UOD983138 UXZ983046:UXZ983138 VHV983046:VHV983138 VRR983046:VRR983138 WBN983046:WBN983138 WLJ983046:WLJ983138 WVF983046:WVF983138 B38:B45 IU69:IV69 SQ69:SR69 ACM69:ACN69 AMI69:AMJ69 AWE69:AWF69 BGA69:BGB69 BPW69:BPX69 BZS69:BZT69 CJO69:CJP69 CTK69:CTL69 DDG69:DDH69 DNC69:DND69 DWY69:DWZ69 EGU69:EGV69 EQQ69:EQR69 FAM69:FAN69 FKI69:FKJ69 FUE69:FUF69 GEA69:GEB69 GNW69:GNX69 GXS69:GXT69 HHO69:HHP69 HRK69:HRL69 IBG69:IBH69 ILC69:ILD69 IUY69:IUZ69 JEU69:JEV69 JOQ69:JOR69 JYM69:JYN69 KII69:KIJ69 KSE69:KSF69 LCA69:LCB69 LLW69:LLX69 LVS69:LVT69 MFO69:MFP69 MPK69:MPL69 MZG69:MZH69 NJC69:NJD69 NSY69:NSZ69 OCU69:OCV69 OMQ69:OMR69 OWM69:OWN69 PGI69:PGJ69 PQE69:PQF69 QAA69:QAB69 QJW69:QJX69 QTS69:QTT69 RDO69:RDP69 RNK69:RNL69 RXG69:RXH69 SHC69:SHD69 SQY69:SQZ69 TAU69:TAV69 TKQ69:TKR69 TUM69:TUN69 UEI69:UEJ69 UOE69:UOF69 UYA69:UYB69 VHW69:VHX69 VRS69:VRT69 WBO69:WBP69 WLK69:WLL69 WVG69:WVH69 C65605:D65605 IU65605:IV65605 SQ65605:SR65605 ACM65605:ACN65605 AMI65605:AMJ65605 AWE65605:AWF65605 BGA65605:BGB65605 BPW65605:BPX65605 BZS65605:BZT65605 CJO65605:CJP65605 CTK65605:CTL65605 DDG65605:DDH65605 DNC65605:DND65605 DWY65605:DWZ65605 EGU65605:EGV65605 EQQ65605:EQR65605 FAM65605:FAN65605 FKI65605:FKJ65605 FUE65605:FUF65605 GEA65605:GEB65605 GNW65605:GNX65605 GXS65605:GXT65605 HHO65605:HHP65605 HRK65605:HRL65605 IBG65605:IBH65605 ILC65605:ILD65605 IUY65605:IUZ65605 JEU65605:JEV65605 JOQ65605:JOR65605 JYM65605:JYN65605 KII65605:KIJ65605 KSE65605:KSF65605 LCA65605:LCB65605 LLW65605:LLX65605 LVS65605:LVT65605 MFO65605:MFP65605 MPK65605:MPL65605 MZG65605:MZH65605 NJC65605:NJD65605 NSY65605:NSZ65605 OCU65605:OCV65605 OMQ65605:OMR65605 OWM65605:OWN65605 PGI65605:PGJ65605 PQE65605:PQF65605 QAA65605:QAB65605 QJW65605:QJX65605 QTS65605:QTT65605 RDO65605:RDP65605 RNK65605:RNL65605 RXG65605:RXH65605 SHC65605:SHD65605 SQY65605:SQZ65605 TAU65605:TAV65605 TKQ65605:TKR65605 TUM65605:TUN65605 UEI65605:UEJ65605 UOE65605:UOF65605 UYA65605:UYB65605 VHW65605:VHX65605 VRS65605:VRT65605 WBO65605:WBP65605 WLK65605:WLL65605 WVG65605:WVH65605 C131141:D131141 IU131141:IV131141 SQ131141:SR131141 ACM131141:ACN131141 AMI131141:AMJ131141 AWE131141:AWF131141 BGA131141:BGB131141 BPW131141:BPX131141 BZS131141:BZT131141 CJO131141:CJP131141 CTK131141:CTL131141 DDG131141:DDH131141 DNC131141:DND131141 DWY131141:DWZ131141 EGU131141:EGV131141 EQQ131141:EQR131141 FAM131141:FAN131141 FKI131141:FKJ131141 FUE131141:FUF131141 GEA131141:GEB131141 GNW131141:GNX131141 GXS131141:GXT131141 HHO131141:HHP131141 HRK131141:HRL131141 IBG131141:IBH131141 ILC131141:ILD131141 IUY131141:IUZ131141 JEU131141:JEV131141 JOQ131141:JOR131141 JYM131141:JYN131141 KII131141:KIJ131141 KSE131141:KSF131141 LCA131141:LCB131141 LLW131141:LLX131141 LVS131141:LVT131141 MFO131141:MFP131141 MPK131141:MPL131141 MZG131141:MZH131141 NJC131141:NJD131141 NSY131141:NSZ131141 OCU131141:OCV131141 OMQ131141:OMR131141 OWM131141:OWN131141 PGI131141:PGJ131141 PQE131141:PQF131141 QAA131141:QAB131141 QJW131141:QJX131141 QTS131141:QTT131141 RDO131141:RDP131141 RNK131141:RNL131141 RXG131141:RXH131141 SHC131141:SHD131141 SQY131141:SQZ131141 TAU131141:TAV131141 TKQ131141:TKR131141 TUM131141:TUN131141 UEI131141:UEJ131141 UOE131141:UOF131141 UYA131141:UYB131141 VHW131141:VHX131141 VRS131141:VRT131141 WBO131141:WBP131141 WLK131141:WLL131141 WVG131141:WVH131141 C196677:D196677 IU196677:IV196677 SQ196677:SR196677 ACM196677:ACN196677 AMI196677:AMJ196677 AWE196677:AWF196677 BGA196677:BGB196677 BPW196677:BPX196677 BZS196677:BZT196677 CJO196677:CJP196677 CTK196677:CTL196677 DDG196677:DDH196677 DNC196677:DND196677 DWY196677:DWZ196677 EGU196677:EGV196677 EQQ196677:EQR196677 FAM196677:FAN196677 FKI196677:FKJ196677 FUE196677:FUF196677 GEA196677:GEB196677 GNW196677:GNX196677 GXS196677:GXT196677 HHO196677:HHP196677 HRK196677:HRL196677 IBG196677:IBH196677 ILC196677:ILD196677 IUY196677:IUZ196677 JEU196677:JEV196677 JOQ196677:JOR196677 JYM196677:JYN196677 KII196677:KIJ196677 KSE196677:KSF196677 LCA196677:LCB196677 LLW196677:LLX196677 LVS196677:LVT196677 MFO196677:MFP196677 MPK196677:MPL196677 MZG196677:MZH196677 NJC196677:NJD196677 NSY196677:NSZ196677 OCU196677:OCV196677 OMQ196677:OMR196677 OWM196677:OWN196677 PGI196677:PGJ196677 PQE196677:PQF196677 QAA196677:QAB196677 QJW196677:QJX196677 QTS196677:QTT196677 RDO196677:RDP196677 RNK196677:RNL196677 RXG196677:RXH196677 SHC196677:SHD196677 SQY196677:SQZ196677 TAU196677:TAV196677 TKQ196677:TKR196677 TUM196677:TUN196677 UEI196677:UEJ196677 UOE196677:UOF196677 UYA196677:UYB196677 VHW196677:VHX196677 VRS196677:VRT196677 WBO196677:WBP196677 WLK196677:WLL196677 WVG196677:WVH196677 C262213:D262213 IU262213:IV262213 SQ262213:SR262213 ACM262213:ACN262213 AMI262213:AMJ262213 AWE262213:AWF262213 BGA262213:BGB262213 BPW262213:BPX262213 BZS262213:BZT262213 CJO262213:CJP262213 CTK262213:CTL262213 DDG262213:DDH262213 DNC262213:DND262213 DWY262213:DWZ262213 EGU262213:EGV262213 EQQ262213:EQR262213 FAM262213:FAN262213 FKI262213:FKJ262213 FUE262213:FUF262213 GEA262213:GEB262213 GNW262213:GNX262213 GXS262213:GXT262213 HHO262213:HHP262213 HRK262213:HRL262213 IBG262213:IBH262213 ILC262213:ILD262213 IUY262213:IUZ262213 JEU262213:JEV262213 JOQ262213:JOR262213 JYM262213:JYN262213 KII262213:KIJ262213 KSE262213:KSF262213 LCA262213:LCB262213 LLW262213:LLX262213 LVS262213:LVT262213 MFO262213:MFP262213 MPK262213:MPL262213 MZG262213:MZH262213 NJC262213:NJD262213 NSY262213:NSZ262213 OCU262213:OCV262213 OMQ262213:OMR262213 OWM262213:OWN262213 PGI262213:PGJ262213 PQE262213:PQF262213 QAA262213:QAB262213 QJW262213:QJX262213 QTS262213:QTT262213 RDO262213:RDP262213 RNK262213:RNL262213 RXG262213:RXH262213 SHC262213:SHD262213 SQY262213:SQZ262213 TAU262213:TAV262213 TKQ262213:TKR262213 TUM262213:TUN262213 UEI262213:UEJ262213 UOE262213:UOF262213 UYA262213:UYB262213 VHW262213:VHX262213 VRS262213:VRT262213 WBO262213:WBP262213 WLK262213:WLL262213 WVG262213:WVH262213 C327749:D327749 IU327749:IV327749 SQ327749:SR327749 ACM327749:ACN327749 AMI327749:AMJ327749 AWE327749:AWF327749 BGA327749:BGB327749 BPW327749:BPX327749 BZS327749:BZT327749 CJO327749:CJP327749 CTK327749:CTL327749 DDG327749:DDH327749 DNC327749:DND327749 DWY327749:DWZ327749 EGU327749:EGV327749 EQQ327749:EQR327749 FAM327749:FAN327749 FKI327749:FKJ327749 FUE327749:FUF327749 GEA327749:GEB327749 GNW327749:GNX327749 GXS327749:GXT327749 HHO327749:HHP327749 HRK327749:HRL327749 IBG327749:IBH327749 ILC327749:ILD327749 IUY327749:IUZ327749 JEU327749:JEV327749 JOQ327749:JOR327749 JYM327749:JYN327749 KII327749:KIJ327749 KSE327749:KSF327749 LCA327749:LCB327749 LLW327749:LLX327749 LVS327749:LVT327749 MFO327749:MFP327749 MPK327749:MPL327749 MZG327749:MZH327749 NJC327749:NJD327749 NSY327749:NSZ327749 OCU327749:OCV327749 OMQ327749:OMR327749 OWM327749:OWN327749 PGI327749:PGJ327749 PQE327749:PQF327749 QAA327749:QAB327749 QJW327749:QJX327749 QTS327749:QTT327749 RDO327749:RDP327749 RNK327749:RNL327749 RXG327749:RXH327749 SHC327749:SHD327749 SQY327749:SQZ327749 TAU327749:TAV327749 TKQ327749:TKR327749 TUM327749:TUN327749 UEI327749:UEJ327749 UOE327749:UOF327749 UYA327749:UYB327749 VHW327749:VHX327749 VRS327749:VRT327749 WBO327749:WBP327749 WLK327749:WLL327749 WVG327749:WVH327749 C393285:D393285 IU393285:IV393285 SQ393285:SR393285 ACM393285:ACN393285 AMI393285:AMJ393285 AWE393285:AWF393285 BGA393285:BGB393285 BPW393285:BPX393285 BZS393285:BZT393285 CJO393285:CJP393285 CTK393285:CTL393285 DDG393285:DDH393285 DNC393285:DND393285 DWY393285:DWZ393285 EGU393285:EGV393285 EQQ393285:EQR393285 FAM393285:FAN393285 FKI393285:FKJ393285 FUE393285:FUF393285 GEA393285:GEB393285 GNW393285:GNX393285 GXS393285:GXT393285 HHO393285:HHP393285 HRK393285:HRL393285 IBG393285:IBH393285 ILC393285:ILD393285 IUY393285:IUZ393285 JEU393285:JEV393285 JOQ393285:JOR393285 JYM393285:JYN393285 KII393285:KIJ393285 KSE393285:KSF393285 LCA393285:LCB393285 LLW393285:LLX393285 LVS393285:LVT393285 MFO393285:MFP393285 MPK393285:MPL393285 MZG393285:MZH393285 NJC393285:NJD393285 NSY393285:NSZ393285 OCU393285:OCV393285 OMQ393285:OMR393285 OWM393285:OWN393285 PGI393285:PGJ393285 PQE393285:PQF393285 QAA393285:QAB393285 QJW393285:QJX393285 QTS393285:QTT393285 RDO393285:RDP393285 RNK393285:RNL393285 RXG393285:RXH393285 SHC393285:SHD393285 SQY393285:SQZ393285 TAU393285:TAV393285 TKQ393285:TKR393285 TUM393285:TUN393285 UEI393285:UEJ393285 UOE393285:UOF393285 UYA393285:UYB393285 VHW393285:VHX393285 VRS393285:VRT393285 WBO393285:WBP393285 WLK393285:WLL393285 WVG393285:WVH393285 C458821:D458821 IU458821:IV458821 SQ458821:SR458821 ACM458821:ACN458821 AMI458821:AMJ458821 AWE458821:AWF458821 BGA458821:BGB458821 BPW458821:BPX458821 BZS458821:BZT458821 CJO458821:CJP458821 CTK458821:CTL458821 DDG458821:DDH458821 DNC458821:DND458821 DWY458821:DWZ458821 EGU458821:EGV458821 EQQ458821:EQR458821 FAM458821:FAN458821 FKI458821:FKJ458821 FUE458821:FUF458821 GEA458821:GEB458821 GNW458821:GNX458821 GXS458821:GXT458821 HHO458821:HHP458821 HRK458821:HRL458821 IBG458821:IBH458821 ILC458821:ILD458821 IUY458821:IUZ458821 JEU458821:JEV458821 JOQ458821:JOR458821 JYM458821:JYN458821 KII458821:KIJ458821 KSE458821:KSF458821 LCA458821:LCB458821 LLW458821:LLX458821 LVS458821:LVT458821 MFO458821:MFP458821 MPK458821:MPL458821 MZG458821:MZH458821 NJC458821:NJD458821 NSY458821:NSZ458821 OCU458821:OCV458821 OMQ458821:OMR458821 OWM458821:OWN458821 PGI458821:PGJ458821 PQE458821:PQF458821 QAA458821:QAB458821 QJW458821:QJX458821 QTS458821:QTT458821 RDO458821:RDP458821 RNK458821:RNL458821 RXG458821:RXH458821 SHC458821:SHD458821 SQY458821:SQZ458821 TAU458821:TAV458821 TKQ458821:TKR458821 TUM458821:TUN458821 UEI458821:UEJ458821 UOE458821:UOF458821 UYA458821:UYB458821 VHW458821:VHX458821 VRS458821:VRT458821 WBO458821:WBP458821 WLK458821:WLL458821 WVG458821:WVH458821 C524357:D524357 IU524357:IV524357 SQ524357:SR524357 ACM524357:ACN524357 AMI524357:AMJ524357 AWE524357:AWF524357 BGA524357:BGB524357 BPW524357:BPX524357 BZS524357:BZT524357 CJO524357:CJP524357 CTK524357:CTL524357 DDG524357:DDH524357 DNC524357:DND524357 DWY524357:DWZ524357 EGU524357:EGV524357 EQQ524357:EQR524357 FAM524357:FAN524357 FKI524357:FKJ524357 FUE524357:FUF524357 GEA524357:GEB524357 GNW524357:GNX524357 GXS524357:GXT524357 HHO524357:HHP524357 HRK524357:HRL524357 IBG524357:IBH524357 ILC524357:ILD524357 IUY524357:IUZ524357 JEU524357:JEV524357 JOQ524357:JOR524357 JYM524357:JYN524357 KII524357:KIJ524357 KSE524357:KSF524357 LCA524357:LCB524357 LLW524357:LLX524357 LVS524357:LVT524357 MFO524357:MFP524357 MPK524357:MPL524357 MZG524357:MZH524357 NJC524357:NJD524357 NSY524357:NSZ524357 OCU524357:OCV524357 OMQ524357:OMR524357 OWM524357:OWN524357 PGI524357:PGJ524357 PQE524357:PQF524357 QAA524357:QAB524357 QJW524357:QJX524357 QTS524357:QTT524357 RDO524357:RDP524357 RNK524357:RNL524357 RXG524357:RXH524357 SHC524357:SHD524357 SQY524357:SQZ524357 TAU524357:TAV524357 TKQ524357:TKR524357 TUM524357:TUN524357 UEI524357:UEJ524357 UOE524357:UOF524357 UYA524357:UYB524357 VHW524357:VHX524357 VRS524357:VRT524357 WBO524357:WBP524357 WLK524357:WLL524357 WVG524357:WVH524357 C589893:D589893 IU589893:IV589893 SQ589893:SR589893 ACM589893:ACN589893 AMI589893:AMJ589893 AWE589893:AWF589893 BGA589893:BGB589893 BPW589893:BPX589893 BZS589893:BZT589893 CJO589893:CJP589893 CTK589893:CTL589893 DDG589893:DDH589893 DNC589893:DND589893 DWY589893:DWZ589893 EGU589893:EGV589893 EQQ589893:EQR589893 FAM589893:FAN589893 FKI589893:FKJ589893 FUE589893:FUF589893 GEA589893:GEB589893 GNW589893:GNX589893 GXS589893:GXT589893 HHO589893:HHP589893 HRK589893:HRL589893 IBG589893:IBH589893 ILC589893:ILD589893 IUY589893:IUZ589893 JEU589893:JEV589893 JOQ589893:JOR589893 JYM589893:JYN589893 KII589893:KIJ589893 KSE589893:KSF589893 LCA589893:LCB589893 LLW589893:LLX589893 LVS589893:LVT589893 MFO589893:MFP589893 MPK589893:MPL589893 MZG589893:MZH589893 NJC589893:NJD589893 NSY589893:NSZ589893 OCU589893:OCV589893 OMQ589893:OMR589893 OWM589893:OWN589893 PGI589893:PGJ589893 PQE589893:PQF589893 QAA589893:QAB589893 QJW589893:QJX589893 QTS589893:QTT589893 RDO589893:RDP589893 RNK589893:RNL589893 RXG589893:RXH589893 SHC589893:SHD589893 SQY589893:SQZ589893 TAU589893:TAV589893 TKQ589893:TKR589893 TUM589893:TUN589893 UEI589893:UEJ589893 UOE589893:UOF589893 UYA589893:UYB589893 VHW589893:VHX589893 VRS589893:VRT589893 WBO589893:WBP589893 WLK589893:WLL589893 WVG589893:WVH589893 C655429:D655429 IU655429:IV655429 SQ655429:SR655429 ACM655429:ACN655429 AMI655429:AMJ655429 AWE655429:AWF655429 BGA655429:BGB655429 BPW655429:BPX655429 BZS655429:BZT655429 CJO655429:CJP655429 CTK655429:CTL655429 DDG655429:DDH655429 DNC655429:DND655429 DWY655429:DWZ655429 EGU655429:EGV655429 EQQ655429:EQR655429 FAM655429:FAN655429 FKI655429:FKJ655429 FUE655429:FUF655429 GEA655429:GEB655429 GNW655429:GNX655429 GXS655429:GXT655429 HHO655429:HHP655429 HRK655429:HRL655429 IBG655429:IBH655429 ILC655429:ILD655429 IUY655429:IUZ655429 JEU655429:JEV655429 JOQ655429:JOR655429 JYM655429:JYN655429 KII655429:KIJ655429 KSE655429:KSF655429 LCA655429:LCB655429 LLW655429:LLX655429 LVS655429:LVT655429 MFO655429:MFP655429 MPK655429:MPL655429 MZG655429:MZH655429 NJC655429:NJD655429 NSY655429:NSZ655429 OCU655429:OCV655429 OMQ655429:OMR655429 OWM655429:OWN655429 PGI655429:PGJ655429 PQE655429:PQF655429 QAA655429:QAB655429 QJW655429:QJX655429 QTS655429:QTT655429 RDO655429:RDP655429 RNK655429:RNL655429 RXG655429:RXH655429 SHC655429:SHD655429 SQY655429:SQZ655429 TAU655429:TAV655429 TKQ655429:TKR655429 TUM655429:TUN655429 UEI655429:UEJ655429 UOE655429:UOF655429 UYA655429:UYB655429 VHW655429:VHX655429 VRS655429:VRT655429 WBO655429:WBP655429 WLK655429:WLL655429 WVG655429:WVH655429 C720965:D720965 IU720965:IV720965 SQ720965:SR720965 ACM720965:ACN720965 AMI720965:AMJ720965 AWE720965:AWF720965 BGA720965:BGB720965 BPW720965:BPX720965 BZS720965:BZT720965 CJO720965:CJP720965 CTK720965:CTL720965 DDG720965:DDH720965 DNC720965:DND720965 DWY720965:DWZ720965 EGU720965:EGV720965 EQQ720965:EQR720965 FAM720965:FAN720965 FKI720965:FKJ720965 FUE720965:FUF720965 GEA720965:GEB720965 GNW720965:GNX720965 GXS720965:GXT720965 HHO720965:HHP720965 HRK720965:HRL720965 IBG720965:IBH720965 ILC720965:ILD720965 IUY720965:IUZ720965 JEU720965:JEV720965 JOQ720965:JOR720965 JYM720965:JYN720965 KII720965:KIJ720965 KSE720965:KSF720965 LCA720965:LCB720965 LLW720965:LLX720965 LVS720965:LVT720965 MFO720965:MFP720965 MPK720965:MPL720965 MZG720965:MZH720965 NJC720965:NJD720965 NSY720965:NSZ720965 OCU720965:OCV720965 OMQ720965:OMR720965 OWM720965:OWN720965 PGI720965:PGJ720965 PQE720965:PQF720965 QAA720965:QAB720965 QJW720965:QJX720965 QTS720965:QTT720965 RDO720965:RDP720965 RNK720965:RNL720965 RXG720965:RXH720965 SHC720965:SHD720965 SQY720965:SQZ720965 TAU720965:TAV720965 TKQ720965:TKR720965 TUM720965:TUN720965 UEI720965:UEJ720965 UOE720965:UOF720965 UYA720965:UYB720965 VHW720965:VHX720965 VRS720965:VRT720965 WBO720965:WBP720965 WLK720965:WLL720965 WVG720965:WVH720965 C786501:D786501 IU786501:IV786501 SQ786501:SR786501 ACM786501:ACN786501 AMI786501:AMJ786501 AWE786501:AWF786501 BGA786501:BGB786501 BPW786501:BPX786501 BZS786501:BZT786501 CJO786501:CJP786501 CTK786501:CTL786501 DDG786501:DDH786501 DNC786501:DND786501 DWY786501:DWZ786501 EGU786501:EGV786501 EQQ786501:EQR786501 FAM786501:FAN786501 FKI786501:FKJ786501 FUE786501:FUF786501 GEA786501:GEB786501 GNW786501:GNX786501 GXS786501:GXT786501 HHO786501:HHP786501 HRK786501:HRL786501 IBG786501:IBH786501 ILC786501:ILD786501 IUY786501:IUZ786501 JEU786501:JEV786501 JOQ786501:JOR786501 JYM786501:JYN786501 KII786501:KIJ786501 KSE786501:KSF786501 LCA786501:LCB786501 LLW786501:LLX786501 LVS786501:LVT786501 MFO786501:MFP786501 MPK786501:MPL786501 MZG786501:MZH786501 NJC786501:NJD786501 NSY786501:NSZ786501 OCU786501:OCV786501 OMQ786501:OMR786501 OWM786501:OWN786501 PGI786501:PGJ786501 PQE786501:PQF786501 QAA786501:QAB786501 QJW786501:QJX786501 QTS786501:QTT786501 RDO786501:RDP786501 RNK786501:RNL786501 RXG786501:RXH786501 SHC786501:SHD786501 SQY786501:SQZ786501 TAU786501:TAV786501 TKQ786501:TKR786501 TUM786501:TUN786501 UEI786501:UEJ786501 UOE786501:UOF786501 UYA786501:UYB786501 VHW786501:VHX786501 VRS786501:VRT786501 WBO786501:WBP786501 WLK786501:WLL786501 WVG786501:WVH786501 C852037:D852037 IU852037:IV852037 SQ852037:SR852037 ACM852037:ACN852037 AMI852037:AMJ852037 AWE852037:AWF852037 BGA852037:BGB852037 BPW852037:BPX852037 BZS852037:BZT852037 CJO852037:CJP852037 CTK852037:CTL852037 DDG852037:DDH852037 DNC852037:DND852037 DWY852037:DWZ852037 EGU852037:EGV852037 EQQ852037:EQR852037 FAM852037:FAN852037 FKI852037:FKJ852037 FUE852037:FUF852037 GEA852037:GEB852037 GNW852037:GNX852037 GXS852037:GXT852037 HHO852037:HHP852037 HRK852037:HRL852037 IBG852037:IBH852037 ILC852037:ILD852037 IUY852037:IUZ852037 JEU852037:JEV852037 JOQ852037:JOR852037 JYM852037:JYN852037 KII852037:KIJ852037 KSE852037:KSF852037 LCA852037:LCB852037 LLW852037:LLX852037 LVS852037:LVT852037 MFO852037:MFP852037 MPK852037:MPL852037 MZG852037:MZH852037 NJC852037:NJD852037 NSY852037:NSZ852037 OCU852037:OCV852037 OMQ852037:OMR852037 OWM852037:OWN852037 PGI852037:PGJ852037 PQE852037:PQF852037 QAA852037:QAB852037 QJW852037:QJX852037 QTS852037:QTT852037 RDO852037:RDP852037 RNK852037:RNL852037 RXG852037:RXH852037 SHC852037:SHD852037 SQY852037:SQZ852037 TAU852037:TAV852037 TKQ852037:TKR852037 TUM852037:TUN852037 UEI852037:UEJ852037 UOE852037:UOF852037 UYA852037:UYB852037 VHW852037:VHX852037 VRS852037:VRT852037 WBO852037:WBP852037 WLK852037:WLL852037 WVG852037:WVH852037 C917573:D917573 IU917573:IV917573 SQ917573:SR917573 ACM917573:ACN917573 AMI917573:AMJ917573 AWE917573:AWF917573 BGA917573:BGB917573 BPW917573:BPX917573 BZS917573:BZT917573 CJO917573:CJP917573 CTK917573:CTL917573 DDG917573:DDH917573 DNC917573:DND917573 DWY917573:DWZ917573 EGU917573:EGV917573 EQQ917573:EQR917573 FAM917573:FAN917573 FKI917573:FKJ917573 FUE917573:FUF917573 GEA917573:GEB917573 GNW917573:GNX917573 GXS917573:GXT917573 HHO917573:HHP917573 HRK917573:HRL917573 IBG917573:IBH917573 ILC917573:ILD917573 IUY917573:IUZ917573 JEU917573:JEV917573 JOQ917573:JOR917573 JYM917573:JYN917573 KII917573:KIJ917573 KSE917573:KSF917573 LCA917573:LCB917573 LLW917573:LLX917573 LVS917573:LVT917573 MFO917573:MFP917573 MPK917573:MPL917573 MZG917573:MZH917573 NJC917573:NJD917573 NSY917573:NSZ917573 OCU917573:OCV917573 OMQ917573:OMR917573 OWM917573:OWN917573 PGI917573:PGJ917573 PQE917573:PQF917573 QAA917573:QAB917573 QJW917573:QJX917573 QTS917573:QTT917573 RDO917573:RDP917573 RNK917573:RNL917573 RXG917573:RXH917573 SHC917573:SHD917573 SQY917573:SQZ917573 TAU917573:TAV917573 TKQ917573:TKR917573 TUM917573:TUN917573 UEI917573:UEJ917573 UOE917573:UOF917573 UYA917573:UYB917573 VHW917573:VHX917573 VRS917573:VRT917573 WBO917573:WBP917573 WLK917573:WLL917573 WVG917573:WVH917573 C983109:D983109 IU983109:IV983109 SQ983109:SR983109 ACM983109:ACN983109 AMI983109:AMJ983109 AWE983109:AWF983109 BGA983109:BGB983109 BPW983109:BPX983109 BZS983109:BZT983109 CJO983109:CJP983109 CTK983109:CTL983109 DDG983109:DDH983109 DNC983109:DND983109 DWY983109:DWZ983109 EGU983109:EGV983109 EQQ983109:EQR983109 FAM983109:FAN983109 FKI983109:FKJ983109 FUE983109:FUF983109 GEA983109:GEB983109 GNW983109:GNX983109 GXS983109:GXT983109 HHO983109:HHP983109 HRK983109:HRL983109 IBG983109:IBH983109 ILC983109:ILD983109 IUY983109:IUZ983109 JEU983109:JEV983109 JOQ983109:JOR983109 JYM983109:JYN983109 KII983109:KIJ983109 KSE983109:KSF983109 LCA983109:LCB983109 LLW983109:LLX983109 LVS983109:LVT983109 MFO983109:MFP983109 MPK983109:MPL983109 MZG983109:MZH983109 NJC983109:NJD983109 NSY983109:NSZ983109 OCU983109:OCV983109 OMQ983109:OMR983109 OWM983109:OWN983109 PGI983109:PGJ983109 PQE983109:PQF983109 QAA983109:QAB983109 QJW983109:QJX983109 QTS983109:QTT983109 RDO983109:RDP983109 RNK983109:RNL983109 RXG983109:RXH983109 SHC983109:SHD983109 SQY983109:SQZ983109 TAU983109:TAV983109 TKQ983109:TKR983109 TUM983109:TUN983109 UEI983109:UEJ983109 UOE983109:UOF983109 UYA983109:UYB983109 VHW983109:VHX983109 VRS983109:VRT983109 WBO983109:WBP983109 WLK983109:WLL983109 WVG983109:WVH983109 WLL983127 IU54:IW54 SQ54:SS54 ACM54:ACO54 AMI54:AMK54 AWE54:AWG54 BGA54:BGC54 BPW54:BPY54 BZS54:BZU54 CJO54:CJQ54 CTK54:CTM54 DDG54:DDI54 DNC54:DNE54 DWY54:DXA54 EGU54:EGW54 EQQ54:EQS54 FAM54:FAO54 FKI54:FKK54 FUE54:FUG54 GEA54:GEC54 GNW54:GNY54 GXS54:GXU54 HHO54:HHQ54 HRK54:HRM54 IBG54:IBI54 ILC54:ILE54 IUY54:IVA54 JEU54:JEW54 JOQ54:JOS54 JYM54:JYO54 KII54:KIK54 KSE54:KSG54 LCA54:LCC54 LLW54:LLY54 LVS54:LVU54 MFO54:MFQ54 MPK54:MPM54 MZG54:MZI54 NJC54:NJE54 NSY54:NTA54 OCU54:OCW54 OMQ54:OMS54 OWM54:OWO54 PGI54:PGK54 PQE54:PQG54 QAA54:QAC54 QJW54:QJY54 QTS54:QTU54 RDO54:RDQ54 RNK54:RNM54 RXG54:RXI54 SHC54:SHE54 SQY54:SRA54 TAU54:TAW54 TKQ54:TKS54 TUM54:TUO54 UEI54:UEK54 UOE54:UOG54 UYA54:UYC54 VHW54:VHY54 VRS54:VRU54 WBO54:WBQ54 WLK54:WLM54 WVG54:WVI54 C65590:E65590 IU65590:IW65590 SQ65590:SS65590 ACM65590:ACO65590 AMI65590:AMK65590 AWE65590:AWG65590 BGA65590:BGC65590 BPW65590:BPY65590 BZS65590:BZU65590 CJO65590:CJQ65590 CTK65590:CTM65590 DDG65590:DDI65590 DNC65590:DNE65590 DWY65590:DXA65590 EGU65590:EGW65590 EQQ65590:EQS65590 FAM65590:FAO65590 FKI65590:FKK65590 FUE65590:FUG65590 GEA65590:GEC65590 GNW65590:GNY65590 GXS65590:GXU65590 HHO65590:HHQ65590 HRK65590:HRM65590 IBG65590:IBI65590 ILC65590:ILE65590 IUY65590:IVA65590 JEU65590:JEW65590 JOQ65590:JOS65590 JYM65590:JYO65590 KII65590:KIK65590 KSE65590:KSG65590 LCA65590:LCC65590 LLW65590:LLY65590 LVS65590:LVU65590 MFO65590:MFQ65590 MPK65590:MPM65590 MZG65590:MZI65590 NJC65590:NJE65590 NSY65590:NTA65590 OCU65590:OCW65590 OMQ65590:OMS65590 OWM65590:OWO65590 PGI65590:PGK65590 PQE65590:PQG65590 QAA65590:QAC65590 QJW65590:QJY65590 QTS65590:QTU65590 RDO65590:RDQ65590 RNK65590:RNM65590 RXG65590:RXI65590 SHC65590:SHE65590 SQY65590:SRA65590 TAU65590:TAW65590 TKQ65590:TKS65590 TUM65590:TUO65590 UEI65590:UEK65590 UOE65590:UOG65590 UYA65590:UYC65590 VHW65590:VHY65590 VRS65590:VRU65590 WBO65590:WBQ65590 WLK65590:WLM65590 WVG65590:WVI65590 C131126:E131126 IU131126:IW131126 SQ131126:SS131126 ACM131126:ACO131126 AMI131126:AMK131126 AWE131126:AWG131126 BGA131126:BGC131126 BPW131126:BPY131126 BZS131126:BZU131126 CJO131126:CJQ131126 CTK131126:CTM131126 DDG131126:DDI131126 DNC131126:DNE131126 DWY131126:DXA131126 EGU131126:EGW131126 EQQ131126:EQS131126 FAM131126:FAO131126 FKI131126:FKK131126 FUE131126:FUG131126 GEA131126:GEC131126 GNW131126:GNY131126 GXS131126:GXU131126 HHO131126:HHQ131126 HRK131126:HRM131126 IBG131126:IBI131126 ILC131126:ILE131126 IUY131126:IVA131126 JEU131126:JEW131126 JOQ131126:JOS131126 JYM131126:JYO131126 KII131126:KIK131126 KSE131126:KSG131126 LCA131126:LCC131126 LLW131126:LLY131126 LVS131126:LVU131126 MFO131126:MFQ131126 MPK131126:MPM131126 MZG131126:MZI131126 NJC131126:NJE131126 NSY131126:NTA131126 OCU131126:OCW131126 OMQ131126:OMS131126 OWM131126:OWO131126 PGI131126:PGK131126 PQE131126:PQG131126 QAA131126:QAC131126 QJW131126:QJY131126 QTS131126:QTU131126 RDO131126:RDQ131126 RNK131126:RNM131126 RXG131126:RXI131126 SHC131126:SHE131126 SQY131126:SRA131126 TAU131126:TAW131126 TKQ131126:TKS131126 TUM131126:TUO131126 UEI131126:UEK131126 UOE131126:UOG131126 UYA131126:UYC131126 VHW131126:VHY131126 VRS131126:VRU131126 WBO131126:WBQ131126 WLK131126:WLM131126 WVG131126:WVI131126 C196662:E196662 IU196662:IW196662 SQ196662:SS196662 ACM196662:ACO196662 AMI196662:AMK196662 AWE196662:AWG196662 BGA196662:BGC196662 BPW196662:BPY196662 BZS196662:BZU196662 CJO196662:CJQ196662 CTK196662:CTM196662 DDG196662:DDI196662 DNC196662:DNE196662 DWY196662:DXA196662 EGU196662:EGW196662 EQQ196662:EQS196662 FAM196662:FAO196662 FKI196662:FKK196662 FUE196662:FUG196662 GEA196662:GEC196662 GNW196662:GNY196662 GXS196662:GXU196662 HHO196662:HHQ196662 HRK196662:HRM196662 IBG196662:IBI196662 ILC196662:ILE196662 IUY196662:IVA196662 JEU196662:JEW196662 JOQ196662:JOS196662 JYM196662:JYO196662 KII196662:KIK196662 KSE196662:KSG196662 LCA196662:LCC196662 LLW196662:LLY196662 LVS196662:LVU196662 MFO196662:MFQ196662 MPK196662:MPM196662 MZG196662:MZI196662 NJC196662:NJE196662 NSY196662:NTA196662 OCU196662:OCW196662 OMQ196662:OMS196662 OWM196662:OWO196662 PGI196662:PGK196662 PQE196662:PQG196662 QAA196662:QAC196662 QJW196662:QJY196662 QTS196662:QTU196662 RDO196662:RDQ196662 RNK196662:RNM196662 RXG196662:RXI196662 SHC196662:SHE196662 SQY196662:SRA196662 TAU196662:TAW196662 TKQ196662:TKS196662 TUM196662:TUO196662 UEI196662:UEK196662 UOE196662:UOG196662 UYA196662:UYC196662 VHW196662:VHY196662 VRS196662:VRU196662 WBO196662:WBQ196662 WLK196662:WLM196662 WVG196662:WVI196662 C262198:E262198 IU262198:IW262198 SQ262198:SS262198 ACM262198:ACO262198 AMI262198:AMK262198 AWE262198:AWG262198 BGA262198:BGC262198 BPW262198:BPY262198 BZS262198:BZU262198 CJO262198:CJQ262198 CTK262198:CTM262198 DDG262198:DDI262198 DNC262198:DNE262198 DWY262198:DXA262198 EGU262198:EGW262198 EQQ262198:EQS262198 FAM262198:FAO262198 FKI262198:FKK262198 FUE262198:FUG262198 GEA262198:GEC262198 GNW262198:GNY262198 GXS262198:GXU262198 HHO262198:HHQ262198 HRK262198:HRM262198 IBG262198:IBI262198 ILC262198:ILE262198 IUY262198:IVA262198 JEU262198:JEW262198 JOQ262198:JOS262198 JYM262198:JYO262198 KII262198:KIK262198 KSE262198:KSG262198 LCA262198:LCC262198 LLW262198:LLY262198 LVS262198:LVU262198 MFO262198:MFQ262198 MPK262198:MPM262198 MZG262198:MZI262198 NJC262198:NJE262198 NSY262198:NTA262198 OCU262198:OCW262198 OMQ262198:OMS262198 OWM262198:OWO262198 PGI262198:PGK262198 PQE262198:PQG262198 QAA262198:QAC262198 QJW262198:QJY262198 QTS262198:QTU262198 RDO262198:RDQ262198 RNK262198:RNM262198 RXG262198:RXI262198 SHC262198:SHE262198 SQY262198:SRA262198 TAU262198:TAW262198 TKQ262198:TKS262198 TUM262198:TUO262198 UEI262198:UEK262198 UOE262198:UOG262198 UYA262198:UYC262198 VHW262198:VHY262198 VRS262198:VRU262198 WBO262198:WBQ262198 WLK262198:WLM262198 WVG262198:WVI262198 C327734:E327734 IU327734:IW327734 SQ327734:SS327734 ACM327734:ACO327734 AMI327734:AMK327734 AWE327734:AWG327734 BGA327734:BGC327734 BPW327734:BPY327734 BZS327734:BZU327734 CJO327734:CJQ327734 CTK327734:CTM327734 DDG327734:DDI327734 DNC327734:DNE327734 DWY327734:DXA327734 EGU327734:EGW327734 EQQ327734:EQS327734 FAM327734:FAO327734 FKI327734:FKK327734 FUE327734:FUG327734 GEA327734:GEC327734 GNW327734:GNY327734 GXS327734:GXU327734 HHO327734:HHQ327734 HRK327734:HRM327734 IBG327734:IBI327734 ILC327734:ILE327734 IUY327734:IVA327734 JEU327734:JEW327734 JOQ327734:JOS327734 JYM327734:JYO327734 KII327734:KIK327734 KSE327734:KSG327734 LCA327734:LCC327734 LLW327734:LLY327734 LVS327734:LVU327734 MFO327734:MFQ327734 MPK327734:MPM327734 MZG327734:MZI327734 NJC327734:NJE327734 NSY327734:NTA327734 OCU327734:OCW327734 OMQ327734:OMS327734 OWM327734:OWO327734 PGI327734:PGK327734 PQE327734:PQG327734 QAA327734:QAC327734 QJW327734:QJY327734 QTS327734:QTU327734 RDO327734:RDQ327734 RNK327734:RNM327734 RXG327734:RXI327734 SHC327734:SHE327734 SQY327734:SRA327734 TAU327734:TAW327734 TKQ327734:TKS327734 TUM327734:TUO327734 UEI327734:UEK327734 UOE327734:UOG327734 UYA327734:UYC327734 VHW327734:VHY327734 VRS327734:VRU327734 WBO327734:WBQ327734 WLK327734:WLM327734 WVG327734:WVI327734 C393270:E393270 IU393270:IW393270 SQ393270:SS393270 ACM393270:ACO393270 AMI393270:AMK393270 AWE393270:AWG393270 BGA393270:BGC393270 BPW393270:BPY393270 BZS393270:BZU393270 CJO393270:CJQ393270 CTK393270:CTM393270 DDG393270:DDI393270 DNC393270:DNE393270 DWY393270:DXA393270 EGU393270:EGW393270 EQQ393270:EQS393270 FAM393270:FAO393270 FKI393270:FKK393270 FUE393270:FUG393270 GEA393270:GEC393270 GNW393270:GNY393270 GXS393270:GXU393270 HHO393270:HHQ393270 HRK393270:HRM393270 IBG393270:IBI393270 ILC393270:ILE393270 IUY393270:IVA393270 JEU393270:JEW393270 JOQ393270:JOS393270 JYM393270:JYO393270 KII393270:KIK393270 KSE393270:KSG393270 LCA393270:LCC393270 LLW393270:LLY393270 LVS393270:LVU393270 MFO393270:MFQ393270 MPK393270:MPM393270 MZG393270:MZI393270 NJC393270:NJE393270 NSY393270:NTA393270 OCU393270:OCW393270 OMQ393270:OMS393270 OWM393270:OWO393270 PGI393270:PGK393270 PQE393270:PQG393270 QAA393270:QAC393270 QJW393270:QJY393270 QTS393270:QTU393270 RDO393270:RDQ393270 RNK393270:RNM393270 RXG393270:RXI393270 SHC393270:SHE393270 SQY393270:SRA393270 TAU393270:TAW393270 TKQ393270:TKS393270 TUM393270:TUO393270 UEI393270:UEK393270 UOE393270:UOG393270 UYA393270:UYC393270 VHW393270:VHY393270 VRS393270:VRU393270 WBO393270:WBQ393270 WLK393270:WLM393270 WVG393270:WVI393270 C458806:E458806 IU458806:IW458806 SQ458806:SS458806 ACM458806:ACO458806 AMI458806:AMK458806 AWE458806:AWG458806 BGA458806:BGC458806 BPW458806:BPY458806 BZS458806:BZU458806 CJO458806:CJQ458806 CTK458806:CTM458806 DDG458806:DDI458806 DNC458806:DNE458806 DWY458806:DXA458806 EGU458806:EGW458806 EQQ458806:EQS458806 FAM458806:FAO458806 FKI458806:FKK458806 FUE458806:FUG458806 GEA458806:GEC458806 GNW458806:GNY458806 GXS458806:GXU458806 HHO458806:HHQ458806 HRK458806:HRM458806 IBG458806:IBI458806 ILC458806:ILE458806 IUY458806:IVA458806 JEU458806:JEW458806 JOQ458806:JOS458806 JYM458806:JYO458806 KII458806:KIK458806 KSE458806:KSG458806 LCA458806:LCC458806 LLW458806:LLY458806 LVS458806:LVU458806 MFO458806:MFQ458806 MPK458806:MPM458806 MZG458806:MZI458806 NJC458806:NJE458806 NSY458806:NTA458806 OCU458806:OCW458806 OMQ458806:OMS458806 OWM458806:OWO458806 PGI458806:PGK458806 PQE458806:PQG458806 QAA458806:QAC458806 QJW458806:QJY458806 QTS458806:QTU458806 RDO458806:RDQ458806 RNK458806:RNM458806 RXG458806:RXI458806 SHC458806:SHE458806 SQY458806:SRA458806 TAU458806:TAW458806 TKQ458806:TKS458806 TUM458806:TUO458806 UEI458806:UEK458806 UOE458806:UOG458806 UYA458806:UYC458806 VHW458806:VHY458806 VRS458806:VRU458806 WBO458806:WBQ458806 WLK458806:WLM458806 WVG458806:WVI458806 C524342:E524342 IU524342:IW524342 SQ524342:SS524342 ACM524342:ACO524342 AMI524342:AMK524342 AWE524342:AWG524342 BGA524342:BGC524342 BPW524342:BPY524342 BZS524342:BZU524342 CJO524342:CJQ524342 CTK524342:CTM524342 DDG524342:DDI524342 DNC524342:DNE524342 DWY524342:DXA524342 EGU524342:EGW524342 EQQ524342:EQS524342 FAM524342:FAO524342 FKI524342:FKK524342 FUE524342:FUG524342 GEA524342:GEC524342 GNW524342:GNY524342 GXS524342:GXU524342 HHO524342:HHQ524342 HRK524342:HRM524342 IBG524342:IBI524342 ILC524342:ILE524342 IUY524342:IVA524342 JEU524342:JEW524342 JOQ524342:JOS524342 JYM524342:JYO524342 KII524342:KIK524342 KSE524342:KSG524342 LCA524342:LCC524342 LLW524342:LLY524342 LVS524342:LVU524342 MFO524342:MFQ524342 MPK524342:MPM524342 MZG524342:MZI524342 NJC524342:NJE524342 NSY524342:NTA524342 OCU524342:OCW524342 OMQ524342:OMS524342 OWM524342:OWO524342 PGI524342:PGK524342 PQE524342:PQG524342 QAA524342:QAC524342 QJW524342:QJY524342 QTS524342:QTU524342 RDO524342:RDQ524342 RNK524342:RNM524342 RXG524342:RXI524342 SHC524342:SHE524342 SQY524342:SRA524342 TAU524342:TAW524342 TKQ524342:TKS524342 TUM524342:TUO524342 UEI524342:UEK524342 UOE524342:UOG524342 UYA524342:UYC524342 VHW524342:VHY524342 VRS524342:VRU524342 WBO524342:WBQ524342 WLK524342:WLM524342 WVG524342:WVI524342 C589878:E589878 IU589878:IW589878 SQ589878:SS589878 ACM589878:ACO589878 AMI589878:AMK589878 AWE589878:AWG589878 BGA589878:BGC589878 BPW589878:BPY589878 BZS589878:BZU589878 CJO589878:CJQ589878 CTK589878:CTM589878 DDG589878:DDI589878 DNC589878:DNE589878 DWY589878:DXA589878 EGU589878:EGW589878 EQQ589878:EQS589878 FAM589878:FAO589878 FKI589878:FKK589878 FUE589878:FUG589878 GEA589878:GEC589878 GNW589878:GNY589878 GXS589878:GXU589878 HHO589878:HHQ589878 HRK589878:HRM589878 IBG589878:IBI589878 ILC589878:ILE589878 IUY589878:IVA589878 JEU589878:JEW589878 JOQ589878:JOS589878 JYM589878:JYO589878 KII589878:KIK589878 KSE589878:KSG589878 LCA589878:LCC589878 LLW589878:LLY589878 LVS589878:LVU589878 MFO589878:MFQ589878 MPK589878:MPM589878 MZG589878:MZI589878 NJC589878:NJE589878 NSY589878:NTA589878 OCU589878:OCW589878 OMQ589878:OMS589878 OWM589878:OWO589878 PGI589878:PGK589878 PQE589878:PQG589878 QAA589878:QAC589878 QJW589878:QJY589878 QTS589878:QTU589878 RDO589878:RDQ589878 RNK589878:RNM589878 RXG589878:RXI589878 SHC589878:SHE589878 SQY589878:SRA589878 TAU589878:TAW589878 TKQ589878:TKS589878 TUM589878:TUO589878 UEI589878:UEK589878 UOE589878:UOG589878 UYA589878:UYC589878 VHW589878:VHY589878 VRS589878:VRU589878 WBO589878:WBQ589878 WLK589878:WLM589878 WVG589878:WVI589878 C655414:E655414 IU655414:IW655414 SQ655414:SS655414 ACM655414:ACO655414 AMI655414:AMK655414 AWE655414:AWG655414 BGA655414:BGC655414 BPW655414:BPY655414 BZS655414:BZU655414 CJO655414:CJQ655414 CTK655414:CTM655414 DDG655414:DDI655414 DNC655414:DNE655414 DWY655414:DXA655414 EGU655414:EGW655414 EQQ655414:EQS655414 FAM655414:FAO655414 FKI655414:FKK655414 FUE655414:FUG655414 GEA655414:GEC655414 GNW655414:GNY655414 GXS655414:GXU655414 HHO655414:HHQ655414 HRK655414:HRM655414 IBG655414:IBI655414 ILC655414:ILE655414 IUY655414:IVA655414 JEU655414:JEW655414 JOQ655414:JOS655414 JYM655414:JYO655414 KII655414:KIK655414 KSE655414:KSG655414 LCA655414:LCC655414 LLW655414:LLY655414 LVS655414:LVU655414 MFO655414:MFQ655414 MPK655414:MPM655414 MZG655414:MZI655414 NJC655414:NJE655414 NSY655414:NTA655414 OCU655414:OCW655414 OMQ655414:OMS655414 OWM655414:OWO655414 PGI655414:PGK655414 PQE655414:PQG655414 QAA655414:QAC655414 QJW655414:QJY655414 QTS655414:QTU655414 RDO655414:RDQ655414 RNK655414:RNM655414 RXG655414:RXI655414 SHC655414:SHE655414 SQY655414:SRA655414 TAU655414:TAW655414 TKQ655414:TKS655414 TUM655414:TUO655414 UEI655414:UEK655414 UOE655414:UOG655414 UYA655414:UYC655414 VHW655414:VHY655414 VRS655414:VRU655414 WBO655414:WBQ655414 WLK655414:WLM655414 WVG655414:WVI655414 C720950:E720950 IU720950:IW720950 SQ720950:SS720950 ACM720950:ACO720950 AMI720950:AMK720950 AWE720950:AWG720950 BGA720950:BGC720950 BPW720950:BPY720950 BZS720950:BZU720950 CJO720950:CJQ720950 CTK720950:CTM720950 DDG720950:DDI720950 DNC720950:DNE720950 DWY720950:DXA720950 EGU720950:EGW720950 EQQ720950:EQS720950 FAM720950:FAO720950 FKI720950:FKK720950 FUE720950:FUG720950 GEA720950:GEC720950 GNW720950:GNY720950 GXS720950:GXU720950 HHO720950:HHQ720950 HRK720950:HRM720950 IBG720950:IBI720950 ILC720950:ILE720950 IUY720950:IVA720950 JEU720950:JEW720950 JOQ720950:JOS720950 JYM720950:JYO720950 KII720950:KIK720950 KSE720950:KSG720950 LCA720950:LCC720950 LLW720950:LLY720950 LVS720950:LVU720950 MFO720950:MFQ720950 MPK720950:MPM720950 MZG720950:MZI720950 NJC720950:NJE720950 NSY720950:NTA720950 OCU720950:OCW720950 OMQ720950:OMS720950 OWM720950:OWO720950 PGI720950:PGK720950 PQE720950:PQG720950 QAA720950:QAC720950 QJW720950:QJY720950 QTS720950:QTU720950 RDO720950:RDQ720950 RNK720950:RNM720950 RXG720950:RXI720950 SHC720950:SHE720950 SQY720950:SRA720950 TAU720950:TAW720950 TKQ720950:TKS720950 TUM720950:TUO720950 UEI720950:UEK720950 UOE720950:UOG720950 UYA720950:UYC720950 VHW720950:VHY720950 VRS720950:VRU720950 WBO720950:WBQ720950 WLK720950:WLM720950 WVG720950:WVI720950 C786486:E786486 IU786486:IW786486 SQ786486:SS786486 ACM786486:ACO786486 AMI786486:AMK786486 AWE786486:AWG786486 BGA786486:BGC786486 BPW786486:BPY786486 BZS786486:BZU786486 CJO786486:CJQ786486 CTK786486:CTM786486 DDG786486:DDI786486 DNC786486:DNE786486 DWY786486:DXA786486 EGU786486:EGW786486 EQQ786486:EQS786486 FAM786486:FAO786486 FKI786486:FKK786486 FUE786486:FUG786486 GEA786486:GEC786486 GNW786486:GNY786486 GXS786486:GXU786486 HHO786486:HHQ786486 HRK786486:HRM786486 IBG786486:IBI786486 ILC786486:ILE786486 IUY786486:IVA786486 JEU786486:JEW786486 JOQ786486:JOS786486 JYM786486:JYO786486 KII786486:KIK786486 KSE786486:KSG786486 LCA786486:LCC786486 LLW786486:LLY786486 LVS786486:LVU786486 MFO786486:MFQ786486 MPK786486:MPM786486 MZG786486:MZI786486 NJC786486:NJE786486 NSY786486:NTA786486 OCU786486:OCW786486 OMQ786486:OMS786486 OWM786486:OWO786486 PGI786486:PGK786486 PQE786486:PQG786486 QAA786486:QAC786486 QJW786486:QJY786486 QTS786486:QTU786486 RDO786486:RDQ786486 RNK786486:RNM786486 RXG786486:RXI786486 SHC786486:SHE786486 SQY786486:SRA786486 TAU786486:TAW786486 TKQ786486:TKS786486 TUM786486:TUO786486 UEI786486:UEK786486 UOE786486:UOG786486 UYA786486:UYC786486 VHW786486:VHY786486 VRS786486:VRU786486 WBO786486:WBQ786486 WLK786486:WLM786486 WVG786486:WVI786486 C852022:E852022 IU852022:IW852022 SQ852022:SS852022 ACM852022:ACO852022 AMI852022:AMK852022 AWE852022:AWG852022 BGA852022:BGC852022 BPW852022:BPY852022 BZS852022:BZU852022 CJO852022:CJQ852022 CTK852022:CTM852022 DDG852022:DDI852022 DNC852022:DNE852022 DWY852022:DXA852022 EGU852022:EGW852022 EQQ852022:EQS852022 FAM852022:FAO852022 FKI852022:FKK852022 FUE852022:FUG852022 GEA852022:GEC852022 GNW852022:GNY852022 GXS852022:GXU852022 HHO852022:HHQ852022 HRK852022:HRM852022 IBG852022:IBI852022 ILC852022:ILE852022 IUY852022:IVA852022 JEU852022:JEW852022 JOQ852022:JOS852022 JYM852022:JYO852022 KII852022:KIK852022 KSE852022:KSG852022 LCA852022:LCC852022 LLW852022:LLY852022 LVS852022:LVU852022 MFO852022:MFQ852022 MPK852022:MPM852022 MZG852022:MZI852022 NJC852022:NJE852022 NSY852022:NTA852022 OCU852022:OCW852022 OMQ852022:OMS852022 OWM852022:OWO852022 PGI852022:PGK852022 PQE852022:PQG852022 QAA852022:QAC852022 QJW852022:QJY852022 QTS852022:QTU852022 RDO852022:RDQ852022 RNK852022:RNM852022 RXG852022:RXI852022 SHC852022:SHE852022 SQY852022:SRA852022 TAU852022:TAW852022 TKQ852022:TKS852022 TUM852022:TUO852022 UEI852022:UEK852022 UOE852022:UOG852022 UYA852022:UYC852022 VHW852022:VHY852022 VRS852022:VRU852022 WBO852022:WBQ852022 WLK852022:WLM852022 WVG852022:WVI852022 C917558:E917558 IU917558:IW917558 SQ917558:SS917558 ACM917558:ACO917558 AMI917558:AMK917558 AWE917558:AWG917558 BGA917558:BGC917558 BPW917558:BPY917558 BZS917558:BZU917558 CJO917558:CJQ917558 CTK917558:CTM917558 DDG917558:DDI917558 DNC917558:DNE917558 DWY917558:DXA917558 EGU917558:EGW917558 EQQ917558:EQS917558 FAM917558:FAO917558 FKI917558:FKK917558 FUE917558:FUG917558 GEA917558:GEC917558 GNW917558:GNY917558 GXS917558:GXU917558 HHO917558:HHQ917558 HRK917558:HRM917558 IBG917558:IBI917558 ILC917558:ILE917558 IUY917558:IVA917558 JEU917558:JEW917558 JOQ917558:JOS917558 JYM917558:JYO917558 KII917558:KIK917558 KSE917558:KSG917558 LCA917558:LCC917558 LLW917558:LLY917558 LVS917558:LVU917558 MFO917558:MFQ917558 MPK917558:MPM917558 MZG917558:MZI917558 NJC917558:NJE917558 NSY917558:NTA917558 OCU917558:OCW917558 OMQ917558:OMS917558 OWM917558:OWO917558 PGI917558:PGK917558 PQE917558:PQG917558 QAA917558:QAC917558 QJW917558:QJY917558 QTS917558:QTU917558 RDO917558:RDQ917558 RNK917558:RNM917558 RXG917558:RXI917558 SHC917558:SHE917558 SQY917558:SRA917558 TAU917558:TAW917558 TKQ917558:TKS917558 TUM917558:TUO917558 UEI917558:UEK917558 UOE917558:UOG917558 UYA917558:UYC917558 VHW917558:VHY917558 VRS917558:VRU917558 WBO917558:WBQ917558 WLK917558:WLM917558 WVG917558:WVI917558 C983094:E983094 IU983094:IW983094 SQ983094:SS983094 ACM983094:ACO983094 AMI983094:AMK983094 AWE983094:AWG983094 BGA983094:BGC983094 BPW983094:BPY983094 BZS983094:BZU983094 CJO983094:CJQ983094 CTK983094:CTM983094 DDG983094:DDI983094 DNC983094:DNE983094 DWY983094:DXA983094 EGU983094:EGW983094 EQQ983094:EQS983094 FAM983094:FAO983094 FKI983094:FKK983094 FUE983094:FUG983094 GEA983094:GEC983094 GNW983094:GNY983094 GXS983094:GXU983094 HHO983094:HHQ983094 HRK983094:HRM983094 IBG983094:IBI983094 ILC983094:ILE983094 IUY983094:IVA983094 JEU983094:JEW983094 JOQ983094:JOS983094 JYM983094:JYO983094 KII983094:KIK983094 KSE983094:KSG983094 LCA983094:LCC983094 LLW983094:LLY983094 LVS983094:LVU983094 MFO983094:MFQ983094 MPK983094:MPM983094 MZG983094:MZI983094 NJC983094:NJE983094 NSY983094:NTA983094 OCU983094:OCW983094 OMQ983094:OMS983094 OWM983094:OWO983094 PGI983094:PGK983094 PQE983094:PQG983094 QAA983094:QAC983094 QJW983094:QJY983094 QTS983094:QTU983094 RDO983094:RDQ983094 RNK983094:RNM983094 RXG983094:RXI983094 SHC983094:SHE983094 SQY983094:SRA983094 TAU983094:TAW983094 TKQ983094:TKS983094 TUM983094:TUO983094 UEI983094:UEK983094 UOE983094:UOG983094 UYA983094:UYC983094 VHW983094:VHY983094 VRS983094:VRU983094 WBO983094:WBQ983094 WLK983094:WLM983094 WVG983094:WVI983094 WBP983127 IU46 SQ46 ACM46 AMI46 AWE46 BGA46 BPW46 BZS46 CJO46 CTK46 DDG46 DNC46 DWY46 EGU46 EQQ46 FAM46 FKI46 FUE46 GEA46 GNW46 GXS46 HHO46 HRK46 IBG46 ILC46 IUY46 JEU46 JOQ46 JYM46 KII46 KSE46 LCA46 LLW46 LVS46 MFO46 MPK46 MZG46 NJC46 NSY46 OCU46 OMQ46 OWM46 PGI46 PQE46 QAA46 QJW46 QTS46 RDO46 RNK46 RXG46 SHC46 SQY46 TAU46 TKQ46 TUM46 UEI46 UOE46 UYA46 VHW46 VRS46 WBO46 WLK46 WVG46 C65582 IU65582 SQ65582 ACM65582 AMI65582 AWE65582 BGA65582 BPW65582 BZS65582 CJO65582 CTK65582 DDG65582 DNC65582 DWY65582 EGU65582 EQQ65582 FAM65582 FKI65582 FUE65582 GEA65582 GNW65582 GXS65582 HHO65582 HRK65582 IBG65582 ILC65582 IUY65582 JEU65582 JOQ65582 JYM65582 KII65582 KSE65582 LCA65582 LLW65582 LVS65582 MFO65582 MPK65582 MZG65582 NJC65582 NSY65582 OCU65582 OMQ65582 OWM65582 PGI65582 PQE65582 QAA65582 QJW65582 QTS65582 RDO65582 RNK65582 RXG65582 SHC65582 SQY65582 TAU65582 TKQ65582 TUM65582 UEI65582 UOE65582 UYA65582 VHW65582 VRS65582 WBO65582 WLK65582 WVG65582 C131118 IU131118 SQ131118 ACM131118 AMI131118 AWE131118 BGA131118 BPW131118 BZS131118 CJO131118 CTK131118 DDG131118 DNC131118 DWY131118 EGU131118 EQQ131118 FAM131118 FKI131118 FUE131118 GEA131118 GNW131118 GXS131118 HHO131118 HRK131118 IBG131118 ILC131118 IUY131118 JEU131118 JOQ131118 JYM131118 KII131118 KSE131118 LCA131118 LLW131118 LVS131118 MFO131118 MPK131118 MZG131118 NJC131118 NSY131118 OCU131118 OMQ131118 OWM131118 PGI131118 PQE131118 QAA131118 QJW131118 QTS131118 RDO131118 RNK131118 RXG131118 SHC131118 SQY131118 TAU131118 TKQ131118 TUM131118 UEI131118 UOE131118 UYA131118 VHW131118 VRS131118 WBO131118 WLK131118 WVG131118 C196654 IU196654 SQ196654 ACM196654 AMI196654 AWE196654 BGA196654 BPW196654 BZS196654 CJO196654 CTK196654 DDG196654 DNC196654 DWY196654 EGU196654 EQQ196654 FAM196654 FKI196654 FUE196654 GEA196654 GNW196654 GXS196654 HHO196654 HRK196654 IBG196654 ILC196654 IUY196654 JEU196654 JOQ196654 JYM196654 KII196654 KSE196654 LCA196654 LLW196654 LVS196654 MFO196654 MPK196654 MZG196654 NJC196654 NSY196654 OCU196654 OMQ196654 OWM196654 PGI196654 PQE196654 QAA196654 QJW196654 QTS196654 RDO196654 RNK196654 RXG196654 SHC196654 SQY196654 TAU196654 TKQ196654 TUM196654 UEI196654 UOE196654 UYA196654 VHW196654 VRS196654 WBO196654 WLK196654 WVG196654 C262190 IU262190 SQ262190 ACM262190 AMI262190 AWE262190 BGA262190 BPW262190 BZS262190 CJO262190 CTK262190 DDG262190 DNC262190 DWY262190 EGU262190 EQQ262190 FAM262190 FKI262190 FUE262190 GEA262190 GNW262190 GXS262190 HHO262190 HRK262190 IBG262190 ILC262190 IUY262190 JEU262190 JOQ262190 JYM262190 KII262190 KSE262190 LCA262190 LLW262190 LVS262190 MFO262190 MPK262190 MZG262190 NJC262190 NSY262190 OCU262190 OMQ262190 OWM262190 PGI262190 PQE262190 QAA262190 QJW262190 QTS262190 RDO262190 RNK262190 RXG262190 SHC262190 SQY262190 TAU262190 TKQ262190 TUM262190 UEI262190 UOE262190 UYA262190 VHW262190 VRS262190 WBO262190 WLK262190 WVG262190 C327726 IU327726 SQ327726 ACM327726 AMI327726 AWE327726 BGA327726 BPW327726 BZS327726 CJO327726 CTK327726 DDG327726 DNC327726 DWY327726 EGU327726 EQQ327726 FAM327726 FKI327726 FUE327726 GEA327726 GNW327726 GXS327726 HHO327726 HRK327726 IBG327726 ILC327726 IUY327726 JEU327726 JOQ327726 JYM327726 KII327726 KSE327726 LCA327726 LLW327726 LVS327726 MFO327726 MPK327726 MZG327726 NJC327726 NSY327726 OCU327726 OMQ327726 OWM327726 PGI327726 PQE327726 QAA327726 QJW327726 QTS327726 RDO327726 RNK327726 RXG327726 SHC327726 SQY327726 TAU327726 TKQ327726 TUM327726 UEI327726 UOE327726 UYA327726 VHW327726 VRS327726 WBO327726 WLK327726 WVG327726 C393262 IU393262 SQ393262 ACM393262 AMI393262 AWE393262 BGA393262 BPW393262 BZS393262 CJO393262 CTK393262 DDG393262 DNC393262 DWY393262 EGU393262 EQQ393262 FAM393262 FKI393262 FUE393262 GEA393262 GNW393262 GXS393262 HHO393262 HRK393262 IBG393262 ILC393262 IUY393262 JEU393262 JOQ393262 JYM393262 KII393262 KSE393262 LCA393262 LLW393262 LVS393262 MFO393262 MPK393262 MZG393262 NJC393262 NSY393262 OCU393262 OMQ393262 OWM393262 PGI393262 PQE393262 QAA393262 QJW393262 QTS393262 RDO393262 RNK393262 RXG393262 SHC393262 SQY393262 TAU393262 TKQ393262 TUM393262 UEI393262 UOE393262 UYA393262 VHW393262 VRS393262 WBO393262 WLK393262 WVG393262 C458798 IU458798 SQ458798 ACM458798 AMI458798 AWE458798 BGA458798 BPW458798 BZS458798 CJO458798 CTK458798 DDG458798 DNC458798 DWY458798 EGU458798 EQQ458798 FAM458798 FKI458798 FUE458798 GEA458798 GNW458798 GXS458798 HHO458798 HRK458798 IBG458798 ILC458798 IUY458798 JEU458798 JOQ458798 JYM458798 KII458798 KSE458798 LCA458798 LLW458798 LVS458798 MFO458798 MPK458798 MZG458798 NJC458798 NSY458798 OCU458798 OMQ458798 OWM458798 PGI458798 PQE458798 QAA458798 QJW458798 QTS458798 RDO458798 RNK458798 RXG458798 SHC458798 SQY458798 TAU458798 TKQ458798 TUM458798 UEI458798 UOE458798 UYA458798 VHW458798 VRS458798 WBO458798 WLK458798 WVG458798 C524334 IU524334 SQ524334 ACM524334 AMI524334 AWE524334 BGA524334 BPW524334 BZS524334 CJO524334 CTK524334 DDG524334 DNC524334 DWY524334 EGU524334 EQQ524334 FAM524334 FKI524334 FUE524334 GEA524334 GNW524334 GXS524334 HHO524334 HRK524334 IBG524334 ILC524334 IUY524334 JEU524334 JOQ524334 JYM524334 KII524334 KSE524334 LCA524334 LLW524334 LVS524334 MFO524334 MPK524334 MZG524334 NJC524334 NSY524334 OCU524334 OMQ524334 OWM524334 PGI524334 PQE524334 QAA524334 QJW524334 QTS524334 RDO524334 RNK524334 RXG524334 SHC524334 SQY524334 TAU524334 TKQ524334 TUM524334 UEI524334 UOE524334 UYA524334 VHW524334 VRS524334 WBO524334 WLK524334 WVG524334 C589870 IU589870 SQ589870 ACM589870 AMI589870 AWE589870 BGA589870 BPW589870 BZS589870 CJO589870 CTK589870 DDG589870 DNC589870 DWY589870 EGU589870 EQQ589870 FAM589870 FKI589870 FUE589870 GEA589870 GNW589870 GXS589870 HHO589870 HRK589870 IBG589870 ILC589870 IUY589870 JEU589870 JOQ589870 JYM589870 KII589870 KSE589870 LCA589870 LLW589870 LVS589870 MFO589870 MPK589870 MZG589870 NJC589870 NSY589870 OCU589870 OMQ589870 OWM589870 PGI589870 PQE589870 QAA589870 QJW589870 QTS589870 RDO589870 RNK589870 RXG589870 SHC589870 SQY589870 TAU589870 TKQ589870 TUM589870 UEI589870 UOE589870 UYA589870 VHW589870 VRS589870 WBO589870 WLK589870 WVG589870 C655406 IU655406 SQ655406 ACM655406 AMI655406 AWE655406 BGA655406 BPW655406 BZS655406 CJO655406 CTK655406 DDG655406 DNC655406 DWY655406 EGU655406 EQQ655406 FAM655406 FKI655406 FUE655406 GEA655406 GNW655406 GXS655406 HHO655406 HRK655406 IBG655406 ILC655406 IUY655406 JEU655406 JOQ655406 JYM655406 KII655406 KSE655406 LCA655406 LLW655406 LVS655406 MFO655406 MPK655406 MZG655406 NJC655406 NSY655406 OCU655406 OMQ655406 OWM655406 PGI655406 PQE655406 QAA655406 QJW655406 QTS655406 RDO655406 RNK655406 RXG655406 SHC655406 SQY655406 TAU655406 TKQ655406 TUM655406 UEI655406 UOE655406 UYA655406 VHW655406 VRS655406 WBO655406 WLK655406 WVG655406 C720942 IU720942 SQ720942 ACM720942 AMI720942 AWE720942 BGA720942 BPW720942 BZS720942 CJO720942 CTK720942 DDG720942 DNC720942 DWY720942 EGU720942 EQQ720942 FAM720942 FKI720942 FUE720942 GEA720942 GNW720942 GXS720942 HHO720942 HRK720942 IBG720942 ILC720942 IUY720942 JEU720942 JOQ720942 JYM720942 KII720942 KSE720942 LCA720942 LLW720942 LVS720942 MFO720942 MPK720942 MZG720942 NJC720942 NSY720942 OCU720942 OMQ720942 OWM720942 PGI720942 PQE720942 QAA720942 QJW720942 QTS720942 RDO720942 RNK720942 RXG720942 SHC720942 SQY720942 TAU720942 TKQ720942 TUM720942 UEI720942 UOE720942 UYA720942 VHW720942 VRS720942 WBO720942 WLK720942 WVG720942 C786478 IU786478 SQ786478 ACM786478 AMI786478 AWE786478 BGA786478 BPW786478 BZS786478 CJO786478 CTK786478 DDG786478 DNC786478 DWY786478 EGU786478 EQQ786478 FAM786478 FKI786478 FUE786478 GEA786478 GNW786478 GXS786478 HHO786478 HRK786478 IBG786478 ILC786478 IUY786478 JEU786478 JOQ786478 JYM786478 KII786478 KSE786478 LCA786478 LLW786478 LVS786478 MFO786478 MPK786478 MZG786478 NJC786478 NSY786478 OCU786478 OMQ786478 OWM786478 PGI786478 PQE786478 QAA786478 QJW786478 QTS786478 RDO786478 RNK786478 RXG786478 SHC786478 SQY786478 TAU786478 TKQ786478 TUM786478 UEI786478 UOE786478 UYA786478 VHW786478 VRS786478 WBO786478 WLK786478 WVG786478 C852014 IU852014 SQ852014 ACM852014 AMI852014 AWE852014 BGA852014 BPW852014 BZS852014 CJO852014 CTK852014 DDG852014 DNC852014 DWY852014 EGU852014 EQQ852014 FAM852014 FKI852014 FUE852014 GEA852014 GNW852014 GXS852014 HHO852014 HRK852014 IBG852014 ILC852014 IUY852014 JEU852014 JOQ852014 JYM852014 KII852014 KSE852014 LCA852014 LLW852014 LVS852014 MFO852014 MPK852014 MZG852014 NJC852014 NSY852014 OCU852014 OMQ852014 OWM852014 PGI852014 PQE852014 QAA852014 QJW852014 QTS852014 RDO852014 RNK852014 RXG852014 SHC852014 SQY852014 TAU852014 TKQ852014 TUM852014 UEI852014 UOE852014 UYA852014 VHW852014 VRS852014 WBO852014 WLK852014 WVG852014 C917550 IU917550 SQ917550 ACM917550 AMI917550 AWE917550 BGA917550 BPW917550 BZS917550 CJO917550 CTK917550 DDG917550 DNC917550 DWY917550 EGU917550 EQQ917550 FAM917550 FKI917550 FUE917550 GEA917550 GNW917550 GXS917550 HHO917550 HRK917550 IBG917550 ILC917550 IUY917550 JEU917550 JOQ917550 JYM917550 KII917550 KSE917550 LCA917550 LLW917550 LVS917550 MFO917550 MPK917550 MZG917550 NJC917550 NSY917550 OCU917550 OMQ917550 OWM917550 PGI917550 PQE917550 QAA917550 QJW917550 QTS917550 RDO917550 RNK917550 RXG917550 SHC917550 SQY917550 TAU917550 TKQ917550 TUM917550 UEI917550 UOE917550 UYA917550 VHW917550 VRS917550 WBO917550 WLK917550 WVG917550 C983086 IU983086 SQ983086 ACM983086 AMI983086 AWE983086 BGA983086 BPW983086 BZS983086 CJO983086 CTK983086 DDG983086 DNC983086 DWY983086 EGU983086 EQQ983086 FAM983086 FKI983086 FUE983086 GEA983086 GNW983086 GXS983086 HHO983086 HRK983086 IBG983086 ILC983086 IUY983086 JEU983086 JOQ983086 JYM983086 KII983086 KSE983086 LCA983086 LLW983086 LVS983086 MFO983086 MPK983086 MZG983086 NJC983086 NSY983086 OCU983086 OMQ983086 OWM983086 PGI983086 PQE983086 QAA983086 QJW983086 QTS983086 RDO983086 RNK983086 RXG983086 SHC983086 SQY983086 TAU983086 TKQ983086 TUM983086 UEI983086 UOE983086 UYA983086 VHW983086 VRS983086 WBO983086 WLK983086 WVG983086 B88:B98 IU25:IV25 SQ25:SR25 ACM25:ACN25 AMI25:AMJ25 AWE25:AWF25 BGA25:BGB25 BPW25:BPX25 BZS25:BZT25 CJO25:CJP25 CTK25:CTL25 DDG25:DDH25 DNC25:DND25 DWY25:DWZ25 EGU25:EGV25 EQQ25:EQR25 FAM25:FAN25 FKI25:FKJ25 FUE25:FUF25 GEA25:GEB25 GNW25:GNX25 GXS25:GXT25 HHO25:HHP25 HRK25:HRL25 IBG25:IBH25 ILC25:ILD25 IUY25:IUZ25 JEU25:JEV25 JOQ25:JOR25 JYM25:JYN25 KII25:KIJ25 KSE25:KSF25 LCA25:LCB25 LLW25:LLX25 LVS25:LVT25 MFO25:MFP25 MPK25:MPL25 MZG25:MZH25 NJC25:NJD25 NSY25:NSZ25 OCU25:OCV25 OMQ25:OMR25 OWM25:OWN25 PGI25:PGJ25 PQE25:PQF25 QAA25:QAB25 QJW25:QJX25 QTS25:QTT25 RDO25:RDP25 RNK25:RNL25 RXG25:RXH25 SHC25:SHD25 SQY25:SQZ25 TAU25:TAV25 TKQ25:TKR25 TUM25:TUN25 UEI25:UEJ25 UOE25:UOF25 UYA25:UYB25 VHW25:VHX25 VRS25:VRT25 WBO25:WBP25 WLK25:WLL25 WVG25:WVH25 C65561:D65561 IU65561:IV65561 SQ65561:SR65561 ACM65561:ACN65561 AMI65561:AMJ65561 AWE65561:AWF65561 BGA65561:BGB65561 BPW65561:BPX65561 BZS65561:BZT65561 CJO65561:CJP65561 CTK65561:CTL65561 DDG65561:DDH65561 DNC65561:DND65561 DWY65561:DWZ65561 EGU65561:EGV65561 EQQ65561:EQR65561 FAM65561:FAN65561 FKI65561:FKJ65561 FUE65561:FUF65561 GEA65561:GEB65561 GNW65561:GNX65561 GXS65561:GXT65561 HHO65561:HHP65561 HRK65561:HRL65561 IBG65561:IBH65561 ILC65561:ILD65561 IUY65561:IUZ65561 JEU65561:JEV65561 JOQ65561:JOR65561 JYM65561:JYN65561 KII65561:KIJ65561 KSE65561:KSF65561 LCA65561:LCB65561 LLW65561:LLX65561 LVS65561:LVT65561 MFO65561:MFP65561 MPK65561:MPL65561 MZG65561:MZH65561 NJC65561:NJD65561 NSY65561:NSZ65561 OCU65561:OCV65561 OMQ65561:OMR65561 OWM65561:OWN65561 PGI65561:PGJ65561 PQE65561:PQF65561 QAA65561:QAB65561 QJW65561:QJX65561 QTS65561:QTT65561 RDO65561:RDP65561 RNK65561:RNL65561 RXG65561:RXH65561 SHC65561:SHD65561 SQY65561:SQZ65561 TAU65561:TAV65561 TKQ65561:TKR65561 TUM65561:TUN65561 UEI65561:UEJ65561 UOE65561:UOF65561 UYA65561:UYB65561 VHW65561:VHX65561 VRS65561:VRT65561 WBO65561:WBP65561 WLK65561:WLL65561 WVG65561:WVH65561 C131097:D131097 IU131097:IV131097 SQ131097:SR131097 ACM131097:ACN131097 AMI131097:AMJ131097 AWE131097:AWF131097 BGA131097:BGB131097 BPW131097:BPX131097 BZS131097:BZT131097 CJO131097:CJP131097 CTK131097:CTL131097 DDG131097:DDH131097 DNC131097:DND131097 DWY131097:DWZ131097 EGU131097:EGV131097 EQQ131097:EQR131097 FAM131097:FAN131097 FKI131097:FKJ131097 FUE131097:FUF131097 GEA131097:GEB131097 GNW131097:GNX131097 GXS131097:GXT131097 HHO131097:HHP131097 HRK131097:HRL131097 IBG131097:IBH131097 ILC131097:ILD131097 IUY131097:IUZ131097 JEU131097:JEV131097 JOQ131097:JOR131097 JYM131097:JYN131097 KII131097:KIJ131097 KSE131097:KSF131097 LCA131097:LCB131097 LLW131097:LLX131097 LVS131097:LVT131097 MFO131097:MFP131097 MPK131097:MPL131097 MZG131097:MZH131097 NJC131097:NJD131097 NSY131097:NSZ131097 OCU131097:OCV131097 OMQ131097:OMR131097 OWM131097:OWN131097 PGI131097:PGJ131097 PQE131097:PQF131097 QAA131097:QAB131097 QJW131097:QJX131097 QTS131097:QTT131097 RDO131097:RDP131097 RNK131097:RNL131097 RXG131097:RXH131097 SHC131097:SHD131097 SQY131097:SQZ131097 TAU131097:TAV131097 TKQ131097:TKR131097 TUM131097:TUN131097 UEI131097:UEJ131097 UOE131097:UOF131097 UYA131097:UYB131097 VHW131097:VHX131097 VRS131097:VRT131097 WBO131097:WBP131097 WLK131097:WLL131097 WVG131097:WVH131097 C196633:D196633 IU196633:IV196633 SQ196633:SR196633 ACM196633:ACN196633 AMI196633:AMJ196633 AWE196633:AWF196633 BGA196633:BGB196633 BPW196633:BPX196633 BZS196633:BZT196633 CJO196633:CJP196633 CTK196633:CTL196633 DDG196633:DDH196633 DNC196633:DND196633 DWY196633:DWZ196633 EGU196633:EGV196633 EQQ196633:EQR196633 FAM196633:FAN196633 FKI196633:FKJ196633 FUE196633:FUF196633 GEA196633:GEB196633 GNW196633:GNX196633 GXS196633:GXT196633 HHO196633:HHP196633 HRK196633:HRL196633 IBG196633:IBH196633 ILC196633:ILD196633 IUY196633:IUZ196633 JEU196633:JEV196633 JOQ196633:JOR196633 JYM196633:JYN196633 KII196633:KIJ196633 KSE196633:KSF196633 LCA196633:LCB196633 LLW196633:LLX196633 LVS196633:LVT196633 MFO196633:MFP196633 MPK196633:MPL196633 MZG196633:MZH196633 NJC196633:NJD196633 NSY196633:NSZ196633 OCU196633:OCV196633 OMQ196633:OMR196633 OWM196633:OWN196633 PGI196633:PGJ196633 PQE196633:PQF196633 QAA196633:QAB196633 QJW196633:QJX196633 QTS196633:QTT196633 RDO196633:RDP196633 RNK196633:RNL196633 RXG196633:RXH196633 SHC196633:SHD196633 SQY196633:SQZ196633 TAU196633:TAV196633 TKQ196633:TKR196633 TUM196633:TUN196633 UEI196633:UEJ196633 UOE196633:UOF196633 UYA196633:UYB196633 VHW196633:VHX196633 VRS196633:VRT196633 WBO196633:WBP196633 WLK196633:WLL196633 WVG196633:WVH196633 C262169:D262169 IU262169:IV262169 SQ262169:SR262169 ACM262169:ACN262169 AMI262169:AMJ262169 AWE262169:AWF262169 BGA262169:BGB262169 BPW262169:BPX262169 BZS262169:BZT262169 CJO262169:CJP262169 CTK262169:CTL262169 DDG262169:DDH262169 DNC262169:DND262169 DWY262169:DWZ262169 EGU262169:EGV262169 EQQ262169:EQR262169 FAM262169:FAN262169 FKI262169:FKJ262169 FUE262169:FUF262169 GEA262169:GEB262169 GNW262169:GNX262169 GXS262169:GXT262169 HHO262169:HHP262169 HRK262169:HRL262169 IBG262169:IBH262169 ILC262169:ILD262169 IUY262169:IUZ262169 JEU262169:JEV262169 JOQ262169:JOR262169 JYM262169:JYN262169 KII262169:KIJ262169 KSE262169:KSF262169 LCA262169:LCB262169 LLW262169:LLX262169 LVS262169:LVT262169 MFO262169:MFP262169 MPK262169:MPL262169 MZG262169:MZH262169 NJC262169:NJD262169 NSY262169:NSZ262169 OCU262169:OCV262169 OMQ262169:OMR262169 OWM262169:OWN262169 PGI262169:PGJ262169 PQE262169:PQF262169 QAA262169:QAB262169 QJW262169:QJX262169 QTS262169:QTT262169 RDO262169:RDP262169 RNK262169:RNL262169 RXG262169:RXH262169 SHC262169:SHD262169 SQY262169:SQZ262169 TAU262169:TAV262169 TKQ262169:TKR262169 TUM262169:TUN262169 UEI262169:UEJ262169 UOE262169:UOF262169 UYA262169:UYB262169 VHW262169:VHX262169 VRS262169:VRT262169 WBO262169:WBP262169 WLK262169:WLL262169 WVG262169:WVH262169 C327705:D327705 IU327705:IV327705 SQ327705:SR327705 ACM327705:ACN327705 AMI327705:AMJ327705 AWE327705:AWF327705 BGA327705:BGB327705 BPW327705:BPX327705 BZS327705:BZT327705 CJO327705:CJP327705 CTK327705:CTL327705 DDG327705:DDH327705 DNC327705:DND327705 DWY327705:DWZ327705 EGU327705:EGV327705 EQQ327705:EQR327705 FAM327705:FAN327705 FKI327705:FKJ327705 FUE327705:FUF327705 GEA327705:GEB327705 GNW327705:GNX327705 GXS327705:GXT327705 HHO327705:HHP327705 HRK327705:HRL327705 IBG327705:IBH327705 ILC327705:ILD327705 IUY327705:IUZ327705 JEU327705:JEV327705 JOQ327705:JOR327705 JYM327705:JYN327705 KII327705:KIJ327705 KSE327705:KSF327705 LCA327705:LCB327705 LLW327705:LLX327705 LVS327705:LVT327705 MFO327705:MFP327705 MPK327705:MPL327705 MZG327705:MZH327705 NJC327705:NJD327705 NSY327705:NSZ327705 OCU327705:OCV327705 OMQ327705:OMR327705 OWM327705:OWN327705 PGI327705:PGJ327705 PQE327705:PQF327705 QAA327705:QAB327705 QJW327705:QJX327705 QTS327705:QTT327705 RDO327705:RDP327705 RNK327705:RNL327705 RXG327705:RXH327705 SHC327705:SHD327705 SQY327705:SQZ327705 TAU327705:TAV327705 TKQ327705:TKR327705 TUM327705:TUN327705 UEI327705:UEJ327705 UOE327705:UOF327705 UYA327705:UYB327705 VHW327705:VHX327705 VRS327705:VRT327705 WBO327705:WBP327705 WLK327705:WLL327705 WVG327705:WVH327705 C393241:D393241 IU393241:IV393241 SQ393241:SR393241 ACM393241:ACN393241 AMI393241:AMJ393241 AWE393241:AWF393241 BGA393241:BGB393241 BPW393241:BPX393241 BZS393241:BZT393241 CJO393241:CJP393241 CTK393241:CTL393241 DDG393241:DDH393241 DNC393241:DND393241 DWY393241:DWZ393241 EGU393241:EGV393241 EQQ393241:EQR393241 FAM393241:FAN393241 FKI393241:FKJ393241 FUE393241:FUF393241 GEA393241:GEB393241 GNW393241:GNX393241 GXS393241:GXT393241 HHO393241:HHP393241 HRK393241:HRL393241 IBG393241:IBH393241 ILC393241:ILD393241 IUY393241:IUZ393241 JEU393241:JEV393241 JOQ393241:JOR393241 JYM393241:JYN393241 KII393241:KIJ393241 KSE393241:KSF393241 LCA393241:LCB393241 LLW393241:LLX393241 LVS393241:LVT393241 MFO393241:MFP393241 MPK393241:MPL393241 MZG393241:MZH393241 NJC393241:NJD393241 NSY393241:NSZ393241 OCU393241:OCV393241 OMQ393241:OMR393241 OWM393241:OWN393241 PGI393241:PGJ393241 PQE393241:PQF393241 QAA393241:QAB393241 QJW393241:QJX393241 QTS393241:QTT393241 RDO393241:RDP393241 RNK393241:RNL393241 RXG393241:RXH393241 SHC393241:SHD393241 SQY393241:SQZ393241 TAU393241:TAV393241 TKQ393241:TKR393241 TUM393241:TUN393241 UEI393241:UEJ393241 UOE393241:UOF393241 UYA393241:UYB393241 VHW393241:VHX393241 VRS393241:VRT393241 WBO393241:WBP393241 WLK393241:WLL393241 WVG393241:WVH393241 C458777:D458777 IU458777:IV458777 SQ458777:SR458777 ACM458777:ACN458777 AMI458777:AMJ458777 AWE458777:AWF458777 BGA458777:BGB458777 BPW458777:BPX458777 BZS458777:BZT458777 CJO458777:CJP458777 CTK458777:CTL458777 DDG458777:DDH458777 DNC458777:DND458777 DWY458777:DWZ458777 EGU458777:EGV458777 EQQ458777:EQR458777 FAM458777:FAN458777 FKI458777:FKJ458777 FUE458777:FUF458777 GEA458777:GEB458777 GNW458777:GNX458777 GXS458777:GXT458777 HHO458777:HHP458777 HRK458777:HRL458777 IBG458777:IBH458777 ILC458777:ILD458777 IUY458777:IUZ458777 JEU458777:JEV458777 JOQ458777:JOR458777 JYM458777:JYN458777 KII458777:KIJ458777 KSE458777:KSF458777 LCA458777:LCB458777 LLW458777:LLX458777 LVS458777:LVT458777 MFO458777:MFP458777 MPK458777:MPL458777 MZG458777:MZH458777 NJC458777:NJD458777 NSY458777:NSZ458777 OCU458777:OCV458777 OMQ458777:OMR458777 OWM458777:OWN458777 PGI458777:PGJ458777 PQE458777:PQF458777 QAA458777:QAB458777 QJW458777:QJX458777 QTS458777:QTT458777 RDO458777:RDP458777 RNK458777:RNL458777 RXG458777:RXH458777 SHC458777:SHD458777 SQY458777:SQZ458777 TAU458777:TAV458777 TKQ458777:TKR458777 TUM458777:TUN458777 UEI458777:UEJ458777 UOE458777:UOF458777 UYA458777:UYB458777 VHW458777:VHX458777 VRS458777:VRT458777 WBO458777:WBP458777 WLK458777:WLL458777 WVG458777:WVH458777 C524313:D524313 IU524313:IV524313 SQ524313:SR524313 ACM524313:ACN524313 AMI524313:AMJ524313 AWE524313:AWF524313 BGA524313:BGB524313 BPW524313:BPX524313 BZS524313:BZT524313 CJO524313:CJP524313 CTK524313:CTL524313 DDG524313:DDH524313 DNC524313:DND524313 DWY524313:DWZ524313 EGU524313:EGV524313 EQQ524313:EQR524313 FAM524313:FAN524313 FKI524313:FKJ524313 FUE524313:FUF524313 GEA524313:GEB524313 GNW524313:GNX524313 GXS524313:GXT524313 HHO524313:HHP524313 HRK524313:HRL524313 IBG524313:IBH524313 ILC524313:ILD524313 IUY524313:IUZ524313 JEU524313:JEV524313 JOQ524313:JOR524313 JYM524313:JYN524313 KII524313:KIJ524313 KSE524313:KSF524313 LCA524313:LCB524313 LLW524313:LLX524313 LVS524313:LVT524313 MFO524313:MFP524313 MPK524313:MPL524313 MZG524313:MZH524313 NJC524313:NJD524313 NSY524313:NSZ524313 OCU524313:OCV524313 OMQ524313:OMR524313 OWM524313:OWN524313 PGI524313:PGJ524313 PQE524313:PQF524313 QAA524313:QAB524313 QJW524313:QJX524313 QTS524313:QTT524313 RDO524313:RDP524313 RNK524313:RNL524313 RXG524313:RXH524313 SHC524313:SHD524313 SQY524313:SQZ524313 TAU524313:TAV524313 TKQ524313:TKR524313 TUM524313:TUN524313 UEI524313:UEJ524313 UOE524313:UOF524313 UYA524313:UYB524313 VHW524313:VHX524313 VRS524313:VRT524313 WBO524313:WBP524313 WLK524313:WLL524313 WVG524313:WVH524313 C589849:D589849 IU589849:IV589849 SQ589849:SR589849 ACM589849:ACN589849 AMI589849:AMJ589849 AWE589849:AWF589849 BGA589849:BGB589849 BPW589849:BPX589849 BZS589849:BZT589849 CJO589849:CJP589849 CTK589849:CTL589849 DDG589849:DDH589849 DNC589849:DND589849 DWY589849:DWZ589849 EGU589849:EGV589849 EQQ589849:EQR589849 FAM589849:FAN589849 FKI589849:FKJ589849 FUE589849:FUF589849 GEA589849:GEB589849 GNW589849:GNX589849 GXS589849:GXT589849 HHO589849:HHP589849 HRK589849:HRL589849 IBG589849:IBH589849 ILC589849:ILD589849 IUY589849:IUZ589849 JEU589849:JEV589849 JOQ589849:JOR589849 JYM589849:JYN589849 KII589849:KIJ589849 KSE589849:KSF589849 LCA589849:LCB589849 LLW589849:LLX589849 LVS589849:LVT589849 MFO589849:MFP589849 MPK589849:MPL589849 MZG589849:MZH589849 NJC589849:NJD589849 NSY589849:NSZ589849 OCU589849:OCV589849 OMQ589849:OMR589849 OWM589849:OWN589849 PGI589849:PGJ589849 PQE589849:PQF589849 QAA589849:QAB589849 QJW589849:QJX589849 QTS589849:QTT589849 RDO589849:RDP589849 RNK589849:RNL589849 RXG589849:RXH589849 SHC589849:SHD589849 SQY589849:SQZ589849 TAU589849:TAV589849 TKQ589849:TKR589849 TUM589849:TUN589849 UEI589849:UEJ589849 UOE589849:UOF589849 UYA589849:UYB589849 VHW589849:VHX589849 VRS589849:VRT589849 WBO589849:WBP589849 WLK589849:WLL589849 WVG589849:WVH589849 C655385:D655385 IU655385:IV655385 SQ655385:SR655385 ACM655385:ACN655385 AMI655385:AMJ655385 AWE655385:AWF655385 BGA655385:BGB655385 BPW655385:BPX655385 BZS655385:BZT655385 CJO655385:CJP655385 CTK655385:CTL655385 DDG655385:DDH655385 DNC655385:DND655385 DWY655385:DWZ655385 EGU655385:EGV655385 EQQ655385:EQR655385 FAM655385:FAN655385 FKI655385:FKJ655385 FUE655385:FUF655385 GEA655385:GEB655385 GNW655385:GNX655385 GXS655385:GXT655385 HHO655385:HHP655385 HRK655385:HRL655385 IBG655385:IBH655385 ILC655385:ILD655385 IUY655385:IUZ655385 JEU655385:JEV655385 JOQ655385:JOR655385 JYM655385:JYN655385 KII655385:KIJ655385 KSE655385:KSF655385 LCA655385:LCB655385 LLW655385:LLX655385 LVS655385:LVT655385 MFO655385:MFP655385 MPK655385:MPL655385 MZG655385:MZH655385 NJC655385:NJD655385 NSY655385:NSZ655385 OCU655385:OCV655385 OMQ655385:OMR655385 OWM655385:OWN655385 PGI655385:PGJ655385 PQE655385:PQF655385 QAA655385:QAB655385 QJW655385:QJX655385 QTS655385:QTT655385 RDO655385:RDP655385 RNK655385:RNL655385 RXG655385:RXH655385 SHC655385:SHD655385 SQY655385:SQZ655385 TAU655385:TAV655385 TKQ655385:TKR655385 TUM655385:TUN655385 UEI655385:UEJ655385 UOE655385:UOF655385 UYA655385:UYB655385 VHW655385:VHX655385 VRS655385:VRT655385 WBO655385:WBP655385 WLK655385:WLL655385 WVG655385:WVH655385 C720921:D720921 IU720921:IV720921 SQ720921:SR720921 ACM720921:ACN720921 AMI720921:AMJ720921 AWE720921:AWF720921 BGA720921:BGB720921 BPW720921:BPX720921 BZS720921:BZT720921 CJO720921:CJP720921 CTK720921:CTL720921 DDG720921:DDH720921 DNC720921:DND720921 DWY720921:DWZ720921 EGU720921:EGV720921 EQQ720921:EQR720921 FAM720921:FAN720921 FKI720921:FKJ720921 FUE720921:FUF720921 GEA720921:GEB720921 GNW720921:GNX720921 GXS720921:GXT720921 HHO720921:HHP720921 HRK720921:HRL720921 IBG720921:IBH720921 ILC720921:ILD720921 IUY720921:IUZ720921 JEU720921:JEV720921 JOQ720921:JOR720921 JYM720921:JYN720921 KII720921:KIJ720921 KSE720921:KSF720921 LCA720921:LCB720921 LLW720921:LLX720921 LVS720921:LVT720921 MFO720921:MFP720921 MPK720921:MPL720921 MZG720921:MZH720921 NJC720921:NJD720921 NSY720921:NSZ720921 OCU720921:OCV720921 OMQ720921:OMR720921 OWM720921:OWN720921 PGI720921:PGJ720921 PQE720921:PQF720921 QAA720921:QAB720921 QJW720921:QJX720921 QTS720921:QTT720921 RDO720921:RDP720921 RNK720921:RNL720921 RXG720921:RXH720921 SHC720921:SHD720921 SQY720921:SQZ720921 TAU720921:TAV720921 TKQ720921:TKR720921 TUM720921:TUN720921 UEI720921:UEJ720921 UOE720921:UOF720921 UYA720921:UYB720921 VHW720921:VHX720921 VRS720921:VRT720921 WBO720921:WBP720921 WLK720921:WLL720921 WVG720921:WVH720921 C786457:D786457 IU786457:IV786457 SQ786457:SR786457 ACM786457:ACN786457 AMI786457:AMJ786457 AWE786457:AWF786457 BGA786457:BGB786457 BPW786457:BPX786457 BZS786457:BZT786457 CJO786457:CJP786457 CTK786457:CTL786457 DDG786457:DDH786457 DNC786457:DND786457 DWY786457:DWZ786457 EGU786457:EGV786457 EQQ786457:EQR786457 FAM786457:FAN786457 FKI786457:FKJ786457 FUE786457:FUF786457 GEA786457:GEB786457 GNW786457:GNX786457 GXS786457:GXT786457 HHO786457:HHP786457 HRK786457:HRL786457 IBG786457:IBH786457 ILC786457:ILD786457 IUY786457:IUZ786457 JEU786457:JEV786457 JOQ786457:JOR786457 JYM786457:JYN786457 KII786457:KIJ786457 KSE786457:KSF786457 LCA786457:LCB786457 LLW786457:LLX786457 LVS786457:LVT786457 MFO786457:MFP786457 MPK786457:MPL786457 MZG786457:MZH786457 NJC786457:NJD786457 NSY786457:NSZ786457 OCU786457:OCV786457 OMQ786457:OMR786457 OWM786457:OWN786457 PGI786457:PGJ786457 PQE786457:PQF786457 QAA786457:QAB786457 QJW786457:QJX786457 QTS786457:QTT786457 RDO786457:RDP786457 RNK786457:RNL786457 RXG786457:RXH786457 SHC786457:SHD786457 SQY786457:SQZ786457 TAU786457:TAV786457 TKQ786457:TKR786457 TUM786457:TUN786457 UEI786457:UEJ786457 UOE786457:UOF786457 UYA786457:UYB786457 VHW786457:VHX786457 VRS786457:VRT786457 WBO786457:WBP786457 WLK786457:WLL786457 WVG786457:WVH786457 C851993:D851993 IU851993:IV851993 SQ851993:SR851993 ACM851993:ACN851993 AMI851993:AMJ851993 AWE851993:AWF851993 BGA851993:BGB851993 BPW851993:BPX851993 BZS851993:BZT851993 CJO851993:CJP851993 CTK851993:CTL851993 DDG851993:DDH851993 DNC851993:DND851993 DWY851993:DWZ851993 EGU851993:EGV851993 EQQ851993:EQR851993 FAM851993:FAN851993 FKI851993:FKJ851993 FUE851993:FUF851993 GEA851993:GEB851993 GNW851993:GNX851993 GXS851993:GXT851993 HHO851993:HHP851993 HRK851993:HRL851993 IBG851993:IBH851993 ILC851993:ILD851993 IUY851993:IUZ851993 JEU851993:JEV851993 JOQ851993:JOR851993 JYM851993:JYN851993 KII851993:KIJ851993 KSE851993:KSF851993 LCA851993:LCB851993 LLW851993:LLX851993 LVS851993:LVT851993 MFO851993:MFP851993 MPK851993:MPL851993 MZG851993:MZH851993 NJC851993:NJD851993 NSY851993:NSZ851993 OCU851993:OCV851993 OMQ851993:OMR851993 OWM851993:OWN851993 PGI851993:PGJ851993 PQE851993:PQF851993 QAA851993:QAB851993 QJW851993:QJX851993 QTS851993:QTT851993 RDO851993:RDP851993 RNK851993:RNL851993 RXG851993:RXH851993 SHC851993:SHD851993 SQY851993:SQZ851993 TAU851993:TAV851993 TKQ851993:TKR851993 TUM851993:TUN851993 UEI851993:UEJ851993 UOE851993:UOF851993 UYA851993:UYB851993 VHW851993:VHX851993 VRS851993:VRT851993 WBO851993:WBP851993 WLK851993:WLL851993 WVG851993:WVH851993 C917529:D917529 IU917529:IV917529 SQ917529:SR917529 ACM917529:ACN917529 AMI917529:AMJ917529 AWE917529:AWF917529 BGA917529:BGB917529 BPW917529:BPX917529 BZS917529:BZT917529 CJO917529:CJP917529 CTK917529:CTL917529 DDG917529:DDH917529 DNC917529:DND917529 DWY917529:DWZ917529 EGU917529:EGV917529 EQQ917529:EQR917529 FAM917529:FAN917529 FKI917529:FKJ917529 FUE917529:FUF917529 GEA917529:GEB917529 GNW917529:GNX917529 GXS917529:GXT917529 HHO917529:HHP917529 HRK917529:HRL917529 IBG917529:IBH917529 ILC917529:ILD917529 IUY917529:IUZ917529 JEU917529:JEV917529 JOQ917529:JOR917529 JYM917529:JYN917529 KII917529:KIJ917529 KSE917529:KSF917529 LCA917529:LCB917529 LLW917529:LLX917529 LVS917529:LVT917529 MFO917529:MFP917529 MPK917529:MPL917529 MZG917529:MZH917529 NJC917529:NJD917529 NSY917529:NSZ917529 OCU917529:OCV917529 OMQ917529:OMR917529 OWM917529:OWN917529 PGI917529:PGJ917529 PQE917529:PQF917529 QAA917529:QAB917529 QJW917529:QJX917529 QTS917529:QTT917529 RDO917529:RDP917529 RNK917529:RNL917529 RXG917529:RXH917529 SHC917529:SHD917529 SQY917529:SQZ917529 TAU917529:TAV917529 TKQ917529:TKR917529 TUM917529:TUN917529 UEI917529:UEJ917529 UOE917529:UOF917529 UYA917529:UYB917529 VHW917529:VHX917529 VRS917529:VRT917529 WBO917529:WBP917529 WLK917529:WLL917529 WVG917529:WVH917529 C983065:D983065 IU983065:IV983065 SQ983065:SR983065 ACM983065:ACN983065 AMI983065:AMJ983065 AWE983065:AWF983065 BGA983065:BGB983065 BPW983065:BPX983065 BZS983065:BZT983065 CJO983065:CJP983065 CTK983065:CTL983065 DDG983065:DDH983065 DNC983065:DND983065 DWY983065:DWZ983065 EGU983065:EGV983065 EQQ983065:EQR983065 FAM983065:FAN983065 FKI983065:FKJ983065 FUE983065:FUF983065 GEA983065:GEB983065 GNW983065:GNX983065 GXS983065:GXT983065 HHO983065:HHP983065 HRK983065:HRL983065 IBG983065:IBH983065 ILC983065:ILD983065 IUY983065:IUZ983065 JEU983065:JEV983065 JOQ983065:JOR983065 JYM983065:JYN983065 KII983065:KIJ983065 KSE983065:KSF983065 LCA983065:LCB983065 LLW983065:LLX983065 LVS983065:LVT983065 MFO983065:MFP983065 MPK983065:MPL983065 MZG983065:MZH983065 NJC983065:NJD983065 NSY983065:NSZ983065 OCU983065:OCV983065 OMQ983065:OMR983065 OWM983065:OWN983065 PGI983065:PGJ983065 PQE983065:PQF983065 QAA983065:QAB983065 QJW983065:QJX983065 QTS983065:QTT983065 RDO983065:RDP983065 RNK983065:RNL983065 RXG983065:RXH983065 SHC983065:SHD983065 SQY983065:SQZ983065 TAU983065:TAV983065 TKQ983065:TKR983065 TUM983065:TUN983065 UEI983065:UEJ983065 UOE983065:UOF983065 UYA983065:UYB983065 VHW983065:VHX983065 VRS983065:VRT983065 WBO983065:WBP983065 WLK983065:WLL983065 WVG983065:WVH983065 B47:B53 IU37:IW37 SQ37:SS37 ACM37:ACO37 AMI37:AMK37 AWE37:AWG37 BGA37:BGC37 BPW37:BPY37 BZS37:BZU37 CJO37:CJQ37 CTK37:CTM37 DDG37:DDI37 DNC37:DNE37 DWY37:DXA37 EGU37:EGW37 EQQ37:EQS37 FAM37:FAO37 FKI37:FKK37 FUE37:FUG37 GEA37:GEC37 GNW37:GNY37 GXS37:GXU37 HHO37:HHQ37 HRK37:HRM37 IBG37:IBI37 ILC37:ILE37 IUY37:IVA37 JEU37:JEW37 JOQ37:JOS37 JYM37:JYO37 KII37:KIK37 KSE37:KSG37 LCA37:LCC37 LLW37:LLY37 LVS37:LVU37 MFO37:MFQ37 MPK37:MPM37 MZG37:MZI37 NJC37:NJE37 NSY37:NTA37 OCU37:OCW37 OMQ37:OMS37 OWM37:OWO37 PGI37:PGK37 PQE37:PQG37 QAA37:QAC37 QJW37:QJY37 QTS37:QTU37 RDO37:RDQ37 RNK37:RNM37 RXG37:RXI37 SHC37:SHE37 SQY37:SRA37 TAU37:TAW37 TKQ37:TKS37 TUM37:TUO37 UEI37:UEK37 UOE37:UOG37 UYA37:UYC37 VHW37:VHY37 VRS37:VRU37 WBO37:WBQ37 WLK37:WLM37 WVG37:WVI37 C65573:E65573 IU65573:IW65573 SQ65573:SS65573 ACM65573:ACO65573 AMI65573:AMK65573 AWE65573:AWG65573 BGA65573:BGC65573 BPW65573:BPY65573 BZS65573:BZU65573 CJO65573:CJQ65573 CTK65573:CTM65573 DDG65573:DDI65573 DNC65573:DNE65573 DWY65573:DXA65573 EGU65573:EGW65573 EQQ65573:EQS65573 FAM65573:FAO65573 FKI65573:FKK65573 FUE65573:FUG65573 GEA65573:GEC65573 GNW65573:GNY65573 GXS65573:GXU65573 HHO65573:HHQ65573 HRK65573:HRM65573 IBG65573:IBI65573 ILC65573:ILE65573 IUY65573:IVA65573 JEU65573:JEW65573 JOQ65573:JOS65573 JYM65573:JYO65573 KII65573:KIK65573 KSE65573:KSG65573 LCA65573:LCC65573 LLW65573:LLY65573 LVS65573:LVU65573 MFO65573:MFQ65573 MPK65573:MPM65573 MZG65573:MZI65573 NJC65573:NJE65573 NSY65573:NTA65573 OCU65573:OCW65573 OMQ65573:OMS65573 OWM65573:OWO65573 PGI65573:PGK65573 PQE65573:PQG65573 QAA65573:QAC65573 QJW65573:QJY65573 QTS65573:QTU65573 RDO65573:RDQ65573 RNK65573:RNM65573 RXG65573:RXI65573 SHC65573:SHE65573 SQY65573:SRA65573 TAU65573:TAW65573 TKQ65573:TKS65573 TUM65573:TUO65573 UEI65573:UEK65573 UOE65573:UOG65573 UYA65573:UYC65573 VHW65573:VHY65573 VRS65573:VRU65573 WBO65573:WBQ65573 WLK65573:WLM65573 WVG65573:WVI65573 C131109:E131109 IU131109:IW131109 SQ131109:SS131109 ACM131109:ACO131109 AMI131109:AMK131109 AWE131109:AWG131109 BGA131109:BGC131109 BPW131109:BPY131109 BZS131109:BZU131109 CJO131109:CJQ131109 CTK131109:CTM131109 DDG131109:DDI131109 DNC131109:DNE131109 DWY131109:DXA131109 EGU131109:EGW131109 EQQ131109:EQS131109 FAM131109:FAO131109 FKI131109:FKK131109 FUE131109:FUG131109 GEA131109:GEC131109 GNW131109:GNY131109 GXS131109:GXU131109 HHO131109:HHQ131109 HRK131109:HRM131109 IBG131109:IBI131109 ILC131109:ILE131109 IUY131109:IVA131109 JEU131109:JEW131109 JOQ131109:JOS131109 JYM131109:JYO131109 KII131109:KIK131109 KSE131109:KSG131109 LCA131109:LCC131109 LLW131109:LLY131109 LVS131109:LVU131109 MFO131109:MFQ131109 MPK131109:MPM131109 MZG131109:MZI131109 NJC131109:NJE131109 NSY131109:NTA131109 OCU131109:OCW131109 OMQ131109:OMS131109 OWM131109:OWO131109 PGI131109:PGK131109 PQE131109:PQG131109 QAA131109:QAC131109 QJW131109:QJY131109 QTS131109:QTU131109 RDO131109:RDQ131109 RNK131109:RNM131109 RXG131109:RXI131109 SHC131109:SHE131109 SQY131109:SRA131109 TAU131109:TAW131109 TKQ131109:TKS131109 TUM131109:TUO131109 UEI131109:UEK131109 UOE131109:UOG131109 UYA131109:UYC131109 VHW131109:VHY131109 VRS131109:VRU131109 WBO131109:WBQ131109 WLK131109:WLM131109 WVG131109:WVI131109 C196645:E196645 IU196645:IW196645 SQ196645:SS196645 ACM196645:ACO196645 AMI196645:AMK196645 AWE196645:AWG196645 BGA196645:BGC196645 BPW196645:BPY196645 BZS196645:BZU196645 CJO196645:CJQ196645 CTK196645:CTM196645 DDG196645:DDI196645 DNC196645:DNE196645 DWY196645:DXA196645 EGU196645:EGW196645 EQQ196645:EQS196645 FAM196645:FAO196645 FKI196645:FKK196645 FUE196645:FUG196645 GEA196645:GEC196645 GNW196645:GNY196645 GXS196645:GXU196645 HHO196645:HHQ196645 HRK196645:HRM196645 IBG196645:IBI196645 ILC196645:ILE196645 IUY196645:IVA196645 JEU196645:JEW196645 JOQ196645:JOS196645 JYM196645:JYO196645 KII196645:KIK196645 KSE196645:KSG196645 LCA196645:LCC196645 LLW196645:LLY196645 LVS196645:LVU196645 MFO196645:MFQ196645 MPK196645:MPM196645 MZG196645:MZI196645 NJC196645:NJE196645 NSY196645:NTA196645 OCU196645:OCW196645 OMQ196645:OMS196645 OWM196645:OWO196645 PGI196645:PGK196645 PQE196645:PQG196645 QAA196645:QAC196645 QJW196645:QJY196645 QTS196645:QTU196645 RDO196645:RDQ196645 RNK196645:RNM196645 RXG196645:RXI196645 SHC196645:SHE196645 SQY196645:SRA196645 TAU196645:TAW196645 TKQ196645:TKS196645 TUM196645:TUO196645 UEI196645:UEK196645 UOE196645:UOG196645 UYA196645:UYC196645 VHW196645:VHY196645 VRS196645:VRU196645 WBO196645:WBQ196645 WLK196645:WLM196645 WVG196645:WVI196645 C262181:E262181 IU262181:IW262181 SQ262181:SS262181 ACM262181:ACO262181 AMI262181:AMK262181 AWE262181:AWG262181 BGA262181:BGC262181 BPW262181:BPY262181 BZS262181:BZU262181 CJO262181:CJQ262181 CTK262181:CTM262181 DDG262181:DDI262181 DNC262181:DNE262181 DWY262181:DXA262181 EGU262181:EGW262181 EQQ262181:EQS262181 FAM262181:FAO262181 FKI262181:FKK262181 FUE262181:FUG262181 GEA262181:GEC262181 GNW262181:GNY262181 GXS262181:GXU262181 HHO262181:HHQ262181 HRK262181:HRM262181 IBG262181:IBI262181 ILC262181:ILE262181 IUY262181:IVA262181 JEU262181:JEW262181 JOQ262181:JOS262181 JYM262181:JYO262181 KII262181:KIK262181 KSE262181:KSG262181 LCA262181:LCC262181 LLW262181:LLY262181 LVS262181:LVU262181 MFO262181:MFQ262181 MPK262181:MPM262181 MZG262181:MZI262181 NJC262181:NJE262181 NSY262181:NTA262181 OCU262181:OCW262181 OMQ262181:OMS262181 OWM262181:OWO262181 PGI262181:PGK262181 PQE262181:PQG262181 QAA262181:QAC262181 QJW262181:QJY262181 QTS262181:QTU262181 RDO262181:RDQ262181 RNK262181:RNM262181 RXG262181:RXI262181 SHC262181:SHE262181 SQY262181:SRA262181 TAU262181:TAW262181 TKQ262181:TKS262181 TUM262181:TUO262181 UEI262181:UEK262181 UOE262181:UOG262181 UYA262181:UYC262181 VHW262181:VHY262181 VRS262181:VRU262181 WBO262181:WBQ262181 WLK262181:WLM262181 WVG262181:WVI262181 C327717:E327717 IU327717:IW327717 SQ327717:SS327717 ACM327717:ACO327717 AMI327717:AMK327717 AWE327717:AWG327717 BGA327717:BGC327717 BPW327717:BPY327717 BZS327717:BZU327717 CJO327717:CJQ327717 CTK327717:CTM327717 DDG327717:DDI327717 DNC327717:DNE327717 DWY327717:DXA327717 EGU327717:EGW327717 EQQ327717:EQS327717 FAM327717:FAO327717 FKI327717:FKK327717 FUE327717:FUG327717 GEA327717:GEC327717 GNW327717:GNY327717 GXS327717:GXU327717 HHO327717:HHQ327717 HRK327717:HRM327717 IBG327717:IBI327717 ILC327717:ILE327717 IUY327717:IVA327717 JEU327717:JEW327717 JOQ327717:JOS327717 JYM327717:JYO327717 KII327717:KIK327717 KSE327717:KSG327717 LCA327717:LCC327717 LLW327717:LLY327717 LVS327717:LVU327717 MFO327717:MFQ327717 MPK327717:MPM327717 MZG327717:MZI327717 NJC327717:NJE327717 NSY327717:NTA327717 OCU327717:OCW327717 OMQ327717:OMS327717 OWM327717:OWO327717 PGI327717:PGK327717 PQE327717:PQG327717 QAA327717:QAC327717 QJW327717:QJY327717 QTS327717:QTU327717 RDO327717:RDQ327717 RNK327717:RNM327717 RXG327717:RXI327717 SHC327717:SHE327717 SQY327717:SRA327717 TAU327717:TAW327717 TKQ327717:TKS327717 TUM327717:TUO327717 UEI327717:UEK327717 UOE327717:UOG327717 UYA327717:UYC327717 VHW327717:VHY327717 VRS327717:VRU327717 WBO327717:WBQ327717 WLK327717:WLM327717 WVG327717:WVI327717 C393253:E393253 IU393253:IW393253 SQ393253:SS393253 ACM393253:ACO393253 AMI393253:AMK393253 AWE393253:AWG393253 BGA393253:BGC393253 BPW393253:BPY393253 BZS393253:BZU393253 CJO393253:CJQ393253 CTK393253:CTM393253 DDG393253:DDI393253 DNC393253:DNE393253 DWY393253:DXA393253 EGU393253:EGW393253 EQQ393253:EQS393253 FAM393253:FAO393253 FKI393253:FKK393253 FUE393253:FUG393253 GEA393253:GEC393253 GNW393253:GNY393253 GXS393253:GXU393253 HHO393253:HHQ393253 HRK393253:HRM393253 IBG393253:IBI393253 ILC393253:ILE393253 IUY393253:IVA393253 JEU393253:JEW393253 JOQ393253:JOS393253 JYM393253:JYO393253 KII393253:KIK393253 KSE393253:KSG393253 LCA393253:LCC393253 LLW393253:LLY393253 LVS393253:LVU393253 MFO393253:MFQ393253 MPK393253:MPM393253 MZG393253:MZI393253 NJC393253:NJE393253 NSY393253:NTA393253 OCU393253:OCW393253 OMQ393253:OMS393253 OWM393253:OWO393253 PGI393253:PGK393253 PQE393253:PQG393253 QAA393253:QAC393253 QJW393253:QJY393253 QTS393253:QTU393253 RDO393253:RDQ393253 RNK393253:RNM393253 RXG393253:RXI393253 SHC393253:SHE393253 SQY393253:SRA393253 TAU393253:TAW393253 TKQ393253:TKS393253 TUM393253:TUO393253 UEI393253:UEK393253 UOE393253:UOG393253 UYA393253:UYC393253 VHW393253:VHY393253 VRS393253:VRU393253 WBO393253:WBQ393253 WLK393253:WLM393253 WVG393253:WVI393253 C458789:E458789 IU458789:IW458789 SQ458789:SS458789 ACM458789:ACO458789 AMI458789:AMK458789 AWE458789:AWG458789 BGA458789:BGC458789 BPW458789:BPY458789 BZS458789:BZU458789 CJO458789:CJQ458789 CTK458789:CTM458789 DDG458789:DDI458789 DNC458789:DNE458789 DWY458789:DXA458789 EGU458789:EGW458789 EQQ458789:EQS458789 FAM458789:FAO458789 FKI458789:FKK458789 FUE458789:FUG458789 GEA458789:GEC458789 GNW458789:GNY458789 GXS458789:GXU458789 HHO458789:HHQ458789 HRK458789:HRM458789 IBG458789:IBI458789 ILC458789:ILE458789 IUY458789:IVA458789 JEU458789:JEW458789 JOQ458789:JOS458789 JYM458789:JYO458789 KII458789:KIK458789 KSE458789:KSG458789 LCA458789:LCC458789 LLW458789:LLY458789 LVS458789:LVU458789 MFO458789:MFQ458789 MPK458789:MPM458789 MZG458789:MZI458789 NJC458789:NJE458789 NSY458789:NTA458789 OCU458789:OCW458789 OMQ458789:OMS458789 OWM458789:OWO458789 PGI458789:PGK458789 PQE458789:PQG458789 QAA458789:QAC458789 QJW458789:QJY458789 QTS458789:QTU458789 RDO458789:RDQ458789 RNK458789:RNM458789 RXG458789:RXI458789 SHC458789:SHE458789 SQY458789:SRA458789 TAU458789:TAW458789 TKQ458789:TKS458789 TUM458789:TUO458789 UEI458789:UEK458789 UOE458789:UOG458789 UYA458789:UYC458789 VHW458789:VHY458789 VRS458789:VRU458789 WBO458789:WBQ458789 WLK458789:WLM458789 WVG458789:WVI458789 C524325:E524325 IU524325:IW524325 SQ524325:SS524325 ACM524325:ACO524325 AMI524325:AMK524325 AWE524325:AWG524325 BGA524325:BGC524325 BPW524325:BPY524325 BZS524325:BZU524325 CJO524325:CJQ524325 CTK524325:CTM524325 DDG524325:DDI524325 DNC524325:DNE524325 DWY524325:DXA524325 EGU524325:EGW524325 EQQ524325:EQS524325 FAM524325:FAO524325 FKI524325:FKK524325 FUE524325:FUG524325 GEA524325:GEC524325 GNW524325:GNY524325 GXS524325:GXU524325 HHO524325:HHQ524325 HRK524325:HRM524325 IBG524325:IBI524325 ILC524325:ILE524325 IUY524325:IVA524325 JEU524325:JEW524325 JOQ524325:JOS524325 JYM524325:JYO524325 KII524325:KIK524325 KSE524325:KSG524325 LCA524325:LCC524325 LLW524325:LLY524325 LVS524325:LVU524325 MFO524325:MFQ524325 MPK524325:MPM524325 MZG524325:MZI524325 NJC524325:NJE524325 NSY524325:NTA524325 OCU524325:OCW524325 OMQ524325:OMS524325 OWM524325:OWO524325 PGI524325:PGK524325 PQE524325:PQG524325 QAA524325:QAC524325 QJW524325:QJY524325 QTS524325:QTU524325 RDO524325:RDQ524325 RNK524325:RNM524325 RXG524325:RXI524325 SHC524325:SHE524325 SQY524325:SRA524325 TAU524325:TAW524325 TKQ524325:TKS524325 TUM524325:TUO524325 UEI524325:UEK524325 UOE524325:UOG524325 UYA524325:UYC524325 VHW524325:VHY524325 VRS524325:VRU524325 WBO524325:WBQ524325 WLK524325:WLM524325 WVG524325:WVI524325 C589861:E589861 IU589861:IW589861 SQ589861:SS589861 ACM589861:ACO589861 AMI589861:AMK589861 AWE589861:AWG589861 BGA589861:BGC589861 BPW589861:BPY589861 BZS589861:BZU589861 CJO589861:CJQ589861 CTK589861:CTM589861 DDG589861:DDI589861 DNC589861:DNE589861 DWY589861:DXA589861 EGU589861:EGW589861 EQQ589861:EQS589861 FAM589861:FAO589861 FKI589861:FKK589861 FUE589861:FUG589861 GEA589861:GEC589861 GNW589861:GNY589861 GXS589861:GXU589861 HHO589861:HHQ589861 HRK589861:HRM589861 IBG589861:IBI589861 ILC589861:ILE589861 IUY589861:IVA589861 JEU589861:JEW589861 JOQ589861:JOS589861 JYM589861:JYO589861 KII589861:KIK589861 KSE589861:KSG589861 LCA589861:LCC589861 LLW589861:LLY589861 LVS589861:LVU589861 MFO589861:MFQ589861 MPK589861:MPM589861 MZG589861:MZI589861 NJC589861:NJE589861 NSY589861:NTA589861 OCU589861:OCW589861 OMQ589861:OMS589861 OWM589861:OWO589861 PGI589861:PGK589861 PQE589861:PQG589861 QAA589861:QAC589861 QJW589861:QJY589861 QTS589861:QTU589861 RDO589861:RDQ589861 RNK589861:RNM589861 RXG589861:RXI589861 SHC589861:SHE589861 SQY589861:SRA589861 TAU589861:TAW589861 TKQ589861:TKS589861 TUM589861:TUO589861 UEI589861:UEK589861 UOE589861:UOG589861 UYA589861:UYC589861 VHW589861:VHY589861 VRS589861:VRU589861 WBO589861:WBQ589861 WLK589861:WLM589861 WVG589861:WVI589861 C655397:E655397 IU655397:IW655397 SQ655397:SS655397 ACM655397:ACO655397 AMI655397:AMK655397 AWE655397:AWG655397 BGA655397:BGC655397 BPW655397:BPY655397 BZS655397:BZU655397 CJO655397:CJQ655397 CTK655397:CTM655397 DDG655397:DDI655397 DNC655397:DNE655397 DWY655397:DXA655397 EGU655397:EGW655397 EQQ655397:EQS655397 FAM655397:FAO655397 FKI655397:FKK655397 FUE655397:FUG655397 GEA655397:GEC655397 GNW655397:GNY655397 GXS655397:GXU655397 HHO655397:HHQ655397 HRK655397:HRM655397 IBG655397:IBI655397 ILC655397:ILE655397 IUY655397:IVA655397 JEU655397:JEW655397 JOQ655397:JOS655397 JYM655397:JYO655397 KII655397:KIK655397 KSE655397:KSG655397 LCA655397:LCC655397 LLW655397:LLY655397 LVS655397:LVU655397 MFO655397:MFQ655397 MPK655397:MPM655397 MZG655397:MZI655397 NJC655397:NJE655397 NSY655397:NTA655397 OCU655397:OCW655397 OMQ655397:OMS655397 OWM655397:OWO655397 PGI655397:PGK655397 PQE655397:PQG655397 QAA655397:QAC655397 QJW655397:QJY655397 QTS655397:QTU655397 RDO655397:RDQ655397 RNK655397:RNM655397 RXG655397:RXI655397 SHC655397:SHE655397 SQY655397:SRA655397 TAU655397:TAW655397 TKQ655397:TKS655397 TUM655397:TUO655397 UEI655397:UEK655397 UOE655397:UOG655397 UYA655397:UYC655397 VHW655397:VHY655397 VRS655397:VRU655397 WBO655397:WBQ655397 WLK655397:WLM655397 WVG655397:WVI655397 C720933:E720933 IU720933:IW720933 SQ720933:SS720933 ACM720933:ACO720933 AMI720933:AMK720933 AWE720933:AWG720933 BGA720933:BGC720933 BPW720933:BPY720933 BZS720933:BZU720933 CJO720933:CJQ720933 CTK720933:CTM720933 DDG720933:DDI720933 DNC720933:DNE720933 DWY720933:DXA720933 EGU720933:EGW720933 EQQ720933:EQS720933 FAM720933:FAO720933 FKI720933:FKK720933 FUE720933:FUG720933 GEA720933:GEC720933 GNW720933:GNY720933 GXS720933:GXU720933 HHO720933:HHQ720933 HRK720933:HRM720933 IBG720933:IBI720933 ILC720933:ILE720933 IUY720933:IVA720933 JEU720933:JEW720933 JOQ720933:JOS720933 JYM720933:JYO720933 KII720933:KIK720933 KSE720933:KSG720933 LCA720933:LCC720933 LLW720933:LLY720933 LVS720933:LVU720933 MFO720933:MFQ720933 MPK720933:MPM720933 MZG720933:MZI720933 NJC720933:NJE720933 NSY720933:NTA720933 OCU720933:OCW720933 OMQ720933:OMS720933 OWM720933:OWO720933 PGI720933:PGK720933 PQE720933:PQG720933 QAA720933:QAC720933 QJW720933:QJY720933 QTS720933:QTU720933 RDO720933:RDQ720933 RNK720933:RNM720933 RXG720933:RXI720933 SHC720933:SHE720933 SQY720933:SRA720933 TAU720933:TAW720933 TKQ720933:TKS720933 TUM720933:TUO720933 UEI720933:UEK720933 UOE720933:UOG720933 UYA720933:UYC720933 VHW720933:VHY720933 VRS720933:VRU720933 WBO720933:WBQ720933 WLK720933:WLM720933 WVG720933:WVI720933 C786469:E786469 IU786469:IW786469 SQ786469:SS786469 ACM786469:ACO786469 AMI786469:AMK786469 AWE786469:AWG786469 BGA786469:BGC786469 BPW786469:BPY786469 BZS786469:BZU786469 CJO786469:CJQ786469 CTK786469:CTM786469 DDG786469:DDI786469 DNC786469:DNE786469 DWY786469:DXA786469 EGU786469:EGW786469 EQQ786469:EQS786469 FAM786469:FAO786469 FKI786469:FKK786469 FUE786469:FUG786469 GEA786469:GEC786469 GNW786469:GNY786469 GXS786469:GXU786469 HHO786469:HHQ786469 HRK786469:HRM786469 IBG786469:IBI786469 ILC786469:ILE786469 IUY786469:IVA786469 JEU786469:JEW786469 JOQ786469:JOS786469 JYM786469:JYO786469 KII786469:KIK786469 KSE786469:KSG786469 LCA786469:LCC786469 LLW786469:LLY786469 LVS786469:LVU786469 MFO786469:MFQ786469 MPK786469:MPM786469 MZG786469:MZI786469 NJC786469:NJE786469 NSY786469:NTA786469 OCU786469:OCW786469 OMQ786469:OMS786469 OWM786469:OWO786469 PGI786469:PGK786469 PQE786469:PQG786469 QAA786469:QAC786469 QJW786469:QJY786469 QTS786469:QTU786469 RDO786469:RDQ786469 RNK786469:RNM786469 RXG786469:RXI786469 SHC786469:SHE786469 SQY786469:SRA786469 TAU786469:TAW786469 TKQ786469:TKS786469 TUM786469:TUO786469 UEI786469:UEK786469 UOE786469:UOG786469 UYA786469:UYC786469 VHW786469:VHY786469 VRS786469:VRU786469 WBO786469:WBQ786469 WLK786469:WLM786469 WVG786469:WVI786469 C852005:E852005 IU852005:IW852005 SQ852005:SS852005 ACM852005:ACO852005 AMI852005:AMK852005 AWE852005:AWG852005 BGA852005:BGC852005 BPW852005:BPY852005 BZS852005:BZU852005 CJO852005:CJQ852005 CTK852005:CTM852005 DDG852005:DDI852005 DNC852005:DNE852005 DWY852005:DXA852005 EGU852005:EGW852005 EQQ852005:EQS852005 FAM852005:FAO852005 FKI852005:FKK852005 FUE852005:FUG852005 GEA852005:GEC852005 GNW852005:GNY852005 GXS852005:GXU852005 HHO852005:HHQ852005 HRK852005:HRM852005 IBG852005:IBI852005 ILC852005:ILE852005 IUY852005:IVA852005 JEU852005:JEW852005 JOQ852005:JOS852005 JYM852005:JYO852005 KII852005:KIK852005 KSE852005:KSG852005 LCA852005:LCC852005 LLW852005:LLY852005 LVS852005:LVU852005 MFO852005:MFQ852005 MPK852005:MPM852005 MZG852005:MZI852005 NJC852005:NJE852005 NSY852005:NTA852005 OCU852005:OCW852005 OMQ852005:OMS852005 OWM852005:OWO852005 PGI852005:PGK852005 PQE852005:PQG852005 QAA852005:QAC852005 QJW852005:QJY852005 QTS852005:QTU852005 RDO852005:RDQ852005 RNK852005:RNM852005 RXG852005:RXI852005 SHC852005:SHE852005 SQY852005:SRA852005 TAU852005:TAW852005 TKQ852005:TKS852005 TUM852005:TUO852005 UEI852005:UEK852005 UOE852005:UOG852005 UYA852005:UYC852005 VHW852005:VHY852005 VRS852005:VRU852005 WBO852005:WBQ852005 WLK852005:WLM852005 WVG852005:WVI852005 C917541:E917541 IU917541:IW917541 SQ917541:SS917541 ACM917541:ACO917541 AMI917541:AMK917541 AWE917541:AWG917541 BGA917541:BGC917541 BPW917541:BPY917541 BZS917541:BZU917541 CJO917541:CJQ917541 CTK917541:CTM917541 DDG917541:DDI917541 DNC917541:DNE917541 DWY917541:DXA917541 EGU917541:EGW917541 EQQ917541:EQS917541 FAM917541:FAO917541 FKI917541:FKK917541 FUE917541:FUG917541 GEA917541:GEC917541 GNW917541:GNY917541 GXS917541:GXU917541 HHO917541:HHQ917541 HRK917541:HRM917541 IBG917541:IBI917541 ILC917541:ILE917541 IUY917541:IVA917541 JEU917541:JEW917541 JOQ917541:JOS917541 JYM917541:JYO917541 KII917541:KIK917541 KSE917541:KSG917541 LCA917541:LCC917541 LLW917541:LLY917541 LVS917541:LVU917541 MFO917541:MFQ917541 MPK917541:MPM917541 MZG917541:MZI917541 NJC917541:NJE917541 NSY917541:NTA917541 OCU917541:OCW917541 OMQ917541:OMS917541 OWM917541:OWO917541 PGI917541:PGK917541 PQE917541:PQG917541 QAA917541:QAC917541 QJW917541:QJY917541 QTS917541:QTU917541 RDO917541:RDQ917541 RNK917541:RNM917541 RXG917541:RXI917541 SHC917541:SHE917541 SQY917541:SRA917541 TAU917541:TAW917541 TKQ917541:TKS917541 TUM917541:TUO917541 UEI917541:UEK917541 UOE917541:UOG917541 UYA917541:UYC917541 VHW917541:VHY917541 VRS917541:VRU917541 WBO917541:WBQ917541 WLK917541:WLM917541 WVG917541:WVI917541 C983077:E983077 IU983077:IW983077 SQ983077:SS983077 ACM983077:ACO983077 AMI983077:AMK983077 AWE983077:AWG983077 BGA983077:BGC983077 BPW983077:BPY983077 BZS983077:BZU983077 CJO983077:CJQ983077 CTK983077:CTM983077 DDG983077:DDI983077 DNC983077:DNE983077 DWY983077:DXA983077 EGU983077:EGW983077 EQQ983077:EQS983077 FAM983077:FAO983077 FKI983077:FKK983077 FUE983077:FUG983077 GEA983077:GEC983077 GNW983077:GNY983077 GXS983077:GXU983077 HHO983077:HHQ983077 HRK983077:HRM983077 IBG983077:IBI983077 ILC983077:ILE983077 IUY983077:IVA983077 JEU983077:JEW983077 JOQ983077:JOS983077 JYM983077:JYO983077 KII983077:KIK983077 KSE983077:KSG983077 LCA983077:LCC983077 LLW983077:LLY983077 LVS983077:LVU983077 MFO983077:MFQ983077 MPK983077:MPM983077 MZG983077:MZI983077 NJC983077:NJE983077 NSY983077:NTA983077 OCU983077:OCW983077 OMQ983077:OMS983077 OWM983077:OWO983077 PGI983077:PGK983077 PQE983077:PQG983077 QAA983077:QAC983077 QJW983077:QJY983077 QTS983077:QTU983077 RDO983077:RDQ983077 RNK983077:RNM983077 RXG983077:RXI983077 SHC983077:SHE983077 SQY983077:SRA983077 TAU983077:TAW983077 TKQ983077:TKS983077 TUM983077:TUO983077 UEI983077:UEK983077 UOE983077:UOG983077 UYA983077:UYC983077 VHW983077:VHY983077 VRS983077:VRU983077 WBO983077:WBQ983077 WLK983077:WLM983077 WVG983077:WVI983077 B70:B75 IV87 SR87 ACN87 AMJ87 AWF87 BGB87 BPX87 BZT87 CJP87 CTL87 DDH87 DND87 DWZ87 EGV87 EQR87 FAN87 FKJ87 FUF87 GEB87 GNX87 GXT87 HHP87 HRL87 IBH87 ILD87 IUZ87 JEV87 JOR87 JYN87 KIJ87 KSF87 LCB87 LLX87 LVT87 MFP87 MPL87 MZH87 NJD87 NSZ87 OCV87 OMR87 OWN87 PGJ87 PQF87 QAB87 QJX87 QTT87 RDP87 RNL87 RXH87 SHD87 SQZ87 TAV87 TKR87 TUN87 UEJ87 UOF87 UYB87 VHX87 VRT87 WBP87 WLL87 WVH87 D65623 IV65623 SR65623 ACN65623 AMJ65623 AWF65623 BGB65623 BPX65623 BZT65623 CJP65623 CTL65623 DDH65623 DND65623 DWZ65623 EGV65623 EQR65623 FAN65623 FKJ65623 FUF65623 GEB65623 GNX65623 GXT65623 HHP65623 HRL65623 IBH65623 ILD65623 IUZ65623 JEV65623 JOR65623 JYN65623 KIJ65623 KSF65623 LCB65623 LLX65623 LVT65623 MFP65623 MPL65623 MZH65623 NJD65623 NSZ65623 OCV65623 OMR65623 OWN65623 PGJ65623 PQF65623 QAB65623 QJX65623 QTT65623 RDP65623 RNL65623 RXH65623 SHD65623 SQZ65623 TAV65623 TKR65623 TUN65623 UEJ65623 UOF65623 UYB65623 VHX65623 VRT65623 WBP65623 WLL65623 WVH65623 D131159 IV131159 SR131159 ACN131159 AMJ131159 AWF131159 BGB131159 BPX131159 BZT131159 CJP131159 CTL131159 DDH131159 DND131159 DWZ131159 EGV131159 EQR131159 FAN131159 FKJ131159 FUF131159 GEB131159 GNX131159 GXT131159 HHP131159 HRL131159 IBH131159 ILD131159 IUZ131159 JEV131159 JOR131159 JYN131159 KIJ131159 KSF131159 LCB131159 LLX131159 LVT131159 MFP131159 MPL131159 MZH131159 NJD131159 NSZ131159 OCV131159 OMR131159 OWN131159 PGJ131159 PQF131159 QAB131159 QJX131159 QTT131159 RDP131159 RNL131159 RXH131159 SHD131159 SQZ131159 TAV131159 TKR131159 TUN131159 UEJ131159 UOF131159 UYB131159 VHX131159 VRT131159 WBP131159 WLL131159 WVH131159 D196695 IV196695 SR196695 ACN196695 AMJ196695 AWF196695 BGB196695 BPX196695 BZT196695 CJP196695 CTL196695 DDH196695 DND196695 DWZ196695 EGV196695 EQR196695 FAN196695 FKJ196695 FUF196695 GEB196695 GNX196695 GXT196695 HHP196695 HRL196695 IBH196695 ILD196695 IUZ196695 JEV196695 JOR196695 JYN196695 KIJ196695 KSF196695 LCB196695 LLX196695 LVT196695 MFP196695 MPL196695 MZH196695 NJD196695 NSZ196695 OCV196695 OMR196695 OWN196695 PGJ196695 PQF196695 QAB196695 QJX196695 QTT196695 RDP196695 RNL196695 RXH196695 SHD196695 SQZ196695 TAV196695 TKR196695 TUN196695 UEJ196695 UOF196695 UYB196695 VHX196695 VRT196695 WBP196695 WLL196695 WVH196695 D262231 IV262231 SR262231 ACN262231 AMJ262231 AWF262231 BGB262231 BPX262231 BZT262231 CJP262231 CTL262231 DDH262231 DND262231 DWZ262231 EGV262231 EQR262231 FAN262231 FKJ262231 FUF262231 GEB262231 GNX262231 GXT262231 HHP262231 HRL262231 IBH262231 ILD262231 IUZ262231 JEV262231 JOR262231 JYN262231 KIJ262231 KSF262231 LCB262231 LLX262231 LVT262231 MFP262231 MPL262231 MZH262231 NJD262231 NSZ262231 OCV262231 OMR262231 OWN262231 PGJ262231 PQF262231 QAB262231 QJX262231 QTT262231 RDP262231 RNL262231 RXH262231 SHD262231 SQZ262231 TAV262231 TKR262231 TUN262231 UEJ262231 UOF262231 UYB262231 VHX262231 VRT262231 WBP262231 WLL262231 WVH262231 D327767 IV327767 SR327767 ACN327767 AMJ327767 AWF327767 BGB327767 BPX327767 BZT327767 CJP327767 CTL327767 DDH327767 DND327767 DWZ327767 EGV327767 EQR327767 FAN327767 FKJ327767 FUF327767 GEB327767 GNX327767 GXT327767 HHP327767 HRL327767 IBH327767 ILD327767 IUZ327767 JEV327767 JOR327767 JYN327767 KIJ327767 KSF327767 LCB327767 LLX327767 LVT327767 MFP327767 MPL327767 MZH327767 NJD327767 NSZ327767 OCV327767 OMR327767 OWN327767 PGJ327767 PQF327767 QAB327767 QJX327767 QTT327767 RDP327767 RNL327767 RXH327767 SHD327767 SQZ327767 TAV327767 TKR327767 TUN327767 UEJ327767 UOF327767 UYB327767 VHX327767 VRT327767 WBP327767 WLL327767 WVH327767 D393303 IV393303 SR393303 ACN393303 AMJ393303 AWF393303 BGB393303 BPX393303 BZT393303 CJP393303 CTL393303 DDH393303 DND393303 DWZ393303 EGV393303 EQR393303 FAN393303 FKJ393303 FUF393303 GEB393303 GNX393303 GXT393303 HHP393303 HRL393303 IBH393303 ILD393303 IUZ393303 JEV393303 JOR393303 JYN393303 KIJ393303 KSF393303 LCB393303 LLX393303 LVT393303 MFP393303 MPL393303 MZH393303 NJD393303 NSZ393303 OCV393303 OMR393303 OWN393303 PGJ393303 PQF393303 QAB393303 QJX393303 QTT393303 RDP393303 RNL393303 RXH393303 SHD393303 SQZ393303 TAV393303 TKR393303 TUN393303 UEJ393303 UOF393303 UYB393303 VHX393303 VRT393303 WBP393303 WLL393303 WVH393303 D458839 IV458839 SR458839 ACN458839 AMJ458839 AWF458839 BGB458839 BPX458839 BZT458839 CJP458839 CTL458839 DDH458839 DND458839 DWZ458839 EGV458839 EQR458839 FAN458839 FKJ458839 FUF458839 GEB458839 GNX458839 GXT458839 HHP458839 HRL458839 IBH458839 ILD458839 IUZ458839 JEV458839 JOR458839 JYN458839 KIJ458839 KSF458839 LCB458839 LLX458839 LVT458839 MFP458839 MPL458839 MZH458839 NJD458839 NSZ458839 OCV458839 OMR458839 OWN458839 PGJ458839 PQF458839 QAB458839 QJX458839 QTT458839 RDP458839 RNL458839 RXH458839 SHD458839 SQZ458839 TAV458839 TKR458839 TUN458839 UEJ458839 UOF458839 UYB458839 VHX458839 VRT458839 WBP458839 WLL458839 WVH458839 D524375 IV524375 SR524375 ACN524375 AMJ524375 AWF524375 BGB524375 BPX524375 BZT524375 CJP524375 CTL524375 DDH524375 DND524375 DWZ524375 EGV524375 EQR524375 FAN524375 FKJ524375 FUF524375 GEB524375 GNX524375 GXT524375 HHP524375 HRL524375 IBH524375 ILD524375 IUZ524375 JEV524375 JOR524375 JYN524375 KIJ524375 KSF524375 LCB524375 LLX524375 LVT524375 MFP524375 MPL524375 MZH524375 NJD524375 NSZ524375 OCV524375 OMR524375 OWN524375 PGJ524375 PQF524375 QAB524375 QJX524375 QTT524375 RDP524375 RNL524375 RXH524375 SHD524375 SQZ524375 TAV524375 TKR524375 TUN524375 UEJ524375 UOF524375 UYB524375 VHX524375 VRT524375 WBP524375 WLL524375 WVH524375 D589911 IV589911 SR589911 ACN589911 AMJ589911 AWF589911 BGB589911 BPX589911 BZT589911 CJP589911 CTL589911 DDH589911 DND589911 DWZ589911 EGV589911 EQR589911 FAN589911 FKJ589911 FUF589911 GEB589911 GNX589911 GXT589911 HHP589911 HRL589911 IBH589911 ILD589911 IUZ589911 JEV589911 JOR589911 JYN589911 KIJ589911 KSF589911 LCB589911 LLX589911 LVT589911 MFP589911 MPL589911 MZH589911 NJD589911 NSZ589911 OCV589911 OMR589911 OWN589911 PGJ589911 PQF589911 QAB589911 QJX589911 QTT589911 RDP589911 RNL589911 RXH589911 SHD589911 SQZ589911 TAV589911 TKR589911 TUN589911 UEJ589911 UOF589911 UYB589911 VHX589911 VRT589911 WBP589911 WLL589911 WVH589911 D655447 IV655447 SR655447 ACN655447 AMJ655447 AWF655447 BGB655447 BPX655447 BZT655447 CJP655447 CTL655447 DDH655447 DND655447 DWZ655447 EGV655447 EQR655447 FAN655447 FKJ655447 FUF655447 GEB655447 GNX655447 GXT655447 HHP655447 HRL655447 IBH655447 ILD655447 IUZ655447 JEV655447 JOR655447 JYN655447 KIJ655447 KSF655447 LCB655447 LLX655447 LVT655447 MFP655447 MPL655447 MZH655447 NJD655447 NSZ655447 OCV655447 OMR655447 OWN655447 PGJ655447 PQF655447 QAB655447 QJX655447 QTT655447 RDP655447 RNL655447 RXH655447 SHD655447 SQZ655447 TAV655447 TKR655447 TUN655447 UEJ655447 UOF655447 UYB655447 VHX655447 VRT655447 WBP655447 WLL655447 WVH655447 D720983 IV720983 SR720983 ACN720983 AMJ720983 AWF720983 BGB720983 BPX720983 BZT720983 CJP720983 CTL720983 DDH720983 DND720983 DWZ720983 EGV720983 EQR720983 FAN720983 FKJ720983 FUF720983 GEB720983 GNX720983 GXT720983 HHP720983 HRL720983 IBH720983 ILD720983 IUZ720983 JEV720983 JOR720983 JYN720983 KIJ720983 KSF720983 LCB720983 LLX720983 LVT720983 MFP720983 MPL720983 MZH720983 NJD720983 NSZ720983 OCV720983 OMR720983 OWN720983 PGJ720983 PQF720983 QAB720983 QJX720983 QTT720983 RDP720983 RNL720983 RXH720983 SHD720983 SQZ720983 TAV720983 TKR720983 TUN720983 UEJ720983 UOF720983 UYB720983 VHX720983 VRT720983 WBP720983 WLL720983 WVH720983 D786519 IV786519 SR786519 ACN786519 AMJ786519 AWF786519 BGB786519 BPX786519 BZT786519 CJP786519 CTL786519 DDH786519 DND786519 DWZ786519 EGV786519 EQR786519 FAN786519 FKJ786519 FUF786519 GEB786519 GNX786519 GXT786519 HHP786519 HRL786519 IBH786519 ILD786519 IUZ786519 JEV786519 JOR786519 JYN786519 KIJ786519 KSF786519 LCB786519 LLX786519 LVT786519 MFP786519 MPL786519 MZH786519 NJD786519 NSZ786519 OCV786519 OMR786519 OWN786519 PGJ786519 PQF786519 QAB786519 QJX786519 QTT786519 RDP786519 RNL786519 RXH786519 SHD786519 SQZ786519 TAV786519 TKR786519 TUN786519 UEJ786519 UOF786519 UYB786519 VHX786519 VRT786519 WBP786519 WLL786519 WVH786519 D852055 IV852055 SR852055 ACN852055 AMJ852055 AWF852055 BGB852055 BPX852055 BZT852055 CJP852055 CTL852055 DDH852055 DND852055 DWZ852055 EGV852055 EQR852055 FAN852055 FKJ852055 FUF852055 GEB852055 GNX852055 GXT852055 HHP852055 HRL852055 IBH852055 ILD852055 IUZ852055 JEV852055 JOR852055 JYN852055 KIJ852055 KSF852055 LCB852055 LLX852055 LVT852055 MFP852055 MPL852055 MZH852055 NJD852055 NSZ852055 OCV852055 OMR852055 OWN852055 PGJ852055 PQF852055 QAB852055 QJX852055 QTT852055 RDP852055 RNL852055 RXH852055 SHD852055 SQZ852055 TAV852055 TKR852055 TUN852055 UEJ852055 UOF852055 UYB852055 VHX852055 VRT852055 WBP852055 WLL852055 WVH852055 D917591 IV917591 SR917591 ACN917591 AMJ917591 AWF917591 BGB917591 BPX917591 BZT917591 CJP917591 CTL917591 DDH917591 DND917591 DWZ917591 EGV917591 EQR917591 FAN917591 FKJ917591 FUF917591 GEB917591 GNX917591 GXT917591 HHP917591 HRL917591 IBH917591 ILD917591 IUZ917591 JEV917591 JOR917591 JYN917591 KIJ917591 KSF917591 LCB917591 LLX917591 LVT917591 MFP917591 MPL917591 MZH917591 NJD917591 NSZ917591 OCV917591 OMR917591 OWN917591 PGJ917591 PQF917591 QAB917591 QJX917591 QTT917591 RDP917591 RNL917591 RXH917591 SHD917591 SQZ917591 TAV917591 TKR917591 TUN917591 UEJ917591 UOF917591 UYB917591 VHX917591 VRT917591 WBP917591 WLL917591 WVH917591 D983127 IV983127 SR983127 ACN983127 AMJ983127 AWF983127 BGB983127 BPX983127 BZT983127 CJP983127 CTL983127 DDH983127 DND983127 DWZ983127 EGV983127 EQR983127 FAN983127 FKJ983127 FUF983127 GEB983127 GNX983127 GXT983127 HHP983127 HRL983127 IBH983127 ILD983127 IUZ983127 JEV983127 JOR983127 JYN983127 KIJ983127 KSF983127 LCB983127 LLX983127 LVT983127 MFP983127 MPL983127 MZH983127 NJD983127 NSZ983127 OCV983127 OMR983127 OWN983127 PGJ983127 PQF983127 QAB983127 QJX983127 QTT983127 RDP983127 RNL983127 RXH983127 SHD983127 SQZ983127 TAV983127 TKR983127 TUN983127 UEJ983127 UOF983127 UYB983127 VHX983127 VRT983127 B26:B36 B77:B86 B7:B24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Документ" ma:contentTypeID="0x010100230467C8CEFAC44593D3D344C2F48655" ma:contentTypeVersion="0" ma:contentTypeDescription="Создание документа." ma:contentTypeScope="" ma:versionID="cf81f99e34c18b20df9ff48604bc9af2">
  <xsd:schema xmlns:xsd="http://www.w3.org/2001/XMLSchema" xmlns:xs="http://www.w3.org/2001/XMLSchema" xmlns:p="http://schemas.microsoft.com/office/2006/metadata/properties" xmlns:ns2="b1e5bdc4-b57e-4af5-8c56-e26e352185e0" targetNamespace="http://schemas.microsoft.com/office/2006/metadata/properties" ma:root="true" ma:fieldsID="c31cf644ccdebe7c2c6fcf435b368b5c" ns2:_="">
    <xsd:import namespace="b1e5bdc4-b57e-4af5-8c56-e26e352185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e5bdc4-b57e-4af5-8c56-e26e352185e0"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7C23373-14F2-4B7C-AFBE-B3A8ACE353AB}">
  <ds:schemaRefs>
    <ds:schemaRef ds:uri="http://schemas.microsoft.com/sharepoint/events"/>
  </ds:schemaRefs>
</ds:datastoreItem>
</file>

<file path=customXml/itemProps2.xml><?xml version="1.0" encoding="utf-8"?>
<ds:datastoreItem xmlns:ds="http://schemas.openxmlformats.org/officeDocument/2006/customXml" ds:itemID="{27E83352-2EC7-47E8-8159-170B246C8279}">
  <ds:schemaRefs>
    <ds:schemaRef ds:uri="http://schemas.microsoft.com/sharepoint/v3/contenttype/forms"/>
  </ds:schemaRefs>
</ds:datastoreItem>
</file>

<file path=customXml/itemProps3.xml><?xml version="1.0" encoding="utf-8"?>
<ds:datastoreItem xmlns:ds="http://schemas.openxmlformats.org/officeDocument/2006/customXml" ds:itemID="{5616B28D-4BE0-4BFA-875D-2569D3F54B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e5bdc4-b57e-4af5-8c56-e26e35218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05FBA8B-10D3-4EBF-91CC-BE7FD2CB9523}">
  <ds:schemaRefs>
    <ds:schemaRef ds:uri="http://schemas.microsoft.com/office/2006/metadata/properties"/>
    <ds:schemaRef ds:uri="http://schemas.microsoft.com/office/infopath/2007/PartnerControls"/>
    <ds:schemaRef ds:uri="http://www.w3.org/XML/1998/namespace"/>
    <ds:schemaRef ds:uri="http://schemas.microsoft.com/office/2006/documentManagement/types"/>
    <ds:schemaRef ds:uri="http://purl.org/dc/dcmitype/"/>
    <ds:schemaRef ds:uri="http://purl.org/dc/terms/"/>
    <ds:schemaRef ds:uri="http://schemas.openxmlformats.org/package/2006/metadata/core-properties"/>
    <ds:schemaRef ds:uri="b1e5bdc4-b57e-4af5-8c56-e26e352185e0"/>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16</vt:i4>
      </vt:variant>
      <vt:variant>
        <vt:lpstr>Именованные диапазоны</vt:lpstr>
      </vt:variant>
      <vt:variant>
        <vt:i4>37</vt:i4>
      </vt:variant>
    </vt:vector>
  </HeadingPairs>
  <TitlesOfParts>
    <vt:vector size="53" baseType="lpstr">
      <vt:lpstr>Рейтинг (раздел 5)</vt:lpstr>
      <vt:lpstr>Оценка (раздел 5)</vt:lpstr>
      <vt:lpstr>Методика (раздел 5)</vt:lpstr>
      <vt:lpstr>Источники данных</vt:lpstr>
      <vt:lpstr>5.1</vt:lpstr>
      <vt:lpstr>5.2</vt:lpstr>
      <vt:lpstr>5.3</vt:lpstr>
      <vt:lpstr>5.4</vt:lpstr>
      <vt:lpstr>5.5</vt:lpstr>
      <vt:lpstr>5.6</vt:lpstr>
      <vt:lpstr>5.7</vt:lpstr>
      <vt:lpstr>5.8</vt:lpstr>
      <vt:lpstr>5.9</vt:lpstr>
      <vt:lpstr>5.10</vt:lpstr>
      <vt:lpstr>5.11</vt:lpstr>
      <vt:lpstr>5.12</vt:lpstr>
      <vt:lpstr>'Методика (раздел 5)'!_Hlk56186472</vt:lpstr>
      <vt:lpstr>'Методика (раздел 5)'!_Hlk56443920</vt:lpstr>
      <vt:lpstr>'Методика (раздел 5)'!_Toc32672478</vt:lpstr>
      <vt:lpstr>'Методика (раздел 5)'!_Toc95384691</vt:lpstr>
      <vt:lpstr>'5.2'!Выбор_5.1</vt:lpstr>
      <vt:lpstr>'5.1'!Заголовки_для_печати</vt:lpstr>
      <vt:lpstr>'5.10'!Заголовки_для_печати</vt:lpstr>
      <vt:lpstr>'5.11'!Заголовки_для_печати</vt:lpstr>
      <vt:lpstr>'5.12'!Заголовки_для_печати</vt:lpstr>
      <vt:lpstr>'5.2'!Заголовки_для_печати</vt:lpstr>
      <vt:lpstr>'5.3'!Заголовки_для_печати</vt:lpstr>
      <vt:lpstr>'5.4'!Заголовки_для_печати</vt:lpstr>
      <vt:lpstr>'5.5'!Заголовки_для_печати</vt:lpstr>
      <vt:lpstr>'5.6'!Заголовки_для_печати</vt:lpstr>
      <vt:lpstr>'5.7'!Заголовки_для_печати</vt:lpstr>
      <vt:lpstr>'5.8'!Заголовки_для_печати</vt:lpstr>
      <vt:lpstr>'5.9'!Заголовки_для_печати</vt:lpstr>
      <vt:lpstr>'Источники данных'!Заголовки_для_печати</vt:lpstr>
      <vt:lpstr>'Методика (раздел 5)'!Заголовки_для_печати</vt:lpstr>
      <vt:lpstr>'Оценка (раздел 5)'!Заголовки_для_печати</vt:lpstr>
      <vt:lpstr>'Рейтинг (раздел 5)'!Заголовки_для_печати</vt:lpstr>
      <vt:lpstr>'5.1'!Область_печати</vt:lpstr>
      <vt:lpstr>'5.10'!Область_печати</vt:lpstr>
      <vt:lpstr>'5.11'!Область_печати</vt:lpstr>
      <vt:lpstr>'5.12'!Область_печати</vt:lpstr>
      <vt:lpstr>'5.2'!Область_печати</vt:lpstr>
      <vt:lpstr>'5.3'!Область_печати</vt:lpstr>
      <vt:lpstr>'5.4'!Область_печати</vt:lpstr>
      <vt:lpstr>'5.5'!Область_печати</vt:lpstr>
      <vt:lpstr>'5.6'!Область_печати</vt:lpstr>
      <vt:lpstr>'5.7'!Область_печати</vt:lpstr>
      <vt:lpstr>'5.8'!Область_печати</vt:lpstr>
      <vt:lpstr>'5.9'!Область_печати</vt:lpstr>
      <vt:lpstr>'Источники данных'!Область_печати</vt:lpstr>
      <vt:lpstr>'Методика (раздел 5)'!Область_печати</vt:lpstr>
      <vt:lpstr>'Оценка (раздел 5)'!Область_печати</vt:lpstr>
      <vt:lpstr>'Рейтинг (раздел 5)'!Область_печати</vt:lpstr>
    </vt:vector>
  </TitlesOfParts>
  <Manager/>
  <Company>НИФИ</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Тимофеева Ольга Ивановна</cp:lastModifiedBy>
  <cp:lastPrinted>2022-02-26T13:33:16Z</cp:lastPrinted>
  <dcterms:created xsi:type="dcterms:W3CDTF">2019-02-26T06:32:07Z</dcterms:created>
  <dcterms:modified xsi:type="dcterms:W3CDTF">2023-04-25T09:44:52Z</dcterms:modified>
  <cp:category/>
</cp:coreProperties>
</file>