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lga/Documents/Документы — iMac — Ольга/01_НИФИ/01_2022_Рейтинг/06_Рейтинг 2022/"/>
    </mc:Choice>
  </mc:AlternateContent>
  <xr:revisionPtr revIDLastSave="0" documentId="13_ncr:1_{237223BC-7BED-5F42-B1DA-CC07E28A78DB}" xr6:coauthVersionLast="47" xr6:coauthVersionMax="47" xr10:uidLastSave="{00000000-0000-0000-0000-000000000000}"/>
  <bookViews>
    <workbookView xWindow="1020" yWindow="980" windowWidth="37380" windowHeight="19060" tabRatio="542" xr2:uid="{00000000-000D-0000-FFFF-FFFF00000000}"/>
  </bookViews>
  <sheets>
    <sheet name="Рейтинг (раздел 7)" sheetId="124" r:id="rId1"/>
    <sheet name="Оценка (раздел 7)" sheetId="12" r:id="rId2"/>
    <sheet name="Методика (раздел 7)" sheetId="31" r:id="rId3"/>
    <sheet name="7.1" sheetId="115" r:id="rId4"/>
    <sheet name="7.2" sheetId="116" r:id="rId5"/>
    <sheet name="7.3" sheetId="117" r:id="rId6"/>
    <sheet name="7.4" sheetId="118" r:id="rId7"/>
    <sheet name="7.5" sheetId="119" r:id="rId8"/>
    <sheet name="7.6" sheetId="120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3" hidden="1">'7.1'!$A$6:$S$98</definedName>
    <definedName name="_xlnm._FilterDatabase" localSheetId="4" hidden="1">'7.2'!$A$6:$T$98</definedName>
    <definedName name="_xlnm._FilterDatabase" localSheetId="5" hidden="1">'7.3'!$A$6:$K$98</definedName>
    <definedName name="_xlnm._FilterDatabase" localSheetId="6" hidden="1">'7.4'!$A$6:$V$98</definedName>
    <definedName name="_xlnm._FilterDatabase" localSheetId="7" hidden="1">'7.5'!$A$6:$U$98</definedName>
    <definedName name="_xlnm._FilterDatabase" localSheetId="8" hidden="1">'7.6'!$A$6:$K$98</definedName>
    <definedName name="_xlnm._FilterDatabase" localSheetId="1" hidden="1">'Оценка (раздел 7)'!$A$6:$L$6</definedName>
    <definedName name="_xlnm._FilterDatabase" localSheetId="0" hidden="1">'Рейтинг (раздел 7)'!#REF!</definedName>
    <definedName name="_Hlk38997692" localSheetId="2">'Методика (раздел 7)'!#REF!</definedName>
    <definedName name="_Toc32672478" localSheetId="2">'Методика (раздел 7)'!$B$4</definedName>
    <definedName name="_Toc510692583" localSheetId="2">'Методика (раздел 7)'!#REF!</definedName>
    <definedName name="а">'[1]4.1'!$B$4:$B$5</definedName>
    <definedName name="Выбор_5.1">'[2]4.1'!$B$4:$B$5</definedName>
    <definedName name="Выбор_5.5">#REF!</definedName>
    <definedName name="_xlnm.Print_Titles" localSheetId="3">'7.1'!$3:$5</definedName>
    <definedName name="_xlnm.Print_Titles" localSheetId="4">'7.2'!$3:$5</definedName>
    <definedName name="_xlnm.Print_Titles" localSheetId="5">'7.3'!$3:$5</definedName>
    <definedName name="_xlnm.Print_Titles" localSheetId="6">'7.4'!$3:$5</definedName>
    <definedName name="_xlnm.Print_Titles" localSheetId="7">'7.5'!$3:$5</definedName>
    <definedName name="_xlnm.Print_Titles" localSheetId="8">'7.6'!$3:$5</definedName>
    <definedName name="_xlnm.Print_Titles" localSheetId="2">'Методика (раздел 7)'!$2:$3</definedName>
    <definedName name="_xlnm.Print_Titles" localSheetId="1">'Оценка (раздел 7)'!$A:$A,'Оценка (раздел 7)'!$3:$5</definedName>
    <definedName name="_xlnm.Print_Titles" localSheetId="0">'Рейтинг (раздел 7)'!$A:$A,'Рейтинг (раздел 7)'!$3:$5</definedName>
    <definedName name="нет">'[3]4.1'!$B$4:$B$5</definedName>
    <definedName name="новое">'[4]4.1'!$B$4:$B$5</definedName>
    <definedName name="_xlnm.Print_Area" localSheetId="3">'7.1'!$A$1:$S$99</definedName>
    <definedName name="_xlnm.Print_Area" localSheetId="4">'7.2'!$A$1:$S$98</definedName>
    <definedName name="_xlnm.Print_Area" localSheetId="5">'7.3'!$A$1:$J$98</definedName>
    <definedName name="_xlnm.Print_Area" localSheetId="6">'7.4'!$A$1:$S$99</definedName>
    <definedName name="_xlnm.Print_Area" localSheetId="8">'7.6'!$A$1:$J$98</definedName>
    <definedName name="_xlnm.Print_Area" localSheetId="2">'Методика (раздел 7)'!$A$1:$E$68</definedName>
    <definedName name="_xlnm.Print_Area" localSheetId="1">'Оценка (раздел 7)'!$A$1:$I$98</definedName>
    <definedName name="_xlnm.Print_Area" localSheetId="0">'Рейтинг (раздел 7)'!$A$1:$I$95</definedName>
    <definedName name="т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5" i="124" l="1"/>
  <c r="H85" i="124"/>
  <c r="G85" i="124"/>
  <c r="F85" i="124"/>
  <c r="E85" i="124"/>
  <c r="D85" i="124"/>
  <c r="I84" i="124"/>
  <c r="H84" i="124"/>
  <c r="G84" i="124"/>
  <c r="F84" i="124"/>
  <c r="E84" i="124"/>
  <c r="D84" i="124"/>
  <c r="I30" i="124"/>
  <c r="H30" i="124"/>
  <c r="G30" i="124"/>
  <c r="F30" i="124"/>
  <c r="E30" i="124"/>
  <c r="D30" i="124"/>
  <c r="I48" i="124"/>
  <c r="H48" i="124"/>
  <c r="G48" i="124"/>
  <c r="F48" i="124"/>
  <c r="E48" i="124"/>
  <c r="D48" i="124"/>
  <c r="I83" i="124"/>
  <c r="H83" i="124"/>
  <c r="G83" i="124"/>
  <c r="F83" i="124"/>
  <c r="E83" i="124"/>
  <c r="D83" i="124"/>
  <c r="I39" i="124"/>
  <c r="H39" i="124"/>
  <c r="G39" i="124"/>
  <c r="F39" i="124"/>
  <c r="E39" i="124"/>
  <c r="D39" i="124"/>
  <c r="I29" i="124"/>
  <c r="H29" i="124"/>
  <c r="G29" i="124"/>
  <c r="F29" i="124"/>
  <c r="E29" i="124"/>
  <c r="D29" i="124"/>
  <c r="I82" i="124"/>
  <c r="H82" i="124"/>
  <c r="G82" i="124"/>
  <c r="F82" i="124"/>
  <c r="E82" i="124"/>
  <c r="D82" i="124"/>
  <c r="I47" i="124"/>
  <c r="H47" i="124"/>
  <c r="G47" i="124"/>
  <c r="F47" i="124"/>
  <c r="E47" i="124"/>
  <c r="D47" i="124"/>
  <c r="I95" i="124"/>
  <c r="H95" i="124"/>
  <c r="G95" i="124"/>
  <c r="F95" i="124"/>
  <c r="E95" i="124"/>
  <c r="D95" i="124"/>
  <c r="I55" i="124"/>
  <c r="H55" i="124"/>
  <c r="G55" i="124"/>
  <c r="F55" i="124"/>
  <c r="E55" i="124"/>
  <c r="D55" i="124"/>
  <c r="I81" i="124"/>
  <c r="H81" i="124"/>
  <c r="G81" i="124"/>
  <c r="F81" i="124"/>
  <c r="E81" i="124"/>
  <c r="D81" i="124"/>
  <c r="I38" i="124"/>
  <c r="H38" i="124"/>
  <c r="G38" i="124"/>
  <c r="F38" i="124"/>
  <c r="E38" i="124"/>
  <c r="D38" i="124"/>
  <c r="I28" i="124"/>
  <c r="H28" i="124"/>
  <c r="G28" i="124"/>
  <c r="F28" i="124"/>
  <c r="E28" i="124"/>
  <c r="D28" i="124"/>
  <c r="I37" i="124"/>
  <c r="H37" i="124"/>
  <c r="G37" i="124"/>
  <c r="F37" i="124"/>
  <c r="E37" i="124"/>
  <c r="D37" i="124"/>
  <c r="I64" i="124"/>
  <c r="H64" i="124"/>
  <c r="G64" i="124"/>
  <c r="F64" i="124"/>
  <c r="E64" i="124"/>
  <c r="D64" i="124"/>
  <c r="I27" i="124"/>
  <c r="H27" i="124"/>
  <c r="G27" i="124"/>
  <c r="F27" i="124"/>
  <c r="E27" i="124"/>
  <c r="D27" i="124"/>
  <c r="I26" i="124"/>
  <c r="H26" i="124"/>
  <c r="G26" i="124"/>
  <c r="F26" i="124"/>
  <c r="E26" i="124"/>
  <c r="D26" i="124"/>
  <c r="I80" i="124"/>
  <c r="H80" i="124"/>
  <c r="G80" i="124"/>
  <c r="F80" i="124"/>
  <c r="E80" i="124"/>
  <c r="D80" i="124"/>
  <c r="I53" i="124"/>
  <c r="H53" i="124"/>
  <c r="G53" i="124"/>
  <c r="F53" i="124"/>
  <c r="E53" i="124"/>
  <c r="D53" i="124"/>
  <c r="I36" i="124"/>
  <c r="H36" i="124"/>
  <c r="G36" i="124"/>
  <c r="F36" i="124"/>
  <c r="E36" i="124"/>
  <c r="D36" i="124"/>
  <c r="I94" i="124"/>
  <c r="H94" i="124"/>
  <c r="G94" i="124"/>
  <c r="F94" i="124"/>
  <c r="E94" i="124"/>
  <c r="D94" i="124"/>
  <c r="I25" i="124"/>
  <c r="H25" i="124"/>
  <c r="G25" i="124"/>
  <c r="F25" i="124"/>
  <c r="E25" i="124"/>
  <c r="D25" i="124"/>
  <c r="I79" i="124"/>
  <c r="H79" i="124"/>
  <c r="G79" i="124"/>
  <c r="F79" i="124"/>
  <c r="E79" i="124"/>
  <c r="D79" i="124"/>
  <c r="I35" i="124"/>
  <c r="H35" i="124"/>
  <c r="G35" i="124"/>
  <c r="F35" i="124"/>
  <c r="E35" i="124"/>
  <c r="D35" i="124"/>
  <c r="I93" i="124"/>
  <c r="H93" i="124"/>
  <c r="G93" i="124"/>
  <c r="F93" i="124"/>
  <c r="E93" i="124"/>
  <c r="D93" i="124"/>
  <c r="I89" i="124"/>
  <c r="H89" i="124"/>
  <c r="G89" i="124"/>
  <c r="F89" i="124"/>
  <c r="E89" i="124"/>
  <c r="D89" i="124"/>
  <c r="I78" i="124"/>
  <c r="H78" i="124"/>
  <c r="G78" i="124"/>
  <c r="F78" i="124"/>
  <c r="E78" i="124"/>
  <c r="D78" i="124"/>
  <c r="I24" i="124"/>
  <c r="H24" i="124"/>
  <c r="G24" i="124"/>
  <c r="F24" i="124"/>
  <c r="E24" i="124"/>
  <c r="D24" i="124"/>
  <c r="I92" i="124"/>
  <c r="H92" i="124"/>
  <c r="G92" i="124"/>
  <c r="F92" i="124"/>
  <c r="E92" i="124"/>
  <c r="D92" i="124"/>
  <c r="I63" i="124"/>
  <c r="H63" i="124"/>
  <c r="G63" i="124"/>
  <c r="F63" i="124"/>
  <c r="E63" i="124"/>
  <c r="D63" i="124"/>
  <c r="I23" i="124"/>
  <c r="H23" i="124"/>
  <c r="G23" i="124"/>
  <c r="F23" i="124"/>
  <c r="E23" i="124"/>
  <c r="D23" i="124"/>
  <c r="I46" i="124"/>
  <c r="H46" i="124"/>
  <c r="G46" i="124"/>
  <c r="F46" i="124"/>
  <c r="E46" i="124"/>
  <c r="D46" i="124"/>
  <c r="I77" i="124"/>
  <c r="H77" i="124"/>
  <c r="G77" i="124"/>
  <c r="F77" i="124"/>
  <c r="E77" i="124"/>
  <c r="D77" i="124"/>
  <c r="I76" i="124"/>
  <c r="H76" i="124"/>
  <c r="G76" i="124"/>
  <c r="F76" i="124"/>
  <c r="E76" i="124"/>
  <c r="D76" i="124"/>
  <c r="I22" i="124"/>
  <c r="H22" i="124"/>
  <c r="G22" i="124"/>
  <c r="F22" i="124"/>
  <c r="E22" i="124"/>
  <c r="D22" i="124"/>
  <c r="I62" i="124"/>
  <c r="H62" i="124"/>
  <c r="G62" i="124"/>
  <c r="F62" i="124"/>
  <c r="E62" i="124"/>
  <c r="D62" i="124"/>
  <c r="C62" i="124" s="1"/>
  <c r="I91" i="124"/>
  <c r="H91" i="124"/>
  <c r="G91" i="124"/>
  <c r="F91" i="124"/>
  <c r="E91" i="124"/>
  <c r="D91" i="124"/>
  <c r="I61" i="124"/>
  <c r="H61" i="124"/>
  <c r="G61" i="124"/>
  <c r="F61" i="124"/>
  <c r="E61" i="124"/>
  <c r="D61" i="124"/>
  <c r="I75" i="124"/>
  <c r="H75" i="124"/>
  <c r="G75" i="124"/>
  <c r="F75" i="124"/>
  <c r="E75" i="124"/>
  <c r="D75" i="124"/>
  <c r="I34" i="124"/>
  <c r="H34" i="124"/>
  <c r="G34" i="124"/>
  <c r="F34" i="124"/>
  <c r="E34" i="124"/>
  <c r="D34" i="124"/>
  <c r="C34" i="124" s="1"/>
  <c r="I21" i="124"/>
  <c r="H21" i="124"/>
  <c r="G21" i="124"/>
  <c r="F21" i="124"/>
  <c r="E21" i="124"/>
  <c r="D21" i="124"/>
  <c r="I60" i="124"/>
  <c r="H60" i="124"/>
  <c r="G60" i="124"/>
  <c r="F60" i="124"/>
  <c r="E60" i="124"/>
  <c r="D60" i="124"/>
  <c r="I74" i="124"/>
  <c r="H74" i="124"/>
  <c r="G74" i="124"/>
  <c r="F74" i="124"/>
  <c r="E74" i="124"/>
  <c r="D74" i="124"/>
  <c r="I52" i="124"/>
  <c r="H52" i="124"/>
  <c r="G52" i="124"/>
  <c r="F52" i="124"/>
  <c r="E52" i="124"/>
  <c r="D52" i="124"/>
  <c r="C52" i="124" s="1"/>
  <c r="I59" i="124"/>
  <c r="H59" i="124"/>
  <c r="G59" i="124"/>
  <c r="F59" i="124"/>
  <c r="E59" i="124"/>
  <c r="D59" i="124"/>
  <c r="I73" i="124"/>
  <c r="H73" i="124"/>
  <c r="G73" i="124"/>
  <c r="F73" i="124"/>
  <c r="E73" i="124"/>
  <c r="D73" i="124"/>
  <c r="I72" i="124"/>
  <c r="H72" i="124"/>
  <c r="G72" i="124"/>
  <c r="F72" i="124"/>
  <c r="E72" i="124"/>
  <c r="D72" i="124"/>
  <c r="I71" i="124"/>
  <c r="H71" i="124"/>
  <c r="G71" i="124"/>
  <c r="F71" i="124"/>
  <c r="E71" i="124"/>
  <c r="D71" i="124"/>
  <c r="C71" i="124" s="1"/>
  <c r="I45" i="124"/>
  <c r="H45" i="124"/>
  <c r="G45" i="124"/>
  <c r="F45" i="124"/>
  <c r="E45" i="124"/>
  <c r="D45" i="124"/>
  <c r="I44" i="124"/>
  <c r="H44" i="124"/>
  <c r="G44" i="124"/>
  <c r="F44" i="124"/>
  <c r="E44" i="124"/>
  <c r="D44" i="124"/>
  <c r="I70" i="124"/>
  <c r="H70" i="124"/>
  <c r="G70" i="124"/>
  <c r="F70" i="124"/>
  <c r="E70" i="124"/>
  <c r="D70" i="124"/>
  <c r="I20" i="124"/>
  <c r="H20" i="124"/>
  <c r="G20" i="124"/>
  <c r="F20" i="124"/>
  <c r="E20" i="124"/>
  <c r="D20" i="124"/>
  <c r="I19" i="124"/>
  <c r="H19" i="124"/>
  <c r="G19" i="124"/>
  <c r="F19" i="124"/>
  <c r="E19" i="124"/>
  <c r="D19" i="124"/>
  <c r="I43" i="124"/>
  <c r="H43" i="124"/>
  <c r="G43" i="124"/>
  <c r="F43" i="124"/>
  <c r="E43" i="124"/>
  <c r="D43" i="124"/>
  <c r="I18" i="124"/>
  <c r="H18" i="124"/>
  <c r="G18" i="124"/>
  <c r="F18" i="124"/>
  <c r="E18" i="124"/>
  <c r="D18" i="124"/>
  <c r="I17" i="124"/>
  <c r="H17" i="124"/>
  <c r="G17" i="124"/>
  <c r="F17" i="124"/>
  <c r="E17" i="124"/>
  <c r="D17" i="124"/>
  <c r="I58" i="124"/>
  <c r="H58" i="124"/>
  <c r="G58" i="124"/>
  <c r="F58" i="124"/>
  <c r="E58" i="124"/>
  <c r="D58" i="124"/>
  <c r="I69" i="124"/>
  <c r="H69" i="124"/>
  <c r="G69" i="124"/>
  <c r="F69" i="124"/>
  <c r="E69" i="124"/>
  <c r="D69" i="124"/>
  <c r="I68" i="124"/>
  <c r="H68" i="124"/>
  <c r="G68" i="124"/>
  <c r="F68" i="124"/>
  <c r="E68" i="124"/>
  <c r="D68" i="124"/>
  <c r="I57" i="124"/>
  <c r="H57" i="124"/>
  <c r="G57" i="124"/>
  <c r="F57" i="124"/>
  <c r="E57" i="124"/>
  <c r="D57" i="124"/>
  <c r="I33" i="124"/>
  <c r="H33" i="124"/>
  <c r="G33" i="124"/>
  <c r="F33" i="124"/>
  <c r="E33" i="124"/>
  <c r="D33" i="124"/>
  <c r="I16" i="124"/>
  <c r="H16" i="124"/>
  <c r="G16" i="124"/>
  <c r="F16" i="124"/>
  <c r="E16" i="124"/>
  <c r="D16" i="124"/>
  <c r="I15" i="124"/>
  <c r="H15" i="124"/>
  <c r="G15" i="124"/>
  <c r="F15" i="124"/>
  <c r="E15" i="124"/>
  <c r="D15" i="124"/>
  <c r="I14" i="124"/>
  <c r="H14" i="124"/>
  <c r="G14" i="124"/>
  <c r="F14" i="124"/>
  <c r="E14" i="124"/>
  <c r="D14" i="124"/>
  <c r="I67" i="124"/>
  <c r="H67" i="124"/>
  <c r="G67" i="124"/>
  <c r="F67" i="124"/>
  <c r="E67" i="124"/>
  <c r="D67" i="124"/>
  <c r="I51" i="124"/>
  <c r="H51" i="124"/>
  <c r="G51" i="124"/>
  <c r="F51" i="124"/>
  <c r="E51" i="124"/>
  <c r="D51" i="124"/>
  <c r="I88" i="124"/>
  <c r="H88" i="124"/>
  <c r="G88" i="124"/>
  <c r="F88" i="124"/>
  <c r="E88" i="124"/>
  <c r="D88" i="124"/>
  <c r="I32" i="124"/>
  <c r="H32" i="124"/>
  <c r="G32" i="124"/>
  <c r="F32" i="124"/>
  <c r="E32" i="124"/>
  <c r="D32" i="124"/>
  <c r="I13" i="124"/>
  <c r="H13" i="124"/>
  <c r="G13" i="124"/>
  <c r="F13" i="124"/>
  <c r="E13" i="124"/>
  <c r="D13" i="124"/>
  <c r="I87" i="124"/>
  <c r="H87" i="124"/>
  <c r="G87" i="124"/>
  <c r="F87" i="124"/>
  <c r="E87" i="124"/>
  <c r="D87" i="124"/>
  <c r="I66" i="124"/>
  <c r="H66" i="124"/>
  <c r="G66" i="124"/>
  <c r="F66" i="124"/>
  <c r="E66" i="124"/>
  <c r="D66" i="124"/>
  <c r="I90" i="124"/>
  <c r="H90" i="124"/>
  <c r="G90" i="124"/>
  <c r="F90" i="124"/>
  <c r="E90" i="124"/>
  <c r="D90" i="124"/>
  <c r="C90" i="124" s="1"/>
  <c r="I50" i="124"/>
  <c r="H50" i="124"/>
  <c r="G50" i="124"/>
  <c r="F50" i="124"/>
  <c r="E50" i="124"/>
  <c r="D50" i="124"/>
  <c r="I56" i="124"/>
  <c r="H56" i="124"/>
  <c r="G56" i="124"/>
  <c r="F56" i="124"/>
  <c r="E56" i="124"/>
  <c r="D56" i="124"/>
  <c r="I12" i="124"/>
  <c r="H12" i="124"/>
  <c r="G12" i="124"/>
  <c r="F12" i="124"/>
  <c r="E12" i="124"/>
  <c r="D12" i="124"/>
  <c r="I42" i="124"/>
  <c r="H42" i="124"/>
  <c r="G42" i="124"/>
  <c r="F42" i="124"/>
  <c r="E42" i="124"/>
  <c r="D42" i="124"/>
  <c r="I11" i="124"/>
  <c r="H11" i="124"/>
  <c r="G11" i="124"/>
  <c r="F11" i="124"/>
  <c r="E11" i="124"/>
  <c r="D11" i="124"/>
  <c r="I41" i="124"/>
  <c r="H41" i="124"/>
  <c r="G41" i="124"/>
  <c r="F41" i="124"/>
  <c r="E41" i="124"/>
  <c r="D41" i="124"/>
  <c r="I10" i="124"/>
  <c r="H10" i="124"/>
  <c r="G10" i="124"/>
  <c r="F10" i="124"/>
  <c r="E10" i="124"/>
  <c r="D10" i="124"/>
  <c r="I9" i="124"/>
  <c r="H9" i="124"/>
  <c r="G9" i="124"/>
  <c r="F9" i="124"/>
  <c r="E9" i="124"/>
  <c r="D9" i="124"/>
  <c r="I31" i="124"/>
  <c r="H31" i="124"/>
  <c r="G31" i="124"/>
  <c r="F31" i="124"/>
  <c r="E31" i="124"/>
  <c r="D31" i="124"/>
  <c r="I49" i="124"/>
  <c r="H49" i="124"/>
  <c r="G49" i="124"/>
  <c r="F49" i="124"/>
  <c r="E49" i="124"/>
  <c r="D49" i="124"/>
  <c r="I8" i="124"/>
  <c r="H8" i="124"/>
  <c r="G8" i="124"/>
  <c r="F8" i="124"/>
  <c r="E8" i="124"/>
  <c r="D8" i="124"/>
  <c r="I7" i="124"/>
  <c r="H7" i="124"/>
  <c r="G7" i="124"/>
  <c r="F7" i="124"/>
  <c r="E7" i="124"/>
  <c r="D7" i="124"/>
  <c r="C5" i="124"/>
  <c r="C85" i="124" l="1"/>
  <c r="C80" i="124"/>
  <c r="C67" i="124"/>
  <c r="B67" i="124" s="1"/>
  <c r="C48" i="124"/>
  <c r="B71" i="124"/>
  <c r="B52" i="124"/>
  <c r="B85" i="124"/>
  <c r="B90" i="124"/>
  <c r="C50" i="124"/>
  <c r="B50" i="124" s="1"/>
  <c r="C49" i="124"/>
  <c r="B49" i="124" s="1"/>
  <c r="C41" i="124"/>
  <c r="C44" i="124"/>
  <c r="B44" i="124" s="1"/>
  <c r="C45" i="124"/>
  <c r="B45" i="124" s="1"/>
  <c r="C69" i="124"/>
  <c r="B69" i="124" s="1"/>
  <c r="C58" i="124"/>
  <c r="B58" i="124" s="1"/>
  <c r="C70" i="124"/>
  <c r="B70" i="124" s="1"/>
  <c r="C27" i="124"/>
  <c r="B27" i="124" s="1"/>
  <c r="C14" i="124"/>
  <c r="B14" i="124" s="1"/>
  <c r="C16" i="124"/>
  <c r="B16" i="124" s="1"/>
  <c r="C33" i="124"/>
  <c r="B33" i="124" s="1"/>
  <c r="C53" i="124"/>
  <c r="B53" i="124" s="1"/>
  <c r="C51" i="124"/>
  <c r="B51" i="124" s="1"/>
  <c r="C43" i="124"/>
  <c r="B43" i="124" s="1"/>
  <c r="C77" i="124"/>
  <c r="B77" i="124" s="1"/>
  <c r="C26" i="124"/>
  <c r="B26" i="124" s="1"/>
  <c r="C47" i="124"/>
  <c r="B47" i="124" s="1"/>
  <c r="C15" i="124"/>
  <c r="B15" i="124" s="1"/>
  <c r="C76" i="124"/>
  <c r="B76" i="124" s="1"/>
  <c r="C89" i="124"/>
  <c r="B89" i="124" s="1"/>
  <c r="C95" i="124"/>
  <c r="B95" i="124" s="1"/>
  <c r="C9" i="124"/>
  <c r="B9" i="124" s="1"/>
  <c r="C56" i="124"/>
  <c r="B56" i="124" s="1"/>
  <c r="C55" i="124"/>
  <c r="B55" i="124" s="1"/>
  <c r="C84" i="124"/>
  <c r="B84" i="124" s="1"/>
  <c r="C31" i="124"/>
  <c r="B31" i="124" s="1"/>
  <c r="C12" i="124"/>
  <c r="B12" i="124" s="1"/>
  <c r="C32" i="124"/>
  <c r="B32" i="124" s="1"/>
  <c r="C60" i="124"/>
  <c r="B60" i="124" s="1"/>
  <c r="C21" i="124"/>
  <c r="B21" i="124" s="1"/>
  <c r="C23" i="124"/>
  <c r="B23" i="124" s="1"/>
  <c r="C30" i="124"/>
  <c r="B30" i="124" s="1"/>
  <c r="C81" i="124"/>
  <c r="B81" i="124" s="1"/>
  <c r="C82" i="124"/>
  <c r="B82" i="124" s="1"/>
  <c r="B41" i="124"/>
  <c r="C66" i="124"/>
  <c r="B66" i="124" s="1"/>
  <c r="C92" i="124"/>
  <c r="B92" i="124" s="1"/>
  <c r="C93" i="124"/>
  <c r="B93" i="124" s="1"/>
  <c r="C64" i="124"/>
  <c r="B64" i="124" s="1"/>
  <c r="C39" i="124"/>
  <c r="B39" i="124" s="1"/>
  <c r="C83" i="124"/>
  <c r="B83" i="124" s="1"/>
  <c r="C75" i="124"/>
  <c r="B75" i="124" s="1"/>
  <c r="C63" i="124"/>
  <c r="B63" i="124" s="1"/>
  <c r="C25" i="124"/>
  <c r="B25" i="124" s="1"/>
  <c r="C94" i="124"/>
  <c r="B94" i="124" s="1"/>
  <c r="C38" i="124"/>
  <c r="B38" i="124" s="1"/>
  <c r="C29" i="124"/>
  <c r="B29" i="124" s="1"/>
  <c r="C19" i="124"/>
  <c r="B19" i="124" s="1"/>
  <c r="C11" i="124"/>
  <c r="B11" i="124" s="1"/>
  <c r="C74" i="124"/>
  <c r="B74" i="124" s="1"/>
  <c r="B62" i="124"/>
  <c r="C88" i="124"/>
  <c r="B88" i="124" s="1"/>
  <c r="C10" i="124"/>
  <c r="B10" i="124" s="1"/>
  <c r="C57" i="124"/>
  <c r="B57" i="124" s="1"/>
  <c r="C18" i="124"/>
  <c r="B18" i="124" s="1"/>
  <c r="C73" i="124"/>
  <c r="B73" i="124" s="1"/>
  <c r="C22" i="124"/>
  <c r="B22" i="124" s="1"/>
  <c r="C46" i="124"/>
  <c r="B46" i="124" s="1"/>
  <c r="C24" i="124"/>
  <c r="B24" i="124" s="1"/>
  <c r="C28" i="124"/>
  <c r="B28" i="124" s="1"/>
  <c r="C79" i="124"/>
  <c r="B79" i="124" s="1"/>
  <c r="B48" i="124"/>
  <c r="C8" i="124"/>
  <c r="B8" i="124" s="1"/>
  <c r="C87" i="124"/>
  <c r="B87" i="124" s="1"/>
  <c r="C13" i="124"/>
  <c r="B13" i="124" s="1"/>
  <c r="C36" i="124"/>
  <c r="B36" i="124" s="1"/>
  <c r="C37" i="124"/>
  <c r="B37" i="124" s="1"/>
  <c r="B34" i="124"/>
  <c r="B80" i="124"/>
  <c r="C7" i="124"/>
  <c r="B7" i="124" s="1"/>
  <c r="C59" i="124"/>
  <c r="B59" i="124" s="1"/>
  <c r="C42" i="124"/>
  <c r="B42" i="124" s="1"/>
  <c r="C68" i="124"/>
  <c r="B68" i="124" s="1"/>
  <c r="C17" i="124"/>
  <c r="B17" i="124" s="1"/>
  <c r="C20" i="124"/>
  <c r="B20" i="124" s="1"/>
  <c r="C72" i="124"/>
  <c r="B72" i="124" s="1"/>
  <c r="C61" i="124"/>
  <c r="B61" i="124" s="1"/>
  <c r="C91" i="124"/>
  <c r="B91" i="124" s="1"/>
  <c r="C78" i="124"/>
  <c r="B78" i="124" s="1"/>
  <c r="C35" i="124"/>
  <c r="B35" i="124" s="1"/>
  <c r="C5" i="12" l="1"/>
  <c r="G9" i="119" l="1"/>
  <c r="G50" i="119"/>
  <c r="G8" i="119"/>
  <c r="G10" i="119"/>
  <c r="G11" i="119"/>
  <c r="G12" i="119"/>
  <c r="G13" i="119"/>
  <c r="G14" i="119"/>
  <c r="G15" i="119"/>
  <c r="G16" i="119"/>
  <c r="G17" i="119"/>
  <c r="G18" i="119"/>
  <c r="G19" i="119"/>
  <c r="G20" i="119"/>
  <c r="G21" i="119"/>
  <c r="G22" i="119"/>
  <c r="G23" i="119"/>
  <c r="G24" i="119"/>
  <c r="G26" i="119"/>
  <c r="G27" i="119"/>
  <c r="G28" i="119"/>
  <c r="G29" i="119"/>
  <c r="G30" i="119"/>
  <c r="G31" i="119"/>
  <c r="G32" i="119"/>
  <c r="G33" i="119"/>
  <c r="G34" i="119"/>
  <c r="G35" i="119"/>
  <c r="G36" i="119"/>
  <c r="G38" i="119"/>
  <c r="G39" i="119"/>
  <c r="G40" i="119"/>
  <c r="G41" i="119"/>
  <c r="G42" i="119"/>
  <c r="G43" i="119"/>
  <c r="G44" i="119"/>
  <c r="G45" i="119"/>
  <c r="G49" i="119"/>
  <c r="G52" i="119"/>
  <c r="G53" i="119"/>
  <c r="G55" i="119"/>
  <c r="G56" i="119"/>
  <c r="G57" i="119"/>
  <c r="G59" i="119"/>
  <c r="G60" i="119"/>
  <c r="G61" i="119"/>
  <c r="G62" i="119"/>
  <c r="G63" i="119"/>
  <c r="G64" i="119"/>
  <c r="G65" i="119"/>
  <c r="G67" i="119"/>
  <c r="G68" i="119"/>
  <c r="G72" i="119"/>
  <c r="G73" i="119"/>
  <c r="G74" i="119"/>
  <c r="G77" i="119"/>
  <c r="G78" i="119"/>
  <c r="G79" i="119"/>
  <c r="G80" i="119"/>
  <c r="G81" i="119"/>
  <c r="G82" i="119"/>
  <c r="G83" i="119"/>
  <c r="G84" i="119"/>
  <c r="G85" i="119"/>
  <c r="G86" i="119"/>
  <c r="G88" i="119"/>
  <c r="G89" i="119"/>
  <c r="G90" i="119"/>
  <c r="G91" i="119"/>
  <c r="G92" i="119"/>
  <c r="G93" i="119"/>
  <c r="G94" i="119"/>
  <c r="G95" i="119"/>
  <c r="G96" i="119"/>
  <c r="G7" i="119"/>
  <c r="G8" i="116" l="1"/>
  <c r="G9" i="116"/>
  <c r="G10" i="116"/>
  <c r="G11" i="116"/>
  <c r="G12" i="116"/>
  <c r="G13" i="116"/>
  <c r="G14" i="116"/>
  <c r="G15" i="116"/>
  <c r="G16" i="116"/>
  <c r="G17" i="116"/>
  <c r="G18" i="116"/>
  <c r="G19" i="116"/>
  <c r="G20" i="116"/>
  <c r="G21" i="116"/>
  <c r="G22" i="116"/>
  <c r="G23" i="116"/>
  <c r="G24" i="116"/>
  <c r="G26" i="116"/>
  <c r="G27" i="116"/>
  <c r="G28" i="116"/>
  <c r="G29" i="116"/>
  <c r="G30" i="116"/>
  <c r="G31" i="116"/>
  <c r="G32" i="116"/>
  <c r="G33" i="116"/>
  <c r="G34" i="116"/>
  <c r="G35" i="116"/>
  <c r="G36" i="116"/>
  <c r="G38" i="116"/>
  <c r="G39" i="116"/>
  <c r="G40" i="116"/>
  <c r="G41" i="116"/>
  <c r="G42" i="116"/>
  <c r="G43" i="116"/>
  <c r="G44" i="116"/>
  <c r="G45" i="116"/>
  <c r="G47" i="116"/>
  <c r="G48" i="116"/>
  <c r="G49" i="116"/>
  <c r="G50" i="116"/>
  <c r="G51" i="116"/>
  <c r="G52" i="116"/>
  <c r="G53" i="116"/>
  <c r="G55" i="116"/>
  <c r="G56" i="116"/>
  <c r="G57" i="116"/>
  <c r="G58" i="116"/>
  <c r="G59" i="116"/>
  <c r="G60" i="116"/>
  <c r="G61" i="116"/>
  <c r="G62" i="116"/>
  <c r="G63" i="116"/>
  <c r="G64" i="116"/>
  <c r="G65" i="116"/>
  <c r="G66" i="116"/>
  <c r="G67" i="116"/>
  <c r="G68" i="116"/>
  <c r="G70" i="116"/>
  <c r="G71" i="116"/>
  <c r="G72" i="116"/>
  <c r="G73" i="116"/>
  <c r="G74" i="116"/>
  <c r="G75" i="116"/>
  <c r="G77" i="116"/>
  <c r="G78" i="116"/>
  <c r="G79" i="116"/>
  <c r="G80" i="116"/>
  <c r="G81" i="116"/>
  <c r="G82" i="116"/>
  <c r="G83" i="116"/>
  <c r="G84" i="116"/>
  <c r="G85" i="116"/>
  <c r="G86" i="116"/>
  <c r="G88" i="116"/>
  <c r="G89" i="116"/>
  <c r="G90" i="116"/>
  <c r="G91" i="116"/>
  <c r="G92" i="116"/>
  <c r="G93" i="116"/>
  <c r="G94" i="116"/>
  <c r="G95" i="116"/>
  <c r="G96" i="116"/>
  <c r="G97" i="116"/>
  <c r="G98" i="116"/>
  <c r="G7" i="116"/>
  <c r="J58" i="119" l="1"/>
  <c r="I58" i="119"/>
  <c r="B5" i="120" l="1"/>
  <c r="B4" i="120"/>
  <c r="C98" i="120"/>
  <c r="E98" i="120" s="1"/>
  <c r="C97" i="120"/>
  <c r="E97" i="120" s="1"/>
  <c r="C96" i="120"/>
  <c r="E96" i="120" s="1"/>
  <c r="C95" i="120"/>
  <c r="E95" i="120" s="1"/>
  <c r="C94" i="120"/>
  <c r="E94" i="120" s="1"/>
  <c r="C93" i="120"/>
  <c r="E93" i="120" s="1"/>
  <c r="C92" i="120"/>
  <c r="E92" i="120" s="1"/>
  <c r="C91" i="120"/>
  <c r="E91" i="120" s="1"/>
  <c r="C90" i="120"/>
  <c r="E90" i="120" s="1"/>
  <c r="C89" i="120"/>
  <c r="E89" i="120" s="1"/>
  <c r="C88" i="120"/>
  <c r="E88" i="120" s="1"/>
  <c r="C86" i="120"/>
  <c r="E86" i="120" s="1"/>
  <c r="C85" i="120"/>
  <c r="E85" i="120" s="1"/>
  <c r="C84" i="120"/>
  <c r="E84" i="120" s="1"/>
  <c r="C83" i="120"/>
  <c r="E83" i="120" s="1"/>
  <c r="C82" i="120"/>
  <c r="E82" i="120" s="1"/>
  <c r="C81" i="120"/>
  <c r="E81" i="120" s="1"/>
  <c r="C80" i="120"/>
  <c r="E80" i="120" s="1"/>
  <c r="C79" i="120"/>
  <c r="E79" i="120" s="1"/>
  <c r="C78" i="120"/>
  <c r="E78" i="120" s="1"/>
  <c r="C77" i="120"/>
  <c r="E77" i="120" s="1"/>
  <c r="C75" i="120"/>
  <c r="E75" i="120" s="1"/>
  <c r="C74" i="120"/>
  <c r="E74" i="120" s="1"/>
  <c r="C73" i="120"/>
  <c r="E73" i="120" s="1"/>
  <c r="C72" i="120"/>
  <c r="E72" i="120" s="1"/>
  <c r="C71" i="120"/>
  <c r="E71" i="120" s="1"/>
  <c r="C70" i="120"/>
  <c r="E70" i="120" s="1"/>
  <c r="C68" i="120"/>
  <c r="E68" i="120" s="1"/>
  <c r="C67" i="120"/>
  <c r="E67" i="120" s="1"/>
  <c r="C66" i="120"/>
  <c r="E66" i="120" s="1"/>
  <c r="C65" i="120"/>
  <c r="E65" i="120" s="1"/>
  <c r="C64" i="120"/>
  <c r="E64" i="120" s="1"/>
  <c r="C63" i="120"/>
  <c r="E63" i="120" s="1"/>
  <c r="C62" i="120"/>
  <c r="E62" i="120" s="1"/>
  <c r="C61" i="120"/>
  <c r="E61" i="120" s="1"/>
  <c r="C60" i="120"/>
  <c r="E60" i="120" s="1"/>
  <c r="C59" i="120"/>
  <c r="E59" i="120" s="1"/>
  <c r="C58" i="120"/>
  <c r="E58" i="120" s="1"/>
  <c r="C57" i="120"/>
  <c r="E57" i="120" s="1"/>
  <c r="C56" i="120"/>
  <c r="E56" i="120" s="1"/>
  <c r="C55" i="120"/>
  <c r="E55" i="120" s="1"/>
  <c r="C53" i="120"/>
  <c r="E53" i="120" s="1"/>
  <c r="C52" i="120"/>
  <c r="E52" i="120" s="1"/>
  <c r="C51" i="120"/>
  <c r="E51" i="120" s="1"/>
  <c r="C50" i="120"/>
  <c r="E50" i="120" s="1"/>
  <c r="C49" i="120"/>
  <c r="E49" i="120" s="1"/>
  <c r="C48" i="120"/>
  <c r="E48" i="120" s="1"/>
  <c r="C47" i="120"/>
  <c r="E47" i="120" s="1"/>
  <c r="C45" i="120"/>
  <c r="E45" i="120" s="1"/>
  <c r="C44" i="120"/>
  <c r="E44" i="120" s="1"/>
  <c r="C43" i="120"/>
  <c r="E43" i="120" s="1"/>
  <c r="C42" i="120"/>
  <c r="E42" i="120" s="1"/>
  <c r="C41" i="120"/>
  <c r="E41" i="120" s="1"/>
  <c r="C40" i="120"/>
  <c r="E40" i="120" s="1"/>
  <c r="C39" i="120"/>
  <c r="E39" i="120" s="1"/>
  <c r="C38" i="120"/>
  <c r="E38" i="120" s="1"/>
  <c r="C36" i="120"/>
  <c r="E36" i="120" s="1"/>
  <c r="C35" i="120"/>
  <c r="E35" i="120" s="1"/>
  <c r="C34" i="120"/>
  <c r="E34" i="120" s="1"/>
  <c r="C33" i="120"/>
  <c r="E33" i="120" s="1"/>
  <c r="C32" i="120"/>
  <c r="E32" i="120" s="1"/>
  <c r="C31" i="120"/>
  <c r="E31" i="120" s="1"/>
  <c r="C30" i="120"/>
  <c r="E30" i="120" s="1"/>
  <c r="C29" i="120"/>
  <c r="E29" i="120" s="1"/>
  <c r="C28" i="120"/>
  <c r="E28" i="120" s="1"/>
  <c r="C27" i="120"/>
  <c r="E27" i="120" s="1"/>
  <c r="C26" i="120"/>
  <c r="E26" i="120" s="1"/>
  <c r="C24" i="120"/>
  <c r="E24" i="120" s="1"/>
  <c r="C23" i="120"/>
  <c r="E23" i="120" s="1"/>
  <c r="C22" i="120"/>
  <c r="E22" i="120" s="1"/>
  <c r="C21" i="120"/>
  <c r="E21" i="120" s="1"/>
  <c r="C20" i="120"/>
  <c r="E20" i="120" s="1"/>
  <c r="C19" i="120"/>
  <c r="E19" i="120" s="1"/>
  <c r="C18" i="120"/>
  <c r="E18" i="120" s="1"/>
  <c r="C17" i="120"/>
  <c r="E17" i="120" s="1"/>
  <c r="C16" i="120"/>
  <c r="E16" i="120" s="1"/>
  <c r="C15" i="120"/>
  <c r="E15" i="120" s="1"/>
  <c r="C14" i="120"/>
  <c r="E14" i="120" s="1"/>
  <c r="C13" i="120"/>
  <c r="E13" i="120" s="1"/>
  <c r="C12" i="120"/>
  <c r="E12" i="120" s="1"/>
  <c r="C11" i="120"/>
  <c r="E11" i="120" s="1"/>
  <c r="C10" i="120"/>
  <c r="E10" i="120" s="1"/>
  <c r="C9" i="120"/>
  <c r="E9" i="120" s="1"/>
  <c r="C8" i="120"/>
  <c r="E8" i="120" s="1"/>
  <c r="C7" i="120"/>
  <c r="E7" i="120" s="1"/>
  <c r="I52" i="12" l="1"/>
  <c r="I27" i="12"/>
  <c r="I44" i="12"/>
  <c r="I71" i="12"/>
  <c r="I70" i="12"/>
  <c r="I65" i="12"/>
  <c r="I67" i="12"/>
  <c r="I33" i="12"/>
  <c r="I94" i="12"/>
  <c r="I34" i="12"/>
  <c r="I80" i="12"/>
  <c r="I19" i="12"/>
  <c r="I72" i="12"/>
  <c r="I12" i="12"/>
  <c r="I60" i="12"/>
  <c r="I90" i="12"/>
  <c r="I15" i="12"/>
  <c r="I31" i="12"/>
  <c r="I48" i="12"/>
  <c r="I8" i="12"/>
  <c r="I16" i="12"/>
  <c r="I24" i="12"/>
  <c r="I32" i="12"/>
  <c r="I41" i="12"/>
  <c r="I49" i="12"/>
  <c r="I56" i="12"/>
  <c r="I64" i="12"/>
  <c r="I78" i="12"/>
  <c r="I17" i="12"/>
  <c r="I9" i="12"/>
  <c r="I42" i="12"/>
  <c r="I79" i="12"/>
  <c r="I18" i="12"/>
  <c r="I51" i="12"/>
  <c r="I11" i="12"/>
  <c r="I66" i="12"/>
  <c r="I96" i="12"/>
  <c r="I36" i="12"/>
  <c r="I82" i="12"/>
  <c r="I13" i="12"/>
  <c r="I29" i="12"/>
  <c r="I45" i="12"/>
  <c r="I61" i="12"/>
  <c r="I83" i="12"/>
  <c r="I91" i="12"/>
  <c r="I98" i="12"/>
  <c r="I50" i="12"/>
  <c r="I10" i="12"/>
  <c r="I43" i="12"/>
  <c r="I88" i="12"/>
  <c r="I35" i="12"/>
  <c r="I89" i="12"/>
  <c r="I28" i="12"/>
  <c r="I97" i="12"/>
  <c r="I21" i="12"/>
  <c r="I38" i="12"/>
  <c r="I53" i="12"/>
  <c r="I74" i="12"/>
  <c r="I14" i="12"/>
  <c r="I22" i="12"/>
  <c r="I30" i="12"/>
  <c r="I39" i="12"/>
  <c r="I47" i="12"/>
  <c r="I62" i="12"/>
  <c r="I68" i="12"/>
  <c r="I75" i="12"/>
  <c r="I84" i="12"/>
  <c r="I92" i="12"/>
  <c r="I26" i="12"/>
  <c r="I57" i="12"/>
  <c r="I86" i="12"/>
  <c r="I58" i="12"/>
  <c r="I95" i="12"/>
  <c r="I59" i="12"/>
  <c r="I81" i="12"/>
  <c r="I20" i="12"/>
  <c r="I73" i="12"/>
  <c r="I7" i="12"/>
  <c r="I23" i="12"/>
  <c r="I40" i="12"/>
  <c r="I55" i="12"/>
  <c r="I63" i="12"/>
  <c r="I77" i="12"/>
  <c r="I85" i="12"/>
  <c r="I93" i="12"/>
  <c r="B5" i="119"/>
  <c r="B4" i="119"/>
  <c r="C98" i="119"/>
  <c r="E98" i="119" s="1"/>
  <c r="C97" i="119"/>
  <c r="E97" i="119" s="1"/>
  <c r="C96" i="119"/>
  <c r="E96" i="119" s="1"/>
  <c r="C95" i="119"/>
  <c r="E95" i="119" s="1"/>
  <c r="C94" i="119"/>
  <c r="E94" i="119" s="1"/>
  <c r="C93" i="119"/>
  <c r="E93" i="119" s="1"/>
  <c r="C92" i="119"/>
  <c r="E92" i="119" s="1"/>
  <c r="C91" i="119"/>
  <c r="E91" i="119" s="1"/>
  <c r="C90" i="119"/>
  <c r="E90" i="119" s="1"/>
  <c r="C89" i="119"/>
  <c r="E89" i="119" s="1"/>
  <c r="C88" i="119"/>
  <c r="E88" i="119" s="1"/>
  <c r="F88" i="120" s="1"/>
  <c r="C86" i="119"/>
  <c r="E86" i="119" s="1"/>
  <c r="C85" i="119"/>
  <c r="E85" i="119" s="1"/>
  <c r="C84" i="119"/>
  <c r="E84" i="119" s="1"/>
  <c r="C83" i="119"/>
  <c r="E83" i="119" s="1"/>
  <c r="C82" i="119"/>
  <c r="E82" i="119" s="1"/>
  <c r="C81" i="119"/>
  <c r="E81" i="119" s="1"/>
  <c r="C80" i="119"/>
  <c r="E80" i="119" s="1"/>
  <c r="C79" i="119"/>
  <c r="E79" i="119" s="1"/>
  <c r="C78" i="119"/>
  <c r="E78" i="119" s="1"/>
  <c r="C77" i="119"/>
  <c r="E77" i="119" s="1"/>
  <c r="C75" i="119"/>
  <c r="E75" i="119" s="1"/>
  <c r="C74" i="119"/>
  <c r="E74" i="119" s="1"/>
  <c r="C73" i="119"/>
  <c r="E73" i="119" s="1"/>
  <c r="C72" i="119"/>
  <c r="E72" i="119" s="1"/>
  <c r="C71" i="119"/>
  <c r="E71" i="119" s="1"/>
  <c r="C70" i="119"/>
  <c r="E70" i="119" s="1"/>
  <c r="C68" i="119"/>
  <c r="E68" i="119" s="1"/>
  <c r="C67" i="119"/>
  <c r="E67" i="119" s="1"/>
  <c r="C66" i="119"/>
  <c r="E66" i="119" s="1"/>
  <c r="C65" i="119"/>
  <c r="E65" i="119" s="1"/>
  <c r="C64" i="119"/>
  <c r="E64" i="119" s="1"/>
  <c r="C63" i="119"/>
  <c r="E63" i="119" s="1"/>
  <c r="C62" i="119"/>
  <c r="E62" i="119" s="1"/>
  <c r="C61" i="119"/>
  <c r="E61" i="119" s="1"/>
  <c r="C60" i="119"/>
  <c r="E60" i="119" s="1"/>
  <c r="C59" i="119"/>
  <c r="E59" i="119" s="1"/>
  <c r="C58" i="119"/>
  <c r="E58" i="119" s="1"/>
  <c r="C57" i="119"/>
  <c r="E57" i="119" s="1"/>
  <c r="C56" i="119"/>
  <c r="E56" i="119" s="1"/>
  <c r="C55" i="119"/>
  <c r="E55" i="119" s="1"/>
  <c r="C53" i="119"/>
  <c r="E53" i="119" s="1"/>
  <c r="C52" i="119"/>
  <c r="E52" i="119" s="1"/>
  <c r="C51" i="119"/>
  <c r="E51" i="119" s="1"/>
  <c r="C50" i="119"/>
  <c r="E50" i="119" s="1"/>
  <c r="C49" i="119"/>
  <c r="E49" i="119" s="1"/>
  <c r="C48" i="119"/>
  <c r="E48" i="119" s="1"/>
  <c r="C47" i="119"/>
  <c r="E47" i="119" s="1"/>
  <c r="C45" i="119"/>
  <c r="E45" i="119" s="1"/>
  <c r="C44" i="119"/>
  <c r="E44" i="119" s="1"/>
  <c r="C43" i="119"/>
  <c r="E43" i="119" s="1"/>
  <c r="C42" i="119"/>
  <c r="E42" i="119" s="1"/>
  <c r="C41" i="119"/>
  <c r="E41" i="119" s="1"/>
  <c r="C40" i="119"/>
  <c r="E40" i="119" s="1"/>
  <c r="C39" i="119"/>
  <c r="E39" i="119" s="1"/>
  <c r="C38" i="119"/>
  <c r="E38" i="119" s="1"/>
  <c r="F38" i="120" s="1"/>
  <c r="C36" i="119"/>
  <c r="E36" i="119" s="1"/>
  <c r="C35" i="119"/>
  <c r="E35" i="119" s="1"/>
  <c r="C34" i="119"/>
  <c r="E34" i="119" s="1"/>
  <c r="C33" i="119"/>
  <c r="E33" i="119" s="1"/>
  <c r="C32" i="119"/>
  <c r="E32" i="119" s="1"/>
  <c r="C31" i="119"/>
  <c r="E31" i="119" s="1"/>
  <c r="C30" i="119"/>
  <c r="E30" i="119" s="1"/>
  <c r="C29" i="119"/>
  <c r="E29" i="119" s="1"/>
  <c r="C28" i="119"/>
  <c r="E28" i="119" s="1"/>
  <c r="C27" i="119"/>
  <c r="E27" i="119" s="1"/>
  <c r="C26" i="119"/>
  <c r="E26" i="119" s="1"/>
  <c r="F26" i="120" s="1"/>
  <c r="C24" i="119"/>
  <c r="E24" i="119" s="1"/>
  <c r="C23" i="119"/>
  <c r="E23" i="119" s="1"/>
  <c r="F23" i="120" s="1"/>
  <c r="C22" i="119"/>
  <c r="E22" i="119" s="1"/>
  <c r="C21" i="119"/>
  <c r="E21" i="119" s="1"/>
  <c r="C20" i="119"/>
  <c r="E20" i="119" s="1"/>
  <c r="C19" i="119"/>
  <c r="E19" i="119" s="1"/>
  <c r="C18" i="119"/>
  <c r="E18" i="119" s="1"/>
  <c r="C17" i="119"/>
  <c r="E17" i="119" s="1"/>
  <c r="C16" i="119"/>
  <c r="E16" i="119" s="1"/>
  <c r="C15" i="119"/>
  <c r="E15" i="119" s="1"/>
  <c r="C14" i="119"/>
  <c r="E14" i="119" s="1"/>
  <c r="C13" i="119"/>
  <c r="E13" i="119" s="1"/>
  <c r="C12" i="119"/>
  <c r="E12" i="119" s="1"/>
  <c r="C11" i="119"/>
  <c r="E11" i="119" s="1"/>
  <c r="C10" i="119"/>
  <c r="E10" i="119" s="1"/>
  <c r="C9" i="119"/>
  <c r="E9" i="119" s="1"/>
  <c r="C8" i="119"/>
  <c r="E8" i="119" s="1"/>
  <c r="F8" i="120" s="1"/>
  <c r="C7" i="119"/>
  <c r="E7" i="119" s="1"/>
  <c r="B5" i="118"/>
  <c r="B4" i="118"/>
  <c r="C98" i="118"/>
  <c r="E98" i="118" s="1"/>
  <c r="C97" i="118"/>
  <c r="E97" i="118" s="1"/>
  <c r="C96" i="118"/>
  <c r="E96" i="118" s="1"/>
  <c r="C95" i="118"/>
  <c r="E95" i="118" s="1"/>
  <c r="C94" i="118"/>
  <c r="E94" i="118" s="1"/>
  <c r="C93" i="118"/>
  <c r="E93" i="118" s="1"/>
  <c r="C92" i="118"/>
  <c r="E92" i="118" s="1"/>
  <c r="C91" i="118"/>
  <c r="E91" i="118" s="1"/>
  <c r="C90" i="118"/>
  <c r="E90" i="118" s="1"/>
  <c r="C89" i="118"/>
  <c r="E89" i="118" s="1"/>
  <c r="C88" i="118"/>
  <c r="E88" i="118" s="1"/>
  <c r="C86" i="118"/>
  <c r="E86" i="118" s="1"/>
  <c r="C85" i="118"/>
  <c r="E85" i="118" s="1"/>
  <c r="C84" i="118"/>
  <c r="E84" i="118" s="1"/>
  <c r="C83" i="118"/>
  <c r="E83" i="118" s="1"/>
  <c r="C82" i="118"/>
  <c r="E82" i="118" s="1"/>
  <c r="C81" i="118"/>
  <c r="E81" i="118" s="1"/>
  <c r="C80" i="118"/>
  <c r="E80" i="118" s="1"/>
  <c r="C79" i="118"/>
  <c r="E79" i="118" s="1"/>
  <c r="C78" i="118"/>
  <c r="E78" i="118" s="1"/>
  <c r="C77" i="118"/>
  <c r="E77" i="118" s="1"/>
  <c r="C75" i="118"/>
  <c r="E75" i="118" s="1"/>
  <c r="C74" i="118"/>
  <c r="E74" i="118" s="1"/>
  <c r="C73" i="118"/>
  <c r="E73" i="118" s="1"/>
  <c r="C72" i="118"/>
  <c r="E72" i="118" s="1"/>
  <c r="C71" i="118"/>
  <c r="E71" i="118" s="1"/>
  <c r="C70" i="118"/>
  <c r="E70" i="118" s="1"/>
  <c r="C68" i="118"/>
  <c r="E68" i="118" s="1"/>
  <c r="C67" i="118"/>
  <c r="E67" i="118" s="1"/>
  <c r="C66" i="118"/>
  <c r="E66" i="118" s="1"/>
  <c r="C65" i="118"/>
  <c r="E65" i="118" s="1"/>
  <c r="C64" i="118"/>
  <c r="E64" i="118" s="1"/>
  <c r="C63" i="118"/>
  <c r="E63" i="118" s="1"/>
  <c r="C62" i="118"/>
  <c r="E62" i="118" s="1"/>
  <c r="C61" i="118"/>
  <c r="E61" i="118" s="1"/>
  <c r="C60" i="118"/>
  <c r="E60" i="118" s="1"/>
  <c r="C59" i="118"/>
  <c r="E59" i="118" s="1"/>
  <c r="C58" i="118"/>
  <c r="E58" i="118" s="1"/>
  <c r="C57" i="118"/>
  <c r="E57" i="118" s="1"/>
  <c r="C56" i="118"/>
  <c r="E56" i="118" s="1"/>
  <c r="C55" i="118"/>
  <c r="E55" i="118" s="1"/>
  <c r="C53" i="118"/>
  <c r="E53" i="118" s="1"/>
  <c r="C52" i="118"/>
  <c r="E52" i="118" s="1"/>
  <c r="C51" i="118"/>
  <c r="E51" i="118" s="1"/>
  <c r="C50" i="118"/>
  <c r="E50" i="118" s="1"/>
  <c r="C49" i="118"/>
  <c r="E49" i="118" s="1"/>
  <c r="C48" i="118"/>
  <c r="E48" i="118" s="1"/>
  <c r="C47" i="118"/>
  <c r="E47" i="118" s="1"/>
  <c r="C45" i="118"/>
  <c r="E45" i="118" s="1"/>
  <c r="C44" i="118"/>
  <c r="E44" i="118" s="1"/>
  <c r="C43" i="118"/>
  <c r="E43" i="118" s="1"/>
  <c r="C42" i="118"/>
  <c r="E42" i="118" s="1"/>
  <c r="C41" i="118"/>
  <c r="E41" i="118" s="1"/>
  <c r="C40" i="118"/>
  <c r="E40" i="118" s="1"/>
  <c r="C39" i="118"/>
  <c r="E39" i="118" s="1"/>
  <c r="C38" i="118"/>
  <c r="E38" i="118" s="1"/>
  <c r="C36" i="118"/>
  <c r="E36" i="118" s="1"/>
  <c r="C35" i="118"/>
  <c r="E35" i="118" s="1"/>
  <c r="C34" i="118"/>
  <c r="E34" i="118" s="1"/>
  <c r="C33" i="118"/>
  <c r="E33" i="118" s="1"/>
  <c r="C32" i="118"/>
  <c r="E32" i="118" s="1"/>
  <c r="C31" i="118"/>
  <c r="E31" i="118" s="1"/>
  <c r="C30" i="118"/>
  <c r="E30" i="118" s="1"/>
  <c r="C29" i="118"/>
  <c r="E29" i="118" s="1"/>
  <c r="C28" i="118"/>
  <c r="E28" i="118" s="1"/>
  <c r="C27" i="118"/>
  <c r="E27" i="118" s="1"/>
  <c r="C26" i="118"/>
  <c r="E26" i="118" s="1"/>
  <c r="C24" i="118"/>
  <c r="E24" i="118" s="1"/>
  <c r="C23" i="118"/>
  <c r="E23" i="118" s="1"/>
  <c r="C22" i="118"/>
  <c r="E22" i="118" s="1"/>
  <c r="C21" i="118"/>
  <c r="E21" i="118" s="1"/>
  <c r="C20" i="118"/>
  <c r="E20" i="118" s="1"/>
  <c r="C19" i="118"/>
  <c r="E19" i="118" s="1"/>
  <c r="C18" i="118"/>
  <c r="E18" i="118" s="1"/>
  <c r="C17" i="118"/>
  <c r="E17" i="118" s="1"/>
  <c r="C16" i="118"/>
  <c r="E16" i="118" s="1"/>
  <c r="C15" i="118"/>
  <c r="E15" i="118" s="1"/>
  <c r="C14" i="118"/>
  <c r="E14" i="118" s="1"/>
  <c r="C13" i="118"/>
  <c r="E13" i="118" s="1"/>
  <c r="C12" i="118"/>
  <c r="E12" i="118" s="1"/>
  <c r="C11" i="118"/>
  <c r="E11" i="118" s="1"/>
  <c r="C10" i="118"/>
  <c r="E10" i="118" s="1"/>
  <c r="C9" i="118"/>
  <c r="E9" i="118" s="1"/>
  <c r="C8" i="118"/>
  <c r="E8" i="118" s="1"/>
  <c r="C7" i="118"/>
  <c r="E7" i="118" s="1"/>
  <c r="G8" i="12" l="1"/>
  <c r="G42" i="12"/>
  <c r="G78" i="12"/>
  <c r="G26" i="12"/>
  <c r="G61" i="12"/>
  <c r="G88" i="12"/>
  <c r="G10" i="12"/>
  <c r="G35" i="12"/>
  <c r="G80" i="12"/>
  <c r="G19" i="12"/>
  <c r="G45" i="12"/>
  <c r="G81" i="12"/>
  <c r="G7" i="12"/>
  <c r="G15" i="12"/>
  <c r="G23" i="12"/>
  <c r="G32" i="12"/>
  <c r="G41" i="12"/>
  <c r="G50" i="12"/>
  <c r="G59" i="12"/>
  <c r="G67" i="12"/>
  <c r="G77" i="12"/>
  <c r="G85" i="12"/>
  <c r="G94" i="12"/>
  <c r="G16" i="12"/>
  <c r="G60" i="12"/>
  <c r="G86" i="12"/>
  <c r="G9" i="12"/>
  <c r="G34" i="12"/>
  <c r="G79" i="12"/>
  <c r="G27" i="12"/>
  <c r="G62" i="12"/>
  <c r="G89" i="12"/>
  <c r="G28" i="12"/>
  <c r="G63" i="12"/>
  <c r="G98" i="12"/>
  <c r="G12" i="12"/>
  <c r="G20" i="12"/>
  <c r="G29" i="12"/>
  <c r="G38" i="12"/>
  <c r="G47" i="12"/>
  <c r="G56" i="12"/>
  <c r="G64" i="12"/>
  <c r="G73" i="12"/>
  <c r="G82" i="12"/>
  <c r="G91" i="12"/>
  <c r="G33" i="12"/>
  <c r="G68" i="12"/>
  <c r="G43" i="12"/>
  <c r="G70" i="12"/>
  <c r="G18" i="12"/>
  <c r="G53" i="12"/>
  <c r="G71" i="12"/>
  <c r="G36" i="12"/>
  <c r="G72" i="12"/>
  <c r="G13" i="12"/>
  <c r="G21" i="12"/>
  <c r="G30" i="12"/>
  <c r="G39" i="12"/>
  <c r="G48" i="12"/>
  <c r="G57" i="12"/>
  <c r="G65" i="12"/>
  <c r="G74" i="12"/>
  <c r="G83" i="12"/>
  <c r="G92" i="12"/>
  <c r="G24" i="12"/>
  <c r="G51" i="12"/>
  <c r="G95" i="12"/>
  <c r="G17" i="12"/>
  <c r="G52" i="12"/>
  <c r="G96" i="12"/>
  <c r="G44" i="12"/>
  <c r="G97" i="12"/>
  <c r="G11" i="12"/>
  <c r="G55" i="12"/>
  <c r="G90" i="12"/>
  <c r="G14" i="12"/>
  <c r="G22" i="12"/>
  <c r="G31" i="12"/>
  <c r="G40" i="12"/>
  <c r="G49" i="12"/>
  <c r="G58" i="12"/>
  <c r="G66" i="12"/>
  <c r="G75" i="12"/>
  <c r="G84" i="12"/>
  <c r="G93" i="12"/>
  <c r="H8" i="12"/>
  <c r="F10" i="120"/>
  <c r="H10" i="12"/>
  <c r="F12" i="120"/>
  <c r="H12" i="12"/>
  <c r="F14" i="120"/>
  <c r="H14" i="12"/>
  <c r="F16" i="120"/>
  <c r="H16" i="12"/>
  <c r="F18" i="120"/>
  <c r="H18" i="12"/>
  <c r="F20" i="120"/>
  <c r="H20" i="12"/>
  <c r="F22" i="120"/>
  <c r="H22" i="12"/>
  <c r="F24" i="120"/>
  <c r="H24" i="12"/>
  <c r="F27" i="120"/>
  <c r="H27" i="12"/>
  <c r="F29" i="120"/>
  <c r="H29" i="12"/>
  <c r="F31" i="120"/>
  <c r="H31" i="12"/>
  <c r="F33" i="120"/>
  <c r="H33" i="12"/>
  <c r="F35" i="120"/>
  <c r="H35" i="12"/>
  <c r="H38" i="12"/>
  <c r="F40" i="120"/>
  <c r="H40" i="12"/>
  <c r="F42" i="120"/>
  <c r="H42" i="12"/>
  <c r="F44" i="120"/>
  <c r="H44" i="12"/>
  <c r="F47" i="120"/>
  <c r="H47" i="12"/>
  <c r="F49" i="120"/>
  <c r="H49" i="12"/>
  <c r="F51" i="120"/>
  <c r="H51" i="12"/>
  <c r="F53" i="120"/>
  <c r="H53" i="12"/>
  <c r="F56" i="120"/>
  <c r="H56" i="12"/>
  <c r="F58" i="120"/>
  <c r="H58" i="12"/>
  <c r="F60" i="120"/>
  <c r="H60" i="12"/>
  <c r="F62" i="120"/>
  <c r="H62" i="12"/>
  <c r="F64" i="120"/>
  <c r="H64" i="12"/>
  <c r="F66" i="120"/>
  <c r="H66" i="12"/>
  <c r="F68" i="120"/>
  <c r="H68" i="12"/>
  <c r="F71" i="120"/>
  <c r="H71" i="12"/>
  <c r="F73" i="120"/>
  <c r="H73" i="12"/>
  <c r="F75" i="120"/>
  <c r="H75" i="12"/>
  <c r="F78" i="120"/>
  <c r="H78" i="12"/>
  <c r="F80" i="120"/>
  <c r="H80" i="12"/>
  <c r="F82" i="120"/>
  <c r="H82" i="12"/>
  <c r="F84" i="120"/>
  <c r="H84" i="12"/>
  <c r="F86" i="120"/>
  <c r="H86" i="12"/>
  <c r="F89" i="120"/>
  <c r="H89" i="12"/>
  <c r="F91" i="120"/>
  <c r="H91" i="12"/>
  <c r="F93" i="120"/>
  <c r="H93" i="12"/>
  <c r="F95" i="120"/>
  <c r="H95" i="12"/>
  <c r="F97" i="120"/>
  <c r="H97" i="12"/>
  <c r="F7" i="120"/>
  <c r="H7" i="12"/>
  <c r="H9" i="12"/>
  <c r="F9" i="120"/>
  <c r="F11" i="120"/>
  <c r="H11" i="12"/>
  <c r="F13" i="120"/>
  <c r="H13" i="12"/>
  <c r="F15" i="120"/>
  <c r="H15" i="12"/>
  <c r="F17" i="120"/>
  <c r="H17" i="12"/>
  <c r="F19" i="120"/>
  <c r="H19" i="12"/>
  <c r="F21" i="120"/>
  <c r="H21" i="12"/>
  <c r="H23" i="12"/>
  <c r="H26" i="12"/>
  <c r="F28" i="120"/>
  <c r="H28" i="12"/>
  <c r="F30" i="120"/>
  <c r="H30" i="12"/>
  <c r="F32" i="120"/>
  <c r="H32" i="12"/>
  <c r="F34" i="120"/>
  <c r="H34" i="12"/>
  <c r="F36" i="120"/>
  <c r="H36" i="12"/>
  <c r="F39" i="120"/>
  <c r="H39" i="12"/>
  <c r="F41" i="120"/>
  <c r="H41" i="12"/>
  <c r="F43" i="120"/>
  <c r="H43" i="12"/>
  <c r="F45" i="120"/>
  <c r="H45" i="12"/>
  <c r="F48" i="120"/>
  <c r="H48" i="12"/>
  <c r="F50" i="120"/>
  <c r="H50" i="12"/>
  <c r="F52" i="120"/>
  <c r="H52" i="12"/>
  <c r="F55" i="120"/>
  <c r="H55" i="12"/>
  <c r="F57" i="120"/>
  <c r="F59" i="120"/>
  <c r="H59" i="12"/>
  <c r="H61" i="12"/>
  <c r="F61" i="120"/>
  <c r="F63" i="120"/>
  <c r="H63" i="12"/>
  <c r="F65" i="120"/>
  <c r="H65" i="12"/>
  <c r="H67" i="12"/>
  <c r="F67" i="120"/>
  <c r="F70" i="120"/>
  <c r="H70" i="12"/>
  <c r="F72" i="120"/>
  <c r="H72" i="12"/>
  <c r="F74" i="120"/>
  <c r="H74" i="12"/>
  <c r="H77" i="12"/>
  <c r="F77" i="120"/>
  <c r="F79" i="120"/>
  <c r="H79" i="12"/>
  <c r="F81" i="120"/>
  <c r="H81" i="12"/>
  <c r="F83" i="120"/>
  <c r="H83" i="12"/>
  <c r="F85" i="120"/>
  <c r="H85" i="12"/>
  <c r="H88" i="12"/>
  <c r="F90" i="120"/>
  <c r="H90" i="12"/>
  <c r="F92" i="120"/>
  <c r="H92" i="12"/>
  <c r="F94" i="120"/>
  <c r="H94" i="12"/>
  <c r="F96" i="120"/>
  <c r="H96" i="12"/>
  <c r="F98" i="120"/>
  <c r="H98" i="12"/>
  <c r="H57" i="12"/>
  <c r="B5" i="115" l="1"/>
  <c r="B4" i="115"/>
  <c r="C98" i="115"/>
  <c r="E98" i="115" s="1"/>
  <c r="C97" i="115"/>
  <c r="E97" i="115" s="1"/>
  <c r="C96" i="115"/>
  <c r="E96" i="115" s="1"/>
  <c r="C95" i="115"/>
  <c r="E95" i="115" s="1"/>
  <c r="C94" i="115"/>
  <c r="E94" i="115" s="1"/>
  <c r="C93" i="115"/>
  <c r="E93" i="115" s="1"/>
  <c r="C92" i="115"/>
  <c r="E92" i="115" s="1"/>
  <c r="C91" i="115"/>
  <c r="E91" i="115" s="1"/>
  <c r="C90" i="115"/>
  <c r="E90" i="115" s="1"/>
  <c r="C89" i="115"/>
  <c r="E89" i="115" s="1"/>
  <c r="C88" i="115"/>
  <c r="E88" i="115" s="1"/>
  <c r="C86" i="115"/>
  <c r="E86" i="115" s="1"/>
  <c r="C85" i="115"/>
  <c r="E85" i="115" s="1"/>
  <c r="C84" i="115"/>
  <c r="E84" i="115" s="1"/>
  <c r="C83" i="115"/>
  <c r="E83" i="115" s="1"/>
  <c r="C82" i="115"/>
  <c r="E82" i="115" s="1"/>
  <c r="C81" i="115"/>
  <c r="E81" i="115" s="1"/>
  <c r="C80" i="115"/>
  <c r="E80" i="115" s="1"/>
  <c r="C79" i="115"/>
  <c r="E79" i="115" s="1"/>
  <c r="C78" i="115"/>
  <c r="E78" i="115" s="1"/>
  <c r="C77" i="115"/>
  <c r="E77" i="115" s="1"/>
  <c r="C75" i="115"/>
  <c r="E75" i="115" s="1"/>
  <c r="C74" i="115"/>
  <c r="E74" i="115" s="1"/>
  <c r="C73" i="115"/>
  <c r="E73" i="115" s="1"/>
  <c r="C72" i="115"/>
  <c r="E72" i="115" s="1"/>
  <c r="C71" i="115"/>
  <c r="E71" i="115" s="1"/>
  <c r="C70" i="115"/>
  <c r="E70" i="115" s="1"/>
  <c r="C68" i="115"/>
  <c r="E68" i="115" s="1"/>
  <c r="C67" i="115"/>
  <c r="E67" i="115" s="1"/>
  <c r="C66" i="115"/>
  <c r="E66" i="115" s="1"/>
  <c r="C65" i="115"/>
  <c r="E65" i="115" s="1"/>
  <c r="C64" i="115"/>
  <c r="E64" i="115" s="1"/>
  <c r="C63" i="115"/>
  <c r="E63" i="115" s="1"/>
  <c r="C62" i="115"/>
  <c r="E62" i="115" s="1"/>
  <c r="C61" i="115"/>
  <c r="E61" i="115" s="1"/>
  <c r="C60" i="115"/>
  <c r="E60" i="115" s="1"/>
  <c r="C59" i="115"/>
  <c r="E59" i="115" s="1"/>
  <c r="C58" i="115"/>
  <c r="E58" i="115" s="1"/>
  <c r="C57" i="115"/>
  <c r="E57" i="115" s="1"/>
  <c r="C56" i="115"/>
  <c r="E56" i="115" s="1"/>
  <c r="C55" i="115"/>
  <c r="E55" i="115" s="1"/>
  <c r="C53" i="115"/>
  <c r="E53" i="115" s="1"/>
  <c r="C52" i="115"/>
  <c r="E52" i="115" s="1"/>
  <c r="C51" i="115"/>
  <c r="E51" i="115" s="1"/>
  <c r="C50" i="115"/>
  <c r="E50" i="115" s="1"/>
  <c r="C49" i="115"/>
  <c r="E49" i="115" s="1"/>
  <c r="C48" i="115"/>
  <c r="E48" i="115" s="1"/>
  <c r="C47" i="115"/>
  <c r="E47" i="115" s="1"/>
  <c r="C45" i="115"/>
  <c r="E45" i="115" s="1"/>
  <c r="C44" i="115"/>
  <c r="E44" i="115" s="1"/>
  <c r="C43" i="115"/>
  <c r="E43" i="115" s="1"/>
  <c r="C42" i="115"/>
  <c r="E42" i="115" s="1"/>
  <c r="C41" i="115"/>
  <c r="E41" i="115" s="1"/>
  <c r="C40" i="115"/>
  <c r="E40" i="115" s="1"/>
  <c r="C39" i="115"/>
  <c r="E39" i="115" s="1"/>
  <c r="C38" i="115"/>
  <c r="E38" i="115" s="1"/>
  <c r="C36" i="115"/>
  <c r="E36" i="115" s="1"/>
  <c r="C35" i="115"/>
  <c r="E35" i="115" s="1"/>
  <c r="C34" i="115"/>
  <c r="E34" i="115" s="1"/>
  <c r="C33" i="115"/>
  <c r="E33" i="115" s="1"/>
  <c r="C32" i="115"/>
  <c r="E32" i="115" s="1"/>
  <c r="C31" i="115"/>
  <c r="E31" i="115" s="1"/>
  <c r="C30" i="115"/>
  <c r="E30" i="115" s="1"/>
  <c r="C29" i="115"/>
  <c r="E29" i="115" s="1"/>
  <c r="C28" i="115"/>
  <c r="E28" i="115" s="1"/>
  <c r="C27" i="115"/>
  <c r="E27" i="115" s="1"/>
  <c r="C26" i="115"/>
  <c r="E26" i="115" s="1"/>
  <c r="C24" i="115"/>
  <c r="E24" i="115" s="1"/>
  <c r="C23" i="115"/>
  <c r="E23" i="115" s="1"/>
  <c r="C22" i="115"/>
  <c r="E22" i="115" s="1"/>
  <c r="C21" i="115"/>
  <c r="E21" i="115" s="1"/>
  <c r="C20" i="115"/>
  <c r="E20" i="115" s="1"/>
  <c r="C19" i="115"/>
  <c r="E19" i="115" s="1"/>
  <c r="C18" i="115"/>
  <c r="E18" i="115" s="1"/>
  <c r="C17" i="115"/>
  <c r="E17" i="115" s="1"/>
  <c r="C16" i="115"/>
  <c r="E16" i="115" s="1"/>
  <c r="C15" i="115"/>
  <c r="E15" i="115" s="1"/>
  <c r="C14" i="115"/>
  <c r="E14" i="115" s="1"/>
  <c r="C13" i="115"/>
  <c r="E13" i="115" s="1"/>
  <c r="C12" i="115"/>
  <c r="E12" i="115" s="1"/>
  <c r="C11" i="115"/>
  <c r="E11" i="115" s="1"/>
  <c r="C10" i="115"/>
  <c r="E10" i="115" s="1"/>
  <c r="C9" i="115"/>
  <c r="E9" i="115" s="1"/>
  <c r="C8" i="115"/>
  <c r="E8" i="115" s="1"/>
  <c r="C7" i="115"/>
  <c r="E7" i="115" s="1"/>
  <c r="D33" i="12" l="1"/>
  <c r="D86" i="12"/>
  <c r="D17" i="12"/>
  <c r="D52" i="12"/>
  <c r="D88" i="12"/>
  <c r="D53" i="12"/>
  <c r="D71" i="12"/>
  <c r="D11" i="12"/>
  <c r="D45" i="12"/>
  <c r="D7" i="12"/>
  <c r="D15" i="12"/>
  <c r="D23" i="12"/>
  <c r="D32" i="12"/>
  <c r="D41" i="12"/>
  <c r="D50" i="12"/>
  <c r="D59" i="12"/>
  <c r="D67" i="12"/>
  <c r="D77" i="12"/>
  <c r="D85" i="12"/>
  <c r="D94" i="12"/>
  <c r="D96" i="12"/>
  <c r="D18" i="12"/>
  <c r="D28" i="12"/>
  <c r="D16" i="12"/>
  <c r="D60" i="12"/>
  <c r="D68" i="12"/>
  <c r="D9" i="12"/>
  <c r="D43" i="12"/>
  <c r="D70" i="12"/>
  <c r="D44" i="12"/>
  <c r="D97" i="12"/>
  <c r="D19" i="12"/>
  <c r="D72" i="12"/>
  <c r="D98" i="12"/>
  <c r="D12" i="12"/>
  <c r="D20" i="12"/>
  <c r="D29" i="12"/>
  <c r="D38" i="12"/>
  <c r="D47" i="12"/>
  <c r="D56" i="12"/>
  <c r="D64" i="12"/>
  <c r="D73" i="12"/>
  <c r="D82" i="12"/>
  <c r="D91" i="12"/>
  <c r="D42" i="12"/>
  <c r="D95" i="12"/>
  <c r="D26" i="12"/>
  <c r="D61" i="12"/>
  <c r="D10" i="12"/>
  <c r="D35" i="12"/>
  <c r="D80" i="12"/>
  <c r="D36" i="12"/>
  <c r="D63" i="12"/>
  <c r="D90" i="12"/>
  <c r="D13" i="12"/>
  <c r="D21" i="12"/>
  <c r="D30" i="12"/>
  <c r="D39" i="12"/>
  <c r="D48" i="12"/>
  <c r="D57" i="12"/>
  <c r="D65" i="12"/>
  <c r="D74" i="12"/>
  <c r="D83" i="12"/>
  <c r="D92" i="12"/>
  <c r="D8" i="12"/>
  <c r="D24" i="12"/>
  <c r="D51" i="12"/>
  <c r="D78" i="12"/>
  <c r="D34" i="12"/>
  <c r="D79" i="12"/>
  <c r="D27" i="12"/>
  <c r="D62" i="12"/>
  <c r="D89" i="12"/>
  <c r="D55" i="12"/>
  <c r="D81" i="12"/>
  <c r="D14" i="12"/>
  <c r="D22" i="12"/>
  <c r="D31" i="12"/>
  <c r="D40" i="12"/>
  <c r="D49" i="12"/>
  <c r="D58" i="12"/>
  <c r="D66" i="12"/>
  <c r="D75" i="12"/>
  <c r="D84" i="12"/>
  <c r="D93" i="12"/>
  <c r="C98" i="117" l="1"/>
  <c r="E98" i="117" s="1"/>
  <c r="C97" i="117"/>
  <c r="E97" i="117" s="1"/>
  <c r="C96" i="117"/>
  <c r="E96" i="117" s="1"/>
  <c r="C95" i="117"/>
  <c r="E95" i="117" s="1"/>
  <c r="C94" i="117"/>
  <c r="E94" i="117" s="1"/>
  <c r="C93" i="117"/>
  <c r="E93" i="117" s="1"/>
  <c r="C92" i="117"/>
  <c r="E92" i="117" s="1"/>
  <c r="C91" i="117"/>
  <c r="E91" i="117" s="1"/>
  <c r="C90" i="117"/>
  <c r="E90" i="117" s="1"/>
  <c r="C89" i="117"/>
  <c r="E89" i="117" s="1"/>
  <c r="C88" i="117"/>
  <c r="E88" i="117" s="1"/>
  <c r="C86" i="117"/>
  <c r="E86" i="117" s="1"/>
  <c r="C85" i="117"/>
  <c r="E85" i="117" s="1"/>
  <c r="C84" i="117"/>
  <c r="E84" i="117" s="1"/>
  <c r="C83" i="117"/>
  <c r="E83" i="117" s="1"/>
  <c r="C82" i="117"/>
  <c r="E82" i="117" s="1"/>
  <c r="C81" i="117"/>
  <c r="E81" i="117" s="1"/>
  <c r="C80" i="117"/>
  <c r="E80" i="117" s="1"/>
  <c r="C79" i="117"/>
  <c r="E79" i="117" s="1"/>
  <c r="C78" i="117"/>
  <c r="E78" i="117" s="1"/>
  <c r="C77" i="117"/>
  <c r="E77" i="117" s="1"/>
  <c r="C75" i="117"/>
  <c r="E75" i="117" s="1"/>
  <c r="C74" i="117"/>
  <c r="E74" i="117" s="1"/>
  <c r="C73" i="117"/>
  <c r="E73" i="117" s="1"/>
  <c r="C72" i="117"/>
  <c r="E72" i="117" s="1"/>
  <c r="C71" i="117"/>
  <c r="E71" i="117" s="1"/>
  <c r="C70" i="117"/>
  <c r="E70" i="117" s="1"/>
  <c r="C68" i="117"/>
  <c r="E68" i="117" s="1"/>
  <c r="C67" i="117"/>
  <c r="E67" i="117" s="1"/>
  <c r="C66" i="117"/>
  <c r="E66" i="117" s="1"/>
  <c r="C65" i="117"/>
  <c r="E65" i="117" s="1"/>
  <c r="C64" i="117"/>
  <c r="E64" i="117" s="1"/>
  <c r="C63" i="117"/>
  <c r="E63" i="117" s="1"/>
  <c r="C62" i="117"/>
  <c r="E62" i="117" s="1"/>
  <c r="C61" i="117"/>
  <c r="E61" i="117" s="1"/>
  <c r="C60" i="117"/>
  <c r="E60" i="117" s="1"/>
  <c r="C59" i="117"/>
  <c r="E59" i="117" s="1"/>
  <c r="C58" i="117"/>
  <c r="E58" i="117" s="1"/>
  <c r="C57" i="117"/>
  <c r="E57" i="117" s="1"/>
  <c r="C56" i="117"/>
  <c r="E56" i="117" s="1"/>
  <c r="C55" i="117"/>
  <c r="E55" i="117" s="1"/>
  <c r="C53" i="117"/>
  <c r="E53" i="117" s="1"/>
  <c r="C52" i="117"/>
  <c r="E52" i="117" s="1"/>
  <c r="C51" i="117"/>
  <c r="E51" i="117" s="1"/>
  <c r="C50" i="117"/>
  <c r="E50" i="117" s="1"/>
  <c r="C49" i="117"/>
  <c r="E49" i="117" s="1"/>
  <c r="C48" i="117"/>
  <c r="E48" i="117" s="1"/>
  <c r="C47" i="117"/>
  <c r="E47" i="117" s="1"/>
  <c r="C45" i="117"/>
  <c r="E45" i="117" s="1"/>
  <c r="C44" i="117"/>
  <c r="E44" i="117" s="1"/>
  <c r="C43" i="117"/>
  <c r="E43" i="117" s="1"/>
  <c r="C42" i="117"/>
  <c r="E42" i="117" s="1"/>
  <c r="C41" i="117"/>
  <c r="E41" i="117" s="1"/>
  <c r="C40" i="117"/>
  <c r="E40" i="117" s="1"/>
  <c r="C39" i="117"/>
  <c r="E39" i="117" s="1"/>
  <c r="C38" i="117"/>
  <c r="E38" i="117" s="1"/>
  <c r="C36" i="117"/>
  <c r="E36" i="117" s="1"/>
  <c r="C35" i="117"/>
  <c r="E35" i="117" s="1"/>
  <c r="C34" i="117"/>
  <c r="E34" i="117" s="1"/>
  <c r="C33" i="117"/>
  <c r="E33" i="117" s="1"/>
  <c r="C32" i="117"/>
  <c r="E32" i="117" s="1"/>
  <c r="C31" i="117"/>
  <c r="E31" i="117" s="1"/>
  <c r="C30" i="117"/>
  <c r="E30" i="117" s="1"/>
  <c r="C29" i="117"/>
  <c r="E29" i="117" s="1"/>
  <c r="C28" i="117"/>
  <c r="E28" i="117" s="1"/>
  <c r="C27" i="117"/>
  <c r="E27" i="117" s="1"/>
  <c r="C26" i="117"/>
  <c r="E26" i="117" s="1"/>
  <c r="C24" i="117"/>
  <c r="E24" i="117" s="1"/>
  <c r="C23" i="117"/>
  <c r="E23" i="117" s="1"/>
  <c r="C22" i="117"/>
  <c r="E22" i="117" s="1"/>
  <c r="C21" i="117"/>
  <c r="E21" i="117" s="1"/>
  <c r="C20" i="117"/>
  <c r="E20" i="117" s="1"/>
  <c r="C19" i="117"/>
  <c r="E19" i="117" s="1"/>
  <c r="C18" i="117"/>
  <c r="E18" i="117" s="1"/>
  <c r="C17" i="117"/>
  <c r="E17" i="117" s="1"/>
  <c r="C16" i="117"/>
  <c r="E16" i="117" s="1"/>
  <c r="C15" i="117"/>
  <c r="E15" i="117" s="1"/>
  <c r="C14" i="117"/>
  <c r="E14" i="117" s="1"/>
  <c r="C13" i="117"/>
  <c r="E13" i="117" s="1"/>
  <c r="C12" i="117"/>
  <c r="E12" i="117" s="1"/>
  <c r="C11" i="117"/>
  <c r="E11" i="117" s="1"/>
  <c r="C10" i="117"/>
  <c r="E10" i="117" s="1"/>
  <c r="C9" i="117"/>
  <c r="E9" i="117" s="1"/>
  <c r="C8" i="117"/>
  <c r="E8" i="117" s="1"/>
  <c r="C7" i="117"/>
  <c r="E7" i="117" s="1"/>
  <c r="B5" i="117"/>
  <c r="B4" i="117"/>
  <c r="C98" i="116"/>
  <c r="E98" i="116" s="1"/>
  <c r="C97" i="116"/>
  <c r="E97" i="116" s="1"/>
  <c r="C96" i="116"/>
  <c r="E96" i="116" s="1"/>
  <c r="C95" i="116"/>
  <c r="E95" i="116" s="1"/>
  <c r="C94" i="116"/>
  <c r="E94" i="116" s="1"/>
  <c r="C93" i="116"/>
  <c r="E93" i="116" s="1"/>
  <c r="C92" i="116"/>
  <c r="E92" i="116" s="1"/>
  <c r="F92" i="117" s="1"/>
  <c r="C91" i="116"/>
  <c r="E91" i="116" s="1"/>
  <c r="C90" i="116"/>
  <c r="E90" i="116" s="1"/>
  <c r="C89" i="116"/>
  <c r="E89" i="116" s="1"/>
  <c r="C88" i="116"/>
  <c r="E88" i="116" s="1"/>
  <c r="C86" i="116"/>
  <c r="E86" i="116" s="1"/>
  <c r="C85" i="116"/>
  <c r="E85" i="116" s="1"/>
  <c r="C84" i="116"/>
  <c r="E84" i="116" s="1"/>
  <c r="C83" i="116"/>
  <c r="E83" i="116" s="1"/>
  <c r="C82" i="116"/>
  <c r="E82" i="116" s="1"/>
  <c r="C81" i="116"/>
  <c r="E81" i="116" s="1"/>
  <c r="C80" i="116"/>
  <c r="E80" i="116" s="1"/>
  <c r="C79" i="116"/>
  <c r="E79" i="116" s="1"/>
  <c r="C78" i="116"/>
  <c r="E78" i="116" s="1"/>
  <c r="C77" i="116"/>
  <c r="E77" i="116" s="1"/>
  <c r="C75" i="116"/>
  <c r="E75" i="116" s="1"/>
  <c r="F75" i="117" s="1"/>
  <c r="C74" i="116"/>
  <c r="E74" i="116" s="1"/>
  <c r="C73" i="116"/>
  <c r="E73" i="116" s="1"/>
  <c r="C72" i="116"/>
  <c r="E72" i="116" s="1"/>
  <c r="C71" i="116"/>
  <c r="E71" i="116" s="1"/>
  <c r="F71" i="117" s="1"/>
  <c r="C70" i="116"/>
  <c r="E70" i="116" s="1"/>
  <c r="F70" i="117" s="1"/>
  <c r="C68" i="116"/>
  <c r="E68" i="116" s="1"/>
  <c r="C67" i="116"/>
  <c r="E67" i="116" s="1"/>
  <c r="C66" i="116"/>
  <c r="E66" i="116" s="1"/>
  <c r="C65" i="116"/>
  <c r="E65" i="116" s="1"/>
  <c r="C64" i="116"/>
  <c r="E64" i="116" s="1"/>
  <c r="C63" i="116"/>
  <c r="E63" i="116" s="1"/>
  <c r="C62" i="116"/>
  <c r="E62" i="116" s="1"/>
  <c r="C61" i="116"/>
  <c r="E61" i="116" s="1"/>
  <c r="C60" i="116"/>
  <c r="E60" i="116" s="1"/>
  <c r="C59" i="116"/>
  <c r="E59" i="116" s="1"/>
  <c r="C58" i="116"/>
  <c r="E58" i="116" s="1"/>
  <c r="C57" i="116"/>
  <c r="E57" i="116" s="1"/>
  <c r="C56" i="116"/>
  <c r="E56" i="116" s="1"/>
  <c r="C55" i="116"/>
  <c r="E55" i="116" s="1"/>
  <c r="C53" i="116"/>
  <c r="E53" i="116" s="1"/>
  <c r="C52" i="116"/>
  <c r="E52" i="116" s="1"/>
  <c r="C51" i="116"/>
  <c r="E51" i="116" s="1"/>
  <c r="F51" i="117" s="1"/>
  <c r="C50" i="116"/>
  <c r="E50" i="116" s="1"/>
  <c r="F50" i="117" s="1"/>
  <c r="C49" i="116"/>
  <c r="E49" i="116" s="1"/>
  <c r="F49" i="117" s="1"/>
  <c r="C48" i="116"/>
  <c r="E48" i="116" s="1"/>
  <c r="F48" i="117" s="1"/>
  <c r="C47" i="116"/>
  <c r="E47" i="116" s="1"/>
  <c r="F47" i="117" s="1"/>
  <c r="C45" i="116"/>
  <c r="E45" i="116" s="1"/>
  <c r="C44" i="116"/>
  <c r="E44" i="116" s="1"/>
  <c r="C43" i="116"/>
  <c r="E43" i="116" s="1"/>
  <c r="C42" i="116"/>
  <c r="E42" i="116" s="1"/>
  <c r="C41" i="116"/>
  <c r="E41" i="116" s="1"/>
  <c r="C40" i="116"/>
  <c r="E40" i="116" s="1"/>
  <c r="C39" i="116"/>
  <c r="E39" i="116" s="1"/>
  <c r="C38" i="116"/>
  <c r="E38" i="116" s="1"/>
  <c r="C36" i="116"/>
  <c r="E36" i="116" s="1"/>
  <c r="C35" i="116"/>
  <c r="E35" i="116" s="1"/>
  <c r="C34" i="116"/>
  <c r="E34" i="116" s="1"/>
  <c r="C33" i="116"/>
  <c r="E33" i="116" s="1"/>
  <c r="C32" i="116"/>
  <c r="E32" i="116" s="1"/>
  <c r="C31" i="116"/>
  <c r="E31" i="116" s="1"/>
  <c r="C30" i="116"/>
  <c r="E30" i="116" s="1"/>
  <c r="C29" i="116"/>
  <c r="E29" i="116" s="1"/>
  <c r="C28" i="116"/>
  <c r="E28" i="116" s="1"/>
  <c r="C27" i="116"/>
  <c r="E27" i="116" s="1"/>
  <c r="C26" i="116"/>
  <c r="E26" i="116" s="1"/>
  <c r="C24" i="116"/>
  <c r="E24" i="116" s="1"/>
  <c r="C23" i="116"/>
  <c r="E23" i="116" s="1"/>
  <c r="C22" i="116"/>
  <c r="E22" i="116" s="1"/>
  <c r="C21" i="116"/>
  <c r="E21" i="116" s="1"/>
  <c r="C20" i="116"/>
  <c r="E20" i="116" s="1"/>
  <c r="C19" i="116"/>
  <c r="E19" i="116" s="1"/>
  <c r="C18" i="116"/>
  <c r="E18" i="116" s="1"/>
  <c r="C17" i="116"/>
  <c r="E17" i="116" s="1"/>
  <c r="C16" i="116"/>
  <c r="E16" i="116" s="1"/>
  <c r="C15" i="116"/>
  <c r="E15" i="116" s="1"/>
  <c r="C14" i="116"/>
  <c r="E14" i="116" s="1"/>
  <c r="C13" i="116"/>
  <c r="E13" i="116" s="1"/>
  <c r="C12" i="116"/>
  <c r="E12" i="116" s="1"/>
  <c r="C11" i="116"/>
  <c r="E11" i="116" s="1"/>
  <c r="C10" i="116"/>
  <c r="E10" i="116" s="1"/>
  <c r="C9" i="116"/>
  <c r="E9" i="116" s="1"/>
  <c r="C8" i="116"/>
  <c r="E8" i="116" s="1"/>
  <c r="C7" i="116"/>
  <c r="E7" i="116" s="1"/>
  <c r="F7" i="117" s="1"/>
  <c r="B5" i="116"/>
  <c r="B4" i="116"/>
  <c r="F32" i="12" l="1"/>
  <c r="F39" i="12"/>
  <c r="F23" i="117"/>
  <c r="E23" i="12"/>
  <c r="F59" i="117"/>
  <c r="E59" i="12"/>
  <c r="F94" i="117"/>
  <c r="E94" i="12"/>
  <c r="F28" i="12"/>
  <c r="F63" i="12"/>
  <c r="F98" i="12"/>
  <c r="F8" i="117"/>
  <c r="E8" i="12"/>
  <c r="F42" i="117"/>
  <c r="E42" i="12"/>
  <c r="F95" i="117"/>
  <c r="E95" i="12"/>
  <c r="F29" i="12"/>
  <c r="F73" i="12"/>
  <c r="F34" i="117"/>
  <c r="E34" i="12"/>
  <c r="F79" i="117"/>
  <c r="E79" i="12"/>
  <c r="F13" i="12"/>
  <c r="F83" i="12"/>
  <c r="F10" i="117"/>
  <c r="E10" i="12"/>
  <c r="F35" i="117"/>
  <c r="E35" i="12"/>
  <c r="F80" i="117"/>
  <c r="E80" i="12"/>
  <c r="F14" i="12"/>
  <c r="F49" i="12"/>
  <c r="F75" i="12"/>
  <c r="F36" i="117"/>
  <c r="E36" i="12"/>
  <c r="F63" i="117"/>
  <c r="E63" i="12"/>
  <c r="F81" i="117"/>
  <c r="E81" i="12"/>
  <c r="F90" i="117"/>
  <c r="E90" i="12"/>
  <c r="F98" i="117"/>
  <c r="E98" i="12"/>
  <c r="F7" i="12"/>
  <c r="F15" i="12"/>
  <c r="F23" i="12"/>
  <c r="F41" i="12"/>
  <c r="F50" i="12"/>
  <c r="F59" i="12"/>
  <c r="F67" i="12"/>
  <c r="F77" i="12"/>
  <c r="F85" i="12"/>
  <c r="F94" i="12"/>
  <c r="F32" i="117"/>
  <c r="E32" i="12"/>
  <c r="F67" i="117"/>
  <c r="E67" i="12"/>
  <c r="F11" i="12"/>
  <c r="F45" i="12"/>
  <c r="F90" i="12"/>
  <c r="F33" i="117"/>
  <c r="E33" i="12"/>
  <c r="F68" i="117"/>
  <c r="E68" i="12"/>
  <c r="F12" i="12"/>
  <c r="F38" i="12"/>
  <c r="F64" i="12"/>
  <c r="F9" i="117"/>
  <c r="E9" i="12"/>
  <c r="F43" i="117"/>
  <c r="E43" i="12"/>
  <c r="E70" i="12"/>
  <c r="F30" i="12"/>
  <c r="F65" i="12"/>
  <c r="F18" i="117"/>
  <c r="E18" i="12"/>
  <c r="F53" i="117"/>
  <c r="E53" i="12"/>
  <c r="E71" i="12"/>
  <c r="F40" i="12"/>
  <c r="F84" i="12"/>
  <c r="F11" i="117"/>
  <c r="E11" i="12"/>
  <c r="F45" i="117"/>
  <c r="E45" i="12"/>
  <c r="F12" i="117"/>
  <c r="E12" i="12"/>
  <c r="F20" i="117"/>
  <c r="E20" i="12"/>
  <c r="F29" i="117"/>
  <c r="E29" i="12"/>
  <c r="F38" i="117"/>
  <c r="E38" i="12"/>
  <c r="E47" i="12"/>
  <c r="F56" i="117"/>
  <c r="E56" i="12"/>
  <c r="F64" i="117"/>
  <c r="E64" i="12"/>
  <c r="F73" i="117"/>
  <c r="E73" i="12"/>
  <c r="F82" i="117"/>
  <c r="E82" i="12"/>
  <c r="F91" i="117"/>
  <c r="E91" i="12"/>
  <c r="F8" i="12"/>
  <c r="F16" i="12"/>
  <c r="F24" i="12"/>
  <c r="F33" i="12"/>
  <c r="F42" i="12"/>
  <c r="F51" i="12"/>
  <c r="F60" i="12"/>
  <c r="F68" i="12"/>
  <c r="F78" i="12"/>
  <c r="F86" i="12"/>
  <c r="F95" i="12"/>
  <c r="F15" i="117"/>
  <c r="E15" i="12"/>
  <c r="E50" i="12"/>
  <c r="F85" i="117"/>
  <c r="E85" i="12"/>
  <c r="F43" i="12"/>
  <c r="F36" i="12"/>
  <c r="F72" i="12"/>
  <c r="F24" i="117"/>
  <c r="E24" i="12"/>
  <c r="F60" i="117"/>
  <c r="E60" i="12"/>
  <c r="F78" i="117"/>
  <c r="E78" i="12"/>
  <c r="F74" i="12"/>
  <c r="F47" i="12"/>
  <c r="F82" i="12"/>
  <c r="F26" i="117"/>
  <c r="E26" i="12"/>
  <c r="F61" i="117"/>
  <c r="E61" i="12"/>
  <c r="F88" i="117"/>
  <c r="E88" i="12"/>
  <c r="F21" i="12"/>
  <c r="F57" i="12"/>
  <c r="F92" i="12"/>
  <c r="F44" i="117"/>
  <c r="E44" i="12"/>
  <c r="F97" i="117"/>
  <c r="E97" i="12"/>
  <c r="F31" i="12"/>
  <c r="F66" i="12"/>
  <c r="F28" i="117"/>
  <c r="E28" i="12"/>
  <c r="F72" i="117"/>
  <c r="E72" i="12"/>
  <c r="F21" i="117"/>
  <c r="E21" i="12"/>
  <c r="F30" i="117"/>
  <c r="E30" i="12"/>
  <c r="F39" i="117"/>
  <c r="E39" i="12"/>
  <c r="E48" i="12"/>
  <c r="F57" i="117"/>
  <c r="E57" i="12"/>
  <c r="F65" i="117"/>
  <c r="E65" i="12"/>
  <c r="F74" i="117"/>
  <c r="E74" i="12"/>
  <c r="F83" i="117"/>
  <c r="E83" i="12"/>
  <c r="E92" i="12"/>
  <c r="F34" i="12"/>
  <c r="F9" i="12"/>
  <c r="F17" i="12"/>
  <c r="F26" i="12"/>
  <c r="F52" i="12"/>
  <c r="F61" i="12"/>
  <c r="F70" i="12"/>
  <c r="F79" i="12"/>
  <c r="F88" i="12"/>
  <c r="F96" i="12"/>
  <c r="E7" i="12"/>
  <c r="F41" i="117"/>
  <c r="E41" i="12"/>
  <c r="F77" i="117"/>
  <c r="E77" i="12"/>
  <c r="F19" i="12"/>
  <c r="F55" i="12"/>
  <c r="F81" i="12"/>
  <c r="F16" i="117"/>
  <c r="E16" i="12"/>
  <c r="E51" i="12"/>
  <c r="F86" i="117"/>
  <c r="E86" i="12"/>
  <c r="F20" i="12"/>
  <c r="F56" i="12"/>
  <c r="F91" i="12"/>
  <c r="F17" i="117"/>
  <c r="E17" i="12"/>
  <c r="F52" i="117"/>
  <c r="E52" i="12"/>
  <c r="F96" i="117"/>
  <c r="E96" i="12"/>
  <c r="F48" i="12"/>
  <c r="F27" i="117"/>
  <c r="E27" i="12"/>
  <c r="F62" i="117"/>
  <c r="E62" i="12"/>
  <c r="F89" i="117"/>
  <c r="E89" i="12"/>
  <c r="F22" i="12"/>
  <c r="F58" i="12"/>
  <c r="F93" i="12"/>
  <c r="F19" i="117"/>
  <c r="E19" i="12"/>
  <c r="F55" i="117"/>
  <c r="E55" i="12"/>
  <c r="F13" i="117"/>
  <c r="E13" i="12"/>
  <c r="F14" i="117"/>
  <c r="E14" i="12"/>
  <c r="F22" i="117"/>
  <c r="E22" i="12"/>
  <c r="F31" i="117"/>
  <c r="E31" i="12"/>
  <c r="F40" i="117"/>
  <c r="E40" i="12"/>
  <c r="E49" i="12"/>
  <c r="F58" i="117"/>
  <c r="E58" i="12"/>
  <c r="F66" i="117"/>
  <c r="E66" i="12"/>
  <c r="E75" i="12"/>
  <c r="F84" i="117"/>
  <c r="E84" i="12"/>
  <c r="F93" i="117"/>
  <c r="E93" i="12"/>
  <c r="F10" i="12"/>
  <c r="F18" i="12"/>
  <c r="F27" i="12"/>
  <c r="F35" i="12"/>
  <c r="F44" i="12"/>
  <c r="F53" i="12"/>
  <c r="F62" i="12"/>
  <c r="F71" i="12"/>
  <c r="F80" i="12"/>
  <c r="F89" i="12"/>
  <c r="F97" i="12"/>
  <c r="C85" i="12" l="1"/>
  <c r="B85" i="12" s="1"/>
  <c r="C68" i="12"/>
  <c r="B68" i="12" s="1"/>
  <c r="C9" i="12"/>
  <c r="B9" i="12" s="1"/>
  <c r="C21" i="12"/>
  <c r="B21" i="12" s="1"/>
  <c r="C32" i="12"/>
  <c r="B32" i="12" s="1"/>
  <c r="C42" i="12"/>
  <c r="B42" i="12" s="1"/>
  <c r="C52" i="12"/>
  <c r="B52" i="12" s="1"/>
  <c r="C65" i="12"/>
  <c r="B65" i="12" s="1"/>
  <c r="C77" i="12"/>
  <c r="B77" i="12" s="1"/>
  <c r="C90" i="12"/>
  <c r="B90" i="12" s="1"/>
  <c r="C94" i="12"/>
  <c r="B94" i="12" s="1"/>
  <c r="C84" i="12"/>
  <c r="B84" i="12" s="1"/>
  <c r="C67" i="12"/>
  <c r="B67" i="12" s="1"/>
  <c r="C58" i="12"/>
  <c r="B58" i="12" s="1"/>
  <c r="C19" i="12"/>
  <c r="B19" i="12" s="1"/>
  <c r="C10" i="12"/>
  <c r="B10" i="12" s="1"/>
  <c r="C14" i="12"/>
  <c r="B14" i="12" s="1"/>
  <c r="C20" i="12"/>
  <c r="B20" i="12" s="1"/>
  <c r="C35" i="12"/>
  <c r="B35" i="12" s="1"/>
  <c r="C31" i="12"/>
  <c r="B31" i="12" s="1"/>
  <c r="C39" i="12"/>
  <c r="B39" i="12" s="1"/>
  <c r="C44" i="12"/>
  <c r="B44" i="12" s="1"/>
  <c r="C49" i="12"/>
  <c r="B49" i="12" s="1"/>
  <c r="C53" i="12"/>
  <c r="B53" i="12" s="1"/>
  <c r="C59" i="12"/>
  <c r="B59" i="12" s="1"/>
  <c r="C66" i="12"/>
  <c r="B66" i="12" s="1"/>
  <c r="C73" i="12"/>
  <c r="B73" i="12" s="1"/>
  <c r="C80" i="12"/>
  <c r="B80" i="12" s="1"/>
  <c r="C89" i="12"/>
  <c r="B89" i="12" s="1"/>
  <c r="C95" i="12"/>
  <c r="B95" i="12" s="1"/>
  <c r="C60" i="12"/>
  <c r="B60" i="12" s="1"/>
  <c r="C13" i="12"/>
  <c r="B13" i="12" s="1"/>
  <c r="C36" i="12"/>
  <c r="B36" i="12" s="1"/>
  <c r="C72" i="12"/>
  <c r="B72" i="12" s="1"/>
  <c r="C82" i="12"/>
  <c r="B82" i="12" s="1"/>
  <c r="C63" i="12"/>
  <c r="B63" i="12" s="1"/>
  <c r="C45" i="12"/>
  <c r="B45" i="12" s="1"/>
  <c r="C7" i="12"/>
  <c r="B7" i="12" s="1"/>
  <c r="C11" i="12"/>
  <c r="B11" i="12" s="1"/>
  <c r="C15" i="12"/>
  <c r="B15" i="12" s="1"/>
  <c r="C23" i="12"/>
  <c r="B23" i="12" s="1"/>
  <c r="C27" i="12"/>
  <c r="B27" i="12" s="1"/>
  <c r="C34" i="12"/>
  <c r="B34" i="12" s="1"/>
  <c r="C30" i="12"/>
  <c r="B30" i="12" s="1"/>
  <c r="C40" i="12"/>
  <c r="B40" i="12" s="1"/>
  <c r="C50" i="12"/>
  <c r="B50" i="12" s="1"/>
  <c r="C57" i="12"/>
  <c r="B57" i="12" s="1"/>
  <c r="C62" i="12"/>
  <c r="B62" i="12" s="1"/>
  <c r="C70" i="12"/>
  <c r="B70" i="12" s="1"/>
  <c r="C75" i="12"/>
  <c r="B75" i="12" s="1"/>
  <c r="C79" i="12"/>
  <c r="B79" i="12" s="1"/>
  <c r="C86" i="12"/>
  <c r="B86" i="12" s="1"/>
  <c r="C98" i="12"/>
  <c r="B98" i="12" s="1"/>
  <c r="C88" i="12"/>
  <c r="B88" i="12" s="1"/>
  <c r="C24" i="12"/>
  <c r="B24" i="12" s="1"/>
  <c r="C17" i="12"/>
  <c r="B17" i="12" s="1"/>
  <c r="C38" i="12"/>
  <c r="B38" i="12" s="1"/>
  <c r="C48" i="12"/>
  <c r="B48" i="12" s="1"/>
  <c r="C55" i="12"/>
  <c r="B55" i="12" s="1"/>
  <c r="C83" i="12"/>
  <c r="B83" i="12" s="1"/>
  <c r="C96" i="12"/>
  <c r="B96" i="12" s="1"/>
  <c r="C92" i="12"/>
  <c r="B92" i="12" s="1"/>
  <c r="C81" i="12"/>
  <c r="B81" i="12" s="1"/>
  <c r="C61" i="12"/>
  <c r="B61" i="12" s="1"/>
  <c r="C28" i="12"/>
  <c r="B28" i="12" s="1"/>
  <c r="C8" i="12"/>
  <c r="B8" i="12" s="1"/>
  <c r="C12" i="12"/>
  <c r="B12" i="12" s="1"/>
  <c r="C16" i="12"/>
  <c r="B16" i="12" s="1"/>
  <c r="C22" i="12"/>
  <c r="B22" i="12" s="1"/>
  <c r="C26" i="12"/>
  <c r="B26" i="12" s="1"/>
  <c r="C33" i="12"/>
  <c r="B33" i="12" s="1"/>
  <c r="C29" i="12"/>
  <c r="B29" i="12" s="1"/>
  <c r="C41" i="12"/>
  <c r="B41" i="12" s="1"/>
  <c r="C47" i="12"/>
  <c r="B47" i="12" s="1"/>
  <c r="C51" i="12"/>
  <c r="B51" i="12" s="1"/>
  <c r="C56" i="12"/>
  <c r="B56" i="12" s="1"/>
  <c r="C64" i="12"/>
  <c r="B64" i="12" s="1"/>
  <c r="C71" i="12"/>
  <c r="B71" i="12" s="1"/>
  <c r="C74" i="12"/>
  <c r="B74" i="12" s="1"/>
  <c r="C78" i="12"/>
  <c r="B78" i="12" s="1"/>
  <c r="C91" i="12"/>
  <c r="B91" i="12" s="1"/>
  <c r="C97" i="12"/>
  <c r="B97" i="12" s="1"/>
  <c r="C43" i="12"/>
  <c r="B43" i="12" s="1"/>
  <c r="C18" i="12"/>
  <c r="B18" i="12" s="1"/>
  <c r="C93" i="12"/>
  <c r="B93" i="12" s="1"/>
</calcChain>
</file>

<file path=xl/sharedStrings.xml><?xml version="1.0" encoding="utf-8"?>
<sst xmlns="http://schemas.openxmlformats.org/spreadsheetml/2006/main" count="6648" uniqueCount="952">
  <si>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</si>
  <si>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</si>
  <si>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</si>
  <si>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</si>
  <si>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</si>
  <si>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</si>
  <si>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</si>
  <si>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</si>
  <si>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</si>
  <si>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</si>
  <si>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</si>
  <si>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</si>
  <si>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</si>
  <si>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</si>
  <si>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</si>
  <si>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</si>
  <si>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</si>
  <si>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</si>
  <si>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</si>
  <si>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</si>
  <si>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</si>
  <si>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</si>
  <si>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</si>
  <si>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</si>
  <si>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</si>
  <si>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</si>
  <si>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</si>
  <si>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</si>
  <si>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</si>
  <si>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</si>
  <si>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</si>
  <si>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</si>
  <si>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</si>
  <si>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</si>
  <si>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</si>
  <si>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</si>
  <si>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</si>
  <si>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</si>
  <si>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</si>
  <si>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</si>
  <si>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</si>
  <si>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</si>
  <si>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</si>
  <si>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</si>
  <si>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</si>
  <si>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Мордовия</t>
  </si>
  <si>
    <t>Республика Татарстан (Татарстан)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</si>
  <si>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</si>
  <si>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</si>
  <si>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</si>
  <si>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</si>
  <si>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</si>
  <si>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</si>
  <si>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</si>
  <si>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</si>
  <si>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</si>
  <si>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</si>
  <si>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</si>
  <si>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</si>
  <si>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</si>
  <si>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</si>
  <si>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</si>
  <si>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</si>
  <si>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</si>
  <si>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</si>
  <si>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</si>
  <si>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</si>
  <si>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</si>
  <si>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</si>
  <si>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</si>
  <si>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</si>
  <si>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</si>
  <si>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</si>
  <si>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</si>
  <si>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</si>
  <si>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</si>
  <si>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</si>
  <si>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</si>
  <si>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</si>
  <si>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</si>
  <si>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</si>
  <si>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</si>
  <si>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</si>
  <si>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</si>
  <si>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Единица измерения</t>
  </si>
  <si>
    <t>Вопросы и варианты ответов</t>
  </si>
  <si>
    <t>Баллы</t>
  </si>
  <si>
    <t>Понижающие коэффициенты</t>
  </si>
  <si>
    <t>Республика Крым</t>
  </si>
  <si>
    <t>Итого</t>
  </si>
  <si>
    <t>баллы</t>
  </si>
  <si>
    <t>Наименование субъекта Российской Федерации</t>
  </si>
  <si>
    <t>Максимальное количество баллов</t>
  </si>
  <si>
    <t>%</t>
  </si>
  <si>
    <t xml:space="preserve">№ п/п </t>
  </si>
  <si>
    <t>К1</t>
  </si>
  <si>
    <t>К2</t>
  </si>
  <si>
    <t>Комментарий к оценке показателя и применению понижающих коэффициентов</t>
  </si>
  <si>
    <t>г. Севастополь</t>
  </si>
  <si>
    <t xml:space="preserve">Брянская область </t>
  </si>
  <si>
    <t xml:space="preserve">Псковская область </t>
  </si>
  <si>
    <t xml:space="preserve">Алтайский край </t>
  </si>
  <si>
    <t>Наименование субъекта 
Российской Федерации</t>
  </si>
  <si>
    <t>-</t>
  </si>
  <si>
    <t xml:space="preserve">г. Москва </t>
  </si>
  <si>
    <t>г. Москва</t>
  </si>
  <si>
    <t>г. Санкт-Петербург</t>
  </si>
  <si>
    <t>Позиционирование мероприятия (публичные слушания или общественное обсуждение)</t>
  </si>
  <si>
    <t>Публичные слушания</t>
  </si>
  <si>
    <t>Да</t>
  </si>
  <si>
    <t>Нет</t>
  </si>
  <si>
    <t>Общественные обсуждения</t>
  </si>
  <si>
    <t>Не требуется (организатор мероприятия законодательный орган)</t>
  </si>
  <si>
    <t>Нет данных</t>
  </si>
  <si>
    <t xml:space="preserve">Да </t>
  </si>
  <si>
    <t>https://zs74.ru/publichnye-slushaniya-i-obshchestvennye-obsuzhdeniya</t>
  </si>
  <si>
    <t xml:space="preserve"> </t>
  </si>
  <si>
    <t xml:space="preserve">На сайте законодательного органа протокол публичных слушаний размещен в разделе "Новости", основание для применения понижающего коэффициента. </t>
  </si>
  <si>
    <t>Дата проведения мероприятия</t>
  </si>
  <si>
    <t>Организатор мероприятия</t>
  </si>
  <si>
    <t>Установлены ограничения по участию граждан в публичных слушаниях</t>
  </si>
  <si>
    <t xml:space="preserve">Соблюдение срока размещения </t>
  </si>
  <si>
    <t>Да (частично)</t>
  </si>
  <si>
    <t>7.1 Размещен ли (размещался ли) заблаговременно в открытом доступе на сайте законодательного (представительного) органа или на сайте, предназначенном для размещения бюджетных данных, анонс о проведении публичных слушаний или общественных обсуждений по годовому отчету об исполнении бюджета субъекта Российской Федерации за 2021 год?</t>
  </si>
  <si>
    <t>Раздел 7. Публичные слушания (общестенные обсуждения) по бюджетным вопросам</t>
  </si>
  <si>
    <t>7</t>
  </si>
  <si>
    <t xml:space="preserve">Проведение публичных слушаний или общественных обсуждений по проекту бюджета субъекта Российской Федерации и годовому отчету об исполнении бюджета субъекта Российской Федерации предусмотрено частью 8 статьи 58 Федерального закона от 21.12.2021 № 414-ФЗ «Об общих принципах организации публичной власти в субъектах Российской Федерации». </t>
  </si>
  <si>
    <t>В целях составления рейтинга:</t>
  </si>
  <si>
    <t>Депутатские (парламентские) слушания в целях оценки показателя не учитываются.</t>
  </si>
  <si>
    <t>В случае если в процессе мониторинга и оценки выявлены ограничения по участию граждан в публичных слушаниях или общественных обсуждениях (за исключением случаев, когда общественные обсуждения проводятся с профессиональными группами граждан), оценка показателей, имеющих отношение к соответствующему мероприятию, не осуществляется и принимает ноль баллов.</t>
  </si>
  <si>
    <t>7.1</t>
  </si>
  <si>
    <t>Размещен ли (размещался ли) заблаговременно в открытом доступе на сайте законодательного (представительного) органа или на сайте, предназначенном для размещения бюджетных данных, анонс о проведении публичных слушаний или общественных обсуждений по годовому отчету об исполнении бюджета субъекта Российской Федерации за 2021 год?</t>
  </si>
  <si>
    <t>В целях оценки показателя учитываются информационные сообщения (анонсы) о проведении публичных слушаний (общественных обсуждений) по годовому отчету об исполнении бюджета субъекта Российской Федерации за 2021 год, размещенные в открытом доступе не позднее чем за пять календарных дней до проведения мероприятия.</t>
  </si>
  <si>
    <t>В составе информационного сообщения (анонса) в обязательном порядке должны быть указаны следующие сведения:</t>
  </si>
  <si>
    <r>
      <t>1)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дата, время и место проведения мероприятия;</t>
    </r>
  </si>
  <si>
    <r>
      <t>2)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информация о способе подключения к мероприятию в случае его проведения в дистанционной форме;</t>
    </r>
  </si>
  <si>
    <r>
      <t>3)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информация о способе направления замечаний и предложений в случае проведения мероприятия в заочной форме.</t>
    </r>
  </si>
  <si>
    <t>В случае если указанные сведения отсутствуют в информационном сообщении (анонсе), оценка показателя принимает значение ноль баллов.</t>
  </si>
  <si>
    <t>Да, размещен (размещался) заблаговременно (не позднее чем за пять календарных дней до проведения мероприятия)</t>
  </si>
  <si>
    <t>Нет, не размещен (не размещался) заблаговременно (не позднее чем за пять календарных дней до проведения мероприятия) или не отвечает требованиям</t>
  </si>
  <si>
    <t>7.2</t>
  </si>
  <si>
    <t>Размещен ли в открытом доступе на сайте законодательного (представительного) органа или на сайте, предназначенном для размещения бюджетных данных, итоговый документ (протокол) о проведении публичных слушаний или общественных обсуждений по годовому отчету об исполнении бюджета субъекта Российской Федерации за 2021 год в составе материалов к проекту закона об исполнении бюджета субъекта Российской Федерации за 2021 год до рассмотрения указанного проекта закона законодательным (представительным) органом в первом чтении?</t>
  </si>
  <si>
    <t>В целях оценки показателя учитываются состоявшиеся мероприятия, в которых участвовали граждане и (или) представители общественных объединений. Если в число участников мероприятия не входят граждане и (или) представители общественных объединений либо сведения об этом отсутствуют в открытом доступе, такое мероприятие не учитывается в целях оценки показателя.</t>
  </si>
  <si>
    <r>
      <t>В целях оценки показателя учитывается итоговый документ (протокол), принятый по результатам публичных слушаний (общественных обсуждений)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по годовому отчету об исполнении бюджета субъекта Российской Федерации за 2021 год, размещенный в составе материалов к проекту закона об исполнении бюджета субъекта Российской Федерации за 2021 год на сайте законодательного (представительного) органа</t>
    </r>
    <r>
      <rPr>
        <sz val="11"/>
        <color rgb="FF000000"/>
        <rFont val="Times New Roman"/>
        <family val="1"/>
        <charset val="204"/>
      </rPr>
      <t>,</t>
    </r>
    <r>
      <rPr>
        <sz val="11"/>
        <color theme="1"/>
        <rFont val="Times New Roman"/>
        <family val="1"/>
        <charset val="204"/>
      </rPr>
      <t xml:space="preserve"> в том числе в специальном разделе (странице), созданном для размещения материалов публичных слушаний (общественных обсуждений)</t>
    </r>
    <r>
      <rPr>
        <sz val="11"/>
        <color rgb="FF000000"/>
        <rFont val="Times New Roman"/>
        <family val="1"/>
        <charset val="204"/>
      </rPr>
      <t>,</t>
    </r>
    <r>
      <rPr>
        <sz val="11"/>
        <color theme="1"/>
        <rFont val="Times New Roman"/>
        <family val="1"/>
        <charset val="204"/>
      </rPr>
      <t xml:space="preserve"> или на сайте, предназначенном для размещения бюджетных данных, не позднее дня рассмотрения проекта закона об исполнении бюджета законодательным (представительным) органом в первом чтении и не позднее 31 июля 2022 года. </t>
    </r>
  </si>
  <si>
    <t xml:space="preserve">В составе итогового документа (протокола) в обязательном порядке должны быть отражены обязательные атрибуты, а именно: </t>
  </si>
  <si>
    <r>
      <t>1)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место и время проведения мероприятия;</t>
    </r>
  </si>
  <si>
    <r>
      <t>2)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 xml:space="preserve">сведения об участниках мероприятия; </t>
    </r>
  </si>
  <si>
    <r>
      <t>3)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обсуждаемые вопросы;</t>
    </r>
  </si>
  <si>
    <r>
      <t>4)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принятые решения;</t>
    </r>
  </si>
  <si>
    <r>
      <t>5)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подпись, должность, фамилия и инициалы уполномоченного лица, подписавшего документ.</t>
    </r>
  </si>
  <si>
    <t xml:space="preserve">В случае если публичные слушания (общественные обсуждения) проводятся органами исполнительной власти или субъектами общественного контроля после внесения проекта закона в законодательный (представительный) орган, в целях оценки показателя учитывается итоговый документ (протокол), направленный в законодательный (представительный) орган. Подтверждением направления итогового документа (протокола) в законодательный (представительный) орган является выполнение одного из условий: а) размещение итогового документа (протокола) на сайте законодательного (представительного) органа; б) копия официального письма о направлении итогового документа (протокола) в законодательный (представительный) орган, размещенная вместе с итоговым документом (протоколом) или направленная по электронной почте в адрес НИФИ rating@nifi.ru не позднее 31 июля 2022 года; в случае несоблюдения указанного срока оценка показателя принимает значение ноль баллов. </t>
  </si>
  <si>
    <t xml:space="preserve">В целях оценки показателя учитывается официальный документ, подписанный уполномоченным лицом. Рекомендуется размещать итоговый документ (протокол), принятый по результатам публичных слушаний (общественных обсуждений), в графическом формате. </t>
  </si>
  <si>
    <t>Нет, не размещен, или размещен после установленного срока, или не отвечает иным требованиям</t>
  </si>
  <si>
    <t>7.3</t>
  </si>
  <si>
    <t>Содержит ли итоговый документ (протокол) о проведении публичных слушаний или общественных обсуждений по годовому отчету об исполнении бюджета субъекта Российской Федерации за 2021 год, помимо обязательных атрибутов, обобщенную информацию о ходе мероприятия и рекомендации для органов государственной власти?</t>
  </si>
  <si>
    <t>Показатель оценивается в случае если оценка показателя 7.2 отлична от ноля.</t>
  </si>
  <si>
    <t xml:space="preserve">В целях оценки показателя учитывается наличие в итоговом документе (протоколе): </t>
  </si>
  <si>
    <r>
      <t>а)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обобщенной информации о ходе мероприятия, в том числе мнений участников, поступивших предложений и заявлений (как со стороны органов государственной власти, так и со стороны общественности);</t>
    </r>
  </si>
  <si>
    <t xml:space="preserve">б) рекомендаций для органов государственной власти. </t>
  </si>
  <si>
    <t>Да, содержит</t>
  </si>
  <si>
    <t>Нет, не содержит, или информация представлена частично, или оценка показателя 7.2 составила ноль баллов</t>
  </si>
  <si>
    <t>7.4</t>
  </si>
  <si>
    <t>Размещен ли (размещался ли) заблаговременно в открытом доступе на сайте законодательного (представительного) органа или на сайте, предназначенном для размещения бюджетных данных, анонс о проведении публичных слушаний или общественных обсуждений по проекту бюджета субъекта Российской Федерации на 2023 год и на плановый период 2024 и 2025 годов?</t>
  </si>
  <si>
    <t>В целях оценки показателя учитываются информационные сообщения (анонсы) о проведении публичных слушаний (общественных обсуждений) по проекту бюджета субъекта Российской Федерации на 2023 год и на плановый период 2024 и 2025 годов, размещенные в открытом доступе не позднее чем за пять календарных дней до проведения мероприятия.</t>
  </si>
  <si>
    <r>
      <t>1)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дата, время и место проведения мероприятия;</t>
    </r>
  </si>
  <si>
    <r>
      <t>2)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информация о способе подключения к мероприятию в случае его проведения в дистанционной форме;</t>
    </r>
  </si>
  <si>
    <r>
      <t>3)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информация о способе направления замечаний и предложений в случае проведения мероприятия в заочной форме.</t>
    </r>
  </si>
  <si>
    <t>7.5</t>
  </si>
  <si>
    <t>Размещен ли в открытом доступе на сайте законодательного (представительного) органа или на сайте, предназначенном для размещения бюджетных данных, итоговый документ (протокол) о проведении публичных слушаний или общественных обсуждений по проекту бюджета субъекта Российской Федерации на 2023 год и на плановый период 2024 и 2025 годов в составе материалов к проекту закона о бюджете субъекта Российской Федерации на 2023 год и на плановый период 2024 и 2025 годов до рассмотрения указанного проекта закона законодательным (представительным) органом в первом чтении?</t>
  </si>
  <si>
    <r>
      <t>В целях оценки показателя учитывается итоговый документ (протокол), принятый по результатам публичных слушаний (общественных обсуждений)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по проекту бюджета субъекта Российской Федерации на 2023 год и на плановый период 2024 и 2025 годов, размещенный в составе материалов к проекту закона о бюджете субъекта Российской Федерации на 2023 год и на плановый период 2024 и 2025 годов на сайте законодательного (представительного) органа субъекта </t>
    </r>
    <r>
      <rPr>
        <sz val="11"/>
        <color rgb="FF000000"/>
        <rFont val="Times New Roman"/>
        <family val="1"/>
        <charset val="204"/>
      </rPr>
      <t>Российской Федерации,</t>
    </r>
    <r>
      <rPr>
        <sz val="11"/>
        <color theme="1"/>
        <rFont val="Times New Roman"/>
        <family val="1"/>
        <charset val="204"/>
      </rPr>
      <t xml:space="preserve"> в том числе в специальном разделе (странице), созданном для размещения материалов публичных слушаний</t>
    </r>
    <r>
      <rPr>
        <sz val="11"/>
        <color rgb="FF000000"/>
        <rFont val="Times New Roman"/>
        <family val="1"/>
        <charset val="204"/>
      </rPr>
      <t>,</t>
    </r>
    <r>
      <rPr>
        <sz val="11"/>
        <color theme="1"/>
        <rFont val="Times New Roman"/>
        <family val="1"/>
        <charset val="204"/>
      </rPr>
      <t xml:space="preserve"> или на сайте, предназначенном для размещения бюджетных данных, не позднее дня рассмотрения проекта закона о бюджете законодательным (представительным) органом в первом чтении и не позднее 1 декабря 2022 года. </t>
    </r>
  </si>
  <si>
    <r>
      <t>1)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Times New Roman"/>
        <family val="1"/>
        <charset val="204"/>
      </rPr>
      <t>место и время проведения мероприятия;</t>
    </r>
  </si>
  <si>
    <r>
      <t>2)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Times New Roman"/>
        <family val="1"/>
        <charset val="204"/>
      </rPr>
      <t xml:space="preserve">сведения об участниках мероприятия; </t>
    </r>
  </si>
  <si>
    <r>
      <t>3)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Times New Roman"/>
        <family val="1"/>
        <charset val="204"/>
      </rPr>
      <t>обсуждаемые вопросы;</t>
    </r>
  </si>
  <si>
    <r>
      <t>4)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Times New Roman"/>
        <family val="1"/>
        <charset val="204"/>
      </rPr>
      <t>принятые решения;</t>
    </r>
  </si>
  <si>
    <r>
      <t>5)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Times New Roman"/>
        <family val="1"/>
        <charset val="204"/>
      </rPr>
      <t>подпись, должность, фамилия и инициалы уполномоченного лица, подписавшего документ.</t>
    </r>
  </si>
  <si>
    <t xml:space="preserve">В случае если публичные слушания (общественные обсуждения) проводятся органами исполнительной власти или субъектами общественного контроля после внесения проекта закона в законодательный (представительный) орган, в целях оценки показателя учитывается итоговый документ (протокол), направленный в законодательный (представительный) орган. Подтверждением направления итогового документа (протокола) в законодательный (представительный) орган является выполнение одного из условий: а) размещение итогового документа (протокола) на сайте законодательного (представительного) органа; б) копия официального письма о направлении итогового документа (протокола) в законодательный (представительный) орган, размещенная вместе с итоговым документом (протоколом) или направленная по электронной почте в адрес НИФИ rating@nifi.ru не позднее 1 декабря  2022 года; в случае несоблюдения указанного срока оценка показателя принимает значение ноль баллов. </t>
  </si>
  <si>
    <t>Да, размещен в установленный срок</t>
  </si>
  <si>
    <t>7.6</t>
  </si>
  <si>
    <t>Содержит ли итоговый документ (протокол) о проведении публичных слушаний или общественных обсуждений по проекту бюджета субъекта Российской Федерации на 2023 год и на плановый период 2024 и 2025 годов, помимо обязательных атрибутов, обобщенную информацию о ходе мероприятия и рекомендации для органов государственной власти?</t>
  </si>
  <si>
    <t>Показатель оценивается в случае если оценка показателя 7.5 отлична от ноля.</t>
  </si>
  <si>
    <t>Нет, не содержит, или информация представлена частично, или оценка показателя 7.5 составила ноль баллов</t>
  </si>
  <si>
    <t>Оценка показателя 7.1</t>
  </si>
  <si>
    <t>Наличие сведений в составе анонса, размещенного в открытом доступе</t>
  </si>
  <si>
    <t>7.2 Размещен ли в открытом доступе на сайте законодательного (представительного) органа или на сайте, предназначенном для размещения бюджетных данных, итоговый документ (протокол) о проведении публичных слушаний или общественных обсуждений по годовому отчету об исполнении бюджета субъекта Российской Федерации за 2021 год в составе материалов к проекту закона об исполнении бюджета субъекта Российской Федерации за 2021 год до рассмотрения указанного проекта закона законодательным (представительным) органом в первом чтении?</t>
  </si>
  <si>
    <t>Оценка показателя 7.2</t>
  </si>
  <si>
    <t>На сайте законодательного (представительного) органа</t>
  </si>
  <si>
    <t>На сайте, предназначенном для размещения бюджетных данных</t>
  </si>
  <si>
    <t>https://zs74.ru/news/izveshchenie-20</t>
  </si>
  <si>
    <t>7.3 Содержит ли итоговый документ (протокол) о проведении публичных слушаний или общественных обсуждений по годовому отчету об исполнении бюджета субъекта Российской Федерации за 2021 год, помимо обязательных атрибутов, обобщенную информацию о ходе мероприятия и рекомендации для органов государственной власти?</t>
  </si>
  <si>
    <t>Исходные данные и оценка показателя 7.2 "Размещен ли в открытом доступе на сайте законодательного (представительного) органа или на сайте, предназначенном для размещения бюджетных данных, итоговый документ (протокол) о проведении публичных слушаний или общественных обсуждений по годовому отчету об исполнении бюджета субъекта Российской Федерации за 2021 год в составе материалов к проекту закона об исполнении бюджета субъекта Российской Федерации за 2021 год до рассмотрения указанного проекта закона законодательным (представительным) органом в первом чтении?"</t>
  </si>
  <si>
    <t>Исходные данные и оценка показателя 7.1 "Размещен ли (размещался ли) заблаговременно в открытом доступе на сайте законодательного (представительного) органа или на сайте, предназначенном для размещения бюджетных данных, анонс о проведении публичных слушаний или общественных обсуждений по годовому отчету об исполнении бюджета субъекта Российской Федерации за 2021 год?"</t>
  </si>
  <si>
    <t>Исходные данные и оценка показателя 7.3 "Содержит ли итоговый документ (протокол) о проведении публичных слушаний или общественных обсуждений по годовому отчету об исполнении бюджета субъекта Российской Федерации за 2021 год, помимо обязательных атрибутов, обобщенную информацию о ходе мероприятия и рекомендации для органов государственной власти?"</t>
  </si>
  <si>
    <t>Наличие сведений в составе итогового документа (протокола), размещенного в открытом доступе</t>
  </si>
  <si>
    <t>обобщенная информация о ходе мероприятия</t>
  </si>
  <si>
    <t>рекомендации для органов государственной власти</t>
  </si>
  <si>
    <t>Ссылка на источник данных, где размещен итоговый документ (протокол), принятый по результатам мероприятия</t>
  </si>
  <si>
    <t>http://www.oblsovet.ru/legislation/hearing/;   http://www.oblsovet.ru/news/37263/</t>
  </si>
  <si>
    <t>https://www.adygheya.ru/citizen/publichnye-slushaniya/</t>
  </si>
  <si>
    <t>https://gs.cap.ru/meropriyatiya/20220519-publichnie-slushaniya-po-godovomu-otchetu;    https://minfin.cap.ru/press-centr/2022/04/25/publichnie-slushaniya-po-godovomu-otchetu-ob-ispol (на сайте фин.органа указана дата анонса)</t>
  </si>
  <si>
    <t>04.05 - 12.05.2022</t>
  </si>
  <si>
    <t>http://duma72.ru/ru/arena/new/actual/2847/95880/</t>
  </si>
  <si>
    <t>06.05 - 10.05.2022</t>
  </si>
  <si>
    <t>14-23.05.2022</t>
  </si>
  <si>
    <t>https://zsro.ru/press_center/news/1/28952/</t>
  </si>
  <si>
    <t>https://zsro.ru/press_center/news/1/29088/</t>
  </si>
  <si>
    <t>https://www.dumask.ru/component/k2/item/27231-informatsionnoe-soobshchenie-o-provedenii-publichnykh-slushanij-obshchestvennogo-obsuzhdeniya-po-godovomu-otchetu-ob-ispolnenii-byudzheta-stavropolskogo-kraya-za-2021-god.html</t>
  </si>
  <si>
    <t>https://zsperm.ru/s1/archive/news/detail.php?ID=111803&amp;sphrase_id=2094540;     https://mfin.permkrai.ru/novosti/?name=163934</t>
  </si>
  <si>
    <t>https://www.kirovreg.ru/econom/finance/abbudg_2021.php?sphrase_id=627804;    https://www.kirovreg.ru/news/detail.php?ID=109405</t>
  </si>
  <si>
    <t>Дата, время и место проведения мероприятия</t>
  </si>
  <si>
    <t>Информация о способе подключения к мероприятию в случае его проведения в дистанционной форме</t>
  </si>
  <si>
    <t>Информация о способе направления замечаний и предложений в случае проведения мероприятия в заочной форме</t>
  </si>
  <si>
    <t>Мероприятие состоялось</t>
  </si>
  <si>
    <t>Наличие анонса о проведении мероприятия</t>
  </si>
  <si>
    <t>Ссылка (адрес), где размещен анонс</t>
  </si>
  <si>
    <t>Дата размещения анонса</t>
  </si>
  <si>
    <t>Сведения о соблюдении срока надлежащей практики для размещения анонса</t>
  </si>
  <si>
    <t xml:space="preserve">Возможности для участия </t>
  </si>
  <si>
    <t>Публичные слушания проводятся в форме собрания граждан</t>
  </si>
  <si>
    <t>Видеоконференция, направление предложений</t>
  </si>
  <si>
    <t>Да (собрание)</t>
  </si>
  <si>
    <t>Да (видеоконференция)</t>
  </si>
  <si>
    <t>Нет (заочная форма)</t>
  </si>
  <si>
    <t>Собрание, направление предложений</t>
  </si>
  <si>
    <t>Собрание, трансляция, направление предложений</t>
  </si>
  <si>
    <t>Направление предложений</t>
  </si>
  <si>
    <t>В мероприятии участвовали граждане и (или) представители общественных объединений</t>
  </si>
  <si>
    <t>Наличие итогового документа (протокола) в открытом доступе в установленные сроки надлежащей практики</t>
  </si>
  <si>
    <t>Сведения о соблюдении срока надлежащей практики для размещения итогового документа, принятого по результатам мероприятия</t>
  </si>
  <si>
    <t>Дата размещения итогового документа (протокола) в открытом доступе</t>
  </si>
  <si>
    <r>
      <t>˗</t>
    </r>
    <r>
      <rPr>
        <sz val="7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публичными слушаниями признаются мероприятия, соответствующие требованиям статьи 25 Федерального закона от 21.07.2014 № 212-ФЗ «Об основах общественного контроля в Российской Федерации»; </t>
    </r>
  </si>
  <si>
    <r>
      <t>˗</t>
    </r>
    <r>
      <rPr>
        <sz val="7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общественными обсуждениями признаются мероприятия, соответствующие требованиям статьи 24 Федерального закона от 21.07.2014 № 212-ФЗ «Об основах общественного контроля в Российской Федерации». </t>
    </r>
  </si>
  <si>
    <t>Сайт организатора мероприятия</t>
  </si>
  <si>
    <t>Сайт, где размещаются бюджетные данные</t>
  </si>
  <si>
    <t>Оценка показателя 7.2 отлична от ноля</t>
  </si>
  <si>
    <t>Высший исполнительный орган</t>
  </si>
  <si>
    <t>Финансовый орган</t>
  </si>
  <si>
    <t>Законодательный орган</t>
  </si>
  <si>
    <t>Общественная палата</t>
  </si>
  <si>
    <t>Нет, другое мероприятие</t>
  </si>
  <si>
    <t>04.04 - 14.04.2022</t>
  </si>
  <si>
    <t>https://тверскаяобласть.рф/dopolnitelnye-svedeniya/obyavleniya/index.php#22219</t>
  </si>
  <si>
    <t>http://www.zaksob.ru/activity/byudzhet-orenburgskoy-oblasti/publichnye-slushaniya/</t>
  </si>
  <si>
    <t>https://www.sobranie.info/hearings.php</t>
  </si>
  <si>
    <t>https://ufin48.ru/Show/Category/39?ItemId=198&amp;headingId=11</t>
  </si>
  <si>
    <t>https://minfin01-maykop.ru/Show/Content/3262?ParentItemId=61</t>
  </si>
  <si>
    <t>https://minfin.donland.ru/activity/17575/</t>
  </si>
  <si>
    <t>https://minfin.kbr.ru/news/izveshchenie-o-provedenii-publichnykh-slushaniy-v-formate-obshchestvennykh-obsuzhdeniy-po-proektu-zakona-kbr-ob-ispolnenii-respublikanskogo-byudzheta-kbr-za-2021-god.html</t>
  </si>
  <si>
    <t>https://openbudsk.ru/public/publich-slush;   https://openbudsk.ru/public/publich-slush/sub-2161</t>
  </si>
  <si>
    <t>https://minfin.cap.ru/press-centr/2022/04/25/publichnie-slushaniya-po-godovomu-otchetu-ob-ispol</t>
  </si>
  <si>
    <t>https://minfin.kirov.ru/novosti-i-anonsy/byudzhet/12744/</t>
  </si>
  <si>
    <t>https://primorsky.ru/news/266793/?sphrase_id=6053612</t>
  </si>
  <si>
    <t>http://kurskduma.ru/proekts/index.php#14247-06</t>
  </si>
  <si>
    <t>http://www.oblsovet.ru/legislation/hearing/</t>
  </si>
  <si>
    <t>https://www.tulaoblduma.ru/inf_materialy_tod/budjet/publ_slush.php</t>
  </si>
  <si>
    <t>https://duma-murman.ru/deyatelnost/oblastnoy-byudzhet/</t>
  </si>
  <si>
    <t>https://parlament09.ru/services/publ-slush.php</t>
  </si>
  <si>
    <t>https://www.dumask.ru/law/zakonodatelnaya-deyatelnost/informatsiya-o-rezultatakh-publichnykh-slushanij.html</t>
  </si>
  <si>
    <t>https://www.zskuzbass.ru/deyatelnost-parlamenta/otkryityij-byudzhet/publichnyie-slushaniya</t>
  </si>
  <si>
    <t>http://www.zaksobr-chita.ru/zakonodatel-naya-deyatel-nost-/deputatskie-slushaniya/</t>
  </si>
  <si>
    <t>https://duma.49gov.ru/activities/budget/</t>
  </si>
  <si>
    <t>http://df.ivanovoobl.ru/regionalnye-finansy/zakon-ob-oblastnom-byudzhete/zakon-ob-ispolnenii-oblastnogo-byudzheta/ (Смотреть "Приложения")</t>
  </si>
  <si>
    <t>https://budget.mosreg.ru/byudzhet-dlya-grazhdan/godovoj-otchet-ob-ispolnenii-byudzheta-moskovskoj-oblasti/</t>
  </si>
  <si>
    <t>http://www.yarregion.ru/depts/depfin/tmpPages/docs.aspx</t>
  </si>
  <si>
    <t>https://dfei.adm-nao.ru/byudzhet-dlya-grazhdan/;   http://dfei.adm-nao.ru/byudzhetnaya-otchetnost/</t>
  </si>
  <si>
    <t>http://minfin.kalmregion.ru/deyatelnost/publichnye-slushaniya/ispolnenie-respublikanskogo-byudzheta-/</t>
  </si>
  <si>
    <t>https://depfin.tomsk.gov.ru/proekt-godovogo-otcheta-ob-ispolnenii-oblastnogo-bjudzheta</t>
  </si>
  <si>
    <t>Да (письмо на сайте финансового органа, письмо в НИФИ)</t>
  </si>
  <si>
    <t>Да (письмо на сайте финансового органа)</t>
  </si>
  <si>
    <t>Не требуется (мероприятие проведено до внесения законопроекта в законодательный орган)</t>
  </si>
  <si>
    <t>Да (письмо в НИФИ)</t>
  </si>
  <si>
    <t>Да (итоговый документ (протокол) размещен на сайте законодательного органа)</t>
  </si>
  <si>
    <t>Да (итоговый документ (протокол) размещен на сайте законодательного органа, письмо в НИФИ)</t>
  </si>
  <si>
    <t>Да (нет подписи)</t>
  </si>
  <si>
    <t>Наименования итогового документа, размещенного в открытом доступе</t>
  </si>
  <si>
    <t>Протокол</t>
  </si>
  <si>
    <t>Протокол (итоговый документ), ответы на вопросы</t>
  </si>
  <si>
    <t>Резолюция</t>
  </si>
  <si>
    <t>Протокол, рекомендации</t>
  </si>
  <si>
    <t xml:space="preserve">Протокол </t>
  </si>
  <si>
    <t>Итоговый документ</t>
  </si>
  <si>
    <t>Протокол, ответы на вопросы</t>
  </si>
  <si>
    <t>Итоговый документ (заключение о результатах)</t>
  </si>
  <si>
    <t>Протокол, итоговый документ</t>
  </si>
  <si>
    <t>Итоговое заключение (протокол), рекомендации</t>
  </si>
  <si>
    <t>Протокол (замечания и предложения не поступили)</t>
  </si>
  <si>
    <t>https://minfin.khabkrai.ru/portal/Show/Content/4514</t>
  </si>
  <si>
    <t>Собрание</t>
  </si>
  <si>
    <t>https://volgafin.volgograd.ru/current-activity/cooperation/news/406531/</t>
  </si>
  <si>
    <t>Собрание, видеоконференция, направление предложений</t>
  </si>
  <si>
    <t>Публичные (общественные) слушания</t>
  </si>
  <si>
    <t>https://primorsky.ru/authorities/executive-agencies/departments/finance/public.php;    https://ebudget.primorsky.ru/Page/BudgLaw?project=1&amp;execution=1&amp;ItemId=1476&amp;show_title=on</t>
  </si>
  <si>
    <t>https://minfin.saratov.gov.ru/publichnye-slushaniya/1851-19-05-2022;    https://minfin.saratov.gov.ru/press-tsentr/anonsy/1853-19-maya-sostoyatsya-publichnye-slushaniya-ob-ispolnenii-oblastnogo-byudzheta-za-2021-god</t>
  </si>
  <si>
    <t>https://saratov.gov.ru/news/19_maya_sostoyatsya_publichnye_slushaniya_ob_ispolnenii_oblastnogo_byudzheta_za_2021_god/?sphrase_id=694744;   https://saratov.gov.ru/events/19_maya_sostoyatsya_publichnye_slushaniya_ob_ispolnenii_oblastnogo_byudzheta_za_2021_god/</t>
  </si>
  <si>
    <t>https://думачукотки.рф/news/v-dume-chukotki-proydut-publichnye-slushaniya-po-otch-tu-regional-nogo-pravitel-stva-ob-ispolnenii-okruzhnogo-byudzheta-za-2021-god.html</t>
  </si>
  <si>
    <t>https://r-19.ru/authorities/ministry-of-finance-of-the-republic-of-khakassia/common/8136/130111.html</t>
  </si>
  <si>
    <t>http://www.vskhakasia.ru/press-centr/news/18526-publichnye-slushaniya-po-ispolneniyu-respublikanskogo-byudzheta-za-2021-god-sostoyatsya-19-maya (в форме новости);  http://www.vskhakasia.ru/publichnye-slushaniya (постановление Президиума Верховного Совета Республики Хакасия  № 15-37/31-7 от 27.04.2022)</t>
  </si>
  <si>
    <t>https://www.minfinchr.ru/deyatelnost/otkrytyj-byudzhet/godovoj-otchet-ob-ispolnenii-byudzheta</t>
  </si>
  <si>
    <t>https://www.minfin.kirov.ru/otkrytyy-byudzhet/dlya-spetsialistov/oblastnoy-byudzhet/Исполнение%20областного%20бюджета/</t>
  </si>
  <si>
    <t>https://minfin.saratov.gov.ru/budget/zakon-o-byudzhete/ispolnenie-byudzheta/ispolnenie-byudzheta-2021-god</t>
  </si>
  <si>
    <t>https://ufin48.ru/Menu/Page/30</t>
  </si>
  <si>
    <t>Собрание, трансляция в Интернете и социальных сетях, направление предложений</t>
  </si>
  <si>
    <t>Видеоконференция</t>
  </si>
  <si>
    <t xml:space="preserve">Собрание </t>
  </si>
  <si>
    <t>https://admtyumen.ru/ogv_ru/finance/finance/bugjet/more.htm?id=11959824@cmsArticle</t>
  </si>
  <si>
    <t>https://depfin.admhmao.ru/vse-novosti/7525637/</t>
  </si>
  <si>
    <t>https://zspo.ru/pressroom/calendar/87386/</t>
  </si>
  <si>
    <t xml:space="preserve">https://www.minfin-altai.ru/about/info/news/6277/;   https://www.minfin-altai.ru/deyatelnost/obshchestvennoe-obsuzhdenie/  </t>
  </si>
  <si>
    <t>25.05 - 01.06.2022</t>
  </si>
  <si>
    <t>https://zaksobr.kamchatka.ru/events/announces/6556</t>
  </si>
  <si>
    <t>17.05-24.05.2022, подведение итогов мероприятия 30.05.2022</t>
  </si>
  <si>
    <t>https://mf.orb.ru/activity/1007/</t>
  </si>
  <si>
    <t>http://minfin.kalmregion.ru/novosti/ministerstvo-finansov-respubliki-kalmykiya-soobshchaet-o-provedenii-publichnykh-slushaniy-po-godovom/?CATALOG_ID=453</t>
  </si>
  <si>
    <t>http://beldepfin.ru/novosti/provedenie-publichnyh-slushanij-po-proek1odovog/</t>
  </si>
  <si>
    <t>https://minfin01-maykop.ru/Show/Content/3278?ParentItemId=173;    https://minfin01-maykop.ru/Show/Category/36?ItemId=173;   https://minfin01-maykop.ru/Show/Category/72?ItemId=271</t>
  </si>
  <si>
    <t>https://gs.cap.ru/meropriyatiya/20220519-publichnie-slushaniya-po-godovomu-otchetu</t>
  </si>
  <si>
    <t>https://www.govvrn.ru/novost/-/~/id/9948601</t>
  </si>
  <si>
    <t>Да (по вопросам регистрации участников обращаться по телефону)</t>
  </si>
  <si>
    <t>https://minfin.rkomi.ru/deyatelnost/byudjet/obshchestvennoe-obsujdenie-publichnye-slushaniya-proektov-zakonov-respubliki-komi-o-respublikanskom-byudjete-i-ob-ispolnenii-respublikanskogo-byudjeta-za-otchetnyy-finansovyy-god</t>
  </si>
  <si>
    <t>28.04 - 05.05.2022</t>
  </si>
  <si>
    <t>Собрание, направление предложений (для экспертов)</t>
  </si>
  <si>
    <t>28.05 - 03.06.2022</t>
  </si>
  <si>
    <t>https://minfin.49gov.ru/press/news/?id_4=71950</t>
  </si>
  <si>
    <t>30.05 - 01.06.2022</t>
  </si>
  <si>
    <t>https://belregion.ru/upload/iblock/0c4/1irvuektihfdrf8c38zgr32z01dhewr1/279-пп.pdf (Постановление №279-пп от 16.05.2022);    https://belregion.ru/press/news/index.php?ID=75459</t>
  </si>
  <si>
    <t>https://openbudget.sakhminfin.ru/Menu/Page/504</t>
  </si>
  <si>
    <t>http://kurskduma.ru/news/oth.php?2393</t>
  </si>
  <si>
    <t>Собрание, трансляция в Интернете, направление предложений</t>
  </si>
  <si>
    <t>https://minfin.rk.gov.ru/ru/structure/2022_05_17_09_03_otchiot_ob_ispolnenii_biudzheta_respubliki_krym_za_2021_god;   https://minfin.rk.gov.ru/ru/article/show/1803</t>
  </si>
  <si>
    <t>http://zsnso.ru/publichnye-slushaniya-po-otchetu-ob-ispolnenii-oblastnogo-byudzheta-novosibirskoy-oblasti-za-2021</t>
  </si>
  <si>
    <t>https://mf.omskportal.ru/oiv/mf/otrasl/otkrbudg/ispolnenie/2021/04</t>
  </si>
  <si>
    <t>http://beldepfin.ru/publications/dopolnitelnye-materialy-k-proektu-zakona-ob-i2021/</t>
  </si>
  <si>
    <t>https://www.zskaluga.ru/deyatelnost/novosti/10-iyuna-sostoyatsya-publichnye-slushaniya-po-proektu-zakona-ob-ispolnenii-oblastnogo-byudzheta-za-/</t>
  </si>
  <si>
    <t>https://bryanskoblfin.ru/Show/Content/3136?ParentItemId=5</t>
  </si>
  <si>
    <t>http://www.kosoblduma.ru/press/article/publichnye_sluschaniia_po_proektu_zakona_Kostromskoiipublichnye_sluschaniia_po_proektu_zakona1.html</t>
  </si>
  <si>
    <t>https://minfin.ryazangov.ru/announcements/1347034/;  https://minfin.ryazangov.ru/upload/iblock/e17/Rasporyazhenie-ROD.pdf (Распоряжение Рязанской областной думы от 06.06.2022 № 60-р "О проведении публичных слушаний")</t>
  </si>
  <si>
    <t>Собрание, видеоконференция</t>
  </si>
  <si>
    <t>https://tambovoblduma.ru/zakonotvorcheskaya-deyatelnost/publichnye-slushaniya/2022/obshchestvennye-obsuzhdeniya-po-godovomu-otchetu-ob-ispolnenii-byudzheta-tambovskoy-oblasti-za-2021-/</t>
  </si>
  <si>
    <t>14 - 16.06.2022</t>
  </si>
  <si>
    <t>https://www.mosoblduma.ru/Press-centr/Anonsi_meroprijatij/378435#tab-text;  https://www.mosoblduma.ru/Press-centr/news/378436#tab-text</t>
  </si>
  <si>
    <t>https://finance.lenobl.ru/ru/programm/meropriiatiia/publichnye-slushaniya/2022/;  https://finance.lenobl.ru/ru/news/48401/;      https://budget.lenobl.ru/(на главной странице)</t>
  </si>
  <si>
    <t>https://zspo.ru/legislative/budget/87763/</t>
  </si>
  <si>
    <t>https://ob.sev.gov.ru/dokumenty/godovoj-otchet-ob-ispolnenii-byudzheta</t>
  </si>
  <si>
    <t>http://www.zaksobr-chita.ru/news/8889</t>
  </si>
  <si>
    <t>https://www.astroblduma.ru/services/anounces/provedenie-obshchestvennykh-obsuzhdeniy-po-proektu-zakona-astrakhanskoy-oblasti--018297-ob-ispolneni/;   https://www.astroblduma.ru/events/news/duma-priglashaet-prinyat-uchastie-v-obshchestvennykh-obsuzhdeniyakh22/</t>
  </si>
  <si>
    <t>06-08.06.2022</t>
  </si>
  <si>
    <t>http://www.assembly.spb.ru/article/955/148966/Publichnye-slushaniya-po-proektu-zakona-Sankt-Peterburga-Ob-ispolnenii-byudzheta-Sankt-Peterburga-za-2021-god;    http://www.assembly.spb.ru/rubric/955/Publichnye-slushaniya</t>
  </si>
  <si>
    <t>12 - 14.06.2022</t>
  </si>
  <si>
    <t>https://finance.pskov.ru/press-centre/news/296</t>
  </si>
  <si>
    <t>01 - 10.06.2022</t>
  </si>
  <si>
    <t>http://www.pskov.ru/prelease/27.05.22/138850;   https://pskov.ru/dokumenty?page=1&amp;pp=25 (Распоряжение Администрации Псковской области от 26 мая 2022 г. № 317-р «О проведении общественного обсуждения по проекту закона Псковской области «Об утверждении отчета об исполнении областного бюджета за 2021 год»)</t>
  </si>
  <si>
    <t>https://www.novreg.ru/vlast/announcement.php?ELEMENT_ID=126087&amp;sphrase_id=619121</t>
  </si>
  <si>
    <t>https://duma-murman.ru/deyatelnost/oblastnoy-byudzhet/index.php?sphrase_id=11262;  https://duma-murman.ru/deyatelnost/kalendarnyy-plan-meropriyatiy/24027/?sphrase_id=15028</t>
  </si>
  <si>
    <t>10 - 20.06.2022</t>
  </si>
  <si>
    <t>https://minfin.gov-murman.ru/news/454316/</t>
  </si>
  <si>
    <t>https://minfin.gov-murman.ru/open-budget/regional_budget/law_of_budget_projects/2021/</t>
  </si>
  <si>
    <t>https://dtf.avo.ru/novosti/-/asset_publisher/5L4GVhapDGkb/content/untitled-universal-naa-novost-3?_com_liferay_asset_publisher_web_portlet_AssetPublisherPortlet_INSTANCE_5L4GVhapDGkb_assetEntryId=6938588&amp;_com_liferay_asset_publisher_web_portlet_AssetPublisherPortlet_INSTANCE_5L4GVhapDGkb_redirect=https%3A%2F%2Fdtf.avo.ru%3A443%2Fnovosti%3Fp_p_id%3Dcom_liferay_asset_publisher_web_portlet_AssetPublisherPortlet_INSTANCE_5L4GVhapDGkb%26p_p_lifecycle%3D0%26p_p_state%3Dnormal%26p_p_mode%3Dview%26_com_liferay_asset_publisher_web_portlet_AssetPublisherPortlet_INSTANCE_5L4GVhapDGkb_cur%3D0%26p_r_p_resetCur%3Dfalse%26_com_liferay_asset_publisher_web_portlet_AssetPublisherPortlet_INSTANCE_5L4GVhapDGkb_assetEntryId%3D6938588</t>
  </si>
  <si>
    <t>https://bryanskoblfin.ru/open/Show/Content/2148?ParentItemId=270</t>
  </si>
  <si>
    <t>https://oreloblsovet.ru/events/publichnyie-slushaniya-12.html;  http://oreloblsovet.ru/events/tag/public-hearing</t>
  </si>
  <si>
    <t>http://www.rznoblduma.ru/index.php?option=com_content&amp;view=article&amp;id=3145:informatsionnoe-soobshchenie-3&amp;catid=99&amp;Itemid=259</t>
  </si>
  <si>
    <t>09 - 16.06.2022</t>
  </si>
  <si>
    <t>https://opyo.yarregion.ru/news/social_chamber/obyavlenie_o_provedenii_publichnykh_slushaniy_po_proektu_zakona_yaroslavskoy_oblasti_ob_ispolnenii_o20212022/</t>
  </si>
  <si>
    <t>http://minfin.karelia.ru/sostojatsja-publichnye-slushanija-po-otchetu-ob-ispolnenii-bjudzheta/</t>
  </si>
  <si>
    <t>http://karelia-zs.ru/presssluzhba/novosti/publichnye_slushaniya_ob_ispolnenii_byudzheta_karelii_za_2021_god_sostoyatsya_v_zakonodatelnom_sobranii_15_iyunya/</t>
  </si>
  <si>
    <t>Видеоконференция, трансляция, направление предложений</t>
  </si>
  <si>
    <t>https://sevzakon.ru/view/pressa/allnews/vtoroj_sozyv/2022/iyun2/informacionnoe_soobshhenie_o_provedenii_publichnyh_slushanij_po_proektu_zakona_goroda_sevastopolya_ob_ispolnenii_byudzheta_goroda_sevastopolya_za_2021_god/</t>
  </si>
  <si>
    <t>https://fin.sev.gov.ru/novosti/?article=171064</t>
  </si>
  <si>
    <t>https://www.parlamentri.ru/index.php/press-centr/novosti/5683-v-narodnom-sobranii-ingushetii-projdut-publichnye-slushaniya-zakonoproekta-ob-ispolnenii-byudzheta-za-2021g</t>
  </si>
  <si>
    <t>https://www.parliament-osetia.ru/index.php/main/search/art/14831</t>
  </si>
  <si>
    <t>До 15.06.2022</t>
  </si>
  <si>
    <t>https://gsrb.ru/ru/lawmaking/ispolneniye-budjeta_2021/</t>
  </si>
  <si>
    <t>10 - 16.06.2022</t>
  </si>
  <si>
    <t>https://minfin.bashkortostan.ru/presscenter/news/459956/;   https://www.bashkortostan.ru/presscenter/news/459956/</t>
  </si>
  <si>
    <t>02 - 09.06.2022</t>
  </si>
  <si>
    <t>https://minfin.kamgov.ru/otcety_ispolnenie/otcet-ob-ispolnenii-kraevogo-budzeta-za-2021-god</t>
  </si>
  <si>
    <t>22 - 29.05.2022</t>
  </si>
  <si>
    <t>https://finance.pnzreg.ru/news/obshchestvo/2879/</t>
  </si>
  <si>
    <t>https://zsvo.ru/press/view/4516/</t>
  </si>
  <si>
    <t>https://minfin.admoblkaluga.ru/page/2021_mesotch/?sphrase_id=25652</t>
  </si>
  <si>
    <t>https://www.yarregion.ru/depts/depfin/tmpPages/news.aspx?newsID=376</t>
  </si>
  <si>
    <t>https://minfin.gov39.ru/press/news/7164/</t>
  </si>
  <si>
    <t>https://adm-nao.ru/press/government/29492/</t>
  </si>
  <si>
    <t>https://nsrd.ru/pub/anonsi/informacionnoe_soobschenie_8_13_05_2022</t>
  </si>
  <si>
    <t>http://www.udmgossovet.ru/press/news/31748/;   http://www.udmgossovet.ru/ooz/isp_budzhet2021/obshslush.php</t>
  </si>
  <si>
    <t>http://www.zsuo.ru/deyatelnost/analiticheskie-materialy.html;    http://www.zsuo.ru/deyatelnost/analiticheskie-materialy/17983-p-r-o-t-o-k-o-l-1-obshchestvennykh-obsuzhdenij-po-godovomu-otchjotu-ob-ispolnenii-oblastnogo-byudzheta-ulyanovskoj-oblasti-za-2021-god.html</t>
  </si>
  <si>
    <t>24 - 30.05.2022</t>
  </si>
  <si>
    <t>http://www.zsuo.ru/37-deyatelnost/plan-raboty.html?limitstart=0</t>
  </si>
  <si>
    <t>https://sakhalin.gov.ru/index.php?id=105&amp;tx_ttnews%5Btt_news%5D=18892&amp;cHash=af4b2b5e6fff907dfdfdea121413fb38</t>
  </si>
  <si>
    <t>http://df.ivanovoobl.ru/?type=news&amp;id=70749;   http://df.ivanovoobl.ru/regionalnye-finansy/publichnye-slushaniya/informatsiya-o-provedenii-publichnykh-slushaniy/</t>
  </si>
  <si>
    <t>https://df.gov35.ru/content/news/5/14996/</t>
  </si>
  <si>
    <t>https://vologdazso.ru/actions/anonsmer/</t>
  </si>
  <si>
    <t>https://zaksob39.ru/press-center/publications/64062/</t>
  </si>
  <si>
    <t>http://mf.nnov.ru:8025/news/561-2-iyunya-2022-goda;  http://mf.nnov.ru:8025/primi-uchastie/publichnye-slushaniya/publ-slushaniya-isp-2021-menu-1</t>
  </si>
  <si>
    <t>Регистрация по ссылке для направления предложений</t>
  </si>
  <si>
    <t>https://minfin09.ru/2022/06/парламент-карачаево-черкесии-провод/</t>
  </si>
  <si>
    <t>12 -16.06.2022</t>
  </si>
  <si>
    <t>https://minfin.alregn.ru/opinion/public/public_4126.html;    https://minfin.alregn.ru/opinion/public/</t>
  </si>
  <si>
    <t>https://www.akzs.ru/news/121/96214</t>
  </si>
  <si>
    <t>27.05.2022; 02.06.2022</t>
  </si>
  <si>
    <t>https://www.zskuzbass.ru/press-czentr/novosti/novosti-parlamenta/11817;  https://www.zskuzbass.ru/press-czentr/novosti/novosti-parlamenta/11845</t>
  </si>
  <si>
    <t>https://duma.tomsk.ru/news/news_zdto/startujut_publichnye_slushanija_po_otchetu_ob_ispolnenii_regionalnogo_bjudzheta</t>
  </si>
  <si>
    <t>06 -10.06.2022</t>
  </si>
  <si>
    <t>https://www.iltumen.ru/news/22165;   https://www.iltumen.ru/discussions/9</t>
  </si>
  <si>
    <t>https://www.fin.amurobl.ru/posts/news/s-14-po-16-iyunya-zakonodatelnym-sobraniem-oblasti-budut-provoditsya-ezhegodnye-publichnye-slushaniya/</t>
  </si>
  <si>
    <t>Да (по предварительной заявке)</t>
  </si>
  <si>
    <t>http://zseao.ru/2022/06/informatsiya-o-publichnyh-slushaniyah-po-proektu-godovogo-otcheta-ob-ispolnenii-oblastnogo-byudzheta-na-2021-god/</t>
  </si>
  <si>
    <t xml:space="preserve">https://dvinaland.ru/budget/public_hearings/;   https://dvinaland.ru/budget/public_hearings/report_2021/;    http://dvinanews.ru/-yzjj4yh7 </t>
  </si>
  <si>
    <t>https://dfei.adm-nao.ru/obshaya-informaciya/news/29479/;  https://dfei.adm-nao.ru/obshaya-informaciya/news/29577/</t>
  </si>
  <si>
    <t>https://admkrai.krasnodar.ru/content/1137/show/636306/;   https://admkrai.krasnodar.ru/content/1137/show/637816/</t>
  </si>
  <si>
    <t>https://minfin.admoblkaluga.ru/page/2021_mesotch/</t>
  </si>
  <si>
    <t>https://orel-region.ru/index.php?head=6&amp;part=73&amp;unit=3&amp;op=8&amp;in=10&amp;dop=280#view</t>
  </si>
  <si>
    <t>http://minfin.karelia.ru/zakon-ob-ispolnenii-bjudzheta-za-2021-god/</t>
  </si>
  <si>
    <t>https://minfin.rk.gov.ru/ru/structure/2022_05_17_09_03_otchiot_ob_ispolnenii_biudzheta_respubliki_krym_za_2021_god;   https://budget.rk.ifinmon.ru/dokumenty/publichnye-slushaniya;     http://crimea.gov.ru/lawmaking-activity/budget/2305</t>
  </si>
  <si>
    <t>https://www.astroblduma.ru/documents/protokol-obshchestvennykh-obsuzhdeniy-proekta-zakona-astrakhanskoy-oblasti-ob-ispolnenii-byudzheta-a/</t>
  </si>
  <si>
    <t>https://volgafin.volgograd.ru/norms/acts/17581/</t>
  </si>
  <si>
    <t>https://sevzakon.ru/view/pressa/allnews/vtoroj_sozyv/2022/iyun2/zaklyuchenie_rabochej_gruppy_po_podgotovke_i_provedeniyu_publichnyh_slushanij_po_proektu_zakona_goroda_sevastopolya_ob_ispolnenii_byudzheta_goroda_sevastopolya_za_2021_god/</t>
  </si>
  <si>
    <t>Заключение рабочей группы по подготовке и проведению публичных слушаний</t>
  </si>
  <si>
    <t>https://parlament.kbr.ru/parliamentary_control/parlamentskie-slushaniya-i-kruglye-stoly.html</t>
  </si>
  <si>
    <t>Заключение по итогам публичных слушаний</t>
  </si>
  <si>
    <t>https://parlament.kbr.ru/news/izveshchenie5.html</t>
  </si>
  <si>
    <t>https://gsmari.ru/about/info/messages/840/;   http://old.mari-el.gov.ru/parlament/Pages/202206020602-6399.aspx</t>
  </si>
  <si>
    <t>http://depfin.adm44.ru/info/law/proetjzko/</t>
  </si>
  <si>
    <t>https://depfin.admhmao.ru/otkrytyy-byudzhet/ispolnenie-byudzheta/otchet-ob-ispolnenii-byudzheta-za-2021-god/publichnye-slushaniya-po-godovomu-otchetu/7531426/protokol-publichnykh-slushaniy/;   https://depfin.admhmao.ru/otkrytyy-byudzhet/ispolnenie-byudzheta/otchet-ob-ispolnenii-byudzheta-za-2021-god/7463547/proekt-zakona-khanty-mansiyskogo-avtonomnogo-okruga-yugry-ob-ispolnenii-byudzheta-khanty-mansiyskogo/ (в составе материалов в  папке  rar)</t>
  </si>
  <si>
    <t>https://www.dumahmao.ru/budget/budget2021-2023/lawsprojects/</t>
  </si>
  <si>
    <t>https://vs19.ru/publichnye-slushaniya</t>
  </si>
  <si>
    <t>Рекомендации</t>
  </si>
  <si>
    <t>https://minfin.alregn.ru/projects/p2022/;   https://minfin.alregn.ru/opinion/public/</t>
  </si>
  <si>
    <t>http://mfnso.nso.ru/page/495 (в составе материалов "Проект закона Новосибирской области "Об исполнении областного бюджета Новосибирской области за 2021 год", zip)</t>
  </si>
  <si>
    <t>https://omskportal.ru/oiv/mf/otrasl/otkrbudg/ispolnenie/2021/04</t>
  </si>
  <si>
    <t>http://minfin.krskstate.ru/openbudget/othcet/2021</t>
  </si>
  <si>
    <t xml:space="preserve"> http://minfin.krskstate.ru/openbudget/othcet/2021</t>
  </si>
  <si>
    <t>https://minfin.sakha.gov.ru/ispolnenie/ispolneniezagod/godovoeispolnenie</t>
  </si>
  <si>
    <t>https://zaksobr.kamchatka.ru/events/Sobranie/Postoyannye-komitety-i-komissiya/Komitet-po-byudzhetu/Publichnye-slushaniya1/6696</t>
  </si>
  <si>
    <t>Протокол, вопросы участников и ответы на них, рекомендации, список участников</t>
  </si>
  <si>
    <t>http://monitoring.zspk.gov.ru/Проект%20закона/2707345</t>
  </si>
  <si>
    <t>https://minfin.75.ru/byudzhet/konsolidirovannyy-kraevoy-byudzhet/proekty-zakonov-ob-ispolnenii-byudzheta/275543-proekt-zakona-zabaykal-skogo-kraya-ob-ispolnenii-byudzheta-zabaykal-skogo-kraya-za-2021-god</t>
  </si>
  <si>
    <t xml:space="preserve">https://minfin.khabkrai.ru/portal/Show/Category/327?ItemId=1241;  https://minfin.khabkrai.ru/portal/Show/Content/4584?ParentItemId=1241 </t>
  </si>
  <si>
    <t>https://www.mfur.ru/budjet/ispolnenie/materialy/2021-god.php</t>
  </si>
  <si>
    <t>не размещено на 21.06.2022:   http://www.udmgossovet.ru/ooz/isp_budzhet2021/obshslush.php</t>
  </si>
  <si>
    <t>https://parlament09.ru/services/publ-slush.php;  https://parlament09.ru/press/news/prokhodyat-publichnye-slushaniya-po-ispolneniyu-respublikanskogo-byudzheta-kchr-za-2021-god/</t>
  </si>
  <si>
    <t>https://minfin.novreg.ru/2021-god-godovye-otch-ty.html</t>
  </si>
  <si>
    <t>https://finance.pskov.ru/deyatelnost/publichnye-slushaniya</t>
  </si>
  <si>
    <t>http://www.omsk-parlament.ru/?newsid=14727;   http://www.omsk-parlament.ru/?newsid=14751</t>
  </si>
  <si>
    <t>http://www.irzs.ru/events/news/37273/</t>
  </si>
  <si>
    <t>https://openbudget.irkobl.ru/news/detail.php?IBLOCK_ID=116&amp;ID=346377</t>
  </si>
  <si>
    <t>https://www.tulaoblduma.ru/news/advertisement/index.php?ELEMENT_ID=163597;    https://www.tulaoblduma.ru/news/advertisement/</t>
  </si>
  <si>
    <t>https://www.minfinchr.ru/o-provedenii-publichnyh-slushanij-po-proektu-zakona-chechenskoj-respubliki-ob-utverzhdenii-otcheta-ob-ispolnenii-respublikanskogo-byudzheta-za-2021-god</t>
  </si>
  <si>
    <t>https://bryanskoblfin.ru/Show/Category/11?ItemId=5;    https://bryanskoblfin.ru/Show/Content/3145?ParentItemId=5</t>
  </si>
  <si>
    <t>Протокол, заключение о результатах</t>
  </si>
  <si>
    <t>https://www.govvrn.ru/npafin?p_p_id=Foldersanddocuments_WAR_foldersanddocumentsportlet&amp;p_p_lifecycle=0&amp;p_p_state=normal&amp;p_p_mode=view&amp;folderId=6609610&amp;pageNumber=1</t>
  </si>
  <si>
    <t>https://kursk.ru/region/economy/page-178963/</t>
  </si>
  <si>
    <t>https://www.mosoblduma.ru/folder/328442</t>
  </si>
  <si>
    <t>22.06.2022;  21.06.2022</t>
  </si>
  <si>
    <t>http://oreloblsovet.ru/events/tag/public-hearing;   https://oreloblsovet.ru/events/itogovyiy-dokument--publichnyih-slushaniy-orlovskogo-oblastnogo-soveta-narodnyih-deputatov--po-godovomu-otchetu-ob-ispolnenii-oblastnogo-byudjeta-za-2021-god.html</t>
  </si>
  <si>
    <t>Итоговый документ, рекомендации</t>
  </si>
  <si>
    <t xml:space="preserve">Протокол (итоговый документ), обобщенные вопросы, замечания и предложения </t>
  </si>
  <si>
    <t>http://www.rznoblduma.ru/index.php?option=com_content&amp;view=article&amp;id=3145:informatsionnoe-soobshchenie-3&amp;catid=99&amp;Itemid=259;      http://www.rznoblduma.ru/index.php?option=com_content&amp;view=article&amp;id=3187:protokol-publichnykh-slushanij-po-proektu-zakona-ryazanskoj-oblasti-ob-ispolnenii-oblastnogo-byudzheta-za-2021-god&amp;catid=99&amp;Itemid=259</t>
  </si>
  <si>
    <t>https://tambovoblduma.ru/zakonotvorcheskaya-deyatelnost/publichnye-slushaniya/2022/obshchestvennye-obsuzhdeniya-po-godovomu-otchetu-ob-ispolnenii-byudzheta-tambovskoy-oblasti-za-2021-/;  https://tambovoblduma.ru/zakonoproekty/zakonoproekty-vnesennye-v-oblastnuyu-dumu/iyun-2022/</t>
  </si>
  <si>
    <t>https://df.gov35.ru/otkrytyy-byudzhet/ispolnenie-oblastnogo-byudzheta/analiticheskie-materialy/2021-god/index.php?ELEMENT_ID=15073</t>
  </si>
  <si>
    <t>https://minfin39.ru/budget/process/last/ (в составе материалов  "Проект закона Калининградской области". zip)</t>
  </si>
  <si>
    <t>Протокол, итоговое заключение</t>
  </si>
  <si>
    <t>https://ebudget.primorsky.ru/Show/Content/3609?ParentItemId=387</t>
  </si>
  <si>
    <t>https://kosoblduma.ru/press/article/Rekomendacii_publichnyh_sluschaniii_po_voprosu_O_proekte.html</t>
  </si>
  <si>
    <t>Нет данных (протокол);  30.06.2022 (рекомендации)</t>
  </si>
  <si>
    <t>Оценка показателя 7.2 составила ноль баллов.</t>
  </si>
  <si>
    <t>https://budget.lenobl.ru/events/;    http://budget.lenreg.ru/takepart/ (ответы на вопросы участников публичных слушаний);   https://finance.lenobl.ru/ru/programm/meropriiatiia/publichnye-slushaniya/2022/ (не размещено по состоянию на 28.07.2022 г.)</t>
  </si>
  <si>
    <t xml:space="preserve">https://dvinaland.ru/budget/public_hearings/   </t>
  </si>
  <si>
    <t>http://www.assembly.spb.ru/article/955/148966/Publichnye-slushaniya-po-proektu-zakona-Sankt-Peterburga-Ob-ispolnenii-byudzheta-Sankt-Peterburga-za-2021-god</t>
  </si>
  <si>
    <t>https://budget.cap.ru/Show/Category/315?ItemId=1011 (Материалы публичных слушаний (zip, 3,18 МБ))</t>
  </si>
  <si>
    <t>https://fin.smolensk.ru/news/14-iyunya-2022-goda-v-zdanii-doma-sovetov-3-etazh-10-00-chasov-sostoyatsya-publichnye-slushaniya-po-godovomu-otchetu-ob-ispolnenii-oblastnogo-byudzheta-za-2021-god/</t>
  </si>
  <si>
    <t>https://fin.smolensk.ru/open/pbudget/pz2022/</t>
  </si>
  <si>
    <t>http://www.smoloblduma.ru/work/seminar1.php</t>
  </si>
  <si>
    <t>https://minfin.krasnodar.ru/activity/budget_citizens/publichnye-slushaniya-i-obshchestvennye-obsuzhdeniya/publichnye-slushaniya-po-godovomu-otchetu-ob-ispolnenii-kraevogo-byudzheta/231204;  https://minfin.krasnodar.ru/activity/ispolnenie-byudzheta/zakony-kk-i-postanovleniya-ga-ob-ispolnenii-kraevogo-byudzheta/-2021/123450</t>
  </si>
  <si>
    <t>https://khural.rtyva.ru/press/news/9554/?sphrase_id=111575</t>
  </si>
  <si>
    <t xml:space="preserve">https://minfin-altai.ru/obshchestvennoe-obsuzhdenie-proekta-zakona-ob-ispolnenii-respublikanskogo-byudzheta-respubliki-altay.php   </t>
  </si>
  <si>
    <t>Протокол, проект резолюции</t>
  </si>
  <si>
    <t>Протокол (Итоговый документ), рекомендации</t>
  </si>
  <si>
    <t>09.2022</t>
  </si>
  <si>
    <t>https://minfin.bashkortostan.ru/documents/active/426249/</t>
  </si>
  <si>
    <t>https://gsmari.ru/activity/public-hearings/</t>
  </si>
  <si>
    <t>Протокол, заключение по замечаниям и предложениям</t>
  </si>
  <si>
    <t>Протокол заседании Комитета законодательного органа</t>
  </si>
  <si>
    <t>https://zs.amurobl.ru/pages/deyatelnost/publichnye-slushaniya-/2022/rekomendatsii-publichnykh-slushaniy-po-godovomu-otchetu-ob-ispolnenii-oblastnogo-byudzheta-za-2021-g/</t>
  </si>
  <si>
    <t xml:space="preserve">https://openbudget.49gov.ru/dokumenty#174-publichnye-slushaniya </t>
  </si>
  <si>
    <t>Результаты оценки уровня открытости бюджетных данных субъектов Российской Федерации по разделу 7 "Публичные слушания (общестенные обсуждения) по бюджетным вопросам" за 2022 год (группировка по федеральным округам)</t>
  </si>
  <si>
    <t>7.1. Размещен ли (размещался ли) заблаговременно в открытом доступе на сайте законодательного (представительного) органа или на сайте, предназначенном для размещения бюджетных данных, анонс о проведении публичных слушаний или общественных обсуждений по годовому отчету об исполнении бюджета субъекта Российской Федерации за 2021 год?</t>
  </si>
  <si>
    <t>7.2. Размещен ли в открытом доступе на сайте законодательного (представительного) органа или на сайте, предназначенном для размещения бюджетных данных, итоговый документ (протокол) о проведении публичных слушаний или общественных обсуждений по годовому отчету об исполнении бюджета субъекта Российской Федерации за 2021 год в составе материалов к проекту закона об исполнении бюджета субъекта Российской Федерации за 2021 год до рассмотрения указанного проекта закона законодательным (представительным) органом в первом чтении?</t>
  </si>
  <si>
    <t>7.3. Содержит ли итоговый документ (протокол) о проведении публичных слушаний или общественных обсуждений по годовому отчету об исполнении бюджета субъекта Российской Федерации за 2021 год, помимо обязательных атрибутов, обобщенную информацию о ходе мероприятия и рекомендации для органов государственной власти?</t>
  </si>
  <si>
    <t>http://mf.nnov.ru/index.php?option=com_k2&amp;view=item&amp;id=1514:otchety-ob-ispolnenii-oblastnogo-byudzheta-za-kvartal-polugodie-9-mesyatsev-i-god&amp;Itemid=554 (в составе "Отчет за 2021 год"); http://mf.nnov.ru:8025/forum/publichnie-slushaniya-2021-f1</t>
  </si>
  <si>
    <t>http://ufo.ulntc.ru:8080/dokumenty/godovoj-otchet-ob-ispolnenii-byudzheta/2021-god</t>
  </si>
  <si>
    <t>Мониторинг и оценка показателя проведены в период с 21 апреля по 21 августа 2022 года.</t>
  </si>
  <si>
    <t>Мониторинг и оценка показателя проведены в период с 21 апреля по 30 июля 2022 года.</t>
  </si>
  <si>
    <t>Исходные данные и оценка показателя 7.4 "Размещен ли (размещался ли) заблаговременно в открытом доступе на сайте законодательного (представительного) органа или на сайте, предназначенном для размещения бюджетных данных, анонс о проведении публичных слушаний или общественных обсуждений по проекту бюджета субъекта Российской Федерации на 2023 год и на плановый период 2024 и 2025 годов?"</t>
  </si>
  <si>
    <t>7.4 Размещен ли (размещался ли) заблаговременно в открытом доступе на сайте законодательного (представительного) органа или на сайте, предназначенном для размещения бюджетных данных, анонс о проведении публичных слушаний или общественных обсуждений по проекту бюджета субъекта Российской Федерации на 2023 год и на плановый период 2024 и 2025 годов?</t>
  </si>
  <si>
    <t>Оценка показателя 7.4</t>
  </si>
  <si>
    <t>Исходные данные и оценка показателя 7.5 "Размещен ли в открытом доступе на сайте законодательного (представительного) органа или на сайте, предназначенном для размещения бюджетных данных, итоговый документ (протокол) о проведении публичных слушаний или общественных обсуждений по проекту бюджета субъекта Российской Федерации на 2023 год и на плановый период 2024 и 2025 годов в составе материалов к проекту закона о бюджете субъекта Российской Федерации на 2023 год и на плановый период 2024 и 2025 годов до рассмотрения указанного проекта закона законодательным (представительным) органом в первом чтении?"</t>
  </si>
  <si>
    <t>Оценка показателя 7.5</t>
  </si>
  <si>
    <t>7.5 Размещен ли в открытом доступе на сайте законодательного (представительного) органа или на сайте, предназначенном для размещения бюджетных данных, итоговый документ (протокол) о проведении публичных слушаний или общественных обсуждений по проекту бюджета субъекта Российской Федерации на 2023 год и на плановый период 2024 и 2025 годов в составе материалов к проекту закона о бюджете субъекта Российской Федерации на 2023 год и на плановый период 2024 и 2025 годов до рассмотрения указанного проекта закона законодательным (представительным) органом в первом чтении?</t>
  </si>
  <si>
    <t>https://budget.mosreg.ru/byudzhet-dlya-grazhdan/proekt-zakona-o-byudzhete-moskovskoj-oblasti/</t>
  </si>
  <si>
    <t>https://ob.sev.gov.ru/dokumenty/project-zakona-o-budgete</t>
  </si>
  <si>
    <t>http://forcitizens.ru/ob/dokumenty/proekt-byudzheta-i-materialy-k-nemu/2022-god</t>
  </si>
  <si>
    <t>http://minfin.krskstate.ru/openbudget/law</t>
  </si>
  <si>
    <t>https://depfin.tomsk.gov.ru/proekt-oblastnogo-bjudzheta-</t>
  </si>
  <si>
    <t>17 - 21.10.2022</t>
  </si>
  <si>
    <t>https://zsperm.ru/s1/archive/news/detail.php?ID=116955</t>
  </si>
  <si>
    <t>https://minfin.khabkrai.ru/portal/Show/Content/4836</t>
  </si>
  <si>
    <t>05.10 - 13.10.2022</t>
  </si>
  <si>
    <t>http://www.assembly.spb.ru/article/955/152244/Publichnye-slushaniya-po-proektu-byudzheta-Sankt-Peterburga-na-2023-god-i-na-planovyy-period-2024-i-2025-godov</t>
  </si>
  <si>
    <t>https://minfin.saratov.gov.ru/publichnye-slushaniya/1965-17-10-2022;   https://minfin.saratov.gov.ru/press-tsentr/anonsy/1969-17-oktyabrya-sostoyatsya-publichnye-slushaniya-po-proektu-zakona-o-byudzhete-na-2023-2025-gody</t>
  </si>
  <si>
    <t>https://iltumen.ru/news/22695;   https://www.iltumen.ru/discussions</t>
  </si>
  <si>
    <t>https://minfin.alregn.ru/opinion/public/public_4235.html</t>
  </si>
  <si>
    <t>https://www.akzs.ru/news/92/97078</t>
  </si>
  <si>
    <t>https://minfin.saratov.gov.ru/budget/zakon-o-byudzhete/zakon-ob-oblastnom-byudzhete/zakon-ob-oblastnom-byudzhete-2023-2025-g</t>
  </si>
  <si>
    <t>https://minfin.sakha.gov.ru/news/front/view/tag/oficzial%27nyj+kommentarij/id/3330890</t>
  </si>
  <si>
    <t>https://minfin01-maykop.ru/Show/Content/3459?ParentItemId=173</t>
  </si>
  <si>
    <t>http://adygheya.ru/citizen/publichnye-slushaniya/</t>
  </si>
  <si>
    <t>https://primorsky.ru/authorities/executive-agencies/departments/finance/public.php;   https://ebudget.primorsky.ru/Show/Content/3667?ParentItemId=387</t>
  </si>
  <si>
    <t>https://primorsky.ru/news/273051/?sphrase_id=6216069;    https://primorsky.ru/news/273116/</t>
  </si>
  <si>
    <t>https://budgetzab.75.ru/Page/BudgLaw?project=1&amp;ItemId=13&amp;show_title=on</t>
  </si>
  <si>
    <t>https://minfin.75.ru/novosti/292797</t>
  </si>
  <si>
    <t>22 - 26.10.2022</t>
  </si>
  <si>
    <t>https://opmoscow.ru/agenda/news/view/o-provedenii-obshchestvennogo-obsuzhdeniya-po-proektu-zakona-o-gorodskom-byudzhete-na-2023-2025-gg</t>
  </si>
  <si>
    <t>https://oreloblsovet.ru/events/publichnyie-slushaniya-13.html</t>
  </si>
  <si>
    <t>https://saratov.gov.ru/news/17_oktyabrya_sostoyatsya_publichnye_slushaniya_po_proektu_zakona_o_byudzhete_na_2023_2025_gody/?sphrase_id=722908</t>
  </si>
  <si>
    <t>Исходные данные и оценка показателя 7.6 "Содержит ли итоговый документ (протокол) о проведении публичных слушаний или общественных обсуждений по проекту бюджета субъекта Российской Федерации на 2023 год и на плановый период 2024 и 2025 годов, помимо обязательных атрибутов, обобщенную информацию о ходе мероприятия и рекомендации для органов государственной власти?"</t>
  </si>
  <si>
    <t>7.6 Содержит ли итоговый документ (протокол) о проведении публичных слушаний или общественных обсуждений по проекту бюджета субъекта Российской Федерации на 2023 год и на плановый период 2024 и 2025 годов, помимо обязательных атрибутов, обобщенную информацию о ходе мероприятия и рекомендации для органов государственной власти?</t>
  </si>
  <si>
    <t>https://mfin.permkrai.ru/meropriyatiya/?id=272712</t>
  </si>
  <si>
    <t>Собрание, трансляция на телеканале и в социальных сетях, направление предложений</t>
  </si>
  <si>
    <t>http://www.beldepfin.ru/novosti/provedenie-publichnyh-slushanij-po-proektuoblastn/</t>
  </si>
  <si>
    <t>https://belregion.ru/press/news/index.php?ID=86357</t>
  </si>
  <si>
    <t>https://dtf.avo.ru/proekty-zakonov-za-2022-god</t>
  </si>
  <si>
    <t>https://kosoblduma.ru/press/article/Publichnye_sluschaniia_po_proektu_zakona_Kostromskoii_01_11_2022.html</t>
  </si>
  <si>
    <t>https://www.govvrn.ru/publicnye-slusania-proekta-budzeta</t>
  </si>
  <si>
    <t>https://www.govvrn.ru/novost/-/~/id/10739150</t>
  </si>
  <si>
    <t>http://kurskduma.ru/news/vi_oth.php?2250</t>
  </si>
  <si>
    <t>http://budget.lenreg.ru/news/63671/</t>
  </si>
  <si>
    <t>http://minfin.kalmregion.ru/novosti/ministerstvo-finansov-respubliki-kalmykiya-soobshchaet-o-provedenii-publichnykh-slushaniy-po-proektu/</t>
  </si>
  <si>
    <t>https://volgafin.volgograd.ru/current-activity/cooperation/news/431226/</t>
  </si>
  <si>
    <t>http://www.udmgossovet.ru/press/news/32430/;  http://www.udmgossovet.ru/ooz/Budzhet2023/obshslush.php</t>
  </si>
  <si>
    <t>03 - 14.11.2022</t>
  </si>
  <si>
    <t>https://www.dumask.ru/component/k2/item/28453-informatsionnoe-soobshchenie-o-provedenii-publichnykh-slushanij-obshchestvennogo-obsuzhdeniya-po-proektu-zakona-stavropolskogo-kraya-140-7-o-byudzhete-stavropolskogo-kraya-na-2023-god-i-planovyj-period-2024-i-2025-godov.html</t>
  </si>
  <si>
    <t>https://admtyumen.ru/ogv_ru/finance/finance/bugjet/more.htm?id=11988631@cmsArticle</t>
  </si>
  <si>
    <t>01 - 08.11.2022</t>
  </si>
  <si>
    <t>https://www.duma72.ru/ru/arena/new/news/2845/98572/</t>
  </si>
  <si>
    <t>https://www.mosoblduma.ru/Press-centr/Anonsi_meroprijatij/390055#tab-text;  https://www.mosoblduma.ru/Press-centr/news/389329#tab-text</t>
  </si>
  <si>
    <t>https://budget.mosreg.ru/blog/portfolio-item/informaciya-o-provedenii-publichnyx-slushanij-po-proektu-byudzheta-moskovskoj-oblasti-na-2023-god-i-na-planovyj-period-2024-i-2025-godov/</t>
  </si>
  <si>
    <t>https://minfin.kirov.ru/novosti-i-anonsy/byudzhet/13096/</t>
  </si>
  <si>
    <t>https://www.kirovreg.ru/news/detail.php?ID=111694&amp;sphrase_id=690393</t>
  </si>
  <si>
    <t>https://finance.pnzreg.ru/news/fin/3107/</t>
  </si>
  <si>
    <t>https://fin.smolensk.ru/news/8-noyabrya-2022-goda-v-zdanii-doma-sovetov-g-smolensk-pl-lenina-d-1-3-etazh-bolshoj-zal-zasedanij-v-10-00-chasov-sostoyatsya-publichnye-slushaniya-po-proektu-oblastnogo-byudzheta-na-2023-god-i-na-planovyj-period-2024-i-2025-godov/</t>
  </si>
  <si>
    <t>https://mfin.permkrai.ru/deyatelnost/byudzhet-permskogo-kraya/proekt-byudzheta-na-ocherednoy-god-i-planovyy-period/obsuzhdeniya-s-obshchestvennostyu;   https://mfin.permkrai.ru/dokumenty/273524/</t>
  </si>
  <si>
    <t>https://зспермь.рф/s1/archive/news/detail.php?ID=117056&amp;sphrase_id=2256896</t>
  </si>
  <si>
    <t>http://mf.nnov.ru:8025/news/600-7-noyabrya-2022-goda;  http://mf.nnov.ru:8025/primi-uchastie/publichnye-slushaniya/publichnye-slushaniya-2023-2025</t>
  </si>
  <si>
    <t>07 - 21.11.2022</t>
  </si>
  <si>
    <t>http://www.zsuo.ru/deyatelnost/plan-raboty/18471-informatsionnoe-soobshchenie.html</t>
  </si>
  <si>
    <t>31.10 - 07.11.2022</t>
  </si>
  <si>
    <t xml:space="preserve">https://dvinaland.ru/budget/public_hearings/#cookies=yes;  https://dvinaland.ru/budget/public_hearings/public_hearings_2023/;    https://dvinanews.ru/news/detail/1471; </t>
  </si>
  <si>
    <t>https://df.gov35.ru/otkrytyy-byudzhet/zakony-ob-oblastnom-byudzhete/2023/</t>
  </si>
  <si>
    <t>https://minfin39.ru/press/news/7362/</t>
  </si>
  <si>
    <t>https://zaksob39.ru/press-center/publications/66056/</t>
  </si>
  <si>
    <t>https://zs.amurobl.ru/posts/news/zakonodatelnoe-sobranie-amurskoy-oblasti-priglashaet-obsudit-proekt-oblastnogo-byudzheta-na-2023-god/</t>
  </si>
  <si>
    <t>07 - 09.11.2022</t>
  </si>
  <si>
    <t>https://www.fin.amurobl.ru/posts/news/novost-o-provedenii-zakonodatelnym-sobraniem-oblasti-publichnykh-slushaniy-po-proektu-zakona-amursko/</t>
  </si>
  <si>
    <t>https://openbudget.sakhminfin.ru/Menu/Page/611</t>
  </si>
  <si>
    <t>https://minfin.49gov.ru/press/events/?id_4=75430</t>
  </si>
  <si>
    <t>https://openbudget.49gov.ru/dokumenty#202-publichnye-slushaniya;   https://minfin.49gov.ru/press/news/?id_4=75576</t>
  </si>
  <si>
    <t>https://egov-buryatia.ru/minfin/activities/directions/respublikanskiy-byudzhet/2023-2025-gg/publichnye-slushaniya.php</t>
  </si>
  <si>
    <t xml:space="preserve">Нет данных </t>
  </si>
  <si>
    <t>https://duma.49gov.ru/activities/budget/#collapse1560141386634</t>
  </si>
  <si>
    <t>13.10.2022;  14.10.2022</t>
  </si>
  <si>
    <t>08 - 10.11.2022</t>
  </si>
  <si>
    <t>https://www.eao.ru/dokumenty/elektronnoe-ofitsialnoe-opublikovanie/inaya-informatsiya/</t>
  </si>
  <si>
    <t>http://zseao.ru/2022/11/informatsiya-o-publichnyh-slushaniyah-po-proektu-zakona-eao-ob-oblastnom-byudzhete-na-2023-god-i-na-planovyj-period-2024-i-2025-godov-2/;   http://zseao.ru/2022/11/informatsiya-o-publichnyh-slushaniyah-po-proektu-zakona-eao-ob-oblastnom-byudzhete-na-2023-god-i-na-planovyj-period-2024-i-2025-godov/</t>
  </si>
  <si>
    <t>08 - 11.11.2022</t>
  </si>
  <si>
    <t>https://minfin.bashkortostan.ru/presscenter/news/494540/</t>
  </si>
  <si>
    <t>https://gsrb.ru/ru/lawmaking/budget/budget-2023/</t>
  </si>
  <si>
    <t>03 - 10.11.2022</t>
  </si>
  <si>
    <t>https://gsmari.ru/about/info/messages/1164/</t>
  </si>
  <si>
    <t>https://mari-el.gov.ru/ministries/minfin/news/publichnye-slushaniya-po-proektu-respublikanskogo-byudzheta-respubliki-mariy-el-na-2023-god-i-na-pla/#close</t>
  </si>
  <si>
    <t>https://mari-el.gov.ru/ministries/minfin/pages/proekt-zakona-o-byudzhete-respubliki-mariy-el-na-2023-god-i-na-planovyy-period-2024-i-2025-godov-s-p/?lang=ru</t>
  </si>
  <si>
    <t>https://depfin.admhmao.ru/vse-novosti/8023773/</t>
  </si>
  <si>
    <t>https://depfin.admhmao.ru/otkrytyy-byudzhet/planirovanie-byudzheta/proekty-zakonov-o-byudzhete-avtonomnogo-okruga/na-2023-god-i-na-planovyy-period-2024-i-2025-godov/publichnye-slushaniya-po-proektu-byudzheta-khanty-mansiyskogo-avtonomnogo-okruga-yugry-na-2023-god-i/8023769/protokol-publichnykh-slushaniy/</t>
  </si>
  <si>
    <t>https://www.dumahmao.ru/budget/budget2023-2025/lawsprojects/index.php</t>
  </si>
  <si>
    <t>https://elkurultay.ru/deyatelnost/publichnye-slushaniya/anons-o-date-i-povestke-predstoyashchikh-publichnykh-slushaniy.php?bitrix_include_areas=N&amp;sphrase_id=1626;   https://elkurultay.ru/news/novosti/anons-o-date-i-povestke-predstoyashchikh-zasedaniy-publichnykh-slushaniy/?sphrase_id=67773</t>
  </si>
  <si>
    <t>https://vs19.ru/press-centr/news/18726-publichnye-slushaniya-po-byudzhetu-respubliki-na-2023-god-sostoyatsya-16-noyabrya (в форме новостного сообщения);   https://vs19.ru/publichnye-slushaniya (Постановление Президиума Верховного Совета Республики Хакасия)</t>
  </si>
  <si>
    <t>07 - 14.11.2022</t>
  </si>
  <si>
    <t>https://zsvo.ru/press/view/4642/</t>
  </si>
  <si>
    <t>Собрание, трансляция в Интернете</t>
  </si>
  <si>
    <t>https://duma.tomsk.ru/content/objavlenija;    https://duma.tomsk.ru/news/news_zdto/publichnye_slushanija_po_proektu_oblastnogo_bjudzheta</t>
  </si>
  <si>
    <t>http://www.irzs.ru/events/news/37871/</t>
  </si>
  <si>
    <t>http://openbudget.gfu.ru/news/detail.php?IBLOCK_ID=116&amp;ID=345963;  https://irkobl.ru/sites/minfin/main/news/2322917/</t>
  </si>
  <si>
    <t>https://zsnso.ru/publichnye-slushaniya-po-proektu-zakona-novosibirskoy-oblasti-ob-oblastnom-byudzhete-novosibirskoy-0</t>
  </si>
  <si>
    <t>http://www.omsk-parlament.ru/?newsid=15321</t>
  </si>
  <si>
    <t>https://omskportal.ru/novost?id=/oiv/mf/2022/11/07/02;      https://omskportal.ru/oiv/mf/otrasl/otkrbudg/proekt/2023-2025</t>
  </si>
  <si>
    <t>https://duma32.ru/aktualnaya-tema/8166/;   https://duma32.ru/events/8167/</t>
  </si>
  <si>
    <t>https://bryanskoblfin.ru/Show/Content/3266?ParentItemId=26</t>
  </si>
  <si>
    <t>https://minfin.admoblkaluga.ru/page/2023-2025/</t>
  </si>
  <si>
    <t xml:space="preserve">https://www.rznoblduma.ru/index.php?option=com_content&amp;view=article&amp;id=3340:informatsionnoe-soobshchenie-4&amp;catid=99&amp;Itemid=259   </t>
  </si>
  <si>
    <t>https://minfin.ryazangov.ru/announcements/1379142/;    https://minfin.ryazangov.ru/upload/iblock/204/Rasporyazhenie-ROD.PDF (Распоряжение Рязанской областной Думы № 90-р от 03.11.2022 «О проведении публичных слушаний на тему «О проекте закона Рязанской области «Об областном бюджете на 2023 год и на плановый период 2024 и 2025 годов»)</t>
  </si>
  <si>
    <t>http://minfin.karelia.ru/sostavlenie-bjudzheta-na-2023-2025-gody/</t>
  </si>
  <si>
    <t>07.11.2022; 10.11.2022</t>
  </si>
  <si>
    <t>http://minfin.karelia.ru/15-nojabrja-sostojatsja-publichnye-slushanija-po-proektu-bjudzheta/</t>
  </si>
  <si>
    <t>http://karelia-zs.ru/presssluzhba/novosti/publichnye_slushaniya_po_proektu_byudzheta_karelii_na_20232025_gody_sostoyatsya_15_noyabrya/</t>
  </si>
  <si>
    <t>https://vologdazso.ru/actions/information-material/materials-public-sl/?ELEMENT_ID=182977</t>
  </si>
  <si>
    <t>https://df.gov35.ru/content/news/5/15687/</t>
  </si>
  <si>
    <t>18.11 - 28.11.2022</t>
  </si>
  <si>
    <t>https://duma-murman.ru/deyatelnost/oblastnoy-byudzhet/index.php?sphrase_id=11262;  https://duma-murman.ru/deyatelnost/kalendarnyy-plan-meropriyatiy/26206/</t>
  </si>
  <si>
    <t>https://minfin.gov-murman.ru/open-budget/regional_budget/law_of_budget_projects/2023/</t>
  </si>
  <si>
    <t>https://www.novreg.ru/press/news/press/129070/</t>
  </si>
  <si>
    <t>11 - 18.11.2022</t>
  </si>
  <si>
    <t>https://finance.lenobl.ru/ru/programm/meropriiatiia/publichnye-slushaniya/2022/;    https://finance.lenobl.ru/ru/news/54093/</t>
  </si>
  <si>
    <t>https://minfin.gov-murman.ru/news/472214/</t>
  </si>
  <si>
    <t>https://finance.pskov.ru/press-centre/news/319</t>
  </si>
  <si>
    <t>https://pskov.ru/gp;    https://pskov.ru/novosti/10.11.22/143564</t>
  </si>
  <si>
    <t>https://gs.cap.ru/meropriyatiya/20221115-publichnie-slushaniya-po-proektu-respubli</t>
  </si>
  <si>
    <t>https://gs.cap.ru/meropriyatiya/20221115-publichnie-slushaniya-po-proektu-respubli;      https://gs.cap.ru/calendar/2022/11/15/publichnie-slushaniya-po-proektu-respublikanskogo</t>
  </si>
  <si>
    <t>https://minfin.rk.gov.ru/ru/structure/2022_11_02_12_54_proekt_biudzheta_respubliki_krym_na_2023_god_i_na_planovyi_period_2024_i_2025_godov</t>
  </si>
  <si>
    <t>10 - 14.11.2022</t>
  </si>
  <si>
    <t>http://crimea.gov.ru/lawmaking-activity/budget/2023_2024_2025</t>
  </si>
  <si>
    <t>https://minfin.rk.gov.ru/ru/structure/2021_10_29_09_52_proekt_biudzheta_respubliki_krym_na_2021_god_i_na_planovyi_period_2022_2023_gody;   https://budget.rk.ifinmon.ru/dokumenty/publichnye-slushaniya</t>
  </si>
  <si>
    <t>https://sakhalin.gov.ru/index.php?id=105&amp;tx_ttnews%5Btt_news%5D=19568&amp;cHash=86192f5da220089ad57e0ddbe042cfca</t>
  </si>
  <si>
    <t>https://думачукотки.рф/news/duma-chukotki-provodit-publichnye-slushaniya-po-proektu-okruzhnogo-byudzheta-na-2023-i-na-planovyy-period-2024-i-2025-godov.html</t>
  </si>
  <si>
    <t>https://www.astroblduma.ru/events/news/opredeleny-daty-obshchestvennykh-obsuzhdeniy-byudzheta-na-2022-god/;   https://www.astroblduma.ru/services/anounces/obyavlenie-o-provedenii-obshchestvennykh-obsuzhdeniy-po-proektu-zakona-astrakhanskoy-oblasti--098817/</t>
  </si>
  <si>
    <t>03 - 11.11.2022</t>
  </si>
  <si>
    <t>https://zsro.ru/press_center/news/105/30878/</t>
  </si>
  <si>
    <t>https://minfin.donland.ru/presscenter/news/138754/</t>
  </si>
  <si>
    <t>https://zsro.ru/press_center/news/1/30689/?sphrase_id=75953</t>
  </si>
  <si>
    <t>https://r-19.ru/authorities/ministry-of-finance-of-the-republic-of-khakassia/common/8136/138245.html</t>
  </si>
  <si>
    <t>https://sevzakon.ru/view/pressa/allnews/vtoroj_sozyv/2022/noyabr2/informacionnoe_soobshhenie_o_provedenii_publichnyh_slushanij_po_proektu_zakona_goroda_sevastopolya_o_byudzhete_goroda_sevastopolya_na_2023_god_i_planovyj_period_2024_i_2025_godov/</t>
  </si>
  <si>
    <t>https://zaksobr.kamchatka.ru/events/Obyavleniya/7273;  https://zaksobr.kamchatka.ru/events/Sobranie/Postoyannye-komitety-i-komissiya/Komitet-po-byudzhetu/Publichnye-slushaniya1/7274;   https://zaksobr.kamchatka.ru/events/Novosti-komiteta/Komitet-po-byudzhetnoj-nalogovoj-ekonomicheskoj-politike/7323</t>
  </si>
  <si>
    <t>http://www.sobranie.info/hearings.php;   https://www.sobranie.info/hearings.php?UID=72340</t>
  </si>
  <si>
    <t>https://zs74.ru/publichnye-slushaniya-i-obschestvennye-obsuzhdeniya</t>
  </si>
  <si>
    <t>https://minfin74.ru/minfin/view/npa.htm?id=11057371@normAct</t>
  </si>
  <si>
    <t>https://nsrd.ru/pub/anonsi/v_narodnom_sobranii_proydut_publichnie_slusha_10_11_2022</t>
  </si>
  <si>
    <t>04 - 11.11.2022</t>
  </si>
  <si>
    <t>https://zs74.ru/publichnye-slushaniya-i-obschestvennye-obsuzhdeniya;   https://zs74.ru/news/zakonoproekt-ob-oblastnom-byudzhete-na-2023-god-i-na-planovyy-period-2024-i-2025-godov</t>
  </si>
  <si>
    <t>https://mf.omskportal.ru/oiv/mf/otrasl/otkrbudg/proekt/2023-2025</t>
  </si>
  <si>
    <t>https://minfin-samara.ru/09-dekabrya-sostoyatsya-itogovye-publichnye-slushaniya-po-byudzhetu-na-2023-i-planovyj-period-2024-i-2025-godov/</t>
  </si>
  <si>
    <t>https://zspo.ru/legislative/budget/92105/</t>
  </si>
  <si>
    <t>https://sevzakon.ru/view/pressa/allnews/vtoroj_sozyv/2022/noyabr2/zaklyuchenie_rabochej_gruppy_po_podgotovke_i_provedeniyu_publichnyh_slushanij_po_proektu_zakona_goroda_sevastopolya_o_byudzhete_goroda_sevastopolya_na_2023_god_i_planovyj_period_2024_i_2025_godov/</t>
  </si>
  <si>
    <t>Да (письмо на сайте законодательного и финансового органов)</t>
  </si>
  <si>
    <t>https://minfin.novreg.ru/2023-god.html;    https://minfin.novreg.ru/informaciya-o-hode-obschestvennyh-obsuzhdeniy-3.html</t>
  </si>
  <si>
    <t>https://parlament.kbr.ru/news/izveshchenie1.html</t>
  </si>
  <si>
    <t>https://minfin.kbr.ru/news/izveshchenie-o-provedenii-publichnykh-slushaniy-po-proektu-zakona-kbr-o-respublikanskom-byudzhete-kabardino-balkarskoy-respubliki-na-2023-god-i-na-planovyy-period-2024-i-2025-godov.html</t>
  </si>
  <si>
    <t>https://parlamentri.ru/index.php/press-centr/novosti/5837-v-narodnom-sobranii-ingushetii-projdut-publichnye-slushaniya-zakonoproekta-ob-ispolnenii-byudzheta-za-2022g</t>
  </si>
  <si>
    <t>https://openbudsk.ru/public/publich-slush/sub-251058</t>
  </si>
  <si>
    <t>https://www.dumask.ru/law/zakonodatelnaya-deyatelnost/informatsiya-o-rezultatakh-publichnykh-slushanij/item/28578-protokol-2-publichnykh-slushanij-obshchestvennykh-obsuzhdenij-po-proektu-zakona-stavropolskogo-kraya-140-7-o-byudzhete-stavropolskogo-kraya-na-2023-god-i-planovyj-period-2024-i-2025-godov.html</t>
  </si>
  <si>
    <t>Протокол, заключение по замечаниям и предложениям жителей</t>
  </si>
  <si>
    <t>http://kurganoblduma.ru/about/activity/people_hearing/folder3/?clear_cache=Y</t>
  </si>
  <si>
    <t>https://tambovoblduma.ru/zakonotvorcheskaya-deyatelnost/publichnye-slushaniya/2022/obshchestvennye-obsuzhdeniya-po-proektu-zakona-tambovskoy-oblasti-285-o-byudzhete-tambovskoy-oblasti/</t>
  </si>
  <si>
    <t>07 - 09.12.2022</t>
  </si>
  <si>
    <t>https://тверскаяобласть.рф/dopolnitelnye-svedeniya/obyavleniya/</t>
  </si>
  <si>
    <t>https://portal.tverfin.ru/Show/Category/44?page=3&amp;ItemId=594&amp;filterYear=2023</t>
  </si>
  <si>
    <t>https://www.yarregion.ru/depts/depfin/tmpPages/news.aspx?newsID=386</t>
  </si>
  <si>
    <t>https://parlament09.ru/press/news/nachinayutsya-publichnye-slushaniya-po-proektu-respublikanskogo-byudzheta-na-2023-god-i-na-planovyy-/; https://parlament09.ru/services/publ-budjet.php</t>
  </si>
  <si>
    <t>https://minfin09.ru/2022/11/протокол-публичных-слушаний-по-проек-2/</t>
  </si>
  <si>
    <t>https://parlament09.ru/services/publ-budjet.php (см. 2022 г.)</t>
  </si>
  <si>
    <t>http://parlament.alania.gov.ru/news/817</t>
  </si>
  <si>
    <t>https://www.minfinchr.ru/izveshchenie-o-provedenii-publichnyh-slushanij-po-proektu-respublikanskogo-byudzheta-na-2023-god-i-planovyj-period-2024-i-2025-godov</t>
  </si>
  <si>
    <t>http://www.minfinchr.ru/deyatelnost/otkrytyj-byudzhet/proekt-byudzheta-i-materialy-k-nemu;   https://www.minfinchr.ru/deyatelnost/respublikanskij-byudzhet/protokoly-publichnyh-slushanij-po-proektu-respublikanskogo-byudzheta-i-proektu-otcheta-ob-ispolnenii-respublikanskogo-byudzheta</t>
  </si>
  <si>
    <t>https://minfin.donland.ru/activity/8081/</t>
  </si>
  <si>
    <t>https://www.zskuzbass.ru/press-czentr/novosti/novosti-parlamenta/12359;   https://www.zskuzbass.ru/press-czentr/novosti/novosti-parlamenta/12364;    https://www.zskuzbass.ru/deyatelnost-parlamenta/otkryityij-byudzhet/zakonyi-ob-oblastnom-byudzhete/na-2023-2025</t>
  </si>
  <si>
    <t>https://dfei.adm-nao.ru/obshaya-informaciya/news/30752/</t>
  </si>
  <si>
    <t>http://beldepfin.ru/dokumenty/vse-dokumenty/materialy-k-proektu-zakona-oboblastnom-byudz2425/</t>
  </si>
  <si>
    <t>Оценка показателя 7.5 отлична от ноля</t>
  </si>
  <si>
    <t>https://bryanskoblfin.ru/open/Show/Category/178?ItemId=276</t>
  </si>
  <si>
    <t>Протокол (итоговый документ)</t>
  </si>
  <si>
    <t>http://df.ivanovoobl.ru/regionalnye-finansy/zakon-ob-oblastnom-byudzhete/proekt-zakona-o-byudzhete/ (см. "Дополнительные материалы к законопроекту")</t>
  </si>
  <si>
    <t>https://kursk.ru/region/economy/page-189767/</t>
  </si>
  <si>
    <t>https://www.mosoblduma.ru/Zakoni/Bjudzhet_Moskovskoj_oblasti/2023/Byudzhet-Moskoskovskoj-oblasti</t>
  </si>
  <si>
    <t>https://oreloblsovet.ru/events/itogovyiy-dokument--publichnyih-slushaniy-orlovskogo-oblastnogo-soveta-narodnyih-deputatov--po-proektu-oblastnogo-byudjeta-na-2023-god-i-na-planovyiy-period-202….html</t>
  </si>
  <si>
    <t>https://orel-region.ru/index.php?head=6&amp;part=73&amp;unit=3&amp;op=8&amp;in=132&amp;dop=318#view</t>
  </si>
  <si>
    <t>Оценка показателя 7.5 составила ноль баллов.</t>
  </si>
  <si>
    <t>https://rznoblduma.ru/index.php?option=com_content&amp;view=article&amp;id=3359:protokol-publichnykh-slushanij-po-proektu-zakona-ryazanskoj-oblasti-ob-oblastnom-byudzhete-na-2023-god-i-na-planovyj-period-2024-i-2025-godov&amp;catid=99&amp;Itemid=259</t>
  </si>
  <si>
    <t>https://minfin.ryazangov.ru/documents/documents_RO/2022/index.php?ELEMENT_ID=1385459</t>
  </si>
  <si>
    <t>Нет (доступ ограничен)</t>
  </si>
  <si>
    <t>https://budget.mos.ru/budget?analityc_year=2023&amp;analityc_stage=planned&amp;version=1711&amp;level=moscow&amp;execution_date=13%20Января%202015&amp;execution_date_ts=</t>
  </si>
  <si>
    <t>https://budget2022.opmoscow.ru/</t>
  </si>
  <si>
    <t>Протокол, итоговое заключение, рекомендации</t>
  </si>
  <si>
    <t>https://minfin39.ru/budget/process/next/ (в составе материалов  "Проект закона Калининградской области". zip)</t>
  </si>
  <si>
    <t xml:space="preserve">https://budget.lenobl.ru/events/;    http://budget.lenreg.ru/takepart/ (ответы на вопросы участников публичных слушаний);   https://finance.lenobl.ru/ru/programm/meropriiatiia/publichnye-slushaniya/2022/ </t>
  </si>
  <si>
    <t>https://duma-murman.ru/deyatelnost/oblastnoy-byudzhet/publichnoe-obsuzhdenie/</t>
  </si>
  <si>
    <t>https://pskov.ru/gp;   https://pskov.ru/sites/default/files/doc01064120221121165950.pdf</t>
  </si>
  <si>
    <t>https://dfei.adm-nao.ru/byudzhet-dlya-grazhdan/ (см. "Проект закона");   https://dfei.adm-nao.ru/zakony-o-byudzhete/</t>
  </si>
  <si>
    <t>https://minfin01-maykop.ru/Show/Content/3476?ParentItemId=173;    https://minfin01-maykop.ru/Show/Category/36?ItemId=173;   https://minfin01-maykop.ru/Show/Category/72?ItemId=271;   https://minfin01-maykop.ru/Show/Content/3494?ParentItemId=58</t>
  </si>
  <si>
    <t>19.10.2022;   01.11.2022</t>
  </si>
  <si>
    <t>http://minfin.kalmregion.ru/deyatelnost/publichnye-slushaniya/proekt-respublikanskogo-byudzheta-/;    http://minfin.kalmregion.ru/deyatelnost/byudzhet-respubliki-kalmykiya/proekt-respublikanskogo-byudzheta-na-ocherednoy-finansovyy-god-i-planovyy-period-/ (в составе "Проект закона Республики Калмыкия «О республиканском бюджете на 2023 год и на плановый период 2024 и 2025 годов»- 1 чтение")</t>
  </si>
  <si>
    <t>https://minfin.krasnodar.ru/activity/byudzhet/zakony-o-kraevom-byudzhete/year-2023/128563</t>
  </si>
  <si>
    <t>https://volgafin.volgograd.ru/norms/acts/17873/</t>
  </si>
  <si>
    <t>https://minfin.kbr.ru/documents/proekty-npa/proekt-zakona-o-respublikanskom-byudzhete-kbr-na-2023-god-i-na-planovyy-period-2024-i-2025-godov-odobrennyy-rasporyazheniem-pravitelstva-kbr-ot-24-oktyabrya-2022-goda-556-rp-i-dopolnitelnye-materialy-k-nemu.html (в составе папки zip)</t>
  </si>
  <si>
    <t>https://minfin.bashkortostan.ru/documents/active/452884/;  https://minfin.bashkortostan.ru/activity/2982/</t>
  </si>
  <si>
    <t>https://www.mfur.ru/budjet/formirovanie/2023-god.php</t>
  </si>
  <si>
    <t>не размещено на 10.01.2023:   http://www.udmgossovet.ru/ooz/Budzhet2023/obshslush.php</t>
  </si>
  <si>
    <t>https://www.duma72.ru/ru/structure/committees/14118/ (см. вкладку "Информация о деятельности комитета");    https://www.duma72.ru/doc/com_fin/2022/Протокол_.pdf</t>
  </si>
  <si>
    <t>https://elkurultay.ru/deyatelnost/publichnye-slushaniya/materialy-proshedshikh-zasedaniy-publichnykh-slushaniy-7-sozyva-2019-2024g-g-/materialy-publichnykh-slushaniy-na-temu-o-respublikanskom-byudzhete-respubliki-altay-na-2022-god-i-n.php?sphrase_id=67040</t>
  </si>
  <si>
    <t>https://www.minfin-altai.ru/deyatelnost/proekt-byudzheta-zakony-o-byudzhete-zakony-ob-ispolnenii-byudzheta/2023-2025/dopolnitelnye-materialy-k-proektu-zakona.php</t>
  </si>
  <si>
    <t>Итоговый документ (рекомендации) не подписан, не учитывается в целях оценки показателя.</t>
  </si>
  <si>
    <t>https://minfin.alregn.ru/projects/p2022/ (см. в составе "Дополнительные материалы к проекту закона Алтайского края "О краевом бюджете на 2023 год и на плановый период 2024 и 2025 годов");   https://minfin.alregn.ru/opinion/public/</t>
  </si>
  <si>
    <t>http://minfin.krskstate.ru/openbudget/law (см. "Закон о краевом бюджете и материалы к нему (принят Законодательным Собранием края 09.12.2022")</t>
  </si>
  <si>
    <t>https://www.sobranie.info/index.php?chapt=01&amp;item=control&amp;die=controlPublic&amp;selectname=hearings&amp;selectvalue=hearings_72767&amp;repostimg=images/menu/437463644211126-3507.jpg&amp;repostdesc=Парламентский%20контроль.%20Публичные%20слушания</t>
  </si>
  <si>
    <t>Протокол, резолюция</t>
  </si>
  <si>
    <t>https://irkobl.ru/sites/minfin/activity/obl/;   https://openbudget.irkobl.ru/budget/law_project/</t>
  </si>
  <si>
    <t>https://mfnso.nso.ru/page/3777 (в составе материалов "Проект закона Новосибирской области «Об областном бюджете Новосибирской области на 2023 год и плановый период 2024 и 2025 годов", zip)</t>
  </si>
  <si>
    <t>https://minfin.75.ru/byudzhet/konsolidirovannyy-kraevoy-byudzhet/proekty-zakonov-o-byudzhete-kraya/292660-proekt-zakona-zabaykal-skogo-kraya-o-byudzhete-zabaykal-skogo-kraya-na-2023-god-i-planovyy-period-2024-i-2025-godov</t>
  </si>
  <si>
    <t>https://www.hural-buryatia.ru/deyatelnost/kontrolnaya/parlamentskie-i-publichnye-slushaniya-kruglye-stoly-i-drugie-meropriyatiya/publichnye-slushaniya-po-proektu-zakona-respubliki-buryatiya-o-respublikanskom-byudzhete-na-2023-god/</t>
  </si>
  <si>
    <t>https://hural-buryatia.ru/news/detail.php?ID=1526;     https://www.hural-buryatia.ru/deyatelnost/kontrolnaya/parlamentskie-i-publichnye-slushaniya-kruglye-stoly-i-drugie-meropriyatiya/publichnye-slushaniya-po-proektu-zakona-respubliki-buryatiya-o-respublikanskom-byudzhete-na-2023-god/</t>
  </si>
  <si>
    <t>https://minfin.sakha.gov.ru/bjudzhet/zakony-o-bjudzhete/2023-2025-gg/proekt-zakona-o-bjudzhete-na-2023-2025-gg</t>
  </si>
  <si>
    <t>https://khural.rtyva.ru/info/finansy/403/</t>
  </si>
  <si>
    <t>Протокол, вопросы-ответы</t>
  </si>
  <si>
    <t>https://www.minfin.kirov.ru/otkrytyy-byudzhet/dlya-spetsialistov/oblastnoy-byudzhet/Планирование%20бюджета/</t>
  </si>
  <si>
    <t>http://mf.nnov.ru/index.php?option=com_k2&amp;view=item&amp;id=1600:publichnye-slushaniya-po-proektu-oblastnogo-byudzheta&amp;Itemid=553; http://mf.nnov.ru:8025/forum/forum-publichnye-slushaniya-2023-2024-2025</t>
  </si>
  <si>
    <t>https://mf.orb.ru/documents/other/106432/</t>
  </si>
  <si>
    <t>https://www.zaksob.ru/activity/byudzhet-orenburgskoy-oblasti/publichnye-slushaniya/</t>
  </si>
  <si>
    <t xml:space="preserve">http://www.zsuo.ru/deyatelnost/analiticheskie-materialy.html;    http://www.zsuo.ru/deyatelnost/analiticheskie-materialy/18528-p-r-o-t-o-k-o-l--1-obshchestvennykh-obsuzhdenij-po-proektu-zakona-ulyanovskoj-oblasti-ob-oblastnom-byudzhete-ulyanovskoj-oblasti-na-2023-god-i-na-planovyj-period-2024-i-2025-godov.html </t>
  </si>
  <si>
    <t>https://zaksobr.kamchatka.ru/events/Sobranie/Postoyannye-komitety-i-komissiya/Komitet-po-byudzhetu/Publichnye-slushaniya1/7335</t>
  </si>
  <si>
    <t>https://primorsky.ru/authorities/executive-agencies/departments/finance/public.php;    https://ebudget.primorsky.ru/Page/BudgLaw?project=1&amp;ItemId=1471&amp;show_title=on&amp;expanded=1</t>
  </si>
  <si>
    <t>http://monitoring.zspk.gov.ru/Проект%20закона/2797521</t>
  </si>
  <si>
    <t xml:space="preserve">https://minfin.khabkrai.ru/portal/Show/Category/341?ItemId=1259;   https://minfin.khabkrai.ru/portal/Show/Content/4884?ParentItemId=1259 </t>
  </si>
  <si>
    <t>https://zs.amurobl.ru/pages/deyatelnost/publichnye-slushaniya-/;   https://zs.amurobl.ru/pages/deyatelnost/publichnye-slushaniya-/rekomendatsii-publichnykh-slushaniy-po-proektu-oblastnogo-byudzheta-na-2023-god-i-planovyy-period-202111/</t>
  </si>
  <si>
    <t>Да (письмо на портале "Открытый бюджет Сахалинской области")</t>
  </si>
  <si>
    <t>https://admkrai.krasnodar.ru/content/1137/show/660546/</t>
  </si>
  <si>
    <t>https://budget.cap.ru/Show/Category/325?ItemId=1040 (Итоги публичных слушаний (zip, 3,18 МБ))</t>
  </si>
  <si>
    <t>https://gsrm.ru/public/2023/</t>
  </si>
  <si>
    <t>Группа A: очень высокий уровень открытости бюджетных данных (80% и более от максимально возможного количества баллов)</t>
  </si>
  <si>
    <t>Группа B: высокий уровень открытости бюджетных данных (60–79,9% от максимально возможного количества баллов)</t>
  </si>
  <si>
    <t>Группа C: средний уровень открытости бюджетных данных (40–59,9% от максимально возможного количества баллов)</t>
  </si>
  <si>
    <t>Группа D: низкий уровень открытости бюджетных данных (20–39,9% от максимально возможного количества баллов)</t>
  </si>
  <si>
    <t>Группа E: очень низкий уровень открытости бюджетных данных (менее 20% от максимально возможного количества баллов)</t>
  </si>
  <si>
    <t>% от максимального количества баллов по разделу 7</t>
  </si>
  <si>
    <t>Оценка показателя 7.6</t>
  </si>
  <si>
    <t>АНКЕТА ДЛЯ СОСТАВЛЕНИЯ РЕЙТИНГА СУБЪЕКТОВ РОССИЙСКОЙ ФЕДЕРАЦИИ ПО УРОВНЮ ОТКРЫТОСТИ БЮДЖЕТНЫХ ДАННЫХ ЗА 2022 ГОД</t>
  </si>
  <si>
    <t>Нет данных о проведении мероприятия по состоянию  на 27.06.2022 г.</t>
  </si>
  <si>
    <t xml:space="preserve">Нет данных о проведении мероприятия по состоянию на 04.08.2022 г. </t>
  </si>
  <si>
    <t>http://www.smoloblduma.ru/ (на главной странице, в  разделе "Объявления")</t>
  </si>
  <si>
    <t>Участие ограничено постановлением Смоленской областной Думы от 26.05.2022 № 277.</t>
  </si>
  <si>
    <t>https://zs.amurobl.ru/posts/news/zakonodatelnoe-sobranie-priglashaet-zhiteley-regiona-obsudit-godovoy-otchet-ob-ispolnenii-oblastnogo/</t>
  </si>
  <si>
    <t>Просмотр трансляции, направление предложений</t>
  </si>
  <si>
    <t>Да (с учетом даты завершения приема предложений)</t>
  </si>
  <si>
    <t>Нет (другое мероприятие)</t>
  </si>
  <si>
    <t>https://minfin.sakha.gov.ru/id/hronologiya-rassmotreniya-i-utverzhdeniya-proekta-zakona-ob-ispolnenii-byudzheta-za-2021-god</t>
  </si>
  <si>
    <t>Соблюдение срока надлежащей практики для размещения анонса *</t>
  </si>
  <si>
    <t>Нарушен срок надлежащей практики размещения анонса, учтено с учетом даты завершения срока приема предложений.</t>
  </si>
  <si>
    <t>Нарушен срок надлежащей практики размещения анонса, учтено с учетом даты завершения приема предложений.</t>
  </si>
  <si>
    <t>Да (регистрация участников по телефону)</t>
  </si>
  <si>
    <t>Собрание, просмотр трансляция на ТВ и в социальных сетях, направление предложений</t>
  </si>
  <si>
    <t>Видеоконференция, просмотр трансляции, направление предложений</t>
  </si>
  <si>
    <t>Просмотр трансляции, возможность задавать вопросы во время трансляции, направление предложений</t>
  </si>
  <si>
    <t>Видеоконференция, просмотр трансляции</t>
  </si>
  <si>
    <t>https://gsrm.ru/public/otchet-za-2021/</t>
  </si>
  <si>
    <t xml:space="preserve">На сайте финансового органа анонс размещен 23.05.2022, нарушен срок надлежащей практики. </t>
  </si>
  <si>
    <t>Наименование субъекта          Российской Федерации</t>
  </si>
  <si>
    <t>Нет данных о проведении мероприятия по состоянию на 27.07.2022 г. Сайт законодательного органа не работает.</t>
  </si>
  <si>
    <t>Инструкция по подключению в дополнительном сообщении от 30.05.2022, http://beldepfin.ru/novosti/instrukciya-po-podklyucheniyu-k-videokonferenci1-d</t>
  </si>
  <si>
    <t>Нет данных о проведении мероприятия по состоянию на 27.06.2022 г.</t>
  </si>
  <si>
    <t>https://hural-buryatia.ru/deyatelnost/kontrolnaya/parlamentskie-i-publichnye-slushaniya-kruglye-stoly-i-drugie-meropriyatiya/publichnye-slushaniya--ispolnenii-respublikanskogo-byudzhet-21god/index.php?sphrase_id=25869</t>
  </si>
  <si>
    <t>Участие граждан в мероприятии ограничено, мероприятие не учитывается в целях оценки показателя.</t>
  </si>
  <si>
    <t>https://zsvo.ru/documents/10/</t>
  </si>
  <si>
    <t>Сведения о проведении публичных слушаний (общественных обсуждений) не обнаружены.</t>
  </si>
  <si>
    <t>Итоговый документ (протокол) не обнаружен.</t>
  </si>
  <si>
    <t>Нет (не отвечает требованиям)</t>
  </si>
  <si>
    <t xml:space="preserve">Сведения о проведении публичных слушаний (общественных обсуждений) не обнаружены. Сайт законодательного органа www.kurganoblduma.ru не работает в период с 27.07.2022 по 21.08.2022.  </t>
  </si>
  <si>
    <t>Нет (не анонсировалось)</t>
  </si>
  <si>
    <t>Анонс не обнаружен. Дата проведения мероприятия известна из хронологии рассмотрения и утверждения проекта закона Республики Татарстан «Об исполнении бюджета Республики Татарстан за 2021 год» (https://minfin.tatarstan.ru/godovoy-otchet-ob-ispolnenii-byudzheta.htm?pub_id=3253013). 
.</t>
  </si>
  <si>
    <t>Информация</t>
  </si>
  <si>
    <t>Итоговый документ (протокол) не обнаружен. О проведении мероприятия известно из новостных сообщений (http://nsrd.ru/pub/novosti/v_narodnom_sobranii_na_publichnih_slushaniyah_14_06_2022, http://minfinrd.ru/news/item/1174, https://nsrd.ru/pub/novosti/zasedanie_komiteta_po_byudjetu_finansam_i_nal_17_06_2022).</t>
  </si>
  <si>
    <t>Итоговый документ (протокол) не обнаружен. О проведении мероприятия известно из новостного сообщения (https://parlamentri.ru/v-narodnom-sobranii-proshli-publichnye-chteniya-po-ispolneniyu-respublikanskogo-byudzheta-za-2021-god/).</t>
  </si>
  <si>
    <t>Нет (другой документ)</t>
  </si>
  <si>
    <t>Проект постановления законодательного органа</t>
  </si>
  <si>
    <t>Итоговый документ (заключение по итогам публичных слушаний) не подписан, не учитывается в целях оценки показателя.</t>
  </si>
  <si>
    <t>Итоговый документ (протокол) не подписан, не учитывается в целях оценки показателя. По состоянию на 14.02.2023 удален со страницы.</t>
  </si>
  <si>
    <t xml:space="preserve">Проведено другое мероприятие (расширенное заседание комитета законодательного органа), не учитывается в целях оценки показателя. </t>
  </si>
  <si>
    <t>Нет (проведено другое мероприятие)</t>
  </si>
  <si>
    <t>09.06.2022; 14.06.2022</t>
  </si>
  <si>
    <t>Постановление законодательного органа</t>
  </si>
  <si>
    <t>Итоговый документ (протокол) не обнаружен. О проведении мероприятия известно из новостных сообщений (https://mfin.permkrai.ru/novosti/?id=259665&amp;sphrase_id=451065; https://budget.permkrai.ru/news/onenews/id/2270).</t>
  </si>
  <si>
    <t>Итоговый документ (протокол) не обнаружен. О проведении мероприятия известно из новостного сообщения (https://khural.rtyva.ru/press/news/9646/).</t>
  </si>
  <si>
    <t>Итоговый документ (протокол) не обнаружен. О проведении мероприятия известно из новостного сообщения (https://irzs.ru/events/news/37300/?sphrase_id=12164).</t>
  </si>
  <si>
    <t>Итоговый документ (протокол) не обнаружен. О проведении мероприятия известно из новостного сообщения (https://думачукотки.рф/news/v-okruzhnoy-dume-sostoyalis-publichnye-slushaniya-na-temu-ispolneniya-okruzhnogo-byudzheta-za-2021-god.html).</t>
  </si>
  <si>
    <t>В протоколе некорректно указана дата проведения мероприятия (29.06.2021 г.), на сайте законодательного органа размещены только рекомендации. По состоянию на 14.02.2023 протокол недоступен.</t>
  </si>
  <si>
    <t>Протокол находится в составе материалов, размещенных по ссылке "Материалы к проекту закона Волгоградской области "Об исполнении областного бюджета за 2021 год" 17.05.2022.</t>
  </si>
  <si>
    <t>Протокол размещен без подписи, указаны только должность и ФИО.</t>
  </si>
  <si>
    <t>На сайте финансового органа протокол находится в составе материалов к законопроекту о бюджете (папка zip). Протокол размещен без подписи, указаны только должность и ФИО.</t>
  </si>
  <si>
    <t>Итоговый документ (протокол) не подписан, указаны только должность и ФИО должностного лица.</t>
  </si>
  <si>
    <t>Да (трансляция с возможностью задавать вопросы)</t>
  </si>
  <si>
    <t xml:space="preserve">Мероприятие позиционируется как публичные слушания, проводится в заочной форме; согласно 212-ФЗ публичные слушания проводятся в форме собрания. </t>
  </si>
  <si>
    <t xml:space="preserve">На сайте финансового органа мероприятие позиционируется как общественные обсуждения, на сайте организатора - законодательного органа как публичные слушания, проводится в заочной форме. Согласно 212-ФЗ публичные слушания проводятся в форме собрания. </t>
  </si>
  <si>
    <t>Мероприятие позиционируется как публичные слушания, проводится в заочной форме; согласно 212-ФЗ публичные слушания проводятся в форме собрания. Нарушен срок надлежащей практики размещения анонса, учтено с учетом даты завершения приема предложений.</t>
  </si>
  <si>
    <t>Размещен официальный документ, подписанный уполномоченным лицом</t>
  </si>
  <si>
    <t>Итоговый документ (протокол) не подписан, не учитывается в целях оценки показателя.</t>
  </si>
  <si>
    <t xml:space="preserve">Нет </t>
  </si>
  <si>
    <t>Нет (в установленные сроки надлежащей практики)</t>
  </si>
  <si>
    <t xml:space="preserve">в том числе мнения участников, поступившие предложения и заявления </t>
  </si>
  <si>
    <t xml:space="preserve">Дата рассмотрения проекта закона законодательным органом в первом чтении </t>
  </si>
  <si>
    <t>В составе итогового документа имеются сведения  о месте, времени проведения мероприятия, его участниках, обсуждаемых вопросах и принятых решениях</t>
  </si>
  <si>
    <t>Итоговый документ (протокол) размещен на сайте ЗО или имеется письмо в ЗО</t>
  </si>
  <si>
    <t>Да (письмо в ЗО размещено на сайте финансового органа)</t>
  </si>
  <si>
    <t>Да (копия письма в ЗО направлена в НИФИ)</t>
  </si>
  <si>
    <t xml:space="preserve">Мероприятие не состоялось (предложений и замечаний не поступило), не учитывается в целях оценки показателя. </t>
  </si>
  <si>
    <t xml:space="preserve">Мероприятие не состоялось (предложений и замечаний не поступило), не учитывается в целях оценки показателя.  </t>
  </si>
  <si>
    <t>Мероприятие не состоялось (нет участников), не учитывается в целях оценки показателя.</t>
  </si>
  <si>
    <t xml:space="preserve">Итоговый документ (рекомендации) содержит подпись и фамилию, но не указана должность лица, подписавшего документ; не расценивается как официальный документ и не учитывается в целях оценки показателя. </t>
  </si>
  <si>
    <t>Формат мероприятия</t>
  </si>
  <si>
    <t>Итоговый документ (протокол) не содержит мнений участников.</t>
  </si>
  <si>
    <t>Итоговый документ (протокол) не содержит рекомендаций для органов власти.</t>
  </si>
  <si>
    <t xml:space="preserve">Итоговый документ (протокол) не содержит мнений участников, рекомендаций для органов власти. </t>
  </si>
  <si>
    <t>Установлены ограничения по участию граждан в публичных слушаниях (общественных обсуждениях)</t>
  </si>
  <si>
    <t>В итоговом документе (протоколе) представлена информация об одном предложении, нет информации о принятых решениях.</t>
  </si>
  <si>
    <t>Итоговый документ (протокол) не содержит мнений участников, непонятно, на основе чего сформулированы рекомендации.</t>
  </si>
  <si>
    <t>Итоговый документ (протокол) не содержит мнений участников, рекомендаций для органов власти.</t>
  </si>
  <si>
    <t>Итоговый документ (протокол) не содержит мнений участников, непонятно, на основе чего сформулирована рекомендация.</t>
  </si>
  <si>
    <t xml:space="preserve">http://www.smoloblduma.ru/ (на главной странице, в разделе "Объявления");    http://www.smoloblduma.ru/work/kom/6B_22.php;  http://www.smoloblduma.ru/pravact/resolution.php?SECTION_ID=717&amp;ELEMENT_ID=57633&amp;sphrase_id=147827  (постановление от 27.10.2022 № 806 «Об особенностях проведения публичных слушаний по проекту областного бюджета на 2023 год и на плановый период 2024 и 2025 годов») </t>
  </si>
  <si>
    <t>31.10.2022; 01.11.2022</t>
  </si>
  <si>
    <t>31.10.2022; 03.11.2022</t>
  </si>
  <si>
    <t>03.11.2022; 11.11.2022</t>
  </si>
  <si>
    <t>25.10.2022; 31.10.2022</t>
  </si>
  <si>
    <t>08.06.2022; 14.06.2022</t>
  </si>
  <si>
    <t>21.04.2022; 28.04.2022</t>
  </si>
  <si>
    <t>31.05.2022; 03.06.2022</t>
  </si>
  <si>
    <t>30.05.2022; 07.06.2022</t>
  </si>
  <si>
    <t>17.05.2022; 25.05.2022</t>
  </si>
  <si>
    <t>29.04.2022; 04.05.2022; 13.05.2022</t>
  </si>
  <si>
    <t>27.05.2022; 30.05.2022</t>
  </si>
  <si>
    <t>25.05.2022; 03.06.2022</t>
  </si>
  <si>
    <t>01.06.2022; 09.06.2022</t>
  </si>
  <si>
    <t>10.06.2022; 14.06.2022</t>
  </si>
  <si>
    <t>02.06.2022; 10.06.2022</t>
  </si>
  <si>
    <t>23.05.2022; 30.05.2022</t>
  </si>
  <si>
    <t>11.05.2022; 12.05.2022</t>
  </si>
  <si>
    <t>27.06.2022; 28.06.2022</t>
  </si>
  <si>
    <t>03.06.2022; 15.06.2022</t>
  </si>
  <si>
    <t>03.11.2022; 07.11.2022</t>
  </si>
  <si>
    <t>11.10.2022; 12.10.2022</t>
  </si>
  <si>
    <t>14.11.2022; 15.11.2022</t>
  </si>
  <si>
    <t>31.10.2022; 10.11.2022</t>
  </si>
  <si>
    <t>09.11.2022; 14.11.2022</t>
  </si>
  <si>
    <t>07.10.2022; 10.10.2022</t>
  </si>
  <si>
    <t>26.12.2022 очная форма; с момента опубликования анонса до 25.12.2022 заочная форма</t>
  </si>
  <si>
    <t>до 14.11.2022</t>
  </si>
  <si>
    <t>20 - 22.10.2022</t>
  </si>
  <si>
    <t>Анонс о проведении мероприятия опубликован с нарушением установленного срока надлежащей практики (в день проведения мероприятия). В регионе законодательным органом проводились публичные слушания 14.12.2022, анонс не обнаружен, о мероприятии известно из новостного сообщения (https://zsto.ru/index.php/press-tsentr/novosti-zakonodatelnogo-sobraniya/12815-14122022-1).</t>
  </si>
  <si>
    <t>Не указана дата начала заочного обсуждения.</t>
  </si>
  <si>
    <t xml:space="preserve">Нарушен срок надлежащей практики размещения анонса, учтено с учетом даты завершения приема предложений. </t>
  </si>
  <si>
    <t xml:space="preserve">В качестве публичных слушаний позиционируется расширенное заседание комитета законодательного органа, не учитывается в целях оценки показателя. Нет информации о том, каким образом можно принять участие в видеоконференции, по ссылке осуществляется переход на страницу с информацией о проекте закона. </t>
  </si>
  <si>
    <t>Мероприятие проведено после установленного срока надлежащей практики (после 1 декабря), не учитывается в целях оценки показателя.</t>
  </si>
  <si>
    <t>Анонс не обнаружен. Дата проведения мероприятия известна из хронологии рассмотрения и утверждения законопроекта (https://minfin.tatarstan.ru/proekt-byudzheta-i-materiali-k-nemu-845677.htm?pub_id=3390190). 
.</t>
  </si>
  <si>
    <t>Мероприятие проведено после установленного срока надлежащей практики (после принятия закона в первом чтении), анонс размещен за один день до проведения мероприятия, не учитывается в целях оценки показателя.</t>
  </si>
  <si>
    <t>Анонс о проведении мероприятия не обнаружен. В качестве публичных слушаний позиционируются заседания временной согласительной комиссии законодательного органа, не учитываются в целях оценки показателя.</t>
  </si>
  <si>
    <t xml:space="preserve">Сведения о проведении публичных слушаний (общественных обсуждений) не обнаружены.  </t>
  </si>
  <si>
    <t>Собрание, направление предложений, видеоконференция (ограничено участие)</t>
  </si>
  <si>
    <t>Участие в видеоконференции ограничено.</t>
  </si>
  <si>
    <t>Анонс удален по состоянию на 21.02.2023</t>
  </si>
  <si>
    <t xml:space="preserve">Анонс удален с сайта законодательного органа по состоянию на 21.02.2023. </t>
  </si>
  <si>
    <t>Да (распоряжение)</t>
  </si>
  <si>
    <t>http://df.ivanovoobl.ru/regionalnye-finansy/publichnye-slushaniya/informatsiya-o-provedenii-publichnykh-slushaniy/</t>
  </si>
  <si>
    <t>http://df.ivanovoobl.ru/?type=news&amp;id=73714</t>
  </si>
  <si>
    <t>https://www.zskaluga.ru/deyatelnost/novosti/v-regionalnom-parlamente-sostoyatsya-publichnye-slushaniya-po-proektu-oblastnogo-byudzheta/</t>
  </si>
  <si>
    <t>Собрание, трансляция в Интернете, в том числе в социальных сетях, направление предложений</t>
  </si>
  <si>
    <t>Собрание, трансляция в социальных сетях, направление предложений</t>
  </si>
  <si>
    <t>https://khural.rtyva.ru/press/news/11447/</t>
  </si>
  <si>
    <t>https://tulaoblduma.ru/news/advertisement/index.php?ELEMENT_ID=166319&amp;sphrase_id=25113</t>
  </si>
  <si>
    <t>Трансляция в Интернете, направление предложений</t>
  </si>
  <si>
    <t>Нет (онлайн-формат)</t>
  </si>
  <si>
    <t>Он-лайн участие через социальную сеть, направление предложений</t>
  </si>
  <si>
    <t>На сайте организатора - Общественной палаты Ярославской области, - анонс не обнаружен.</t>
  </si>
  <si>
    <t>Размещен официальный докумет, подписанный уполномоченным лицом</t>
  </si>
  <si>
    <t xml:space="preserve">В составе итогового документа имеются сведения  о месте, времени проведения мероприятия, его участниках, обсуждаемых вопросах и принятых решениях
</t>
  </si>
  <si>
    <t xml:space="preserve">Дата рассмотрения проекта закона об исполнении бюджета законодательным органом в первом чтении </t>
  </si>
  <si>
    <t>Итоговый документ (протокол) не обнаружен по состоянию на 19.12.2022 г.</t>
  </si>
  <si>
    <t xml:space="preserve">Сведения о проведении публичных слушаний (общественных обсуждений) не обнаружены по состоянию на 21.12.2022 г. </t>
  </si>
  <si>
    <t xml:space="preserve">Сведения о проведении публичных слушаний (общественных обсуждений) не обнаружены по состоянию на 14.12.2022 г. </t>
  </si>
  <si>
    <t xml:space="preserve">Итоговый документ (протокол) не обнаружен по состоянию на 08.02.2023 г. </t>
  </si>
  <si>
    <t xml:space="preserve">Итоговый документ (протокол) не обнаружен по состоянию на 13.12.2022 г. </t>
  </si>
  <si>
    <t>Итоговый документ (протокол) не обнаружен. О планах проведения мероприятия известно из хронологии рассмотрения проекта закона о бюджете.</t>
  </si>
  <si>
    <t>Инструкция по подключению в дополнительном сообщении от 28.10.2022 (http://www.beldepfin.ru/novosti/instrukciya-po-podklyucheniyu-k-videokonferenci1-d/)</t>
  </si>
  <si>
    <t>На сайте финансового органа анонс размещен с нарушением срока надлежащей практики.</t>
  </si>
  <si>
    <t xml:space="preserve">Анонс удален по состоянию на 13.12.2022. </t>
  </si>
  <si>
    <t>Итоговый документ (протокол) не обнаружен по состоянию на 31.01.2023 г. Мероприятие проведено после принятия законопроекта в первом чтении.</t>
  </si>
  <si>
    <t>Итоговый документ (протокол) не обнаружен по состоянию на 14.12.2022 г. Мероприятие проведено после принятия законопроекта в первом чтении.</t>
  </si>
  <si>
    <t xml:space="preserve">Решение Президиума Государственного собрания Республики Марий Эл </t>
  </si>
  <si>
    <t>Итоговый документ (рекомендации) не подписан, не учитывается в целях оценки показателя. Поиск затруднен, рекомендации размещены в разделе: "Состав и структура / Постоянные комитеты и комиссия / Комитет по бюджетной, налоговой, экономической политике, вопросам собственности и предпринимательства" (основание для применения К1).</t>
  </si>
  <si>
    <t>Мероприятие проведено 26.12.2022, нарушен срок надлежащей практики, протокол не учитывается в целях оценки показателя.</t>
  </si>
  <si>
    <t>После 26.12.2023</t>
  </si>
  <si>
    <t>В анонсе речь идет о заявках на участие от организаций, государственных и муниципальных органов, возможно, участие в публичных слушаниях ограничено.</t>
  </si>
  <si>
    <t>Итоговый документ (протокол) размещен после установленного срока надлежащей практики (после принятия законопроекта в первом чтении), не учитывается в целях оценки показателя.</t>
  </si>
  <si>
    <t xml:space="preserve">Заключение </t>
  </si>
  <si>
    <t>Итоговый документ не содержит сведений об участниках мероприятия, принятых решениях, не учитывается в целях оценки показателя.</t>
  </si>
  <si>
    <t>https://novoblduma.ru/action/projects/ (Номер проекта 3, дата внесения 25.05.2022)</t>
  </si>
  <si>
    <t>Итоговый документ не содержит сведений о принятых решениях, не учитывается в целях оценки показателя.</t>
  </si>
  <si>
    <t>Итоговый документ не содержит сведений об участниках мероприятия, принятых решениях по предмету обсуждения. Мероприятие проведено исполнительным органом власти после внесения законопроекта в законодательный орган, сведений о направлении протокола в законодательный орган нет. Не учитывается в целях оценки показателя.</t>
  </si>
  <si>
    <t>25.11.2022; 28.11.2022</t>
  </si>
  <si>
    <t>11.10.2022; 20.10.2022</t>
  </si>
  <si>
    <t xml:space="preserve">Размещен другой документ (заключение рабочей группы по подготовке и проведению публичных слушаний), не учитывается в целях оценки показателя. </t>
  </si>
  <si>
    <t xml:space="preserve">Размещен другой документ (решение Президиума Государственного собрания Республики Марий-Эл), не учитывается в целях оценки показателя. </t>
  </si>
  <si>
    <t>Размещен другой документ (проект постановления законодательного органа), не учитывается в целях оценки показателя. Поиск затруднен, обнаружен в разделе "Деятельность / Законы / Проекты постановлений и законов Владимирской области".</t>
  </si>
  <si>
    <t>Размещен другой документ (проект постановления законодательного органа), не учитывается в целях оценки показателя. По состоянию на 14.02.2023 документ удален со страницы.</t>
  </si>
  <si>
    <t>На сайте законодательного органа официальный документ отсутствует. На сайте финансового органа итоговый документ размещен после установленного срока надлежащей практики (после принятия законопроекта в первом чтении), не учитывается в целях оценки показателя.</t>
  </si>
  <si>
    <t>Да (не подписи)</t>
  </si>
  <si>
    <t>Протокол не содержит принятых решений, не учитывается в целях оценки показателя. На сайте законодательного органа поиск протокола затруднен, документ размещен в разделе "Новости" в составе новостного сообщения.</t>
  </si>
  <si>
    <t>Протокол размещен после срока установленной практики (после рассмотрения законопроекта в первом чтении). Мероприятие проведено исполнительным органом власти после внесения законопроекта в законодательный орган, сведений о направлении протокола в законодательный орган нет. Не учитывается в целях оценки показателя.</t>
  </si>
  <si>
    <t>Итоговый документ (протокол) не содержит сведений об участниках мероприятия, обсуждаемых вопросах, не учитывается в целях оценки показателя.</t>
  </si>
  <si>
    <t>Итоговый документ (протокол) не содержит принятых решений по предмету обсуждения, предложения собраны и направлены в другие органы власти.</t>
  </si>
  <si>
    <t>https://kosoblduma.ru/analytics/reports/</t>
  </si>
  <si>
    <t>Нет (размещен частично)</t>
  </si>
  <si>
    <t>На сайте законодательного органа протокол публичных слушаний размещен в разделе "Новости", поиск затруднен.</t>
  </si>
  <si>
    <t>https://www.novoblduma.ru/action/archive/?PAGEN_1=2 (дата внесения 01.11..2022)</t>
  </si>
  <si>
    <t>Итоговый документ не содержит рекомендаций для органов власти, одобренный проект заключения не опубликован.</t>
  </si>
  <si>
    <t>Итоговый документ не содержит рекомендаций для органов власти.</t>
  </si>
  <si>
    <t xml:space="preserve">Анонс удален по состоянию на 22.02.2023. </t>
  </si>
  <si>
    <t>https://www.astroblduma.ru/services/anounces/protokol-obshchestvennykh-obsuzhdeniy-proekta-zakona-astrakhanskoy-oblasti-o-byudzhete-astrakhanskoy/?sphrase_id=27556</t>
  </si>
  <si>
    <t>Итоговый документ (протокол) не подписан, указаны только должность и ФИО, учтено с учетом представления документа на сайте.</t>
  </si>
  <si>
    <t>Мероприятие не состоялось (предложений и замечаний не поступило), не учитывается в целях оценки показателя. Итоговый документ (протокол) не подписан, указаны только должность и ФИО.</t>
  </si>
  <si>
    <t>Итоговый документ (протокол) не содержит принятых решений по предмету обсуждения, предложения собраны и направлены в другие органы власти; не учитывается в целях оценки показателя.</t>
  </si>
  <si>
    <t>Поиск затруднен, итоговые документы размещены в разделе "Аналитика / Доклады и резолюции" (К1).</t>
  </si>
  <si>
    <t>В протоколе, размещенном в открытом доступе, отсутствуют страницы 2, 4, 6, 8, 10, 12; не учитывается в целях оценки показателя.</t>
  </si>
  <si>
    <t>Итоговый документ не содержит принятых решений, не учитывается в целях оценки показателя.</t>
  </si>
  <si>
    <t>Итоговый документ (протокол) не содержит сведений о принятых решениях, не учитывается в целях оценки показателя.</t>
  </si>
  <si>
    <t>На сайте финансового органа протокол отсутствует, размещены только рекомендации.</t>
  </si>
  <si>
    <t xml:space="preserve">Рекомендации содержатся в резолюции. </t>
  </si>
  <si>
    <t>Итоговый документ (протокол) не содержит принятых решений (собраны предложения и замечания и без какого-либо обсуждения переданы органам власти).</t>
  </si>
  <si>
    <t xml:space="preserve">https://www.zskuzbass.ru/deyatelnost-parlamenta/otkryityij-byudzhet/publichnyie-slushaniya </t>
  </si>
  <si>
    <t xml:space="preserve">Итоговый документ (протокол) не содержит мнений участников. </t>
  </si>
  <si>
    <t>Итоговый документ (протокол) не содержит рекомендаций для органов государственной власти.</t>
  </si>
  <si>
    <t xml:space="preserve">Итоговый документ (протокол) не содержит рекомендаций для органов государственной власти. </t>
  </si>
  <si>
    <t>Анонс не обнаружен по состоянию на 14.06.2022 г. В хронологии рассмотрения и утверждения проекта закона Самарской области «Об исполнении областного бюджета за 2021 год» на сайте финансового органа указана дата проведения публичных слушаний 02.06.2022 (https://minfin-samara.ru/proekty-zakonov-ob-ispolnenii-oblastnogo-byudzheta/), в графике проведения публичных слушаний по отчету об исполнении бюджета Самарской области в 2021 году, размещенном на сайте высшего исполнительного органа Самарской области, указана серия мероприятий со сроками в апреле-мае 2022 г. (https://www.samregion.ru/wp-content/uploads/2022/04/grafik-publichnyh-slushanij.pdf) .</t>
  </si>
  <si>
    <t>https://www.sobranie.info/index.php?chapt=01&amp;item=control&amp;die=controlPublic&amp;selectname=hearings&amp;selectvalue=hearings_72766</t>
  </si>
  <si>
    <t>Итоговый документ (рекомендации) не содержит сведений о месте и времени проведения мероприятия, его участниках, обсуждаемых вопросах; не учитывается в целях оценки показателя.</t>
  </si>
  <si>
    <t>Проведено другое мероприятие - расширенное заседание Комитета законодательного органа, не учитывается в целях оценки показателя.</t>
  </si>
  <si>
    <t>Мониторинг и оценка показателей раздела проведены в период с 21 апреля 2022 года по 2 марта 2023 года.</t>
  </si>
  <si>
    <t>Итого баллов по разделу 7</t>
  </si>
  <si>
    <t xml:space="preserve">Примечание. * Для мероприятий, которые проводились в заочной форме, учитывалось размещение информационного сообщения (анонса) не менее чем за пять календарных дней до дня завершения приема предложений и замечаний. </t>
  </si>
  <si>
    <t>Сведения о проведении публичных слушаний (общественных обсуждений) не обнаружены. Дата проведения мероприятия указана в составе сведений о хронологии рассмотрения законопроекта об исполнении бюджета за 2021 год, размещенных на сайте финансового органа.</t>
  </si>
  <si>
    <t>Протокол, информация о результатах, вопросы-ответы</t>
  </si>
  <si>
    <t>Сведения о направлении итогового документа (протокола) в законодательный (представительный) орган (ЗО)</t>
  </si>
  <si>
    <t>В анонсе не указан адрес, по которому можно направить вопросы (указано "На официальный сайт Народного Собрания Республики Ингушетия").</t>
  </si>
  <si>
    <t>Да (сайт ВКонтакте)</t>
  </si>
  <si>
    <t>Собрание, трансляция в официальном Телеграм-канале министерства финансов Саратовской области, направление предложений</t>
  </si>
  <si>
    <t>Публичные слушания (на сайте законодательного органа), общественные обсуждения (на сайте финоргана)</t>
  </si>
  <si>
    <t>Мониторинг и оценка показателя проведены в период с 25 сентября 2022 года по 2 марта 2023 года.</t>
  </si>
  <si>
    <t>Трансляция на официальном сайте и социальных сетях Правительства, направление предложений</t>
  </si>
  <si>
    <t>Мероприятие проведено в декабре, нарушен срок надлежащей практики. Мероприятие проведено в день внесения законопроекта в законодательный орган, организатор мероприятия - орган исполнительной власти, сведения о направлении итогового документа в законодательный орган отсутствуют. Не учитывается в целях оценки показателя.</t>
  </si>
  <si>
    <t>Да (письмо в НИФИ и на сайте финоргана,  мероприятие проведено до внесения законопроекта в законодательный орган)</t>
  </si>
  <si>
    <t>Протокол не подписан, не содержит сведений об участниках мероприятия. Организатор мероприятия финансовый  орган, мероприятие проведено после внесения законопроекта в законодательный орган, сведения о направлении итогового документа (протокола) в законодательный органа отсутствуют. Протокол не учитывается в целях оценки показателя.</t>
  </si>
  <si>
    <t xml:space="preserve">Результаты оценки уровня открытости бюджетных данных субъектов Российской Федерации по разделу 7 "Публичные слушания (общестенные обсуждения) по бюджетным вопросам" за 2022 год </t>
  </si>
  <si>
    <t>Итоговый документ не содержит сведений об участниках мероприятия, обсуждаемых вопросах и принятых решениях.</t>
  </si>
  <si>
    <t>https://www.hural-buryatia.ru/deyatelnost/kontrolnaya/parlamentskie-i-publichnye-slushaniya-kruglye-stoly-i-drugie-meropriyatiya/publichnye-slushaniya--ispolnenii-respublikanskogo-byudzhet-21god/</t>
  </si>
  <si>
    <t>Анонс размещен в разделе "Деятельность / Контрольная", поиск затруднен (К1).</t>
  </si>
  <si>
    <t xml:space="preserve">г. Санкт-Петербург </t>
  </si>
  <si>
    <t>Республика Северная Осетия – Алания</t>
  </si>
  <si>
    <t>Республика Марий Эл</t>
  </si>
  <si>
    <t>Чувашская Республика – Чувашия</t>
  </si>
  <si>
    <t xml:space="preserve">Нижегородская область </t>
  </si>
  <si>
    <t>Ханты-Мансийский автономный округ – Югра</t>
  </si>
  <si>
    <t>Кемеровская область – Кузбасс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</si>
</sst>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"/>
    <numFmt numFmtId="166" formatCode="0.0"/>
    <numFmt numFmtId="167" formatCode="[$-419]mmmm\ yyyy;@"/>
  </numFmts>
  <fonts count="60">
    <font>
      <sz val="11"/>
      <color theme="1"/>
      <name val="Calibri"/>
      <family val="2"/>
      <charset val="204"/>
      <scheme val="minor"/>
    </font>
    <font>
      <sz val="11"/>
      <color theme="1"/>
      <name val="Carlito"/>
      <family val="2"/>
      <charset val="204"/>
    </font>
    <font>
      <sz val="11"/>
      <color indexed="8"/>
      <name val="Calibri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rgb="FF000000"/>
      <name val="Arial Cyr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color rgb="FFC00000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9"/>
      <color rgb="FFC0000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i/>
      <sz val="9"/>
      <color theme="0"/>
      <name val="Times New Roman"/>
      <family val="1"/>
      <charset val="204"/>
    </font>
    <font>
      <b/>
      <sz val="9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FDE9D9"/>
        <bgColor rgb="FF000000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171">
    <xf numFmtId="0" fontId="0" fillId="0" borderId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10" borderId="1" applyNumberFormat="0" applyAlignment="0" applyProtection="0"/>
    <xf numFmtId="0" fontId="7" fillId="11" borderId="2" applyNumberFormat="0" applyAlignment="0" applyProtection="0"/>
    <xf numFmtId="0" fontId="15" fillId="11" borderId="1" applyNumberFormat="0" applyAlignment="0" applyProtection="0"/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1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0" fontId="13" fillId="3" borderId="0" applyNumberFormat="0" applyBorder="0" applyAlignment="0" applyProtection="0"/>
    <xf numFmtId="167" fontId="33" fillId="0" borderId="0"/>
    <xf numFmtId="0" fontId="1" fillId="0" borderId="0"/>
    <xf numFmtId="0" fontId="33" fillId="0" borderId="0"/>
    <xf numFmtId="9" fontId="33" fillId="0" borderId="0" applyFont="0" applyFill="0" applyBorder="0" applyAlignment="0" applyProtection="0"/>
    <xf numFmtId="0" fontId="36" fillId="4" borderId="0" applyNumberFormat="0" applyBorder="0" applyAlignment="0" applyProtection="0"/>
    <xf numFmtId="0" fontId="36" fillId="22" borderId="0" applyNumberFormat="0" applyBorder="0" applyAlignment="0" applyProtection="0"/>
    <xf numFmtId="0" fontId="36" fillId="2" borderId="0" applyNumberFormat="0" applyBorder="0" applyAlignment="0" applyProtection="0"/>
    <xf numFmtId="0" fontId="36" fillId="24" borderId="0" applyNumberFormat="0" applyBorder="0" applyAlignment="0" applyProtection="0"/>
    <xf numFmtId="0" fontId="36" fillId="23" borderId="0" applyNumberFormat="0" applyBorder="0" applyAlignment="0" applyProtection="0"/>
    <xf numFmtId="0" fontId="36" fillId="22" borderId="0" applyNumberFormat="0" applyBorder="0" applyAlignment="0" applyProtection="0"/>
    <xf numFmtId="0" fontId="36" fillId="21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20" borderId="0" applyNumberFormat="0" applyBorder="0" applyAlignment="0" applyProtection="0"/>
    <xf numFmtId="0" fontId="36" fillId="19" borderId="0" applyNumberFormat="0" applyBorder="0" applyAlignment="0" applyProtection="0"/>
    <xf numFmtId="0" fontId="36" fillId="18" borderId="0" applyNumberFormat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9" fillId="0" borderId="0"/>
    <xf numFmtId="0" fontId="38" fillId="0" borderId="0"/>
    <xf numFmtId="165" fontId="40" fillId="17" borderId="17">
      <alignment horizontal="right" vertical="top" shrinkToFit="1"/>
    </xf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7" borderId="0" applyNumberFormat="0" applyBorder="0" applyAlignment="0" applyProtection="0"/>
    <xf numFmtId="0" fontId="5" fillId="29" borderId="0" applyNumberFormat="0" applyBorder="0" applyAlignment="0" applyProtection="0"/>
    <xf numFmtId="0" fontId="5" fillId="26" borderId="0" applyNumberFormat="0" applyBorder="0" applyAlignment="0" applyProtection="0"/>
    <xf numFmtId="0" fontId="5" fillId="8" borderId="0" applyNumberFormat="0" applyBorder="0" applyAlignment="0" applyProtection="0"/>
    <xf numFmtId="0" fontId="6" fillId="21" borderId="1" applyNumberFormat="0" applyAlignment="0" applyProtection="0"/>
    <xf numFmtId="0" fontId="7" fillId="30" borderId="2" applyNumberFormat="0" applyAlignment="0" applyProtection="0"/>
    <xf numFmtId="0" fontId="41" fillId="30" borderId="1" applyNumberFormat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4" fillId="0" borderId="20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36" fillId="0" borderId="0"/>
    <xf numFmtId="0" fontId="48" fillId="0" borderId="0"/>
    <xf numFmtId="0" fontId="14" fillId="0" borderId="0"/>
    <xf numFmtId="0" fontId="10" fillId="19" borderId="0" applyNumberFormat="0" applyBorder="0" applyAlignment="0" applyProtection="0"/>
    <xf numFmtId="0" fontId="47" fillId="0" borderId="22" applyNumberFormat="0" applyFill="0" applyAlignment="0" applyProtection="0"/>
    <xf numFmtId="0" fontId="13" fillId="20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" borderId="0" applyNumberFormat="0" applyBorder="0" applyAlignment="0" applyProtection="0"/>
    <xf numFmtId="0" fontId="36" fillId="22" borderId="0" applyNumberFormat="0" applyBorder="0" applyAlignment="0" applyProtection="0"/>
    <xf numFmtId="0" fontId="36" fillId="4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33" fillId="0" borderId="0"/>
    <xf numFmtId="167" fontId="36" fillId="18" borderId="0" applyNumberFormat="0" applyBorder="0" applyAlignment="0" applyProtection="0"/>
    <xf numFmtId="167" fontId="36" fillId="18" borderId="0" applyNumberFormat="0" applyBorder="0" applyAlignment="0" applyProtection="0"/>
    <xf numFmtId="167" fontId="36" fillId="19" borderId="0" applyNumberFormat="0" applyBorder="0" applyAlignment="0" applyProtection="0"/>
    <xf numFmtId="167" fontId="36" fillId="19" borderId="0" applyNumberFormat="0" applyBorder="0" applyAlignment="0" applyProtection="0"/>
    <xf numFmtId="167" fontId="36" fillId="20" borderId="0" applyNumberFormat="0" applyBorder="0" applyAlignment="0" applyProtection="0"/>
    <xf numFmtId="167" fontId="36" fillId="20" borderId="0" applyNumberFormat="0" applyBorder="0" applyAlignment="0" applyProtection="0"/>
    <xf numFmtId="167" fontId="36" fillId="2" borderId="0" applyNumberFormat="0" applyBorder="0" applyAlignment="0" applyProtection="0"/>
    <xf numFmtId="167" fontId="36" fillId="2" borderId="0" applyNumberFormat="0" applyBorder="0" applyAlignment="0" applyProtection="0"/>
    <xf numFmtId="167" fontId="36" fillId="3" borderId="0" applyNumberFormat="0" applyBorder="0" applyAlignment="0" applyProtection="0"/>
    <xf numFmtId="167" fontId="36" fillId="3" borderId="0" applyNumberFormat="0" applyBorder="0" applyAlignment="0" applyProtection="0"/>
    <xf numFmtId="167" fontId="36" fillId="21" borderId="0" applyNumberFormat="0" applyBorder="0" applyAlignment="0" applyProtection="0"/>
    <xf numFmtId="167" fontId="36" fillId="21" borderId="0" applyNumberFormat="0" applyBorder="0" applyAlignment="0" applyProtection="0"/>
    <xf numFmtId="167" fontId="36" fillId="22" borderId="0" applyNumberFormat="0" applyBorder="0" applyAlignment="0" applyProtection="0"/>
    <xf numFmtId="167" fontId="36" fillId="22" borderId="0" applyNumberFormat="0" applyBorder="0" applyAlignment="0" applyProtection="0"/>
    <xf numFmtId="167" fontId="36" fillId="23" borderId="0" applyNumberFormat="0" applyBorder="0" applyAlignment="0" applyProtection="0"/>
    <xf numFmtId="167" fontId="36" fillId="23" borderId="0" applyNumberFormat="0" applyBorder="0" applyAlignment="0" applyProtection="0"/>
    <xf numFmtId="167" fontId="36" fillId="24" borderId="0" applyNumberFormat="0" applyBorder="0" applyAlignment="0" applyProtection="0"/>
    <xf numFmtId="167" fontId="36" fillId="24" borderId="0" applyNumberFormat="0" applyBorder="0" applyAlignment="0" applyProtection="0"/>
    <xf numFmtId="167" fontId="36" fillId="2" borderId="0" applyNumberFormat="0" applyBorder="0" applyAlignment="0" applyProtection="0"/>
    <xf numFmtId="167" fontId="36" fillId="2" borderId="0" applyNumberFormat="0" applyBorder="0" applyAlignment="0" applyProtection="0"/>
    <xf numFmtId="167" fontId="36" fillId="22" borderId="0" applyNumberFormat="0" applyBorder="0" applyAlignment="0" applyProtection="0"/>
    <xf numFmtId="167" fontId="36" fillId="22" borderId="0" applyNumberFormat="0" applyBorder="0" applyAlignment="0" applyProtection="0"/>
    <xf numFmtId="167" fontId="36" fillId="4" borderId="0" applyNumberFormat="0" applyBorder="0" applyAlignment="0" applyProtection="0"/>
    <xf numFmtId="167" fontId="36" fillId="4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4" borderId="0" applyNumberFormat="0" applyBorder="0" applyAlignment="0" applyProtection="0"/>
    <xf numFmtId="167" fontId="5" fillId="24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5" borderId="0" applyNumberFormat="0" applyBorder="0" applyAlignment="0" applyProtection="0"/>
    <xf numFmtId="167" fontId="5" fillId="5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8" borderId="0" applyNumberFormat="0" applyBorder="0" applyAlignment="0" applyProtection="0"/>
    <xf numFmtId="167" fontId="5" fillId="7" borderId="0" applyNumberFormat="0" applyBorder="0" applyAlignment="0" applyProtection="0"/>
    <xf numFmtId="167" fontId="5" fillId="29" borderId="0" applyNumberFormat="0" applyBorder="0" applyAlignment="0" applyProtection="0"/>
    <xf numFmtId="167" fontId="5" fillId="26" borderId="0" applyNumberFormat="0" applyBorder="0" applyAlignment="0" applyProtection="0"/>
    <xf numFmtId="167" fontId="5" fillId="5" borderId="0" applyNumberFormat="0" applyBorder="0" applyAlignment="0" applyProtection="0"/>
    <xf numFmtId="167" fontId="5" fillId="8" borderId="0" applyNumberFormat="0" applyBorder="0" applyAlignment="0" applyProtection="0"/>
    <xf numFmtId="167" fontId="6" fillId="21" borderId="1" applyNumberFormat="0" applyAlignment="0" applyProtection="0"/>
    <xf numFmtId="167" fontId="7" fillId="30" borderId="2" applyNumberFormat="0" applyAlignment="0" applyProtection="0"/>
    <xf numFmtId="167" fontId="41" fillId="30" borderId="1" applyNumberFormat="0" applyAlignment="0" applyProtection="0"/>
    <xf numFmtId="167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167" fontId="42" fillId="0" borderId="18" applyNumberFormat="0" applyFill="0" applyAlignment="0" applyProtection="0"/>
    <xf numFmtId="167" fontId="43" fillId="0" borderId="19" applyNumberFormat="0" applyFill="0" applyAlignment="0" applyProtection="0"/>
    <xf numFmtId="167" fontId="44" fillId="0" borderId="20" applyNumberFormat="0" applyFill="0" applyAlignment="0" applyProtection="0"/>
    <xf numFmtId="167" fontId="44" fillId="0" borderId="0" applyNumberFormat="0" applyFill="0" applyBorder="0" applyAlignment="0" applyProtection="0"/>
    <xf numFmtId="167" fontId="8" fillId="0" borderId="21" applyNumberFormat="0" applyFill="0" applyAlignment="0" applyProtection="0"/>
    <xf numFmtId="167" fontId="9" fillId="12" borderId="7" applyNumberFormat="0" applyAlignment="0" applyProtection="0"/>
    <xf numFmtId="167" fontId="45" fillId="0" borderId="0" applyNumberFormat="0" applyFill="0" applyBorder="0" applyAlignment="0" applyProtection="0"/>
    <xf numFmtId="167" fontId="46" fillId="10" borderId="0" applyNumberFormat="0" applyBorder="0" applyAlignment="0" applyProtection="0"/>
    <xf numFmtId="167" fontId="2" fillId="0" borderId="0"/>
    <xf numFmtId="167" fontId="38" fillId="0" borderId="0"/>
    <xf numFmtId="167" fontId="39" fillId="0" borderId="0"/>
    <xf numFmtId="167" fontId="36" fillId="0" borderId="0"/>
    <xf numFmtId="167" fontId="33" fillId="0" borderId="0"/>
    <xf numFmtId="167" fontId="48" fillId="0" borderId="0"/>
    <xf numFmtId="167" fontId="14" fillId="0" borderId="0"/>
    <xf numFmtId="167" fontId="10" fillId="19" borderId="0" applyNumberFormat="0" applyBorder="0" applyAlignment="0" applyProtection="0"/>
    <xf numFmtId="167" fontId="11" fillId="0" borderId="0" applyNumberFormat="0" applyFill="0" applyBorder="0" applyAlignment="0" applyProtection="0"/>
    <xf numFmtId="167" fontId="14" fillId="13" borderId="8" applyNumberFormat="0" applyFont="0" applyAlignment="0" applyProtection="0"/>
    <xf numFmtId="167" fontId="47" fillId="0" borderId="22" applyNumberFormat="0" applyFill="0" applyAlignment="0" applyProtection="0"/>
    <xf numFmtId="167" fontId="12" fillId="0" borderId="0" applyNumberFormat="0" applyFill="0" applyBorder="0" applyAlignment="0" applyProtection="0"/>
    <xf numFmtId="167" fontId="13" fillId="20" borderId="0" applyNumberFormat="0" applyBorder="0" applyAlignment="0" applyProtection="0"/>
  </cellStyleXfs>
  <cellXfs count="188">
    <xf numFmtId="0" fontId="0" fillId="0" borderId="0" xfId="0"/>
    <xf numFmtId="0" fontId="4" fillId="0" borderId="0" xfId="0" applyFont="1"/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right" vertical="center" indent="3"/>
    </xf>
    <xf numFmtId="0" fontId="0" fillId="0" borderId="0" xfId="0" applyAlignment="1">
      <alignment horizontal="right" indent="3"/>
    </xf>
    <xf numFmtId="0" fontId="4" fillId="0" borderId="0" xfId="0" applyFont="1" applyAlignment="1">
      <alignment horizontal="left" vertical="center"/>
    </xf>
    <xf numFmtId="0" fontId="29" fillId="0" borderId="0" xfId="0" applyFont="1"/>
    <xf numFmtId="0" fontId="24" fillId="0" borderId="0" xfId="0" applyFont="1"/>
    <xf numFmtId="0" fontId="2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/>
    </xf>
    <xf numFmtId="166" fontId="28" fillId="0" borderId="10" xfId="0" applyNumberFormat="1" applyFont="1" applyBorder="1" applyAlignment="1">
      <alignment horizontal="center" vertical="center" wrapText="1"/>
    </xf>
    <xf numFmtId="166" fontId="25" fillId="0" borderId="10" xfId="0" applyNumberFormat="1" applyFont="1" applyBorder="1" applyAlignment="1">
      <alignment horizontal="center" vertical="center" wrapText="1"/>
    </xf>
    <xf numFmtId="166" fontId="25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16" borderId="10" xfId="0" applyFont="1" applyFill="1" applyBorder="1" applyAlignment="1">
      <alignment horizontal="right" vertical="center" wrapText="1" indent="3"/>
    </xf>
    <xf numFmtId="0" fontId="26" fillId="16" borderId="10" xfId="0" applyFont="1" applyFill="1" applyBorder="1" applyAlignment="1">
      <alignment vertical="center" wrapText="1"/>
    </xf>
    <xf numFmtId="165" fontId="26" fillId="16" borderId="10" xfId="0" applyNumberFormat="1" applyFont="1" applyFill="1" applyBorder="1" applyAlignment="1">
      <alignment horizontal="center" vertical="center"/>
    </xf>
    <xf numFmtId="165" fontId="23" fillId="0" borderId="10" xfId="0" applyNumberFormat="1" applyFont="1" applyBorder="1" applyAlignment="1">
      <alignment horizontal="center" vertical="center"/>
    </xf>
    <xf numFmtId="165" fontId="23" fillId="0" borderId="10" xfId="19" applyNumberFormat="1" applyFont="1" applyBorder="1" applyAlignment="1">
      <alignment horizontal="center" vertical="center"/>
    </xf>
    <xf numFmtId="165" fontId="23" fillId="16" borderId="10" xfId="0" applyNumberFormat="1" applyFont="1" applyFill="1" applyBorder="1" applyAlignment="1">
      <alignment horizontal="center" vertical="center"/>
    </xf>
    <xf numFmtId="165" fontId="23" fillId="16" borderId="10" xfId="19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/>
    <xf numFmtId="4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27" fillId="0" borderId="12" xfId="0" applyFont="1" applyBorder="1" applyAlignment="1">
      <alignment horizontal="justify" vertical="top"/>
    </xf>
    <xf numFmtId="49" fontId="27" fillId="0" borderId="12" xfId="0" applyNumberFormat="1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justify" vertical="top" wrapText="1"/>
    </xf>
    <xf numFmtId="0" fontId="27" fillId="0" borderId="12" xfId="0" applyFont="1" applyBorder="1" applyAlignment="1">
      <alignment horizontal="justify" vertical="top" wrapText="1"/>
    </xf>
    <xf numFmtId="0" fontId="27" fillId="0" borderId="12" xfId="0" applyFont="1" applyBorder="1" applyAlignment="1">
      <alignment vertical="top" wrapText="1"/>
    </xf>
    <xf numFmtId="0" fontId="30" fillId="0" borderId="12" xfId="0" applyFont="1" applyBorder="1" applyAlignment="1">
      <alignment horizontal="justify" vertical="top" wrapText="1"/>
    </xf>
    <xf numFmtId="0" fontId="27" fillId="0" borderId="12" xfId="0" applyFont="1" applyBorder="1" applyAlignment="1">
      <alignment vertical="top"/>
    </xf>
    <xf numFmtId="0" fontId="31" fillId="0" borderId="12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justify" vertical="top"/>
    </xf>
    <xf numFmtId="0" fontId="31" fillId="0" borderId="12" xfId="0" applyFont="1" applyBorder="1" applyAlignment="1">
      <alignment horizontal="justify" vertical="top" wrapText="1"/>
    </xf>
    <xf numFmtId="0" fontId="32" fillId="0" borderId="12" xfId="0" applyFont="1" applyBorder="1" applyAlignment="1">
      <alignment horizontal="left" vertical="top" wrapText="1" indent="2"/>
    </xf>
    <xf numFmtId="4" fontId="4" fillId="0" borderId="0" xfId="0" applyNumberFormat="1" applyFont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4" fillId="0" borderId="0" xfId="10" applyFont="1"/>
    <xf numFmtId="0" fontId="27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14" fontId="23" fillId="0" borderId="12" xfId="0" applyNumberFormat="1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2" xfId="0" applyFont="1" applyBorder="1" applyAlignment="1">
      <alignment vertical="center"/>
    </xf>
    <xf numFmtId="166" fontId="23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5" fontId="26" fillId="0" borderId="12" xfId="0" applyNumberFormat="1" applyFont="1" applyBorder="1" applyAlignment="1">
      <alignment horizontal="center" vertical="center"/>
    </xf>
    <xf numFmtId="0" fontId="49" fillId="0" borderId="0" xfId="0" applyFont="1"/>
    <xf numFmtId="14" fontId="51" fillId="0" borderId="0" xfId="0" applyNumberFormat="1" applyFont="1" applyAlignment="1">
      <alignment horizontal="center" vertical="center"/>
    </xf>
    <xf numFmtId="0" fontId="23" fillId="15" borderId="12" xfId="0" applyFont="1" applyFill="1" applyBorder="1" applyAlignment="1">
      <alignment horizontal="left" vertical="center"/>
    </xf>
    <xf numFmtId="166" fontId="26" fillId="15" borderId="10" xfId="0" applyNumberFormat="1" applyFont="1" applyFill="1" applyBorder="1" applyAlignment="1">
      <alignment horizontal="center" vertical="center"/>
    </xf>
    <xf numFmtId="165" fontId="26" fillId="15" borderId="10" xfId="0" applyNumberFormat="1" applyFont="1" applyFill="1" applyBorder="1" applyAlignment="1">
      <alignment horizontal="center" vertical="center"/>
    </xf>
    <xf numFmtId="165" fontId="23" fillId="15" borderId="10" xfId="0" applyNumberFormat="1" applyFont="1" applyFill="1" applyBorder="1" applyAlignment="1">
      <alignment horizontal="center" vertical="center"/>
    </xf>
    <xf numFmtId="166" fontId="26" fillId="16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26" fillId="14" borderId="12" xfId="0" applyFont="1" applyFill="1" applyBorder="1" applyAlignment="1">
      <alignment horizontal="center" vertical="center" wrapText="1"/>
    </xf>
    <xf numFmtId="0" fontId="25" fillId="14" borderId="12" xfId="0" applyFont="1" applyFill="1" applyBorder="1" applyAlignment="1">
      <alignment horizontal="left" vertical="center" wrapText="1"/>
    </xf>
    <xf numFmtId="165" fontId="26" fillId="16" borderId="12" xfId="0" applyNumberFormat="1" applyFont="1" applyFill="1" applyBorder="1" applyAlignment="1">
      <alignment horizontal="left" vertical="center"/>
    </xf>
    <xf numFmtId="165" fontId="23" fillId="16" borderId="12" xfId="0" applyNumberFormat="1" applyFont="1" applyFill="1" applyBorder="1" applyAlignment="1">
      <alignment horizontal="center" vertical="center"/>
    </xf>
    <xf numFmtId="4" fontId="26" fillId="16" borderId="12" xfId="0" applyNumberFormat="1" applyFont="1" applyFill="1" applyBorder="1" applyAlignment="1">
      <alignment horizontal="center" vertical="center"/>
    </xf>
    <xf numFmtId="165" fontId="26" fillId="16" borderId="12" xfId="0" applyNumberFormat="1" applyFont="1" applyFill="1" applyBorder="1" applyAlignment="1">
      <alignment horizontal="center" vertical="center"/>
    </xf>
    <xf numFmtId="14" fontId="26" fillId="16" borderId="12" xfId="0" applyNumberFormat="1" applyFont="1" applyFill="1" applyBorder="1" applyAlignment="1">
      <alignment horizontal="center" vertical="center"/>
    </xf>
    <xf numFmtId="166" fontId="23" fillId="16" borderId="12" xfId="0" applyNumberFormat="1" applyFont="1" applyFill="1" applyBorder="1" applyAlignment="1">
      <alignment horizontal="center" vertical="center"/>
    </xf>
    <xf numFmtId="14" fontId="23" fillId="16" borderId="12" xfId="0" applyNumberFormat="1" applyFont="1" applyFill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166" fontId="53" fillId="0" borderId="12" xfId="0" applyNumberFormat="1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165" fontId="54" fillId="0" borderId="12" xfId="0" applyNumberFormat="1" applyFont="1" applyBorder="1" applyAlignment="1">
      <alignment horizontal="center" vertical="center"/>
    </xf>
    <xf numFmtId="0" fontId="54" fillId="14" borderId="12" xfId="0" applyFont="1" applyFill="1" applyBorder="1" applyAlignment="1">
      <alignment horizontal="center" vertical="center" wrapText="1"/>
    </xf>
    <xf numFmtId="0" fontId="55" fillId="14" borderId="12" xfId="0" applyFont="1" applyFill="1" applyBorder="1" applyAlignment="1">
      <alignment horizontal="left" vertical="center" wrapText="1"/>
    </xf>
    <xf numFmtId="165" fontId="54" fillId="16" borderId="12" xfId="0" applyNumberFormat="1" applyFont="1" applyFill="1" applyBorder="1" applyAlignment="1">
      <alignment horizontal="left" vertical="center"/>
    </xf>
    <xf numFmtId="165" fontId="53" fillId="16" borderId="12" xfId="0" applyNumberFormat="1" applyFont="1" applyFill="1" applyBorder="1" applyAlignment="1">
      <alignment horizontal="center" vertical="center"/>
    </xf>
    <xf numFmtId="4" fontId="54" fillId="16" borderId="12" xfId="0" applyNumberFormat="1" applyFont="1" applyFill="1" applyBorder="1" applyAlignment="1">
      <alignment horizontal="center" vertical="center"/>
    </xf>
    <xf numFmtId="4" fontId="53" fillId="16" borderId="12" xfId="0" applyNumberFormat="1" applyFont="1" applyFill="1" applyBorder="1" applyAlignment="1">
      <alignment horizontal="left" vertical="center"/>
    </xf>
    <xf numFmtId="165" fontId="54" fillId="16" borderId="12" xfId="0" applyNumberFormat="1" applyFont="1" applyFill="1" applyBorder="1" applyAlignment="1">
      <alignment horizontal="center" vertical="center"/>
    </xf>
    <xf numFmtId="14" fontId="54" fillId="16" borderId="12" xfId="0" applyNumberFormat="1" applyFont="1" applyFill="1" applyBorder="1" applyAlignment="1">
      <alignment horizontal="left" vertical="center"/>
    </xf>
    <xf numFmtId="14" fontId="54" fillId="16" borderId="12" xfId="0" applyNumberFormat="1" applyFont="1" applyFill="1" applyBorder="1" applyAlignment="1">
      <alignment horizontal="center" vertical="center"/>
    </xf>
    <xf numFmtId="0" fontId="53" fillId="0" borderId="12" xfId="0" applyFont="1" applyBorder="1" applyAlignment="1">
      <alignment vertical="center"/>
    </xf>
    <xf numFmtId="14" fontId="53" fillId="0" borderId="12" xfId="0" applyNumberFormat="1" applyFont="1" applyBorder="1" applyAlignment="1">
      <alignment horizontal="left" vertical="center"/>
    </xf>
    <xf numFmtId="49" fontId="53" fillId="0" borderId="12" xfId="0" applyNumberFormat="1" applyFont="1" applyBorder="1" applyAlignment="1">
      <alignment horizontal="left" vertical="center"/>
    </xf>
    <xf numFmtId="49" fontId="53" fillId="0" borderId="12" xfId="0" applyNumberFormat="1" applyFont="1" applyBorder="1" applyAlignment="1">
      <alignment vertical="center"/>
    </xf>
    <xf numFmtId="14" fontId="53" fillId="0" borderId="12" xfId="10" applyNumberFormat="1" applyFont="1" applyFill="1" applyBorder="1" applyAlignment="1">
      <alignment horizontal="left" vertical="center"/>
    </xf>
    <xf numFmtId="0" fontId="53" fillId="0" borderId="12" xfId="10" applyFont="1" applyBorder="1" applyAlignment="1">
      <alignment horizontal="left" vertical="center"/>
    </xf>
    <xf numFmtId="167" fontId="53" fillId="0" borderId="12" xfId="0" applyNumberFormat="1" applyFont="1" applyBorder="1" applyAlignment="1">
      <alignment horizontal="left" vertical="center"/>
    </xf>
    <xf numFmtId="0" fontId="53" fillId="15" borderId="12" xfId="0" applyFont="1" applyFill="1" applyBorder="1" applyAlignment="1">
      <alignment horizontal="left" vertical="center"/>
    </xf>
    <xf numFmtId="0" fontId="53" fillId="0" borderId="12" xfId="10" applyFont="1" applyFill="1" applyBorder="1" applyAlignment="1">
      <alignment horizontal="left" vertical="center"/>
    </xf>
    <xf numFmtId="167" fontId="53" fillId="0" borderId="12" xfId="10" applyNumberFormat="1" applyFont="1" applyFill="1" applyBorder="1" applyAlignment="1">
      <alignment horizontal="left" vertical="center"/>
    </xf>
    <xf numFmtId="14" fontId="53" fillId="15" borderId="12" xfId="0" applyNumberFormat="1" applyFont="1" applyFill="1" applyBorder="1" applyAlignment="1">
      <alignment horizontal="left" vertical="center"/>
    </xf>
    <xf numFmtId="166" fontId="53" fillId="16" borderId="12" xfId="0" applyNumberFormat="1" applyFont="1" applyFill="1" applyBorder="1" applyAlignment="1">
      <alignment horizontal="center" vertical="center"/>
    </xf>
    <xf numFmtId="14" fontId="53" fillId="16" borderId="12" xfId="0" applyNumberFormat="1" applyFont="1" applyFill="1" applyBorder="1" applyAlignment="1">
      <alignment horizontal="left" vertical="center"/>
    </xf>
    <xf numFmtId="14" fontId="53" fillId="0" borderId="12" xfId="10" applyNumberFormat="1" applyFont="1" applyBorder="1" applyAlignment="1">
      <alignment horizontal="left" vertical="center"/>
    </xf>
    <xf numFmtId="49" fontId="53" fillId="16" borderId="12" xfId="0" applyNumberFormat="1" applyFont="1" applyFill="1" applyBorder="1" applyAlignment="1">
      <alignment horizontal="left" vertical="center"/>
    </xf>
    <xf numFmtId="166" fontId="54" fillId="0" borderId="12" xfId="0" applyNumberFormat="1" applyFont="1" applyBorder="1" applyAlignment="1">
      <alignment horizontal="center" vertical="center"/>
    </xf>
    <xf numFmtId="167" fontId="53" fillId="16" borderId="12" xfId="0" applyNumberFormat="1" applyFont="1" applyFill="1" applyBorder="1" applyAlignment="1">
      <alignment horizontal="left" vertical="center"/>
    </xf>
    <xf numFmtId="0" fontId="53" fillId="0" borderId="12" xfId="10" applyNumberFormat="1" applyFont="1" applyBorder="1" applyAlignment="1">
      <alignment horizontal="left" vertical="center"/>
    </xf>
    <xf numFmtId="167" fontId="53" fillId="0" borderId="12" xfId="10" applyNumberFormat="1" applyFont="1" applyBorder="1" applyAlignment="1">
      <alignment horizontal="left" vertical="center"/>
    </xf>
    <xf numFmtId="0" fontId="52" fillId="0" borderId="0" xfId="0" applyFont="1"/>
    <xf numFmtId="0" fontId="56" fillId="0" borderId="0" xfId="0" applyFont="1" applyAlignment="1">
      <alignment horizontal="center"/>
    </xf>
    <xf numFmtId="14" fontId="53" fillId="0" borderId="12" xfId="33" applyNumberFormat="1" applyFont="1" applyBorder="1" applyAlignment="1">
      <alignment horizontal="left" vertical="center"/>
    </xf>
    <xf numFmtId="14" fontId="53" fillId="15" borderId="12" xfId="33" applyNumberFormat="1" applyFont="1" applyFill="1" applyBorder="1" applyAlignment="1">
      <alignment horizontal="left" vertical="center"/>
    </xf>
    <xf numFmtId="0" fontId="53" fillId="16" borderId="12" xfId="0" applyFont="1" applyFill="1" applyBorder="1" applyAlignment="1">
      <alignment horizontal="left" vertical="center"/>
    </xf>
    <xf numFmtId="14" fontId="53" fillId="16" borderId="12" xfId="33" applyNumberFormat="1" applyFont="1" applyFill="1" applyBorder="1" applyAlignment="1">
      <alignment horizontal="left" vertical="center"/>
    </xf>
    <xf numFmtId="0" fontId="53" fillId="0" borderId="12" xfId="10" applyFont="1" applyBorder="1" applyAlignment="1">
      <alignment vertical="center"/>
    </xf>
    <xf numFmtId="2" fontId="53" fillId="15" borderId="12" xfId="0" applyNumberFormat="1" applyFont="1" applyFill="1" applyBorder="1" applyAlignment="1">
      <alignment horizontal="left" vertical="center"/>
    </xf>
    <xf numFmtId="49" fontId="53" fillId="0" borderId="12" xfId="33" applyNumberFormat="1" applyFont="1" applyBorder="1" applyAlignment="1">
      <alignment horizontal="left" vertical="center"/>
    </xf>
    <xf numFmtId="2" fontId="53" fillId="0" borderId="12" xfId="0" applyNumberFormat="1" applyFont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3" fillId="0" borderId="12" xfId="149" applyNumberFormat="1" applyFont="1" applyFill="1" applyBorder="1" applyAlignment="1">
      <alignment horizontal="left" vertical="center"/>
    </xf>
    <xf numFmtId="14" fontId="53" fillId="15" borderId="12" xfId="31" applyNumberFormat="1" applyFont="1" applyFill="1" applyBorder="1" applyAlignment="1">
      <alignment horizontal="left" vertical="center"/>
    </xf>
    <xf numFmtId="0" fontId="53" fillId="0" borderId="12" xfId="149" applyNumberFormat="1" applyFont="1" applyBorder="1" applyAlignment="1">
      <alignment horizontal="left" vertical="center"/>
    </xf>
    <xf numFmtId="165" fontId="53" fillId="16" borderId="12" xfId="0" applyNumberFormat="1" applyFont="1" applyFill="1" applyBorder="1" applyAlignment="1">
      <alignment horizontal="left" vertical="center"/>
    </xf>
    <xf numFmtId="4" fontId="53" fillId="16" borderId="12" xfId="0" applyNumberFormat="1" applyFont="1" applyFill="1" applyBorder="1" applyAlignment="1">
      <alignment horizontal="center" vertical="center"/>
    </xf>
    <xf numFmtId="14" fontId="53" fillId="16" borderId="12" xfId="0" applyNumberFormat="1" applyFont="1" applyFill="1" applyBorder="1" applyAlignment="1">
      <alignment horizontal="center" vertical="center"/>
    </xf>
    <xf numFmtId="165" fontId="53" fillId="0" borderId="12" xfId="0" applyNumberFormat="1" applyFont="1" applyBorder="1" applyAlignment="1">
      <alignment horizontal="center" vertical="center"/>
    </xf>
    <xf numFmtId="0" fontId="57" fillId="0" borderId="0" xfId="0" applyFont="1"/>
    <xf numFmtId="0" fontId="54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14" fontId="53" fillId="0" borderId="10" xfId="0" applyNumberFormat="1" applyFont="1" applyBorder="1" applyAlignment="1">
      <alignment horizontal="left" vertical="center"/>
    </xf>
    <xf numFmtId="0" fontId="53" fillId="0" borderId="10" xfId="0" applyFont="1" applyBorder="1" applyAlignment="1">
      <alignment vertical="center"/>
    </xf>
    <xf numFmtId="165" fontId="53" fillId="16" borderId="10" xfId="0" applyNumberFormat="1" applyFont="1" applyFill="1" applyBorder="1" applyAlignment="1">
      <alignment horizontal="left" vertical="center"/>
    </xf>
    <xf numFmtId="14" fontId="53" fillId="16" borderId="10" xfId="0" applyNumberFormat="1" applyFont="1" applyFill="1" applyBorder="1" applyAlignment="1">
      <alignment horizontal="left" vertical="center"/>
    </xf>
    <xf numFmtId="0" fontId="53" fillId="15" borderId="10" xfId="0" applyFont="1" applyFill="1" applyBorder="1" applyAlignment="1">
      <alignment horizontal="left" vertical="center"/>
    </xf>
    <xf numFmtId="0" fontId="53" fillId="0" borderId="10" xfId="10" applyFont="1" applyFill="1" applyBorder="1" applyAlignment="1">
      <alignment horizontal="left" vertical="center"/>
    </xf>
    <xf numFmtId="2" fontId="52" fillId="15" borderId="12" xfId="0" applyNumberFormat="1" applyFont="1" applyFill="1" applyBorder="1" applyAlignment="1">
      <alignment horizontal="left" vertical="center"/>
    </xf>
    <xf numFmtId="0" fontId="54" fillId="14" borderId="12" xfId="0" applyFont="1" applyFill="1" applyBorder="1" applyAlignment="1">
      <alignment horizontal="center" vertical="top" wrapText="1"/>
    </xf>
    <xf numFmtId="0" fontId="54" fillId="16" borderId="12" xfId="0" applyFont="1" applyFill="1" applyBorder="1" applyAlignment="1">
      <alignment horizontal="center" vertical="center"/>
    </xf>
    <xf numFmtId="166" fontId="53" fillId="16" borderId="12" xfId="0" applyNumberFormat="1" applyFont="1" applyFill="1" applyBorder="1" applyAlignment="1">
      <alignment horizontal="left" vertical="center"/>
    </xf>
    <xf numFmtId="166" fontId="54" fillId="16" borderId="12" xfId="0" applyNumberFormat="1" applyFont="1" applyFill="1" applyBorder="1" applyAlignment="1">
      <alignment horizontal="left" vertical="center"/>
    </xf>
    <xf numFmtId="14" fontId="53" fillId="15" borderId="12" xfId="10" applyNumberFormat="1" applyFont="1" applyFill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4" fontId="54" fillId="0" borderId="0" xfId="0" applyNumberFormat="1" applyFont="1" applyAlignment="1">
      <alignment horizontal="center" vertical="center"/>
    </xf>
    <xf numFmtId="4" fontId="53" fillId="0" borderId="0" xfId="0" applyNumberFormat="1" applyFont="1" applyAlignment="1">
      <alignment horizontal="left" vertical="center"/>
    </xf>
    <xf numFmtId="14" fontId="54" fillId="0" borderId="0" xfId="0" applyNumberFormat="1" applyFont="1" applyAlignment="1">
      <alignment horizontal="center" vertical="center"/>
    </xf>
    <xf numFmtId="0" fontId="23" fillId="15" borderId="12" xfId="0" applyFont="1" applyFill="1" applyBorder="1" applyAlignment="1">
      <alignment vertical="center"/>
    </xf>
    <xf numFmtId="14" fontId="23" fillId="15" borderId="12" xfId="0" applyNumberFormat="1" applyFont="1" applyFill="1" applyBorder="1" applyAlignment="1">
      <alignment horizontal="left" vertical="center"/>
    </xf>
    <xf numFmtId="0" fontId="23" fillId="0" borderId="12" xfId="10" applyFont="1" applyFill="1" applyBorder="1" applyAlignment="1">
      <alignment horizontal="left" vertical="center"/>
    </xf>
    <xf numFmtId="2" fontId="23" fillId="15" borderId="12" xfId="0" applyNumberFormat="1" applyFont="1" applyFill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165" fontId="54" fillId="16" borderId="24" xfId="0" applyNumberFormat="1" applyFont="1" applyFill="1" applyBorder="1" applyAlignment="1">
      <alignment horizontal="left" vertical="center"/>
    </xf>
    <xf numFmtId="0" fontId="53" fillId="0" borderId="24" xfId="0" applyFont="1" applyBorder="1" applyAlignment="1">
      <alignment vertical="center"/>
    </xf>
    <xf numFmtId="165" fontId="58" fillId="31" borderId="25" xfId="0" applyNumberFormat="1" applyFont="1" applyFill="1" applyBorder="1" applyAlignment="1">
      <alignment horizontal="left" vertical="center"/>
    </xf>
    <xf numFmtId="167" fontId="59" fillId="0" borderId="26" xfId="0" applyNumberFormat="1" applyFont="1" applyBorder="1" applyAlignment="1">
      <alignment vertical="center"/>
    </xf>
    <xf numFmtId="165" fontId="58" fillId="31" borderId="26" xfId="0" applyNumberFormat="1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49" fontId="27" fillId="0" borderId="12" xfId="0" applyNumberFormat="1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3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top" wrapText="1"/>
    </xf>
    <xf numFmtId="49" fontId="30" fillId="0" borderId="12" xfId="0" applyNumberFormat="1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4" fontId="53" fillId="15" borderId="12" xfId="0" applyNumberFormat="1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1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4" fontId="54" fillId="15" borderId="12" xfId="0" applyNumberFormat="1" applyFont="1" applyFill="1" applyBorder="1" applyAlignment="1">
      <alignment horizontal="center" vertical="center" wrapText="1"/>
    </xf>
    <xf numFmtId="0" fontId="54" fillId="15" borderId="12" xfId="0" applyFont="1" applyFill="1" applyBorder="1" applyAlignment="1">
      <alignment horizontal="center" vertical="center" wrapText="1"/>
    </xf>
    <xf numFmtId="0" fontId="53" fillId="14" borderId="14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54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top" wrapText="1"/>
    </xf>
    <xf numFmtId="0" fontId="23" fillId="14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6" fillId="15" borderId="12" xfId="0" applyFont="1" applyFill="1" applyBorder="1" applyAlignment="1">
      <alignment horizontal="center" vertical="center" wrapText="1"/>
    </xf>
    <xf numFmtId="4" fontId="26" fillId="15" borderId="12" xfId="0" applyNumberFormat="1" applyFont="1" applyFill="1" applyBorder="1" applyAlignment="1">
      <alignment horizontal="center" vertical="center" wrapText="1"/>
    </xf>
  </cellXfs>
  <cellStyles count="171">
    <cellStyle name="20% - Акцент1 2" xfId="46" xr:uid="{00000000-0005-0000-0000-000000000000}"/>
    <cellStyle name="20% - Акцент1 2 2" xfId="104" xr:uid="{00000000-0005-0000-0000-000001000000}"/>
    <cellStyle name="20% - Акцент1 3" xfId="83" xr:uid="{00000000-0005-0000-0000-000002000000}"/>
    <cellStyle name="20% - Акцент1 3 2" xfId="103" xr:uid="{00000000-0005-0000-0000-000003000000}"/>
    <cellStyle name="20% - Акцент2 2" xfId="45" xr:uid="{00000000-0005-0000-0000-000004000000}"/>
    <cellStyle name="20% - Акцент2 2 2" xfId="106" xr:uid="{00000000-0005-0000-0000-000005000000}"/>
    <cellStyle name="20% - Акцент2 3" xfId="84" xr:uid="{00000000-0005-0000-0000-000006000000}"/>
    <cellStyle name="20% - Акцент2 3 2" xfId="105" xr:uid="{00000000-0005-0000-0000-000007000000}"/>
    <cellStyle name="20% - Акцент3 2" xfId="44" xr:uid="{00000000-0005-0000-0000-000008000000}"/>
    <cellStyle name="20% - Акцент3 2 2" xfId="108" xr:uid="{00000000-0005-0000-0000-000009000000}"/>
    <cellStyle name="20% - Акцент3 3" xfId="85" xr:uid="{00000000-0005-0000-0000-00000A000000}"/>
    <cellStyle name="20% - Акцент3 3 2" xfId="107" xr:uid="{00000000-0005-0000-0000-00000B000000}"/>
    <cellStyle name="20% - Акцент4 2" xfId="43" xr:uid="{00000000-0005-0000-0000-00000C000000}"/>
    <cellStyle name="20% - Акцент4 2 2" xfId="110" xr:uid="{00000000-0005-0000-0000-00000D000000}"/>
    <cellStyle name="20% - Акцент4 3" xfId="86" xr:uid="{00000000-0005-0000-0000-00000E000000}"/>
    <cellStyle name="20% - Акцент4 3 2" xfId="109" xr:uid="{00000000-0005-0000-0000-00000F000000}"/>
    <cellStyle name="20% - Акцент5 2" xfId="42" xr:uid="{00000000-0005-0000-0000-000010000000}"/>
    <cellStyle name="20% - Акцент5 2 2" xfId="112" xr:uid="{00000000-0005-0000-0000-000011000000}"/>
    <cellStyle name="20% - Акцент5 3" xfId="87" xr:uid="{00000000-0005-0000-0000-000012000000}"/>
    <cellStyle name="20% - Акцент5 3 2" xfId="111" xr:uid="{00000000-0005-0000-0000-000013000000}"/>
    <cellStyle name="20% - Акцент6 2" xfId="41" xr:uid="{00000000-0005-0000-0000-000014000000}"/>
    <cellStyle name="20% - Акцент6 2 2" xfId="114" xr:uid="{00000000-0005-0000-0000-000015000000}"/>
    <cellStyle name="20% - Акцент6 3" xfId="88" xr:uid="{00000000-0005-0000-0000-000016000000}"/>
    <cellStyle name="20% - Акцент6 3 2" xfId="113" xr:uid="{00000000-0005-0000-0000-000017000000}"/>
    <cellStyle name="40% - Акцент1 2" xfId="40" xr:uid="{00000000-0005-0000-0000-000018000000}"/>
    <cellStyle name="40% - Акцент1 2 2" xfId="116" xr:uid="{00000000-0005-0000-0000-000019000000}"/>
    <cellStyle name="40% - Акцент1 3" xfId="89" xr:uid="{00000000-0005-0000-0000-00001A000000}"/>
    <cellStyle name="40% - Акцент1 3 2" xfId="115" xr:uid="{00000000-0005-0000-0000-00001B000000}"/>
    <cellStyle name="40% - Акцент2 2" xfId="39" xr:uid="{00000000-0005-0000-0000-00001C000000}"/>
    <cellStyle name="40% - Акцент2 2 2" xfId="118" xr:uid="{00000000-0005-0000-0000-00001D000000}"/>
    <cellStyle name="40% - Акцент2 3" xfId="90" xr:uid="{00000000-0005-0000-0000-00001E000000}"/>
    <cellStyle name="40% - Акцент2 3 2" xfId="117" xr:uid="{00000000-0005-0000-0000-00001F000000}"/>
    <cellStyle name="40% - Акцент3 2" xfId="38" xr:uid="{00000000-0005-0000-0000-000020000000}"/>
    <cellStyle name="40% - Акцент3 2 2" xfId="120" xr:uid="{00000000-0005-0000-0000-000021000000}"/>
    <cellStyle name="40% - Акцент3 3" xfId="91" xr:uid="{00000000-0005-0000-0000-000022000000}"/>
    <cellStyle name="40% - Акцент3 3 2" xfId="119" xr:uid="{00000000-0005-0000-0000-000023000000}"/>
    <cellStyle name="40% - Акцент4 2" xfId="37" xr:uid="{00000000-0005-0000-0000-000024000000}"/>
    <cellStyle name="40% - Акцент4 2 2" xfId="122" xr:uid="{00000000-0005-0000-0000-000025000000}"/>
    <cellStyle name="40% - Акцент4 3" xfId="92" xr:uid="{00000000-0005-0000-0000-000026000000}"/>
    <cellStyle name="40% - Акцент4 3 2" xfId="121" xr:uid="{00000000-0005-0000-0000-000027000000}"/>
    <cellStyle name="40% - Акцент5 2" xfId="36" xr:uid="{00000000-0005-0000-0000-000028000000}"/>
    <cellStyle name="40% - Акцент5 2 2" xfId="124" xr:uid="{00000000-0005-0000-0000-000029000000}"/>
    <cellStyle name="40% - Акцент5 3" xfId="93" xr:uid="{00000000-0005-0000-0000-00002A000000}"/>
    <cellStyle name="40% - Акцент5 3 2" xfId="123" xr:uid="{00000000-0005-0000-0000-00002B000000}"/>
    <cellStyle name="40% - Акцент6 2" xfId="35" xr:uid="{00000000-0005-0000-0000-00002C000000}"/>
    <cellStyle name="40% - Акцент6 2 2" xfId="126" xr:uid="{00000000-0005-0000-0000-00002D000000}"/>
    <cellStyle name="40% - Акцент6 3" xfId="94" xr:uid="{00000000-0005-0000-0000-00002E000000}"/>
    <cellStyle name="40% - Акцент6 3 2" xfId="125" xr:uid="{00000000-0005-0000-0000-00002F000000}"/>
    <cellStyle name="60% - Акцент1 2" xfId="56" xr:uid="{00000000-0005-0000-0000-000030000000}"/>
    <cellStyle name="60% - Акцент1 2 2" xfId="128" xr:uid="{00000000-0005-0000-0000-000031000000}"/>
    <cellStyle name="60% - Акцент1 3" xfId="95" xr:uid="{00000000-0005-0000-0000-000032000000}"/>
    <cellStyle name="60% - Акцент1 3 2" xfId="127" xr:uid="{00000000-0005-0000-0000-000033000000}"/>
    <cellStyle name="60% - Акцент2 2" xfId="57" xr:uid="{00000000-0005-0000-0000-000034000000}"/>
    <cellStyle name="60% - Акцент2 2 2" xfId="130" xr:uid="{00000000-0005-0000-0000-000035000000}"/>
    <cellStyle name="60% - Акцент2 3" xfId="96" xr:uid="{00000000-0005-0000-0000-000036000000}"/>
    <cellStyle name="60% - Акцент2 3 2" xfId="129" xr:uid="{00000000-0005-0000-0000-000037000000}"/>
    <cellStyle name="60% - Акцент3 2" xfId="58" xr:uid="{00000000-0005-0000-0000-000038000000}"/>
    <cellStyle name="60% - Акцент3 2 2" xfId="132" xr:uid="{00000000-0005-0000-0000-000039000000}"/>
    <cellStyle name="60% - Акцент3 3" xfId="97" xr:uid="{00000000-0005-0000-0000-00003A000000}"/>
    <cellStyle name="60% - Акцент3 3 2" xfId="131" xr:uid="{00000000-0005-0000-0000-00003B000000}"/>
    <cellStyle name="60% - Акцент4 2" xfId="59" xr:uid="{00000000-0005-0000-0000-00003C000000}"/>
    <cellStyle name="60% - Акцент4 2 2" xfId="134" xr:uid="{00000000-0005-0000-0000-00003D000000}"/>
    <cellStyle name="60% - Акцент4 3" xfId="98" xr:uid="{00000000-0005-0000-0000-00003E000000}"/>
    <cellStyle name="60% - Акцент4 3 2" xfId="133" xr:uid="{00000000-0005-0000-0000-00003F000000}"/>
    <cellStyle name="60% - Акцент5 2" xfId="60" xr:uid="{00000000-0005-0000-0000-000040000000}"/>
    <cellStyle name="60% - Акцент5 2 2" xfId="136" xr:uid="{00000000-0005-0000-0000-000041000000}"/>
    <cellStyle name="60% - Акцент5 3" xfId="99" xr:uid="{00000000-0005-0000-0000-000042000000}"/>
    <cellStyle name="60% - Акцент5 3 2" xfId="135" xr:uid="{00000000-0005-0000-0000-000043000000}"/>
    <cellStyle name="60% - Акцент6 2" xfId="61" xr:uid="{00000000-0005-0000-0000-000044000000}"/>
    <cellStyle name="60% - Акцент6 2 2" xfId="138" xr:uid="{00000000-0005-0000-0000-000045000000}"/>
    <cellStyle name="60% - Акцент6 3" xfId="100" xr:uid="{00000000-0005-0000-0000-000046000000}"/>
    <cellStyle name="60% - Акцент6 3 2" xfId="137" xr:uid="{00000000-0005-0000-0000-000047000000}"/>
    <cellStyle name="Акцент1 2" xfId="1" xr:uid="{00000000-0005-0000-0000-000049000000}"/>
    <cellStyle name="Акцент1 2 2" xfId="62" xr:uid="{00000000-0005-0000-0000-00004A000000}"/>
    <cellStyle name="Акцент1 2 2 2" xfId="139" xr:uid="{00000000-0005-0000-0000-00004B000000}"/>
    <cellStyle name="Акцент2 2" xfId="2" xr:uid="{00000000-0005-0000-0000-00004C000000}"/>
    <cellStyle name="Акцент2 2 2" xfId="63" xr:uid="{00000000-0005-0000-0000-00004D000000}"/>
    <cellStyle name="Акцент2 2 2 2" xfId="140" xr:uid="{00000000-0005-0000-0000-00004E000000}"/>
    <cellStyle name="Акцент3 2" xfId="3" xr:uid="{00000000-0005-0000-0000-00004F000000}"/>
    <cellStyle name="Акцент3 2 2" xfId="64" xr:uid="{00000000-0005-0000-0000-000050000000}"/>
    <cellStyle name="Акцент3 2 2 2" xfId="141" xr:uid="{00000000-0005-0000-0000-000051000000}"/>
    <cellStyle name="Акцент4 2" xfId="4" xr:uid="{00000000-0005-0000-0000-000052000000}"/>
    <cellStyle name="Акцент4 2 2" xfId="65" xr:uid="{00000000-0005-0000-0000-000053000000}"/>
    <cellStyle name="Акцент4 2 2 2" xfId="142" xr:uid="{00000000-0005-0000-0000-000054000000}"/>
    <cellStyle name="Акцент5 2" xfId="5" xr:uid="{00000000-0005-0000-0000-000055000000}"/>
    <cellStyle name="Акцент5 2 2" xfId="143" xr:uid="{00000000-0005-0000-0000-000056000000}"/>
    <cellStyle name="Акцент6 2" xfId="6" xr:uid="{00000000-0005-0000-0000-000057000000}"/>
    <cellStyle name="Акцент6 2 2" xfId="66" xr:uid="{00000000-0005-0000-0000-000058000000}"/>
    <cellStyle name="Акцент6 2 2 2" xfId="144" xr:uid="{00000000-0005-0000-0000-000059000000}"/>
    <cellStyle name="Ввод  2" xfId="7" xr:uid="{00000000-0005-0000-0000-00005A000000}"/>
    <cellStyle name="Ввод  2 2" xfId="67" xr:uid="{00000000-0005-0000-0000-00005B000000}"/>
    <cellStyle name="Ввод  2 2 2" xfId="145" xr:uid="{00000000-0005-0000-0000-00005C000000}"/>
    <cellStyle name="Вывод 2" xfId="8" xr:uid="{00000000-0005-0000-0000-00005D000000}"/>
    <cellStyle name="Вывод 2 2" xfId="68" xr:uid="{00000000-0005-0000-0000-00005E000000}"/>
    <cellStyle name="Вывод 2 2 2" xfId="146" xr:uid="{00000000-0005-0000-0000-00005F000000}"/>
    <cellStyle name="Вычисление 2" xfId="9" xr:uid="{00000000-0005-0000-0000-000060000000}"/>
    <cellStyle name="Вычисление 2 2" xfId="69" xr:uid="{00000000-0005-0000-0000-000061000000}"/>
    <cellStyle name="Вычисление 2 2 2" xfId="147" xr:uid="{00000000-0005-0000-0000-000062000000}"/>
    <cellStyle name="Гиперссылка" xfId="10" builtinId="8"/>
    <cellStyle name="Гиперссылка 2" xfId="101" xr:uid="{00000000-0005-0000-0000-000064000000}"/>
    <cellStyle name="Гиперссылка 2 2" xfId="149" xr:uid="{00000000-0005-0000-0000-000065000000}"/>
    <cellStyle name="Гиперссылка 3" xfId="148" xr:uid="{00000000-0005-0000-0000-000066000000}"/>
    <cellStyle name="Заголовок 1 2" xfId="11" xr:uid="{00000000-0005-0000-0000-000067000000}"/>
    <cellStyle name="Заголовок 1 2 2" xfId="70" xr:uid="{00000000-0005-0000-0000-000068000000}"/>
    <cellStyle name="Заголовок 1 2 2 2" xfId="150" xr:uid="{00000000-0005-0000-0000-000069000000}"/>
    <cellStyle name="Заголовок 2 2" xfId="12" xr:uid="{00000000-0005-0000-0000-00006A000000}"/>
    <cellStyle name="Заголовок 2 2 2" xfId="71" xr:uid="{00000000-0005-0000-0000-00006B000000}"/>
    <cellStyle name="Заголовок 2 2 2 2" xfId="151" xr:uid="{00000000-0005-0000-0000-00006C000000}"/>
    <cellStyle name="Заголовок 3 2" xfId="13" xr:uid="{00000000-0005-0000-0000-00006D000000}"/>
    <cellStyle name="Заголовок 3 2 2" xfId="72" xr:uid="{00000000-0005-0000-0000-00006E000000}"/>
    <cellStyle name="Заголовок 3 2 2 2" xfId="152" xr:uid="{00000000-0005-0000-0000-00006F000000}"/>
    <cellStyle name="Заголовок 4 2" xfId="14" xr:uid="{00000000-0005-0000-0000-000070000000}"/>
    <cellStyle name="Заголовок 4 2 2" xfId="73" xr:uid="{00000000-0005-0000-0000-000071000000}"/>
    <cellStyle name="Заголовок 4 2 2 2" xfId="153" xr:uid="{00000000-0005-0000-0000-000072000000}"/>
    <cellStyle name="Итог 2" xfId="15" xr:uid="{00000000-0005-0000-0000-000073000000}"/>
    <cellStyle name="Итог 2 2" xfId="74" xr:uid="{00000000-0005-0000-0000-000074000000}"/>
    <cellStyle name="Итог 2 2 2" xfId="154" xr:uid="{00000000-0005-0000-0000-000075000000}"/>
    <cellStyle name="Контрольная ячейка 2" xfId="16" xr:uid="{00000000-0005-0000-0000-000076000000}"/>
    <cellStyle name="Контрольная ячейка 2 2" xfId="155" xr:uid="{00000000-0005-0000-0000-000077000000}"/>
    <cellStyle name="Название 2" xfId="17" xr:uid="{00000000-0005-0000-0000-000078000000}"/>
    <cellStyle name="Название 2 2" xfId="75" xr:uid="{00000000-0005-0000-0000-000079000000}"/>
    <cellStyle name="Название 2 2 2" xfId="156" xr:uid="{00000000-0005-0000-0000-00007A000000}"/>
    <cellStyle name="Нейтральный 2" xfId="18" xr:uid="{00000000-0005-0000-0000-00007B000000}"/>
    <cellStyle name="Нейтральный 2 2" xfId="76" xr:uid="{00000000-0005-0000-0000-00007C000000}"/>
    <cellStyle name="Нейтральный 2 2 2" xfId="157" xr:uid="{00000000-0005-0000-0000-00007D000000}"/>
    <cellStyle name="Обычный" xfId="0" builtinId="0"/>
    <cellStyle name="Обычный 2" xfId="19" xr:uid="{00000000-0005-0000-0000-00007F000000}"/>
    <cellStyle name="Обычный 2 2" xfId="20" xr:uid="{00000000-0005-0000-0000-000080000000}"/>
    <cellStyle name="Обычный 2 2 2" xfId="21" xr:uid="{00000000-0005-0000-0000-000081000000}"/>
    <cellStyle name="Обычный 2 2 2 2" xfId="159" xr:uid="{00000000-0005-0000-0000-000082000000}"/>
    <cellStyle name="Обычный 2 2 3" xfId="54" xr:uid="{00000000-0005-0000-0000-000083000000}"/>
    <cellStyle name="Обычный 2 3" xfId="53" xr:uid="{00000000-0005-0000-0000-000084000000}"/>
    <cellStyle name="Обычный 2 3 2" xfId="160" xr:uid="{00000000-0005-0000-0000-000085000000}"/>
    <cellStyle name="Обычный 2 4" xfId="77" xr:uid="{00000000-0005-0000-0000-000086000000}"/>
    <cellStyle name="Обычный 2 4 2" xfId="161" xr:uid="{00000000-0005-0000-0000-000087000000}"/>
    <cellStyle name="Обычный 2 5" xfId="102" xr:uid="{00000000-0005-0000-0000-000088000000}"/>
    <cellStyle name="Обычный 2 5 2" xfId="162" xr:uid="{00000000-0005-0000-0000-000089000000}"/>
    <cellStyle name="Обычный 2 6" xfId="158" xr:uid="{00000000-0005-0000-0000-00008A000000}"/>
    <cellStyle name="Обычный 3" xfId="22" xr:uid="{00000000-0005-0000-0000-00008B000000}"/>
    <cellStyle name="Обычный 3 2" xfId="23" xr:uid="{00000000-0005-0000-0000-00008C000000}"/>
    <cellStyle name="Обычный 3 2 2" xfId="79" xr:uid="{00000000-0005-0000-0000-00008D000000}"/>
    <cellStyle name="Обычный 3 2 2 2" xfId="164" xr:uid="{00000000-0005-0000-0000-00008E000000}"/>
    <cellStyle name="Обычный 3 3" xfId="78" xr:uid="{00000000-0005-0000-0000-00008F000000}"/>
    <cellStyle name="Обычный 3 4" xfId="163" xr:uid="{00000000-0005-0000-0000-000090000000}"/>
    <cellStyle name="Обычный 4" xfId="31" xr:uid="{00000000-0005-0000-0000-000091000000}"/>
    <cellStyle name="Обычный 5" xfId="33" xr:uid="{00000000-0005-0000-0000-000092000000}"/>
    <cellStyle name="Обычный 6" xfId="32" xr:uid="{00000000-0005-0000-0000-000093000000}"/>
    <cellStyle name="Плохой 2" xfId="24" xr:uid="{00000000-0005-0000-0000-000094000000}"/>
    <cellStyle name="Плохой 2 2" xfId="80" xr:uid="{00000000-0005-0000-0000-000095000000}"/>
    <cellStyle name="Плохой 2 2 2" xfId="165" xr:uid="{00000000-0005-0000-0000-000096000000}"/>
    <cellStyle name="Пояснение 2" xfId="25" xr:uid="{00000000-0005-0000-0000-000097000000}"/>
    <cellStyle name="Пояснение 2 2" xfId="166" xr:uid="{00000000-0005-0000-0000-000098000000}"/>
    <cellStyle name="Примечание 2" xfId="26" xr:uid="{00000000-0005-0000-0000-000099000000}"/>
    <cellStyle name="Примечание 2 2" xfId="167" xr:uid="{00000000-0005-0000-0000-00009A000000}"/>
    <cellStyle name="Процентный 2" xfId="34" xr:uid="{00000000-0005-0000-0000-00009B000000}"/>
    <cellStyle name="Связанная ячейка 2" xfId="27" xr:uid="{00000000-0005-0000-0000-00009C000000}"/>
    <cellStyle name="Связанная ячейка 2 2" xfId="81" xr:uid="{00000000-0005-0000-0000-00009D000000}"/>
    <cellStyle name="Связанная ячейка 2 2 2" xfId="168" xr:uid="{00000000-0005-0000-0000-00009E000000}"/>
    <cellStyle name="Текст предупреждения 2" xfId="28" xr:uid="{00000000-0005-0000-0000-00009F000000}"/>
    <cellStyle name="Текст предупреждения 2 2" xfId="169" xr:uid="{00000000-0005-0000-0000-0000A0000000}"/>
    <cellStyle name="Финансовый 2" xfId="29" xr:uid="{00000000-0005-0000-0000-0000A1000000}"/>
    <cellStyle name="Финансовый 2 2" xfId="51" xr:uid="{00000000-0005-0000-0000-0000A2000000}"/>
    <cellStyle name="Финансовый 2 3" xfId="52" xr:uid="{00000000-0005-0000-0000-0000A3000000}"/>
    <cellStyle name="Финансовый 3" xfId="50" xr:uid="{00000000-0005-0000-0000-0000A4000000}"/>
    <cellStyle name="Финансовый 3 2" xfId="49" xr:uid="{00000000-0005-0000-0000-0000A5000000}"/>
    <cellStyle name="Финансовый 4" xfId="48" xr:uid="{00000000-0005-0000-0000-0000A6000000}"/>
    <cellStyle name="Финансовый 4 2" xfId="47" xr:uid="{00000000-0005-0000-0000-0000A7000000}"/>
    <cellStyle name="Хороший 2" xfId="30" xr:uid="{00000000-0005-0000-0000-0000A8000000}"/>
    <cellStyle name="Хороший 2 2" xfId="82" xr:uid="{00000000-0005-0000-0000-0000A9000000}"/>
    <cellStyle name="Хороший 2 2 2" xfId="170" xr:uid="{00000000-0005-0000-0000-0000AA000000}"/>
    <cellStyle name="xl35" xfId="55" xr:uid="{00000000-0005-0000-0000-000048000000}"/>
  </cellStyles>
  <dxfs count="0"/>
  <tableStyles count="0" defaultTableStyle="TableStyleMedium2" defaultPivotStyle="PivotStyleLight16"/>
  <colors>
    <mruColors>
      <color rgb="FFE2E2E2"/>
      <color rgb="FFC0C0C0"/>
      <color rgb="FFE4E4E4"/>
      <color rgb="FFF0F0F0"/>
      <color rgb="FFF2F2F2"/>
      <color rgb="FF000000"/>
      <color rgb="FFE8E8E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sus/Documents/&#1053;&#1048;&#1060;&#1048;/2020_&#1056;&#1077;&#1081;&#1090;&#1080;&#1085;&#1075;/06_&#1052;&#1086;&#1085;&#1080;&#1090;&#1086;&#1088;&#1080;&#1085;&#1075;/&#1056;&#1072;&#1079;&#1076;&#1077;&#1083;%204/2020_4_&#1057;&#1091;&#1088;&#1093;&#1072;&#1077;&#1074;_2020_01_2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v18-fps/users/Users/IslamSurkhaev/Downloads/&#1056;&#1072;&#1079;&#1076;&#1077;&#1083;&#1099;/&#1056;&#1072;&#1079;&#1076;&#1077;&#1083;%204/2020_4%20(&#1087;&#1086;&#1089;&#1083;&#1077;%20&#1089;&#1088;&#1072;&#1074;&#1085;&#1077;&#1085;&#1080;&#1103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sus/AppData/Local/Microsoft/Windows/INetCache/Content.Outlook/LJAAQWM5/&#1056;&#1072;&#1079;&#1076;&#1077;&#1083;%204/2019_4_&#1054;&#1082;&#1089;&#1072;&#1085;&#1072;%2005.07.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v18-fps/users/Users/IslamSurkhaev/Downloads/&#1056;&#1072;&#1079;&#1076;&#1077;&#1083;&#1099;/&#1056;&#1072;&#1079;&#1076;&#1077;&#1083;%204/&#1056;&#1072;&#1079;&#1076;&#1077;&#1083;%204/2019_4_&#1054;&#1082;&#1089;&#1072;&#1085;&#1072;%2005.07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тодика (Раздел 4)"/>
      <sheetName val="Оценка (раздел 4)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4"/>
      <sheetName val="Параметры"/>
    </sheetNames>
    <sheetDataSet>
      <sheetData sheetId="0" refreshError="1"/>
      <sheetData sheetId="1" refreshError="1"/>
      <sheetData sheetId="2">
        <row r="4">
          <cell r="B4" t="str">
            <v xml:space="preserve">Да, размещен на сайте законодательного органа и (или) на сайте, предназначенном для размещения бюджетных данных  </v>
          </cell>
        </row>
        <row r="5">
          <cell r="B5" t="str">
            <v>Нет, в установленные сроки не размещен или не отвечает требованиям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тодика (Раздел 4)"/>
      <sheetName val="Оценка (раздел 4)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4"/>
      <sheetName val="Параметры"/>
    </sheetNames>
    <sheetDataSet>
      <sheetData sheetId="0">
        <row r="22">
          <cell r="B22" t="str">
            <v>Да, размещены</v>
          </cell>
        </row>
      </sheetData>
      <sheetData sheetId="1" refreshError="1"/>
      <sheetData sheetId="2">
        <row r="4">
          <cell r="B4" t="str">
            <v xml:space="preserve">Да, размещен на сайте законодательного органа и (или) на сайте, предназначенном для размещения бюджетных данных  </v>
          </cell>
        </row>
        <row r="5">
          <cell r="B5" t="str">
            <v>Нет, в установленные сроки не размещен или не отвечает требованиям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ценка (раздел 4)"/>
      <sheetName val="Методика (Раздел 4)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Параметры"/>
    </sheetNames>
    <sheetDataSet>
      <sheetData sheetId="0" refreshError="1"/>
      <sheetData sheetId="1" refreshError="1"/>
      <sheetData sheetId="2">
        <row r="4">
          <cell r="B4" t="str">
            <v xml:space="preserve">Да, размещен на сайте законодательного органа и (или) на сайте, предназначенном для размещения бюджетных данных  </v>
          </cell>
        </row>
        <row r="5">
          <cell r="B5" t="str">
            <v>Нет, в установленные сроки не размещен или не отвечает требованиям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ценка (раздел 4)"/>
      <sheetName val="Методика (Раздел 4)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Параметры"/>
    </sheetNames>
    <sheetDataSet>
      <sheetData sheetId="0" refreshError="1"/>
      <sheetData sheetId="1" refreshError="1"/>
      <sheetData sheetId="2">
        <row r="4">
          <cell r="B4" t="str">
            <v xml:space="preserve">Да, размещен на сайте законодательного органа и (или) на сайте, предназначенном для размещения бюджетных данных  </v>
          </cell>
        </row>
        <row r="5">
          <cell r="B5" t="str">
            <v>Нет, в установленные сроки не размещен или не отвечает требованиям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rating@nifi.ru" TargetMode="External"/><Relationship Id="rId1" Type="http://schemas.openxmlformats.org/officeDocument/2006/relationships/hyperlink" Target="mailto:rating@nifi.ru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df.ivanovoobl.ru/regionalnye-finansy/publichnye-slushaniya/informatsiya-o-provedenii-publichnykh-slushaniy/" TargetMode="External"/><Relationship Id="rId18" Type="http://schemas.openxmlformats.org/officeDocument/2006/relationships/hyperlink" Target="http://df.ivanovoobl.ru/regionalnye-finansy/publichnye-slushaniya/informatsiya-o-provedenii-publichnykh-slushaniy/" TargetMode="External"/><Relationship Id="rId26" Type="http://schemas.openxmlformats.org/officeDocument/2006/relationships/hyperlink" Target="http://df.ivanovoobl.ru/regionalnye-finansy/publichnye-slushaniya/informatsiya-o-provedenii-publichnykh-slushaniy/" TargetMode="External"/><Relationship Id="rId3" Type="http://schemas.openxmlformats.org/officeDocument/2006/relationships/hyperlink" Target="http://df.ivanovoobl.ru/regionalnye-finansy/publichnye-slushaniya/informatsiya-o-provedenii-publichnykh-slushaniy/" TargetMode="External"/><Relationship Id="rId21" Type="http://schemas.openxmlformats.org/officeDocument/2006/relationships/hyperlink" Target="https://depfin.admtyumen.ru/OIGV/depfin/actions/blog.htm" TargetMode="External"/><Relationship Id="rId34" Type="http://schemas.openxmlformats.org/officeDocument/2006/relationships/hyperlink" Target="https://primorsky.ru/news/266793/?sphrase_id=6053612" TargetMode="External"/><Relationship Id="rId7" Type="http://schemas.openxmlformats.org/officeDocument/2006/relationships/hyperlink" Target="http://df.ivanovoobl.ru/regionalnye-finansy/publichnye-slushaniya/informatsiya-o-provedenii-publichnykh-slushaniy/" TargetMode="External"/><Relationship Id="rId12" Type="http://schemas.openxmlformats.org/officeDocument/2006/relationships/hyperlink" Target="http://df.ivanovoobl.ru/regionalnye-finansy/publichnye-slushaniya/informatsiya-o-provedenii-publichnykh-slushaniy/" TargetMode="External"/><Relationship Id="rId17" Type="http://schemas.openxmlformats.org/officeDocument/2006/relationships/hyperlink" Target="http://df.ivanovoobl.ru/regionalnye-finansy/publichnye-slushaniya/informatsiya-o-provedenii-publichnykh-slushaniy/" TargetMode="External"/><Relationship Id="rId25" Type="http://schemas.openxmlformats.org/officeDocument/2006/relationships/hyperlink" Target="http://df.ivanovoobl.ru/regionalnye-finansy/publichnye-slushaniya/informatsiya-o-provedenii-publichnykh-slushaniy/" TargetMode="External"/><Relationship Id="rId33" Type="http://schemas.openxmlformats.org/officeDocument/2006/relationships/hyperlink" Target="https://ebudget.primorsky.ru/Show/Content/3609?ParentItemId=387" TargetMode="External"/><Relationship Id="rId2" Type="http://schemas.openxmlformats.org/officeDocument/2006/relationships/hyperlink" Target="http://df.ivanovoobl.ru/regionalnye-finansy/publichnye-slushaniya/informatsiya-o-provedenii-publichnykh-slushaniy/" TargetMode="External"/><Relationship Id="rId16" Type="http://schemas.openxmlformats.org/officeDocument/2006/relationships/hyperlink" Target="http://df.ivanovoobl.ru/regionalnye-finansy/publichnye-slushaniya/informatsiya-o-provedenii-publichnykh-slushaniy/" TargetMode="External"/><Relationship Id="rId20" Type="http://schemas.openxmlformats.org/officeDocument/2006/relationships/hyperlink" Target="http://df.ivanovoobl.ru/regionalnye-finansy/publichnye-slushaniya/informatsiya-o-provedenii-publichnykh-slushaniy/" TargetMode="External"/><Relationship Id="rId29" Type="http://schemas.openxmlformats.org/officeDocument/2006/relationships/hyperlink" Target="http://df.ivanovoobl.ru/regionalnye-finansy/publichnye-slushaniya/informatsiya-o-provedenii-publichnykh-slushaniy/" TargetMode="External"/><Relationship Id="rId1" Type="http://schemas.openxmlformats.org/officeDocument/2006/relationships/hyperlink" Target="http://df.ivanovoobl.ru/regionalnye-finansy/publichnye-slushaniya/informatsiya-o-provedenii-publichnykh-slushaniy/" TargetMode="External"/><Relationship Id="rId6" Type="http://schemas.openxmlformats.org/officeDocument/2006/relationships/hyperlink" Target="http://df.ivanovoobl.ru/regionalnye-finansy/publichnye-slushaniya/informatsiya-o-provedenii-publichnykh-slushaniy/" TargetMode="External"/><Relationship Id="rId11" Type="http://schemas.openxmlformats.org/officeDocument/2006/relationships/hyperlink" Target="http://df.ivanovoobl.ru/regionalnye-finansy/publichnye-slushaniya/informatsiya-o-provedenii-publichnykh-slushaniy/" TargetMode="External"/><Relationship Id="rId24" Type="http://schemas.openxmlformats.org/officeDocument/2006/relationships/hyperlink" Target="http://df.ivanovoobl.ru/regionalnye-finansy/publichnye-slushaniya/informatsiya-o-provedenii-publichnykh-slushaniy/" TargetMode="External"/><Relationship Id="rId32" Type="http://schemas.openxmlformats.org/officeDocument/2006/relationships/hyperlink" Target="https://www.parliament-osetia.ru/index.php/main/search/art/14831" TargetMode="External"/><Relationship Id="rId5" Type="http://schemas.openxmlformats.org/officeDocument/2006/relationships/hyperlink" Target="http://df.ivanovoobl.ru/regionalnye-finansy/publichnye-slushaniya/informatsiya-o-provedenii-publichnykh-slushaniy/" TargetMode="External"/><Relationship Id="rId15" Type="http://schemas.openxmlformats.org/officeDocument/2006/relationships/hyperlink" Target="http://df.ivanovoobl.ru/regionalnye-finansy/publichnye-slushaniya/informatsiya-o-provedenii-publichnykh-slushaniy/" TargetMode="External"/><Relationship Id="rId23" Type="http://schemas.openxmlformats.org/officeDocument/2006/relationships/hyperlink" Target="http://df.ivanovoobl.ru/regionalnye-finansy/publichnye-slushaniya/informatsiya-o-provedenii-publichnykh-slushaniy/" TargetMode="External"/><Relationship Id="rId28" Type="http://schemas.openxmlformats.org/officeDocument/2006/relationships/hyperlink" Target="http://df.ivanovoobl.ru/regionalnye-finansy/publichnye-slushaniya/informatsiya-o-provedenii-publichnykh-slushaniy/" TargetMode="External"/><Relationship Id="rId36" Type="http://schemas.openxmlformats.org/officeDocument/2006/relationships/printerSettings" Target="../printerSettings/printerSettings4.bin"/><Relationship Id="rId10" Type="http://schemas.openxmlformats.org/officeDocument/2006/relationships/hyperlink" Target="http://df.ivanovoobl.ru/regionalnye-finansy/publichnye-slushaniya/informatsiya-o-provedenii-publichnykh-slushaniy/" TargetMode="External"/><Relationship Id="rId19" Type="http://schemas.openxmlformats.org/officeDocument/2006/relationships/hyperlink" Target="http://mari-el.gov.ru/minfin/Pages/allnews.aspx" TargetMode="External"/><Relationship Id="rId31" Type="http://schemas.openxmlformats.org/officeDocument/2006/relationships/hyperlink" Target="https://www.parlamentri.ru/index.php/press-centr/novosti/5683-v-narodnom-sobranii-ingushetii-projdut-publichnye-slushaniya-zakonoproekta-ob-ispolnenii-byudzheta-za-2021g" TargetMode="External"/><Relationship Id="rId4" Type="http://schemas.openxmlformats.org/officeDocument/2006/relationships/hyperlink" Target="http://df.ivanovoobl.ru/regionalnye-finansy/publichnye-slushaniya/informatsiya-o-provedenii-publichnykh-slushaniy/" TargetMode="External"/><Relationship Id="rId9" Type="http://schemas.openxmlformats.org/officeDocument/2006/relationships/hyperlink" Target="http://df.ivanovoobl.ru/regionalnye-finansy/publichnye-slushaniya/informatsiya-o-provedenii-publichnykh-slushaniy/" TargetMode="External"/><Relationship Id="rId14" Type="http://schemas.openxmlformats.org/officeDocument/2006/relationships/hyperlink" Target="http://df.ivanovoobl.ru/regionalnye-finansy/publichnye-slushaniya/informatsiya-o-provedenii-publichnykh-slushaniy/" TargetMode="External"/><Relationship Id="rId22" Type="http://schemas.openxmlformats.org/officeDocument/2006/relationships/hyperlink" Target="http://df.ivanovoobl.ru/regionalnye-finansy/publichnye-slushaniya/informatsiya-o-provedenii-publichnykh-slushaniy/" TargetMode="External"/><Relationship Id="rId27" Type="http://schemas.openxmlformats.org/officeDocument/2006/relationships/hyperlink" Target="http://www.kamgov.ru/minfin;" TargetMode="External"/><Relationship Id="rId30" Type="http://schemas.openxmlformats.org/officeDocument/2006/relationships/hyperlink" Target="https://nsrd.ru/pub/anonsi/informacionnoe_soobschenie_8_13_05_2022" TargetMode="External"/><Relationship Id="rId35" Type="http://schemas.openxmlformats.org/officeDocument/2006/relationships/hyperlink" Target="https://parlament.kbr.ru/news/izveshchenie5.html" TargetMode="External"/><Relationship Id="rId8" Type="http://schemas.openxmlformats.org/officeDocument/2006/relationships/hyperlink" Target="http://df.ivanovoobl.ru/regionalnye-finansy/publichnye-slushaniya/informatsiya-o-provedenii-publichnykh-slushaniy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minfin.karelia.ru/zakon-ob-ispolnenii-bjudzheta-za-2021-god/" TargetMode="External"/><Relationship Id="rId1" Type="http://schemas.openxmlformats.org/officeDocument/2006/relationships/hyperlink" Target="http://monitoring.zspk.gov.ru/&#1055;&#1088;&#1086;&#1077;&#1082;&#1090;%20&#1079;&#1072;&#1082;&#1086;&#1085;&#1072;/2707345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df.ivanovoobl.ru/regionalnye-finansy/publichnye-slushaniya/informatsiya-o-provedenii-publichnykh-slushani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61932-8AE1-4940-B5C6-E800514D6F02}">
  <dimension ref="A1:I97"/>
  <sheetViews>
    <sheetView tabSelected="1" zoomScaleNormal="100" zoomScalePageLayoutView="80" workbookViewId="0">
      <pane ySplit="3" topLeftCell="A4" activePane="bottomLeft" state="frozen"/>
      <selection pane="bottomLeft" sqref="A1:I1"/>
    </sheetView>
  </sheetViews>
  <sheetFormatPr baseColWidth="10" defaultColWidth="8.83203125" defaultRowHeight="15"/>
  <cols>
    <col min="1" max="1" width="22.83203125" customWidth="1"/>
    <col min="2" max="2" width="12.83203125" style="8" customWidth="1"/>
    <col min="3" max="3" width="10.83203125" style="8" customWidth="1"/>
    <col min="4" max="4" width="19.83203125" customWidth="1"/>
    <col min="5" max="5" width="27.83203125" customWidth="1"/>
    <col min="6" max="6" width="18.83203125" customWidth="1"/>
    <col min="7" max="7" width="20.1640625" customWidth="1"/>
    <col min="8" max="8" width="28.1640625" customWidth="1"/>
    <col min="9" max="9" width="18.83203125" customWidth="1"/>
  </cols>
  <sheetData>
    <row r="1" spans="1:9" ht="25" customHeight="1">
      <c r="A1" s="158" t="s">
        <v>941</v>
      </c>
      <c r="B1" s="158"/>
      <c r="C1" s="158"/>
      <c r="D1" s="158"/>
      <c r="E1" s="158"/>
      <c r="F1" s="158"/>
      <c r="G1" s="158"/>
      <c r="H1" s="158"/>
      <c r="I1" s="158"/>
    </row>
    <row r="2" spans="1:9" s="1" customFormat="1" ht="16" customHeight="1">
      <c r="A2" s="6" t="s">
        <v>926</v>
      </c>
      <c r="B2" s="7"/>
      <c r="C2" s="7"/>
      <c r="D2" s="6"/>
      <c r="E2" s="6"/>
      <c r="F2" s="6"/>
      <c r="G2" s="6"/>
      <c r="H2" s="3"/>
      <c r="I2" s="6"/>
    </row>
    <row r="3" spans="1:9" ht="206" customHeight="1">
      <c r="A3" s="152" t="s">
        <v>102</v>
      </c>
      <c r="B3" s="14" t="s">
        <v>727</v>
      </c>
      <c r="C3" s="14" t="s">
        <v>927</v>
      </c>
      <c r="D3" s="48" t="s">
        <v>484</v>
      </c>
      <c r="E3" s="48" t="s">
        <v>485</v>
      </c>
      <c r="F3" s="48" t="s">
        <v>486</v>
      </c>
      <c r="G3" s="48" t="s">
        <v>492</v>
      </c>
      <c r="H3" s="48" t="s">
        <v>496</v>
      </c>
      <c r="I3" s="48" t="s">
        <v>524</v>
      </c>
    </row>
    <row r="4" spans="1:9" ht="16" customHeight="1">
      <c r="A4" s="15" t="s">
        <v>84</v>
      </c>
      <c r="B4" s="19" t="s">
        <v>93</v>
      </c>
      <c r="C4" s="19" t="s">
        <v>90</v>
      </c>
      <c r="D4" s="20" t="s">
        <v>90</v>
      </c>
      <c r="E4" s="20" t="s">
        <v>90</v>
      </c>
      <c r="F4" s="20" t="s">
        <v>90</v>
      </c>
      <c r="G4" s="20" t="s">
        <v>90</v>
      </c>
      <c r="H4" s="20" t="s">
        <v>90</v>
      </c>
      <c r="I4" s="20" t="s">
        <v>90</v>
      </c>
    </row>
    <row r="5" spans="1:9" s="11" customFormat="1" ht="15" customHeight="1">
      <c r="A5" s="15" t="s">
        <v>92</v>
      </c>
      <c r="B5" s="16"/>
      <c r="C5" s="16">
        <f>SUM(D5:I5)</f>
        <v>8</v>
      </c>
      <c r="D5" s="17">
        <v>1</v>
      </c>
      <c r="E5" s="18">
        <v>2</v>
      </c>
      <c r="F5" s="18">
        <v>1</v>
      </c>
      <c r="G5" s="18">
        <v>1</v>
      </c>
      <c r="H5" s="18">
        <v>2</v>
      </c>
      <c r="I5" s="18">
        <v>1</v>
      </c>
    </row>
    <row r="6" spans="1:9" s="11" customFormat="1" ht="15" customHeight="1">
      <c r="A6" s="126" t="s">
        <v>722</v>
      </c>
      <c r="B6" s="16"/>
      <c r="C6" s="16"/>
      <c r="D6" s="17"/>
      <c r="E6" s="18"/>
      <c r="F6" s="18"/>
      <c r="G6" s="18"/>
      <c r="H6" s="18"/>
      <c r="I6" s="18"/>
    </row>
    <row r="7" spans="1:9" ht="15" customHeight="1">
      <c r="A7" s="2" t="s">
        <v>1</v>
      </c>
      <c r="B7" s="61">
        <f t="shared" ref="B7:B39" si="0">C7/$C$5*100</f>
        <v>100</v>
      </c>
      <c r="C7" s="62">
        <f t="shared" ref="C7:C39" si="1">SUM(D7:I7)</f>
        <v>8</v>
      </c>
      <c r="D7" s="63">
        <f>'7.1'!E7</f>
        <v>1</v>
      </c>
      <c r="E7" s="63">
        <f>'7.2'!E7</f>
        <v>2</v>
      </c>
      <c r="F7" s="24">
        <f>'7.3'!E7</f>
        <v>1</v>
      </c>
      <c r="G7" s="25">
        <f>'7.4'!E7</f>
        <v>1</v>
      </c>
      <c r="H7" s="25">
        <f>'7.5'!E7</f>
        <v>2</v>
      </c>
      <c r="I7" s="25">
        <f>'7.6'!E7</f>
        <v>1</v>
      </c>
    </row>
    <row r="8" spans="1:9" ht="15" customHeight="1">
      <c r="A8" s="2" t="s">
        <v>99</v>
      </c>
      <c r="B8" s="61">
        <f t="shared" si="0"/>
        <v>100</v>
      </c>
      <c r="C8" s="62">
        <f t="shared" si="1"/>
        <v>8</v>
      </c>
      <c r="D8" s="63">
        <f>'7.1'!E8</f>
        <v>1</v>
      </c>
      <c r="E8" s="63">
        <f>'7.2'!E8</f>
        <v>2</v>
      </c>
      <c r="F8" s="24">
        <f>'7.3'!E8</f>
        <v>1</v>
      </c>
      <c r="G8" s="25">
        <f>'7.4'!E8</f>
        <v>1</v>
      </c>
      <c r="H8" s="25">
        <f>'7.5'!E8</f>
        <v>2</v>
      </c>
      <c r="I8" s="25">
        <f>'7.6'!E8</f>
        <v>1</v>
      </c>
    </row>
    <row r="9" spans="1:9" ht="15" customHeight="1">
      <c r="A9" s="2" t="s">
        <v>5</v>
      </c>
      <c r="B9" s="61">
        <f t="shared" si="0"/>
        <v>100</v>
      </c>
      <c r="C9" s="62">
        <f t="shared" si="1"/>
        <v>8</v>
      </c>
      <c r="D9" s="63">
        <f>'7.1'!E11</f>
        <v>1</v>
      </c>
      <c r="E9" s="63">
        <f>'7.2'!E11</f>
        <v>2</v>
      </c>
      <c r="F9" s="24">
        <f>'7.3'!E11</f>
        <v>1</v>
      </c>
      <c r="G9" s="25">
        <f>'7.4'!E11</f>
        <v>1</v>
      </c>
      <c r="H9" s="25">
        <f>'7.5'!E11</f>
        <v>2</v>
      </c>
      <c r="I9" s="25">
        <f>'7.6'!E11</f>
        <v>1</v>
      </c>
    </row>
    <row r="10" spans="1:9" ht="15" customHeight="1">
      <c r="A10" s="2" t="s">
        <v>6</v>
      </c>
      <c r="B10" s="61">
        <f t="shared" si="0"/>
        <v>100</v>
      </c>
      <c r="C10" s="62">
        <f t="shared" si="1"/>
        <v>8</v>
      </c>
      <c r="D10" s="63">
        <f>'7.1'!E12</f>
        <v>1</v>
      </c>
      <c r="E10" s="63">
        <f>'7.2'!E12</f>
        <v>2</v>
      </c>
      <c r="F10" s="24">
        <f>'7.3'!E12</f>
        <v>1</v>
      </c>
      <c r="G10" s="25">
        <f>'7.4'!E12</f>
        <v>1</v>
      </c>
      <c r="H10" s="25">
        <f>'7.5'!E12</f>
        <v>2</v>
      </c>
      <c r="I10" s="25">
        <f>'7.6'!E12</f>
        <v>1</v>
      </c>
    </row>
    <row r="11" spans="1:9" ht="15" customHeight="1">
      <c r="A11" s="2" t="s">
        <v>8</v>
      </c>
      <c r="B11" s="61">
        <f t="shared" si="0"/>
        <v>100</v>
      </c>
      <c r="C11" s="62">
        <f t="shared" si="1"/>
        <v>8</v>
      </c>
      <c r="D11" s="63">
        <f>'7.1'!E14</f>
        <v>1</v>
      </c>
      <c r="E11" s="63">
        <f>'7.2'!E14</f>
        <v>2</v>
      </c>
      <c r="F11" s="24">
        <f>'7.3'!E14</f>
        <v>1</v>
      </c>
      <c r="G11" s="25">
        <f>'7.4'!E14</f>
        <v>1</v>
      </c>
      <c r="H11" s="25">
        <f>'7.5'!E14</f>
        <v>2</v>
      </c>
      <c r="I11" s="25">
        <f>'7.6'!E14</f>
        <v>1</v>
      </c>
    </row>
    <row r="12" spans="1:9" ht="15" customHeight="1">
      <c r="A12" s="2" t="s">
        <v>10</v>
      </c>
      <c r="B12" s="61">
        <f t="shared" si="0"/>
        <v>100</v>
      </c>
      <c r="C12" s="62">
        <f t="shared" si="1"/>
        <v>8</v>
      </c>
      <c r="D12" s="63">
        <f>'7.1'!E16</f>
        <v>1</v>
      </c>
      <c r="E12" s="63">
        <f>'7.2'!E16</f>
        <v>2</v>
      </c>
      <c r="F12" s="24">
        <f>'7.3'!E16</f>
        <v>1</v>
      </c>
      <c r="G12" s="25">
        <f>'7.4'!E16</f>
        <v>1</v>
      </c>
      <c r="H12" s="25">
        <f>'7.5'!E16</f>
        <v>2</v>
      </c>
      <c r="I12" s="25">
        <f>'7.6'!E16</f>
        <v>1</v>
      </c>
    </row>
    <row r="13" spans="1:9" ht="15" customHeight="1">
      <c r="A13" s="2" t="s">
        <v>16</v>
      </c>
      <c r="B13" s="61">
        <f t="shared" si="0"/>
        <v>100</v>
      </c>
      <c r="C13" s="62">
        <f t="shared" si="1"/>
        <v>8</v>
      </c>
      <c r="D13" s="63">
        <f>'7.1'!E22</f>
        <v>1</v>
      </c>
      <c r="E13" s="63">
        <f>'7.2'!E22</f>
        <v>2</v>
      </c>
      <c r="F13" s="24">
        <f>'7.3'!E22</f>
        <v>1</v>
      </c>
      <c r="G13" s="25">
        <f>'7.4'!E22</f>
        <v>1</v>
      </c>
      <c r="H13" s="25">
        <f>'7.5'!E22</f>
        <v>2</v>
      </c>
      <c r="I13" s="25">
        <f>'7.6'!E22</f>
        <v>1</v>
      </c>
    </row>
    <row r="14" spans="1:9" ht="15" customHeight="1">
      <c r="A14" s="2" t="s">
        <v>21</v>
      </c>
      <c r="B14" s="61">
        <f t="shared" si="0"/>
        <v>100</v>
      </c>
      <c r="C14" s="62">
        <f t="shared" si="1"/>
        <v>8</v>
      </c>
      <c r="D14" s="63">
        <f>'7.1'!E28</f>
        <v>1</v>
      </c>
      <c r="E14" s="63">
        <f>'7.2'!E28</f>
        <v>2</v>
      </c>
      <c r="F14" s="24">
        <f>'7.3'!E28</f>
        <v>1</v>
      </c>
      <c r="G14" s="25">
        <f>'7.4'!E28</f>
        <v>1</v>
      </c>
      <c r="H14" s="25">
        <f>'7.5'!E28</f>
        <v>2</v>
      </c>
      <c r="I14" s="25">
        <f>'7.6'!E28</f>
        <v>1</v>
      </c>
    </row>
    <row r="15" spans="1:9" ht="14.5" customHeight="1">
      <c r="A15" s="2" t="s">
        <v>22</v>
      </c>
      <c r="B15" s="61">
        <f t="shared" si="0"/>
        <v>100</v>
      </c>
      <c r="C15" s="62">
        <f t="shared" si="1"/>
        <v>8</v>
      </c>
      <c r="D15" s="63">
        <f>'7.1'!E29</f>
        <v>1</v>
      </c>
      <c r="E15" s="63">
        <f>'7.2'!E29</f>
        <v>2</v>
      </c>
      <c r="F15" s="24">
        <f>'7.3'!E29</f>
        <v>1</v>
      </c>
      <c r="G15" s="25">
        <f>'7.4'!E29</f>
        <v>1</v>
      </c>
      <c r="H15" s="25">
        <f>'7.5'!E29</f>
        <v>2</v>
      </c>
      <c r="I15" s="25">
        <f>'7.6'!E29</f>
        <v>1</v>
      </c>
    </row>
    <row r="16" spans="1:9" ht="15" customHeight="1">
      <c r="A16" s="2" t="s">
        <v>23</v>
      </c>
      <c r="B16" s="61">
        <f t="shared" si="0"/>
        <v>100</v>
      </c>
      <c r="C16" s="62">
        <f t="shared" si="1"/>
        <v>8</v>
      </c>
      <c r="D16" s="63">
        <f>'7.1'!E30</f>
        <v>1</v>
      </c>
      <c r="E16" s="63">
        <f>'7.2'!E30</f>
        <v>2</v>
      </c>
      <c r="F16" s="24">
        <f>'7.3'!E30</f>
        <v>1</v>
      </c>
      <c r="G16" s="25">
        <f>'7.4'!E30</f>
        <v>1</v>
      </c>
      <c r="H16" s="25">
        <f>'7.5'!E30</f>
        <v>2</v>
      </c>
      <c r="I16" s="25">
        <f>'7.6'!E30</f>
        <v>1</v>
      </c>
    </row>
    <row r="17" spans="1:9" ht="15" customHeight="1">
      <c r="A17" s="2" t="s">
        <v>28</v>
      </c>
      <c r="B17" s="61">
        <f t="shared" si="0"/>
        <v>100</v>
      </c>
      <c r="C17" s="62">
        <f t="shared" si="1"/>
        <v>8</v>
      </c>
      <c r="D17" s="63">
        <f>'7.1'!E36</f>
        <v>1</v>
      </c>
      <c r="E17" s="63">
        <f>'7.2'!E36</f>
        <v>2</v>
      </c>
      <c r="F17" s="24">
        <f>'7.3'!E36</f>
        <v>1</v>
      </c>
      <c r="G17" s="25">
        <f>'7.4'!E36</f>
        <v>1</v>
      </c>
      <c r="H17" s="25">
        <f>'7.5'!E36</f>
        <v>2</v>
      </c>
      <c r="I17" s="25">
        <f>'7.6'!E36</f>
        <v>1</v>
      </c>
    </row>
    <row r="18" spans="1:9" ht="15" customHeight="1">
      <c r="A18" s="2" t="s">
        <v>30</v>
      </c>
      <c r="B18" s="61">
        <f t="shared" si="0"/>
        <v>100</v>
      </c>
      <c r="C18" s="62">
        <f t="shared" si="1"/>
        <v>8</v>
      </c>
      <c r="D18" s="63">
        <f>'7.1'!E38</f>
        <v>1</v>
      </c>
      <c r="E18" s="63">
        <f>'7.2'!E38</f>
        <v>2</v>
      </c>
      <c r="F18" s="24">
        <f>'7.3'!E38</f>
        <v>1</v>
      </c>
      <c r="G18" s="25">
        <f>'7.4'!E38</f>
        <v>1</v>
      </c>
      <c r="H18" s="25">
        <f>'7.5'!E38</f>
        <v>2</v>
      </c>
      <c r="I18" s="25">
        <f>'7.6'!E38</f>
        <v>1</v>
      </c>
    </row>
    <row r="19" spans="1:9" ht="15" customHeight="1">
      <c r="A19" s="2" t="s">
        <v>88</v>
      </c>
      <c r="B19" s="61">
        <f t="shared" si="0"/>
        <v>100</v>
      </c>
      <c r="C19" s="62">
        <f t="shared" si="1"/>
        <v>8</v>
      </c>
      <c r="D19" s="63">
        <f>'7.1'!E40</f>
        <v>1</v>
      </c>
      <c r="E19" s="63">
        <f>'7.2'!E40</f>
        <v>2</v>
      </c>
      <c r="F19" s="24">
        <f>'7.3'!E40</f>
        <v>1</v>
      </c>
      <c r="G19" s="25">
        <f>'7.4'!E40</f>
        <v>1</v>
      </c>
      <c r="H19" s="25">
        <f>'7.5'!E40</f>
        <v>2</v>
      </c>
      <c r="I19" s="25">
        <f>'7.6'!E40</f>
        <v>1</v>
      </c>
    </row>
    <row r="20" spans="1:9" ht="15" customHeight="1">
      <c r="A20" s="2" t="s">
        <v>32</v>
      </c>
      <c r="B20" s="61">
        <f t="shared" si="0"/>
        <v>100</v>
      </c>
      <c r="C20" s="62">
        <f t="shared" si="1"/>
        <v>8</v>
      </c>
      <c r="D20" s="63">
        <f>'7.1'!E41</f>
        <v>1</v>
      </c>
      <c r="E20" s="63">
        <f>'7.2'!E41</f>
        <v>2</v>
      </c>
      <c r="F20" s="24">
        <f>'7.3'!E41</f>
        <v>1</v>
      </c>
      <c r="G20" s="25">
        <f>'7.4'!E41</f>
        <v>1</v>
      </c>
      <c r="H20" s="25">
        <f>'7.5'!E41</f>
        <v>2</v>
      </c>
      <c r="I20" s="25">
        <f>'7.6'!E41</f>
        <v>1</v>
      </c>
    </row>
    <row r="21" spans="1:9" ht="15" customHeight="1">
      <c r="A21" s="2" t="s">
        <v>42</v>
      </c>
      <c r="B21" s="61">
        <f t="shared" si="0"/>
        <v>100</v>
      </c>
      <c r="C21" s="62">
        <f t="shared" si="1"/>
        <v>8</v>
      </c>
      <c r="D21" s="63">
        <f>'7.1'!E53</f>
        <v>1</v>
      </c>
      <c r="E21" s="63">
        <f>'7.2'!E53</f>
        <v>2</v>
      </c>
      <c r="F21" s="24">
        <f>'7.3'!E53</f>
        <v>1</v>
      </c>
      <c r="G21" s="25">
        <f>'7.4'!E53</f>
        <v>1</v>
      </c>
      <c r="H21" s="25">
        <f>'7.5'!E53</f>
        <v>2</v>
      </c>
      <c r="I21" s="25">
        <f>'7.6'!E53</f>
        <v>1</v>
      </c>
    </row>
    <row r="22" spans="1:9" ht="15" customHeight="1">
      <c r="A22" s="2" t="s">
        <v>948</v>
      </c>
      <c r="B22" s="61">
        <f t="shared" si="0"/>
        <v>100</v>
      </c>
      <c r="C22" s="62">
        <f t="shared" si="1"/>
        <v>8</v>
      </c>
      <c r="D22" s="63">
        <f>'7.1'!E60</f>
        <v>1</v>
      </c>
      <c r="E22" s="63">
        <f>'7.2'!E60</f>
        <v>2</v>
      </c>
      <c r="F22" s="24">
        <f>'7.3'!E60</f>
        <v>1</v>
      </c>
      <c r="G22" s="25">
        <f>'7.4'!E60</f>
        <v>1</v>
      </c>
      <c r="H22" s="25">
        <f>'7.5'!E60</f>
        <v>2</v>
      </c>
      <c r="I22" s="25">
        <f>'7.6'!E60</f>
        <v>1</v>
      </c>
    </row>
    <row r="23" spans="1:9" ht="15" customHeight="1">
      <c r="A23" s="2" t="s">
        <v>51</v>
      </c>
      <c r="B23" s="61">
        <f t="shared" si="0"/>
        <v>100</v>
      </c>
      <c r="C23" s="62">
        <f t="shared" si="1"/>
        <v>8</v>
      </c>
      <c r="D23" s="63">
        <f>'7.1'!E64</f>
        <v>1</v>
      </c>
      <c r="E23" s="63">
        <f>'7.2'!E64</f>
        <v>2</v>
      </c>
      <c r="F23" s="24">
        <f>'7.3'!E64</f>
        <v>1</v>
      </c>
      <c r="G23" s="25">
        <f>'7.4'!E64</f>
        <v>1</v>
      </c>
      <c r="H23" s="25">
        <f>'7.5'!E64</f>
        <v>2</v>
      </c>
      <c r="I23" s="25">
        <f>'7.6'!E64</f>
        <v>1</v>
      </c>
    </row>
    <row r="24" spans="1:9" ht="15" customHeight="1">
      <c r="A24" s="2" t="s">
        <v>54</v>
      </c>
      <c r="B24" s="61">
        <f t="shared" si="0"/>
        <v>100</v>
      </c>
      <c r="C24" s="62">
        <f t="shared" si="1"/>
        <v>8</v>
      </c>
      <c r="D24" s="63">
        <f>'7.1'!E67</f>
        <v>1</v>
      </c>
      <c r="E24" s="63">
        <f>'7.2'!E67</f>
        <v>2</v>
      </c>
      <c r="F24" s="24">
        <f>'7.3'!E67</f>
        <v>1</v>
      </c>
      <c r="G24" s="25">
        <f>'7.4'!E67</f>
        <v>1</v>
      </c>
      <c r="H24" s="25">
        <f>'7.5'!E67</f>
        <v>2</v>
      </c>
      <c r="I24" s="25">
        <f>'7.6'!E67</f>
        <v>1</v>
      </c>
    </row>
    <row r="25" spans="1:9" ht="15" customHeight="1">
      <c r="A25" s="2" t="s">
        <v>950</v>
      </c>
      <c r="B25" s="61">
        <f t="shared" si="0"/>
        <v>100</v>
      </c>
      <c r="C25" s="62">
        <f t="shared" si="1"/>
        <v>8</v>
      </c>
      <c r="D25" s="63">
        <f>'7.1'!E74</f>
        <v>1</v>
      </c>
      <c r="E25" s="63">
        <f>'7.2'!E74</f>
        <v>2</v>
      </c>
      <c r="F25" s="24">
        <f>'7.3'!E74</f>
        <v>1</v>
      </c>
      <c r="G25" s="25">
        <f>'7.4'!E74</f>
        <v>1</v>
      </c>
      <c r="H25" s="25">
        <f>'7.5'!E74</f>
        <v>2</v>
      </c>
      <c r="I25" s="25">
        <f>'7.6'!E74</f>
        <v>1</v>
      </c>
    </row>
    <row r="26" spans="1:9" ht="15" customHeight="1">
      <c r="A26" s="2" t="s">
        <v>101</v>
      </c>
      <c r="B26" s="61">
        <f t="shared" si="0"/>
        <v>100</v>
      </c>
      <c r="C26" s="62">
        <f t="shared" si="1"/>
        <v>8</v>
      </c>
      <c r="D26" s="63">
        <f>'7.1'!E80</f>
        <v>1</v>
      </c>
      <c r="E26" s="63">
        <f>'7.2'!E80</f>
        <v>2</v>
      </c>
      <c r="F26" s="24">
        <f>'7.3'!E80</f>
        <v>1</v>
      </c>
      <c r="G26" s="25">
        <f>'7.4'!E80</f>
        <v>1</v>
      </c>
      <c r="H26" s="25">
        <f>'7.5'!E80</f>
        <v>2</v>
      </c>
      <c r="I26" s="25">
        <f>'7.6'!E80</f>
        <v>1</v>
      </c>
    </row>
    <row r="27" spans="1:9" ht="15" customHeight="1">
      <c r="A27" s="2" t="s">
        <v>69</v>
      </c>
      <c r="B27" s="61">
        <f t="shared" si="0"/>
        <v>100</v>
      </c>
      <c r="C27" s="62">
        <f t="shared" si="1"/>
        <v>8</v>
      </c>
      <c r="D27" s="63">
        <f>'7.1'!E81</f>
        <v>1</v>
      </c>
      <c r="E27" s="63">
        <f>'7.2'!E81</f>
        <v>2</v>
      </c>
      <c r="F27" s="24">
        <f>'7.3'!E81</f>
        <v>1</v>
      </c>
      <c r="G27" s="25">
        <f>'7.4'!E81</f>
        <v>1</v>
      </c>
      <c r="H27" s="25">
        <f>'7.5'!E81</f>
        <v>2</v>
      </c>
      <c r="I27" s="25">
        <f>'7.6'!E81</f>
        <v>1</v>
      </c>
    </row>
    <row r="28" spans="1:9" ht="15" customHeight="1">
      <c r="A28" s="2" t="s">
        <v>71</v>
      </c>
      <c r="B28" s="61">
        <f t="shared" si="0"/>
        <v>100</v>
      </c>
      <c r="C28" s="62">
        <f t="shared" si="1"/>
        <v>8</v>
      </c>
      <c r="D28" s="63">
        <f>'7.1'!E84</f>
        <v>1</v>
      </c>
      <c r="E28" s="63">
        <f>'7.2'!E84</f>
        <v>2</v>
      </c>
      <c r="F28" s="24">
        <f>'7.3'!E84</f>
        <v>1</v>
      </c>
      <c r="G28" s="25">
        <f>'7.4'!E84</f>
        <v>1</v>
      </c>
      <c r="H28" s="25">
        <f>'7.5'!E84</f>
        <v>2</v>
      </c>
      <c r="I28" s="25">
        <f>'7.6'!E84</f>
        <v>1</v>
      </c>
    </row>
    <row r="29" spans="1:9" ht="15" customHeight="1">
      <c r="A29" s="2" t="s">
        <v>77</v>
      </c>
      <c r="B29" s="61">
        <f t="shared" si="0"/>
        <v>100</v>
      </c>
      <c r="C29" s="62">
        <f t="shared" si="1"/>
        <v>8</v>
      </c>
      <c r="D29" s="63">
        <f>'7.1'!E92</f>
        <v>1</v>
      </c>
      <c r="E29" s="63">
        <f>'7.2'!E92</f>
        <v>2</v>
      </c>
      <c r="F29" s="24">
        <f>'7.3'!E92</f>
        <v>1</v>
      </c>
      <c r="G29" s="25">
        <f>'7.4'!E92</f>
        <v>1</v>
      </c>
      <c r="H29" s="25">
        <f>'7.5'!E92</f>
        <v>2</v>
      </c>
      <c r="I29" s="25">
        <f>'7.6'!E92</f>
        <v>1</v>
      </c>
    </row>
    <row r="30" spans="1:9" ht="15" customHeight="1">
      <c r="A30" s="2" t="s">
        <v>81</v>
      </c>
      <c r="B30" s="61">
        <f t="shared" si="0"/>
        <v>100</v>
      </c>
      <c r="C30" s="62">
        <f t="shared" si="1"/>
        <v>8</v>
      </c>
      <c r="D30" s="63">
        <f>'7.1'!E96</f>
        <v>1</v>
      </c>
      <c r="E30" s="63">
        <f>'7.2'!E96</f>
        <v>2</v>
      </c>
      <c r="F30" s="24">
        <f>'7.3'!E96</f>
        <v>1</v>
      </c>
      <c r="G30" s="25">
        <f>'7.4'!E96</f>
        <v>1</v>
      </c>
      <c r="H30" s="25">
        <f>'7.5'!E96</f>
        <v>2</v>
      </c>
      <c r="I30" s="25">
        <f>'7.6'!E96</f>
        <v>1</v>
      </c>
    </row>
    <row r="31" spans="1:9" ht="15" customHeight="1">
      <c r="A31" s="2" t="s">
        <v>4</v>
      </c>
      <c r="B31" s="61">
        <f t="shared" si="0"/>
        <v>87.5</v>
      </c>
      <c r="C31" s="62">
        <f t="shared" si="1"/>
        <v>7</v>
      </c>
      <c r="D31" s="63">
        <f>'7.1'!E10</f>
        <v>1</v>
      </c>
      <c r="E31" s="63">
        <f>'7.2'!E10</f>
        <v>2</v>
      </c>
      <c r="F31" s="24">
        <f>'7.3'!E10</f>
        <v>0</v>
      </c>
      <c r="G31" s="25">
        <f>'7.4'!E10</f>
        <v>1</v>
      </c>
      <c r="H31" s="25">
        <f>'7.5'!E10</f>
        <v>2</v>
      </c>
      <c r="I31" s="25">
        <f>'7.6'!E10</f>
        <v>1</v>
      </c>
    </row>
    <row r="32" spans="1:9" ht="15" customHeight="1">
      <c r="A32" s="2" t="s">
        <v>17</v>
      </c>
      <c r="B32" s="61">
        <f t="shared" si="0"/>
        <v>87.5</v>
      </c>
      <c r="C32" s="62">
        <f t="shared" si="1"/>
        <v>7</v>
      </c>
      <c r="D32" s="63">
        <f>'7.1'!E23</f>
        <v>1</v>
      </c>
      <c r="E32" s="63">
        <f>'7.2'!E23</f>
        <v>2</v>
      </c>
      <c r="F32" s="24">
        <f>'7.3'!E23</f>
        <v>1</v>
      </c>
      <c r="G32" s="25">
        <f>'7.4'!E23</f>
        <v>1</v>
      </c>
      <c r="H32" s="25">
        <f>'7.5'!E23</f>
        <v>2</v>
      </c>
      <c r="I32" s="25">
        <f>'7.6'!E23</f>
        <v>0</v>
      </c>
    </row>
    <row r="33" spans="1:9" ht="15" customHeight="1">
      <c r="A33" s="2" t="s">
        <v>24</v>
      </c>
      <c r="B33" s="61">
        <f t="shared" si="0"/>
        <v>87.5</v>
      </c>
      <c r="C33" s="62">
        <f t="shared" si="1"/>
        <v>7</v>
      </c>
      <c r="D33" s="63">
        <f>'7.1'!E31</f>
        <v>1</v>
      </c>
      <c r="E33" s="63">
        <f>'7.2'!E31</f>
        <v>2</v>
      </c>
      <c r="F33" s="24">
        <f>'7.3'!E31</f>
        <v>0</v>
      </c>
      <c r="G33" s="25">
        <f>'7.4'!E31</f>
        <v>1</v>
      </c>
      <c r="H33" s="25">
        <f>'7.5'!E31</f>
        <v>2</v>
      </c>
      <c r="I33" s="25">
        <f>'7.6'!E31</f>
        <v>1</v>
      </c>
    </row>
    <row r="34" spans="1:9" ht="15" customHeight="1">
      <c r="A34" s="13" t="s">
        <v>44</v>
      </c>
      <c r="B34" s="61">
        <f t="shared" si="0"/>
        <v>87.5</v>
      </c>
      <c r="C34" s="62">
        <f t="shared" si="1"/>
        <v>7</v>
      </c>
      <c r="D34" s="63">
        <f>'7.1'!E55</f>
        <v>1</v>
      </c>
      <c r="E34" s="63">
        <f>'7.2'!E55</f>
        <v>2</v>
      </c>
      <c r="F34" s="24">
        <f>'7.3'!E55</f>
        <v>0</v>
      </c>
      <c r="G34" s="25">
        <f>'7.4'!E55</f>
        <v>1</v>
      </c>
      <c r="H34" s="25">
        <f>'7.5'!E55</f>
        <v>2</v>
      </c>
      <c r="I34" s="25">
        <f>'7.6'!E55</f>
        <v>1</v>
      </c>
    </row>
    <row r="35" spans="1:9" ht="15" customHeight="1">
      <c r="A35" s="2" t="s">
        <v>59</v>
      </c>
      <c r="B35" s="61">
        <f t="shared" si="0"/>
        <v>87.5</v>
      </c>
      <c r="C35" s="62">
        <f t="shared" si="1"/>
        <v>7</v>
      </c>
      <c r="D35" s="63">
        <f>'7.1'!E72</f>
        <v>1</v>
      </c>
      <c r="E35" s="63">
        <f>'7.2'!E72</f>
        <v>2</v>
      </c>
      <c r="F35" s="24">
        <f>'7.3'!E72</f>
        <v>0</v>
      </c>
      <c r="G35" s="25">
        <f>'7.4'!E72</f>
        <v>1</v>
      </c>
      <c r="H35" s="25">
        <f>'7.5'!E72</f>
        <v>2</v>
      </c>
      <c r="I35" s="25">
        <f>'7.6'!E72</f>
        <v>1</v>
      </c>
    </row>
    <row r="36" spans="1:9" ht="15" customHeight="1">
      <c r="A36" s="2" t="s">
        <v>63</v>
      </c>
      <c r="B36" s="61">
        <f t="shared" si="0"/>
        <v>87.5</v>
      </c>
      <c r="C36" s="62">
        <f t="shared" si="1"/>
        <v>7</v>
      </c>
      <c r="D36" s="63">
        <f>'7.1'!E77</f>
        <v>1</v>
      </c>
      <c r="E36" s="63">
        <f>'7.2'!E77</f>
        <v>2</v>
      </c>
      <c r="F36" s="24">
        <f>'7.3'!E77</f>
        <v>0</v>
      </c>
      <c r="G36" s="25">
        <f>'7.4'!E77</f>
        <v>1</v>
      </c>
      <c r="H36" s="25">
        <f>'7.5'!E77</f>
        <v>2</v>
      </c>
      <c r="I36" s="25">
        <f>'7.6'!E77</f>
        <v>1</v>
      </c>
    </row>
    <row r="37" spans="1:9" ht="15" customHeight="1">
      <c r="A37" s="2" t="s">
        <v>951</v>
      </c>
      <c r="B37" s="61">
        <f t="shared" si="0"/>
        <v>87.5</v>
      </c>
      <c r="C37" s="62">
        <f t="shared" si="1"/>
        <v>7</v>
      </c>
      <c r="D37" s="63">
        <f>'7.1'!E83</f>
        <v>1</v>
      </c>
      <c r="E37" s="63">
        <f>'7.2'!E83</f>
        <v>2</v>
      </c>
      <c r="F37" s="24">
        <f>'7.3'!E83</f>
        <v>1</v>
      </c>
      <c r="G37" s="25">
        <f>'7.4'!E83</f>
        <v>1</v>
      </c>
      <c r="H37" s="25">
        <f>'7.5'!E83</f>
        <v>2</v>
      </c>
      <c r="I37" s="25">
        <f>'7.6'!E83</f>
        <v>0</v>
      </c>
    </row>
    <row r="38" spans="1:9" ht="15" customHeight="1">
      <c r="A38" s="2" t="s">
        <v>72</v>
      </c>
      <c r="B38" s="61">
        <f t="shared" si="0"/>
        <v>87.5</v>
      </c>
      <c r="C38" s="62">
        <f t="shared" si="1"/>
        <v>7</v>
      </c>
      <c r="D38" s="63">
        <f>'7.1'!E85</f>
        <v>1</v>
      </c>
      <c r="E38" s="63">
        <f>'7.2'!E85</f>
        <v>2</v>
      </c>
      <c r="F38" s="24">
        <f>'7.3'!E85</f>
        <v>1</v>
      </c>
      <c r="G38" s="25">
        <f>'7.4'!E85</f>
        <v>1</v>
      </c>
      <c r="H38" s="25">
        <f>'7.5'!E85</f>
        <v>2</v>
      </c>
      <c r="I38" s="25">
        <f>'7.6'!E85</f>
        <v>0</v>
      </c>
    </row>
    <row r="39" spans="1:9" ht="15" customHeight="1">
      <c r="A39" s="2" t="s">
        <v>78</v>
      </c>
      <c r="B39" s="61">
        <f t="shared" si="0"/>
        <v>87.5</v>
      </c>
      <c r="C39" s="62">
        <f t="shared" si="1"/>
        <v>7</v>
      </c>
      <c r="D39" s="63">
        <f>'7.1'!E93</f>
        <v>1</v>
      </c>
      <c r="E39" s="63">
        <f>'7.2'!E93</f>
        <v>2</v>
      </c>
      <c r="F39" s="24">
        <f>'7.3'!E93</f>
        <v>1</v>
      </c>
      <c r="G39" s="25">
        <f>'7.4'!E93</f>
        <v>1</v>
      </c>
      <c r="H39" s="25">
        <f>'7.5'!E93</f>
        <v>2</v>
      </c>
      <c r="I39" s="25">
        <f>'7.6'!E93</f>
        <v>0</v>
      </c>
    </row>
    <row r="40" spans="1:9" ht="15" customHeight="1">
      <c r="A40" s="140" t="s">
        <v>723</v>
      </c>
      <c r="B40" s="61"/>
      <c r="C40" s="62"/>
      <c r="D40" s="63"/>
      <c r="E40" s="63"/>
      <c r="F40" s="24"/>
      <c r="G40" s="25"/>
      <c r="H40" s="25"/>
      <c r="I40" s="25"/>
    </row>
    <row r="41" spans="1:9" ht="15" customHeight="1">
      <c r="A41" s="2" t="s">
        <v>7</v>
      </c>
      <c r="B41" s="61">
        <f t="shared" ref="B41:B53" si="2">C41/$C$5*100</f>
        <v>75</v>
      </c>
      <c r="C41" s="62">
        <f t="shared" ref="C41:C53" si="3">SUM(D41:I41)</f>
        <v>6</v>
      </c>
      <c r="D41" s="63">
        <f>'7.1'!E13</f>
        <v>1</v>
      </c>
      <c r="E41" s="63">
        <f>'7.2'!E13</f>
        <v>2</v>
      </c>
      <c r="F41" s="24">
        <f>'7.3'!E13</f>
        <v>1</v>
      </c>
      <c r="G41" s="25">
        <f>'7.4'!E13</f>
        <v>1</v>
      </c>
      <c r="H41" s="25">
        <f>'7.5'!E13</f>
        <v>1</v>
      </c>
      <c r="I41" s="25">
        <f>'7.6'!E13</f>
        <v>0</v>
      </c>
    </row>
    <row r="42" spans="1:9" ht="15" customHeight="1">
      <c r="A42" s="2" t="s">
        <v>9</v>
      </c>
      <c r="B42" s="61">
        <f t="shared" si="2"/>
        <v>75</v>
      </c>
      <c r="C42" s="62">
        <f t="shared" si="3"/>
        <v>6</v>
      </c>
      <c r="D42" s="63">
        <f>'7.1'!E15</f>
        <v>1</v>
      </c>
      <c r="E42" s="63">
        <f>'7.2'!E15</f>
        <v>2</v>
      </c>
      <c r="F42" s="24">
        <f>'7.3'!E15</f>
        <v>0</v>
      </c>
      <c r="G42" s="25">
        <f>'7.4'!E15</f>
        <v>1</v>
      </c>
      <c r="H42" s="25">
        <f>'7.5'!E15</f>
        <v>2</v>
      </c>
      <c r="I42" s="25">
        <f>'7.6'!E15</f>
        <v>0</v>
      </c>
    </row>
    <row r="43" spans="1:9" ht="15" customHeight="1">
      <c r="A43" s="2" t="s">
        <v>31</v>
      </c>
      <c r="B43" s="61">
        <f t="shared" si="2"/>
        <v>75</v>
      </c>
      <c r="C43" s="62">
        <f t="shared" si="3"/>
        <v>6</v>
      </c>
      <c r="D43" s="63">
        <f>'7.1'!E39</f>
        <v>1</v>
      </c>
      <c r="E43" s="63">
        <f>'7.2'!E39</f>
        <v>2</v>
      </c>
      <c r="F43" s="24">
        <f>'7.3'!E39</f>
        <v>0</v>
      </c>
      <c r="G43" s="25">
        <f>'7.4'!E39</f>
        <v>1</v>
      </c>
      <c r="H43" s="25">
        <f>'7.5'!E39</f>
        <v>2</v>
      </c>
      <c r="I43" s="25">
        <f>'7.6'!E39</f>
        <v>0</v>
      </c>
    </row>
    <row r="44" spans="1:9" s="10" customFormat="1" ht="15" customHeight="1">
      <c r="A44" s="13" t="s">
        <v>34</v>
      </c>
      <c r="B44" s="61">
        <f t="shared" si="2"/>
        <v>75</v>
      </c>
      <c r="C44" s="62">
        <f t="shared" si="3"/>
        <v>6</v>
      </c>
      <c r="D44" s="63">
        <f>'7.1'!E43</f>
        <v>1</v>
      </c>
      <c r="E44" s="63">
        <f>'7.2'!E43</f>
        <v>2</v>
      </c>
      <c r="F44" s="24">
        <f>'7.3'!E43</f>
        <v>0</v>
      </c>
      <c r="G44" s="25">
        <f>'7.4'!E43</f>
        <v>1</v>
      </c>
      <c r="H44" s="25">
        <f>'7.5'!E43</f>
        <v>2</v>
      </c>
      <c r="I44" s="25">
        <f>'7.6'!E43</f>
        <v>0</v>
      </c>
    </row>
    <row r="45" spans="1:9" ht="15" customHeight="1">
      <c r="A45" s="2" t="s">
        <v>35</v>
      </c>
      <c r="B45" s="61">
        <f t="shared" si="2"/>
        <v>75</v>
      </c>
      <c r="C45" s="62">
        <f t="shared" si="3"/>
        <v>6</v>
      </c>
      <c r="D45" s="63">
        <f>'7.1'!E44</f>
        <v>1</v>
      </c>
      <c r="E45" s="63">
        <f>'7.2'!E44</f>
        <v>2</v>
      </c>
      <c r="F45" s="24">
        <f>'7.3'!E44</f>
        <v>0</v>
      </c>
      <c r="G45" s="25">
        <f>'7.4'!E44</f>
        <v>1</v>
      </c>
      <c r="H45" s="25">
        <f>'7.5'!E44</f>
        <v>2</v>
      </c>
      <c r="I45" s="25">
        <f>'7.6'!E44</f>
        <v>0</v>
      </c>
    </row>
    <row r="46" spans="1:9" ht="15" customHeight="1">
      <c r="A46" s="2" t="s">
        <v>50</v>
      </c>
      <c r="B46" s="61">
        <f t="shared" si="2"/>
        <v>75</v>
      </c>
      <c r="C46" s="62">
        <f t="shared" si="3"/>
        <v>6</v>
      </c>
      <c r="D46" s="63">
        <f>'7.1'!E63</f>
        <v>1</v>
      </c>
      <c r="E46" s="63">
        <f>'7.2'!E63</f>
        <v>2</v>
      </c>
      <c r="F46" s="24">
        <f>'7.3'!E63</f>
        <v>0</v>
      </c>
      <c r="G46" s="25">
        <f>'7.4'!E63</f>
        <v>1</v>
      </c>
      <c r="H46" s="25">
        <f>'7.5'!E63</f>
        <v>2</v>
      </c>
      <c r="I46" s="25">
        <f>'7.6'!E63</f>
        <v>0</v>
      </c>
    </row>
    <row r="47" spans="1:9" ht="15" customHeight="1">
      <c r="A47" s="2" t="s">
        <v>68</v>
      </c>
      <c r="B47" s="61">
        <f t="shared" si="2"/>
        <v>75</v>
      </c>
      <c r="C47" s="62">
        <f t="shared" si="3"/>
        <v>6</v>
      </c>
      <c r="D47" s="63">
        <f>'7.1'!E90</f>
        <v>1</v>
      </c>
      <c r="E47" s="63">
        <f>'7.2'!E90</f>
        <v>2</v>
      </c>
      <c r="F47" s="24">
        <f>'7.3'!E90</f>
        <v>0</v>
      </c>
      <c r="G47" s="25">
        <f>'7.4'!E90</f>
        <v>1</v>
      </c>
      <c r="H47" s="25">
        <f>'7.5'!E90</f>
        <v>2</v>
      </c>
      <c r="I47" s="25">
        <f>'7.6'!E90</f>
        <v>0</v>
      </c>
    </row>
    <row r="48" spans="1:9" ht="15" customHeight="1">
      <c r="A48" s="2" t="s">
        <v>80</v>
      </c>
      <c r="B48" s="61">
        <f t="shared" si="2"/>
        <v>75</v>
      </c>
      <c r="C48" s="62">
        <f t="shared" si="3"/>
        <v>6</v>
      </c>
      <c r="D48" s="63">
        <f>'7.1'!E95</f>
        <v>1</v>
      </c>
      <c r="E48" s="63">
        <f>'7.2'!E95</f>
        <v>2</v>
      </c>
      <c r="F48" s="24">
        <f>'7.3'!E95</f>
        <v>0</v>
      </c>
      <c r="G48" s="25">
        <f>'7.4'!E95</f>
        <v>1</v>
      </c>
      <c r="H48" s="25">
        <f>'7.5'!E95</f>
        <v>2</v>
      </c>
      <c r="I48" s="25">
        <f>'7.6'!E95</f>
        <v>0</v>
      </c>
    </row>
    <row r="49" spans="1:9" ht="15" customHeight="1">
      <c r="A49" s="2" t="s">
        <v>3</v>
      </c>
      <c r="B49" s="61">
        <f t="shared" si="2"/>
        <v>62.5</v>
      </c>
      <c r="C49" s="62">
        <f t="shared" si="3"/>
        <v>5</v>
      </c>
      <c r="D49" s="63">
        <f>'7.1'!E9</f>
        <v>1</v>
      </c>
      <c r="E49" s="63">
        <f>'7.2'!E9</f>
        <v>0</v>
      </c>
      <c r="F49" s="24">
        <f>'7.3'!E9</f>
        <v>0</v>
      </c>
      <c r="G49" s="25">
        <f>'7.4'!E9</f>
        <v>1</v>
      </c>
      <c r="H49" s="25">
        <f>'7.5'!E9</f>
        <v>2</v>
      </c>
      <c r="I49" s="25">
        <f>'7.6'!E9</f>
        <v>1</v>
      </c>
    </row>
    <row r="50" spans="1:9" ht="15" customHeight="1">
      <c r="A50" s="2" t="s">
        <v>12</v>
      </c>
      <c r="B50" s="61">
        <f t="shared" si="2"/>
        <v>62.5</v>
      </c>
      <c r="C50" s="62">
        <f t="shared" si="3"/>
        <v>5</v>
      </c>
      <c r="D50" s="63">
        <f>'7.1'!E18</f>
        <v>1</v>
      </c>
      <c r="E50" s="63">
        <f>'7.2'!E18</f>
        <v>2</v>
      </c>
      <c r="F50" s="24">
        <f>'7.3'!E18</f>
        <v>1</v>
      </c>
      <c r="G50" s="25">
        <f>'7.4'!E18</f>
        <v>1</v>
      </c>
      <c r="H50" s="25">
        <f>'7.5'!E18</f>
        <v>0</v>
      </c>
      <c r="I50" s="25">
        <f>'7.6'!E18</f>
        <v>0</v>
      </c>
    </row>
    <row r="51" spans="1:9" ht="15" customHeight="1">
      <c r="A51" s="2" t="s">
        <v>19</v>
      </c>
      <c r="B51" s="61">
        <f t="shared" si="2"/>
        <v>62.5</v>
      </c>
      <c r="C51" s="62">
        <f t="shared" si="3"/>
        <v>5</v>
      </c>
      <c r="D51" s="63">
        <f>'7.1'!E26</f>
        <v>1</v>
      </c>
      <c r="E51" s="63">
        <f>'7.2'!E26</f>
        <v>2</v>
      </c>
      <c r="F51" s="24">
        <f>'7.3'!E26</f>
        <v>1</v>
      </c>
      <c r="G51" s="25">
        <f>'7.4'!E26</f>
        <v>1</v>
      </c>
      <c r="H51" s="25">
        <f>'7.5'!E26</f>
        <v>0</v>
      </c>
      <c r="I51" s="25">
        <f>'7.6'!E26</f>
        <v>0</v>
      </c>
    </row>
    <row r="52" spans="1:9" ht="15" customHeight="1">
      <c r="A52" s="2" t="s">
        <v>40</v>
      </c>
      <c r="B52" s="61">
        <f t="shared" si="2"/>
        <v>62.5</v>
      </c>
      <c r="C52" s="62">
        <f t="shared" si="3"/>
        <v>5</v>
      </c>
      <c r="D52" s="63">
        <f>'7.1'!E50</f>
        <v>1</v>
      </c>
      <c r="E52" s="63">
        <f>'7.2'!E50</f>
        <v>0</v>
      </c>
      <c r="F52" s="24">
        <f>'7.3'!E50</f>
        <v>0</v>
      </c>
      <c r="G52" s="25">
        <f>'7.4'!E50</f>
        <v>1</v>
      </c>
      <c r="H52" s="25">
        <f>'7.5'!E50</f>
        <v>2</v>
      </c>
      <c r="I52" s="25">
        <f>'7.6'!E50</f>
        <v>1</v>
      </c>
    </row>
    <row r="53" spans="1:9" ht="15" customHeight="1">
      <c r="A53" s="2" t="s">
        <v>65</v>
      </c>
      <c r="B53" s="61">
        <f t="shared" si="2"/>
        <v>62.5</v>
      </c>
      <c r="C53" s="62">
        <f t="shared" si="3"/>
        <v>5</v>
      </c>
      <c r="D53" s="63">
        <f>'7.1'!E78</f>
        <v>1</v>
      </c>
      <c r="E53" s="63">
        <f>'7.2'!E78</f>
        <v>0</v>
      </c>
      <c r="F53" s="24">
        <f>'7.3'!E78</f>
        <v>0</v>
      </c>
      <c r="G53" s="25">
        <f>'7.4'!E78</f>
        <v>1</v>
      </c>
      <c r="H53" s="25">
        <f>'7.5'!E78</f>
        <v>2</v>
      </c>
      <c r="I53" s="25">
        <f>'7.6'!E78</f>
        <v>1</v>
      </c>
    </row>
    <row r="54" spans="1:9" ht="15" customHeight="1">
      <c r="A54" s="141" t="s">
        <v>724</v>
      </c>
      <c r="B54" s="61"/>
      <c r="C54" s="62"/>
      <c r="D54" s="63"/>
      <c r="E54" s="63"/>
      <c r="F54" s="24"/>
      <c r="G54" s="25"/>
      <c r="H54" s="25"/>
      <c r="I54" s="25"/>
    </row>
    <row r="55" spans="1:9" ht="15" customHeight="1">
      <c r="A55" s="2" t="s">
        <v>64</v>
      </c>
      <c r="B55" s="61">
        <f t="shared" ref="B55:B64" si="4">C55/$C$5*100</f>
        <v>56.25</v>
      </c>
      <c r="C55" s="62">
        <f t="shared" ref="C55:C64" si="5">SUM(D55:I55)</f>
        <v>4.5</v>
      </c>
      <c r="D55" s="63">
        <f>'7.1'!E88</f>
        <v>0.5</v>
      </c>
      <c r="E55" s="63">
        <f>'7.2'!E88</f>
        <v>0</v>
      </c>
      <c r="F55" s="24">
        <f>'7.3'!E88</f>
        <v>0</v>
      </c>
      <c r="G55" s="25">
        <f>'7.4'!E88</f>
        <v>1</v>
      </c>
      <c r="H55" s="25">
        <f>'7.5'!E88</f>
        <v>2</v>
      </c>
      <c r="I55" s="25">
        <f>'7.6'!E88</f>
        <v>1</v>
      </c>
    </row>
    <row r="56" spans="1:9" ht="15" customHeight="1">
      <c r="A56" s="2" t="s">
        <v>11</v>
      </c>
      <c r="B56" s="61">
        <f t="shared" si="4"/>
        <v>50</v>
      </c>
      <c r="C56" s="62">
        <f t="shared" si="5"/>
        <v>4</v>
      </c>
      <c r="D56" s="63">
        <f>'7.1'!E17</f>
        <v>1</v>
      </c>
      <c r="E56" s="63">
        <f>'7.2'!E17</f>
        <v>2</v>
      </c>
      <c r="F56" s="24">
        <f>'7.3'!E17</f>
        <v>0</v>
      </c>
      <c r="G56" s="25">
        <f>'7.4'!E17</f>
        <v>1</v>
      </c>
      <c r="H56" s="25">
        <f>'7.5'!E17</f>
        <v>0</v>
      </c>
      <c r="I56" s="25">
        <f>'7.6'!E17</f>
        <v>0</v>
      </c>
    </row>
    <row r="57" spans="1:9" s="10" customFormat="1" ht="15" customHeight="1">
      <c r="A57" s="2" t="s">
        <v>25</v>
      </c>
      <c r="B57" s="61">
        <f t="shared" si="4"/>
        <v>50</v>
      </c>
      <c r="C57" s="62">
        <f t="shared" si="5"/>
        <v>4</v>
      </c>
      <c r="D57" s="63">
        <f>'7.1'!E32</f>
        <v>1</v>
      </c>
      <c r="E57" s="63">
        <f>'7.2'!E32</f>
        <v>0</v>
      </c>
      <c r="F57" s="24">
        <f>'7.3'!E32</f>
        <v>0</v>
      </c>
      <c r="G57" s="25">
        <f>'7.4'!E32</f>
        <v>1</v>
      </c>
      <c r="H57" s="25">
        <f>'7.5'!E32</f>
        <v>2</v>
      </c>
      <c r="I57" s="25">
        <f>'7.6'!E32</f>
        <v>0</v>
      </c>
    </row>
    <row r="58" spans="1:9" ht="15" customHeight="1">
      <c r="A58" s="2" t="s">
        <v>106</v>
      </c>
      <c r="B58" s="61">
        <f t="shared" si="4"/>
        <v>50</v>
      </c>
      <c r="C58" s="62">
        <f t="shared" si="5"/>
        <v>4</v>
      </c>
      <c r="D58" s="63">
        <f>'7.1'!E35</f>
        <v>1</v>
      </c>
      <c r="E58" s="63">
        <f>'7.2'!E35</f>
        <v>2</v>
      </c>
      <c r="F58" s="24">
        <f>'7.3'!E35</f>
        <v>0</v>
      </c>
      <c r="G58" s="25">
        <f>'7.4'!E35</f>
        <v>1</v>
      </c>
      <c r="H58" s="25">
        <f>'7.5'!E35</f>
        <v>0</v>
      </c>
      <c r="I58" s="25">
        <f>'7.6'!E35</f>
        <v>0</v>
      </c>
    </row>
    <row r="59" spans="1:9" ht="15" customHeight="1">
      <c r="A59" s="2" t="s">
        <v>39</v>
      </c>
      <c r="B59" s="61">
        <f t="shared" si="4"/>
        <v>50</v>
      </c>
      <c r="C59" s="62">
        <f t="shared" si="5"/>
        <v>4</v>
      </c>
      <c r="D59" s="63">
        <f>'7.1'!E49</f>
        <v>1</v>
      </c>
      <c r="E59" s="63">
        <f>'7.2'!E49</f>
        <v>0</v>
      </c>
      <c r="F59" s="24">
        <f>'7.3'!E49</f>
        <v>0</v>
      </c>
      <c r="G59" s="25">
        <f>'7.4'!E49</f>
        <v>1</v>
      </c>
      <c r="H59" s="25">
        <f>'7.5'!E49</f>
        <v>2</v>
      </c>
      <c r="I59" s="25">
        <f>'7.6'!E49</f>
        <v>0</v>
      </c>
    </row>
    <row r="60" spans="1:9" ht="15" customHeight="1">
      <c r="A60" s="2" t="s">
        <v>41</v>
      </c>
      <c r="B60" s="61">
        <f t="shared" si="4"/>
        <v>50</v>
      </c>
      <c r="C60" s="62">
        <f t="shared" si="5"/>
        <v>4</v>
      </c>
      <c r="D60" s="63">
        <f>'7.1'!E52</f>
        <v>1</v>
      </c>
      <c r="E60" s="63">
        <f>'7.2'!E52</f>
        <v>2</v>
      </c>
      <c r="F60" s="24">
        <f>'7.3'!E52</f>
        <v>0</v>
      </c>
      <c r="G60" s="25">
        <f>'7.4'!E52</f>
        <v>1</v>
      </c>
      <c r="H60" s="25">
        <f>'7.5'!E52</f>
        <v>0</v>
      </c>
      <c r="I60" s="25">
        <f>'7.6'!E52</f>
        <v>0</v>
      </c>
    </row>
    <row r="61" spans="1:9" ht="15" customHeight="1">
      <c r="A61" s="2" t="s">
        <v>45</v>
      </c>
      <c r="B61" s="61">
        <f t="shared" si="4"/>
        <v>50</v>
      </c>
      <c r="C61" s="62">
        <f t="shared" si="5"/>
        <v>4</v>
      </c>
      <c r="D61" s="63">
        <f>'7.1'!E57</f>
        <v>1</v>
      </c>
      <c r="E61" s="63">
        <f>'7.2'!E57</f>
        <v>2</v>
      </c>
      <c r="F61" s="24">
        <f>'7.3'!E57</f>
        <v>1</v>
      </c>
      <c r="G61" s="25">
        <f>'7.4'!E57</f>
        <v>0</v>
      </c>
      <c r="H61" s="25">
        <f>'7.5'!E57</f>
        <v>0</v>
      </c>
      <c r="I61" s="25">
        <f>'7.6'!E57</f>
        <v>0</v>
      </c>
    </row>
    <row r="62" spans="1:9" ht="15" customHeight="1">
      <c r="A62" s="2" t="s">
        <v>47</v>
      </c>
      <c r="B62" s="61">
        <f t="shared" si="4"/>
        <v>50</v>
      </c>
      <c r="C62" s="62">
        <f t="shared" si="5"/>
        <v>4</v>
      </c>
      <c r="D62" s="63">
        <f>'7.1'!E59</f>
        <v>1</v>
      </c>
      <c r="E62" s="63">
        <f>'7.2'!E59</f>
        <v>0</v>
      </c>
      <c r="F62" s="24">
        <f>'7.3'!E59</f>
        <v>0</v>
      </c>
      <c r="G62" s="25">
        <f>'7.4'!E59</f>
        <v>1</v>
      </c>
      <c r="H62" s="25">
        <f>'7.5'!E59</f>
        <v>2</v>
      </c>
      <c r="I62" s="25">
        <f>'7.6'!E59</f>
        <v>0</v>
      </c>
    </row>
    <row r="63" spans="1:9" ht="15" customHeight="1">
      <c r="A63" s="2" t="s">
        <v>52</v>
      </c>
      <c r="B63" s="61">
        <f t="shared" si="4"/>
        <v>50</v>
      </c>
      <c r="C63" s="62">
        <f t="shared" si="5"/>
        <v>4</v>
      </c>
      <c r="D63" s="63">
        <f>'7.1'!E65</f>
        <v>1</v>
      </c>
      <c r="E63" s="63">
        <f>'7.2'!E65</f>
        <v>2</v>
      </c>
      <c r="F63" s="24">
        <f>'7.3'!E65</f>
        <v>0</v>
      </c>
      <c r="G63" s="25">
        <f>'7.4'!E65</f>
        <v>1</v>
      </c>
      <c r="H63" s="25">
        <f>'7.5'!E65</f>
        <v>0</v>
      </c>
      <c r="I63" s="25">
        <f>'7.6'!E65</f>
        <v>0</v>
      </c>
    </row>
    <row r="64" spans="1:9" ht="15" customHeight="1">
      <c r="A64" s="2" t="s">
        <v>70</v>
      </c>
      <c r="B64" s="61">
        <f t="shared" si="4"/>
        <v>50</v>
      </c>
      <c r="C64" s="62">
        <f t="shared" si="5"/>
        <v>4</v>
      </c>
      <c r="D64" s="63">
        <f>'7.1'!E82</f>
        <v>1</v>
      </c>
      <c r="E64" s="63">
        <f>'7.2'!E82</f>
        <v>0</v>
      </c>
      <c r="F64" s="24">
        <f>'7.3'!E82</f>
        <v>0</v>
      </c>
      <c r="G64" s="25">
        <f>'7.4'!E82</f>
        <v>1</v>
      </c>
      <c r="H64" s="25">
        <f>'7.5'!E82</f>
        <v>2</v>
      </c>
      <c r="I64" s="25">
        <f>'7.6'!E82</f>
        <v>0</v>
      </c>
    </row>
    <row r="65" spans="1:9" ht="15" customHeight="1">
      <c r="A65" s="142" t="s">
        <v>725</v>
      </c>
      <c r="B65" s="61"/>
      <c r="C65" s="62"/>
      <c r="D65" s="63"/>
      <c r="E65" s="63"/>
      <c r="F65" s="24"/>
      <c r="G65" s="25"/>
      <c r="H65" s="25"/>
      <c r="I65" s="25"/>
    </row>
    <row r="66" spans="1:9" ht="15" customHeight="1">
      <c r="A66" s="2" t="s">
        <v>14</v>
      </c>
      <c r="B66" s="61">
        <f t="shared" ref="B66:B85" si="6">C66/$C$5*100</f>
        <v>25</v>
      </c>
      <c r="C66" s="62">
        <f t="shared" ref="C66:C85" si="7">SUM(D66:I66)</f>
        <v>2</v>
      </c>
      <c r="D66" s="63">
        <f>'7.1'!E20</f>
        <v>1</v>
      </c>
      <c r="E66" s="63">
        <f>'7.2'!E20</f>
        <v>0</v>
      </c>
      <c r="F66" s="24">
        <f>'7.3'!E20</f>
        <v>0</v>
      </c>
      <c r="G66" s="25">
        <f>'7.4'!E20</f>
        <v>1</v>
      </c>
      <c r="H66" s="25">
        <f>'7.5'!E20</f>
        <v>0</v>
      </c>
      <c r="I66" s="25">
        <f>'7.6'!E20</f>
        <v>0</v>
      </c>
    </row>
    <row r="67" spans="1:9" ht="15" customHeight="1">
      <c r="A67" s="2" t="s">
        <v>20</v>
      </c>
      <c r="B67" s="61">
        <f t="shared" si="6"/>
        <v>25</v>
      </c>
      <c r="C67" s="62">
        <f t="shared" si="7"/>
        <v>2</v>
      </c>
      <c r="D67" s="63">
        <f>'7.1'!E27</f>
        <v>1</v>
      </c>
      <c r="E67" s="63">
        <f>'7.2'!E27</f>
        <v>0</v>
      </c>
      <c r="F67" s="24">
        <f>'7.3'!E27</f>
        <v>0</v>
      </c>
      <c r="G67" s="25">
        <f>'7.4'!E27</f>
        <v>1</v>
      </c>
      <c r="H67" s="25">
        <f>'7.5'!E27</f>
        <v>0</v>
      </c>
      <c r="I67" s="25">
        <f>'7.6'!E27</f>
        <v>0</v>
      </c>
    </row>
    <row r="68" spans="1:9" ht="15" customHeight="1">
      <c r="A68" s="2" t="s">
        <v>26</v>
      </c>
      <c r="B68" s="61">
        <f t="shared" si="6"/>
        <v>25</v>
      </c>
      <c r="C68" s="62">
        <f t="shared" si="7"/>
        <v>2</v>
      </c>
      <c r="D68" s="63">
        <f>'7.1'!E33</f>
        <v>1</v>
      </c>
      <c r="E68" s="63">
        <f>'7.2'!E33</f>
        <v>0</v>
      </c>
      <c r="F68" s="24">
        <f>'7.3'!E33</f>
        <v>0</v>
      </c>
      <c r="G68" s="25">
        <f>'7.4'!E33</f>
        <v>1</v>
      </c>
      <c r="H68" s="25">
        <f>'7.5'!E33</f>
        <v>0</v>
      </c>
      <c r="I68" s="25">
        <f>'7.6'!E33</f>
        <v>0</v>
      </c>
    </row>
    <row r="69" spans="1:9" ht="15" customHeight="1">
      <c r="A69" s="2" t="s">
        <v>100</v>
      </c>
      <c r="B69" s="61">
        <f t="shared" si="6"/>
        <v>25</v>
      </c>
      <c r="C69" s="62">
        <f t="shared" si="7"/>
        <v>2</v>
      </c>
      <c r="D69" s="63">
        <f>'7.1'!E34</f>
        <v>1</v>
      </c>
      <c r="E69" s="63">
        <f>'7.2'!E34</f>
        <v>0</v>
      </c>
      <c r="F69" s="24">
        <f>'7.3'!E34</f>
        <v>0</v>
      </c>
      <c r="G69" s="25">
        <f>'7.4'!E34</f>
        <v>1</v>
      </c>
      <c r="H69" s="25">
        <f>'7.5'!E34</f>
        <v>0</v>
      </c>
      <c r="I69" s="25">
        <f>'7.6'!E34</f>
        <v>0</v>
      </c>
    </row>
    <row r="70" spans="1:9" ht="15" customHeight="1">
      <c r="A70" s="2" t="s">
        <v>33</v>
      </c>
      <c r="B70" s="61">
        <f t="shared" si="6"/>
        <v>25</v>
      </c>
      <c r="C70" s="62">
        <f t="shared" si="7"/>
        <v>2</v>
      </c>
      <c r="D70" s="63">
        <f>'7.1'!E42</f>
        <v>1</v>
      </c>
      <c r="E70" s="63">
        <f>'7.2'!E42</f>
        <v>0</v>
      </c>
      <c r="F70" s="24">
        <f>'7.3'!E42</f>
        <v>0</v>
      </c>
      <c r="G70" s="25">
        <f>'7.4'!E42</f>
        <v>1</v>
      </c>
      <c r="H70" s="25">
        <f>'7.5'!E42</f>
        <v>0</v>
      </c>
      <c r="I70" s="25">
        <f>'7.6'!E42</f>
        <v>0</v>
      </c>
    </row>
    <row r="71" spans="1:9" ht="15" customHeight="1">
      <c r="A71" s="2" t="s">
        <v>98</v>
      </c>
      <c r="B71" s="61">
        <f t="shared" si="6"/>
        <v>25</v>
      </c>
      <c r="C71" s="62">
        <f t="shared" si="7"/>
        <v>2</v>
      </c>
      <c r="D71" s="63">
        <f>'7.1'!E45</f>
        <v>1</v>
      </c>
      <c r="E71" s="63">
        <f>'7.2'!E45</f>
        <v>0</v>
      </c>
      <c r="F71" s="24">
        <f>'7.3'!E45</f>
        <v>0</v>
      </c>
      <c r="G71" s="25">
        <f>'7.4'!E45</f>
        <v>1</v>
      </c>
      <c r="H71" s="25">
        <f>'7.5'!E45</f>
        <v>0</v>
      </c>
      <c r="I71" s="25">
        <f>'7.6'!E45</f>
        <v>0</v>
      </c>
    </row>
    <row r="72" spans="1:9" ht="15" customHeight="1">
      <c r="A72" s="2" t="s">
        <v>37</v>
      </c>
      <c r="B72" s="61">
        <f t="shared" si="6"/>
        <v>25</v>
      </c>
      <c r="C72" s="62">
        <f t="shared" si="7"/>
        <v>2</v>
      </c>
      <c r="D72" s="63">
        <f>'7.1'!E47</f>
        <v>1</v>
      </c>
      <c r="E72" s="63">
        <f>'7.2'!E47</f>
        <v>0</v>
      </c>
      <c r="F72" s="24">
        <f>'7.3'!E47</f>
        <v>0</v>
      </c>
      <c r="G72" s="25">
        <f>'7.4'!E47</f>
        <v>1</v>
      </c>
      <c r="H72" s="25">
        <f>'7.5'!E47</f>
        <v>0</v>
      </c>
      <c r="I72" s="25">
        <f>'7.6'!E47</f>
        <v>0</v>
      </c>
    </row>
    <row r="73" spans="1:9" ht="15" customHeight="1">
      <c r="A73" s="2" t="s">
        <v>38</v>
      </c>
      <c r="B73" s="61">
        <f t="shared" si="6"/>
        <v>25</v>
      </c>
      <c r="C73" s="62">
        <f t="shared" si="7"/>
        <v>2</v>
      </c>
      <c r="D73" s="63">
        <f>'7.1'!E48</f>
        <v>1</v>
      </c>
      <c r="E73" s="63">
        <f>'7.2'!E48</f>
        <v>0</v>
      </c>
      <c r="F73" s="24">
        <f>'7.3'!E48</f>
        <v>0</v>
      </c>
      <c r="G73" s="25">
        <f>'7.4'!E48</f>
        <v>1</v>
      </c>
      <c r="H73" s="25">
        <f>'7.5'!E48</f>
        <v>0</v>
      </c>
      <c r="I73" s="25">
        <f>'7.6'!E48</f>
        <v>0</v>
      </c>
    </row>
    <row r="74" spans="1:9" ht="15" customHeight="1">
      <c r="A74" s="2" t="s">
        <v>946</v>
      </c>
      <c r="B74" s="61">
        <f t="shared" si="6"/>
        <v>25</v>
      </c>
      <c r="C74" s="62">
        <f t="shared" si="7"/>
        <v>2</v>
      </c>
      <c r="D74" s="63">
        <f>'7.1'!E51</f>
        <v>1</v>
      </c>
      <c r="E74" s="63">
        <f>'7.2'!E51</f>
        <v>0</v>
      </c>
      <c r="F74" s="24">
        <f>'7.3'!E51</f>
        <v>0</v>
      </c>
      <c r="G74" s="25">
        <f>'7.4'!E51</f>
        <v>1</v>
      </c>
      <c r="H74" s="25">
        <f>'7.5'!E51</f>
        <v>0</v>
      </c>
      <c r="I74" s="25">
        <f>'7.6'!E51</f>
        <v>0</v>
      </c>
    </row>
    <row r="75" spans="1:9" ht="15" customHeight="1">
      <c r="A75" s="2" t="s">
        <v>947</v>
      </c>
      <c r="B75" s="61">
        <f t="shared" si="6"/>
        <v>25</v>
      </c>
      <c r="C75" s="62">
        <f t="shared" si="7"/>
        <v>2</v>
      </c>
      <c r="D75" s="63">
        <f>'7.1'!E56</f>
        <v>1</v>
      </c>
      <c r="E75" s="63">
        <f>'7.2'!E56</f>
        <v>0</v>
      </c>
      <c r="F75" s="24">
        <f>'7.3'!E56</f>
        <v>0</v>
      </c>
      <c r="G75" s="25">
        <f>'7.4'!E56</f>
        <v>1</v>
      </c>
      <c r="H75" s="25">
        <f>'7.5'!E56</f>
        <v>0</v>
      </c>
      <c r="I75" s="25">
        <f>'7.6'!E56</f>
        <v>0</v>
      </c>
    </row>
    <row r="76" spans="1:9" ht="15" customHeight="1">
      <c r="A76" s="2" t="s">
        <v>48</v>
      </c>
      <c r="B76" s="61">
        <f t="shared" si="6"/>
        <v>25</v>
      </c>
      <c r="C76" s="62">
        <f t="shared" si="7"/>
        <v>2</v>
      </c>
      <c r="D76" s="63">
        <f>'7.1'!E61</f>
        <v>1</v>
      </c>
      <c r="E76" s="63">
        <f>'7.2'!E61</f>
        <v>0</v>
      </c>
      <c r="F76" s="24">
        <f>'7.3'!E61</f>
        <v>0</v>
      </c>
      <c r="G76" s="25">
        <f>'7.4'!E61</f>
        <v>1</v>
      </c>
      <c r="H76" s="25">
        <f>'7.5'!E61</f>
        <v>0</v>
      </c>
      <c r="I76" s="25">
        <f>'7.6'!E61</f>
        <v>0</v>
      </c>
    </row>
    <row r="77" spans="1:9" ht="15" customHeight="1">
      <c r="A77" s="2" t="s">
        <v>49</v>
      </c>
      <c r="B77" s="61">
        <f t="shared" si="6"/>
        <v>25</v>
      </c>
      <c r="C77" s="62">
        <f t="shared" si="7"/>
        <v>2</v>
      </c>
      <c r="D77" s="63">
        <f>'7.1'!E62</f>
        <v>1</v>
      </c>
      <c r="E77" s="63">
        <f>'7.2'!E62</f>
        <v>0</v>
      </c>
      <c r="F77" s="24">
        <f>'7.3'!E62</f>
        <v>0</v>
      </c>
      <c r="G77" s="25">
        <f>'7.4'!E62</f>
        <v>1</v>
      </c>
      <c r="H77" s="25">
        <f>'7.5'!E62</f>
        <v>0</v>
      </c>
      <c r="I77" s="25">
        <f>'7.6'!E62</f>
        <v>0</v>
      </c>
    </row>
    <row r="78" spans="1:9" ht="15" customHeight="1">
      <c r="A78" s="2" t="s">
        <v>55</v>
      </c>
      <c r="B78" s="61">
        <f t="shared" si="6"/>
        <v>25</v>
      </c>
      <c r="C78" s="62">
        <f t="shared" si="7"/>
        <v>2</v>
      </c>
      <c r="D78" s="63">
        <f>'7.1'!E68</f>
        <v>1</v>
      </c>
      <c r="E78" s="63">
        <f>'7.2'!E68</f>
        <v>0</v>
      </c>
      <c r="F78" s="24">
        <f>'7.3'!E68</f>
        <v>0</v>
      </c>
      <c r="G78" s="25">
        <f>'7.4'!E68</f>
        <v>1</v>
      </c>
      <c r="H78" s="25">
        <f>'7.5'!E68</f>
        <v>0</v>
      </c>
      <c r="I78" s="25">
        <f>'7.6'!E68</f>
        <v>0</v>
      </c>
    </row>
    <row r="79" spans="1:9" ht="15" customHeight="1">
      <c r="A79" s="2" t="s">
        <v>60</v>
      </c>
      <c r="B79" s="61">
        <f t="shared" si="6"/>
        <v>25</v>
      </c>
      <c r="C79" s="62">
        <f t="shared" si="7"/>
        <v>2</v>
      </c>
      <c r="D79" s="63">
        <f>'7.1'!E73</f>
        <v>1</v>
      </c>
      <c r="E79" s="63">
        <f>'7.2'!E73</f>
        <v>0</v>
      </c>
      <c r="F79" s="24">
        <f>'7.3'!E73</f>
        <v>0</v>
      </c>
      <c r="G79" s="25">
        <f>'7.4'!E73</f>
        <v>1</v>
      </c>
      <c r="H79" s="25">
        <f>'7.5'!E73</f>
        <v>0</v>
      </c>
      <c r="I79" s="25">
        <f>'7.6'!E73</f>
        <v>0</v>
      </c>
    </row>
    <row r="80" spans="1:9" ht="15" customHeight="1">
      <c r="A80" s="2" t="s">
        <v>66</v>
      </c>
      <c r="B80" s="61">
        <f t="shared" si="6"/>
        <v>25</v>
      </c>
      <c r="C80" s="62">
        <f t="shared" si="7"/>
        <v>2</v>
      </c>
      <c r="D80" s="63">
        <f>'7.1'!E79</f>
        <v>1</v>
      </c>
      <c r="E80" s="63">
        <f>'7.2'!E79</f>
        <v>0</v>
      </c>
      <c r="F80" s="24">
        <f>'7.3'!E79</f>
        <v>0</v>
      </c>
      <c r="G80" s="25">
        <f>'7.4'!E79</f>
        <v>1</v>
      </c>
      <c r="H80" s="25">
        <f>'7.5'!E79</f>
        <v>0</v>
      </c>
      <c r="I80" s="25">
        <f>'7.6'!E79</f>
        <v>0</v>
      </c>
    </row>
    <row r="81" spans="1:9" ht="15" customHeight="1">
      <c r="A81" s="2" t="s">
        <v>73</v>
      </c>
      <c r="B81" s="61">
        <f t="shared" si="6"/>
        <v>25</v>
      </c>
      <c r="C81" s="62">
        <f t="shared" si="7"/>
        <v>2</v>
      </c>
      <c r="D81" s="63">
        <f>'7.1'!E86</f>
        <v>1</v>
      </c>
      <c r="E81" s="63">
        <f>'7.2'!E86</f>
        <v>0</v>
      </c>
      <c r="F81" s="24">
        <f>'7.3'!E86</f>
        <v>0</v>
      </c>
      <c r="G81" s="25">
        <f>'7.4'!E86</f>
        <v>1</v>
      </c>
      <c r="H81" s="25">
        <f>'7.5'!E86</f>
        <v>0</v>
      </c>
      <c r="I81" s="25">
        <f>'7.6'!E86</f>
        <v>0</v>
      </c>
    </row>
    <row r="82" spans="1:9" ht="15" customHeight="1">
      <c r="A82" s="2" t="s">
        <v>76</v>
      </c>
      <c r="B82" s="61">
        <f t="shared" si="6"/>
        <v>25</v>
      </c>
      <c r="C82" s="62">
        <f t="shared" si="7"/>
        <v>2</v>
      </c>
      <c r="D82" s="63">
        <f>'7.1'!E91</f>
        <v>1</v>
      </c>
      <c r="E82" s="63">
        <f>'7.2'!E91</f>
        <v>0</v>
      </c>
      <c r="F82" s="24">
        <f>'7.3'!E91</f>
        <v>0</v>
      </c>
      <c r="G82" s="25">
        <f>'7.4'!E91</f>
        <v>1</v>
      </c>
      <c r="H82" s="25">
        <f>'7.5'!E91</f>
        <v>0</v>
      </c>
      <c r="I82" s="25">
        <f>'7.6'!E91</f>
        <v>0</v>
      </c>
    </row>
    <row r="83" spans="1:9" ht="15" customHeight="1">
      <c r="A83" s="2" t="s">
        <v>79</v>
      </c>
      <c r="B83" s="61">
        <f t="shared" si="6"/>
        <v>25</v>
      </c>
      <c r="C83" s="62">
        <f t="shared" si="7"/>
        <v>2</v>
      </c>
      <c r="D83" s="63">
        <f>'7.1'!E94</f>
        <v>1</v>
      </c>
      <c r="E83" s="63">
        <f>'7.2'!E94</f>
        <v>0</v>
      </c>
      <c r="F83" s="24">
        <f>'7.3'!E94</f>
        <v>0</v>
      </c>
      <c r="G83" s="25">
        <f>'7.4'!E94</f>
        <v>1</v>
      </c>
      <c r="H83" s="25">
        <f>'7.5'!E94</f>
        <v>0</v>
      </c>
      <c r="I83" s="25">
        <f>'7.6'!E94</f>
        <v>0</v>
      </c>
    </row>
    <row r="84" spans="1:9" ht="15" customHeight="1">
      <c r="A84" s="2" t="s">
        <v>82</v>
      </c>
      <c r="B84" s="61">
        <f t="shared" si="6"/>
        <v>25</v>
      </c>
      <c r="C84" s="62">
        <f t="shared" si="7"/>
        <v>2</v>
      </c>
      <c r="D84" s="63">
        <f>'7.1'!E97</f>
        <v>1</v>
      </c>
      <c r="E84" s="63">
        <f>'7.2'!E97</f>
        <v>0</v>
      </c>
      <c r="F84" s="24">
        <f>'7.3'!E97</f>
        <v>0</v>
      </c>
      <c r="G84" s="25">
        <f>'7.4'!E97</f>
        <v>1</v>
      </c>
      <c r="H84" s="25">
        <f>'7.5'!E97</f>
        <v>0</v>
      </c>
      <c r="I84" s="25">
        <f>'7.6'!E97</f>
        <v>0</v>
      </c>
    </row>
    <row r="85" spans="1:9" ht="15" customHeight="1">
      <c r="A85" s="2" t="s">
        <v>83</v>
      </c>
      <c r="B85" s="61">
        <f t="shared" si="6"/>
        <v>25</v>
      </c>
      <c r="C85" s="62">
        <f t="shared" si="7"/>
        <v>2</v>
      </c>
      <c r="D85" s="63">
        <f>'7.1'!E98</f>
        <v>1</v>
      </c>
      <c r="E85" s="63">
        <f>'7.2'!E98</f>
        <v>0</v>
      </c>
      <c r="F85" s="24">
        <f>'7.3'!E98</f>
        <v>0</v>
      </c>
      <c r="G85" s="25">
        <f>'7.4'!E98</f>
        <v>1</v>
      </c>
      <c r="H85" s="25">
        <f>'7.5'!E98</f>
        <v>0</v>
      </c>
      <c r="I85" s="25">
        <f>'7.6'!E98</f>
        <v>0</v>
      </c>
    </row>
    <row r="86" spans="1:9" ht="15" customHeight="1">
      <c r="A86" s="142" t="s">
        <v>726</v>
      </c>
      <c r="B86" s="61"/>
      <c r="C86" s="62"/>
      <c r="D86" s="63"/>
      <c r="E86" s="63"/>
      <c r="F86" s="24"/>
      <c r="G86" s="25"/>
      <c r="H86" s="25"/>
      <c r="I86" s="25"/>
    </row>
    <row r="87" spans="1:9" ht="15" customHeight="1">
      <c r="A87" s="2" t="s">
        <v>15</v>
      </c>
      <c r="B87" s="61">
        <f t="shared" ref="B87:B95" si="8">C87/$C$5*100</f>
        <v>12.5</v>
      </c>
      <c r="C87" s="62">
        <f t="shared" ref="C87:C95" si="9">SUM(D87:I87)</f>
        <v>1</v>
      </c>
      <c r="D87" s="63">
        <f>'7.1'!E21</f>
        <v>1</v>
      </c>
      <c r="E87" s="63">
        <f>'7.2'!E21</f>
        <v>0</v>
      </c>
      <c r="F87" s="24">
        <f>'7.3'!E21</f>
        <v>0</v>
      </c>
      <c r="G87" s="25">
        <f>'7.4'!E21</f>
        <v>0</v>
      </c>
      <c r="H87" s="25">
        <f>'7.5'!E21</f>
        <v>0</v>
      </c>
      <c r="I87" s="25">
        <f>'7.6'!E21</f>
        <v>0</v>
      </c>
    </row>
    <row r="88" spans="1:9" ht="15" customHeight="1">
      <c r="A88" s="2" t="s">
        <v>105</v>
      </c>
      <c r="B88" s="61">
        <f t="shared" si="8"/>
        <v>12.5</v>
      </c>
      <c r="C88" s="62">
        <f t="shared" si="9"/>
        <v>1</v>
      </c>
      <c r="D88" s="63">
        <f>'7.1'!E24</f>
        <v>0</v>
      </c>
      <c r="E88" s="63">
        <f>'7.2'!E24</f>
        <v>0</v>
      </c>
      <c r="F88" s="24">
        <f>'7.3'!E24</f>
        <v>0</v>
      </c>
      <c r="G88" s="25">
        <f>'7.4'!E24</f>
        <v>1</v>
      </c>
      <c r="H88" s="25">
        <f>'7.5'!E24</f>
        <v>0</v>
      </c>
      <c r="I88" s="25">
        <f>'7.6'!E24</f>
        <v>0</v>
      </c>
    </row>
    <row r="89" spans="1:9" ht="15" customHeight="1">
      <c r="A89" s="2" t="s">
        <v>57</v>
      </c>
      <c r="B89" s="61">
        <f t="shared" si="8"/>
        <v>12.5</v>
      </c>
      <c r="C89" s="62">
        <f t="shared" si="9"/>
        <v>1</v>
      </c>
      <c r="D89" s="63">
        <f>'7.1'!E70</f>
        <v>0</v>
      </c>
      <c r="E89" s="63">
        <f>'7.2'!E70</f>
        <v>0</v>
      </c>
      <c r="F89" s="24">
        <f>'7.3'!E70</f>
        <v>0</v>
      </c>
      <c r="G89" s="25">
        <f>'7.4'!E70</f>
        <v>1</v>
      </c>
      <c r="H89" s="25">
        <f>'7.5'!E70</f>
        <v>0</v>
      </c>
      <c r="I89" s="25">
        <f>'7.6'!E70</f>
        <v>0</v>
      </c>
    </row>
    <row r="90" spans="1:9" ht="15" customHeight="1">
      <c r="A90" s="2" t="s">
        <v>13</v>
      </c>
      <c r="B90" s="61">
        <f t="shared" si="8"/>
        <v>0</v>
      </c>
      <c r="C90" s="62">
        <f t="shared" si="9"/>
        <v>0</v>
      </c>
      <c r="D90" s="63">
        <f>'7.1'!E19</f>
        <v>0</v>
      </c>
      <c r="E90" s="63">
        <f>'7.2'!E19</f>
        <v>0</v>
      </c>
      <c r="F90" s="24">
        <f>'7.3'!E19</f>
        <v>0</v>
      </c>
      <c r="G90" s="25">
        <f>'7.4'!E19</f>
        <v>0</v>
      </c>
      <c r="H90" s="25">
        <f>'7.5'!E19</f>
        <v>0</v>
      </c>
      <c r="I90" s="25">
        <f>'7.6'!E19</f>
        <v>0</v>
      </c>
    </row>
    <row r="91" spans="1:9" ht="15" customHeight="1">
      <c r="A91" s="2" t="s">
        <v>46</v>
      </c>
      <c r="B91" s="61">
        <f t="shared" si="8"/>
        <v>0</v>
      </c>
      <c r="C91" s="62">
        <f t="shared" si="9"/>
        <v>0</v>
      </c>
      <c r="D91" s="63">
        <f>'7.1'!E58</f>
        <v>0</v>
      </c>
      <c r="E91" s="63">
        <f>'7.2'!E58</f>
        <v>0</v>
      </c>
      <c r="F91" s="24">
        <f>'7.3'!E58</f>
        <v>0</v>
      </c>
      <c r="G91" s="25">
        <f>'7.4'!E58</f>
        <v>0</v>
      </c>
      <c r="H91" s="25">
        <f>'7.5'!E58</f>
        <v>0</v>
      </c>
      <c r="I91" s="25">
        <f>'7.6'!E58</f>
        <v>0</v>
      </c>
    </row>
    <row r="92" spans="1:9" ht="15" customHeight="1">
      <c r="A92" s="2" t="s">
        <v>53</v>
      </c>
      <c r="B92" s="61">
        <f t="shared" si="8"/>
        <v>0</v>
      </c>
      <c r="C92" s="62">
        <f t="shared" si="9"/>
        <v>0</v>
      </c>
      <c r="D92" s="63">
        <f>'7.1'!E66</f>
        <v>0</v>
      </c>
      <c r="E92" s="63">
        <f>'7.2'!E66</f>
        <v>0</v>
      </c>
      <c r="F92" s="24">
        <f>'7.3'!E66</f>
        <v>0</v>
      </c>
      <c r="G92" s="25">
        <f>'7.4'!E66</f>
        <v>0</v>
      </c>
      <c r="H92" s="25">
        <f>'7.5'!E66</f>
        <v>0</v>
      </c>
      <c r="I92" s="25">
        <f>'7.6'!E66</f>
        <v>0</v>
      </c>
    </row>
    <row r="93" spans="1:9" ht="15" customHeight="1">
      <c r="A93" s="2" t="s">
        <v>58</v>
      </c>
      <c r="B93" s="61">
        <f t="shared" si="8"/>
        <v>0</v>
      </c>
      <c r="C93" s="62">
        <f t="shared" si="9"/>
        <v>0</v>
      </c>
      <c r="D93" s="63">
        <f>'7.1'!E71</f>
        <v>0</v>
      </c>
      <c r="E93" s="63">
        <f>'7.2'!E71</f>
        <v>0</v>
      </c>
      <c r="F93" s="24">
        <f>'7.3'!E71</f>
        <v>0</v>
      </c>
      <c r="G93" s="25">
        <f>'7.4'!E71</f>
        <v>0</v>
      </c>
      <c r="H93" s="25">
        <f>'7.5'!E71</f>
        <v>0</v>
      </c>
      <c r="I93" s="25">
        <f>'7.6'!E71</f>
        <v>0</v>
      </c>
    </row>
    <row r="94" spans="1:9" ht="15" customHeight="1">
      <c r="A94" s="2" t="s">
        <v>61</v>
      </c>
      <c r="B94" s="61">
        <f t="shared" si="8"/>
        <v>0</v>
      </c>
      <c r="C94" s="62">
        <f t="shared" si="9"/>
        <v>0</v>
      </c>
      <c r="D94" s="63">
        <f>'7.1'!E75</f>
        <v>0</v>
      </c>
      <c r="E94" s="63">
        <f>'7.2'!E75</f>
        <v>0</v>
      </c>
      <c r="F94" s="24">
        <f>'7.3'!E75</f>
        <v>0</v>
      </c>
      <c r="G94" s="25">
        <f>'7.4'!E75</f>
        <v>0</v>
      </c>
      <c r="H94" s="25">
        <f>'7.5'!E75</f>
        <v>0</v>
      </c>
      <c r="I94" s="25">
        <f>'7.6'!E75</f>
        <v>0</v>
      </c>
    </row>
    <row r="95" spans="1:9" ht="15" customHeight="1">
      <c r="A95" s="2" t="s">
        <v>75</v>
      </c>
      <c r="B95" s="61">
        <f t="shared" si="8"/>
        <v>0</v>
      </c>
      <c r="C95" s="62">
        <f t="shared" si="9"/>
        <v>0</v>
      </c>
      <c r="D95" s="63">
        <f>'7.1'!E89</f>
        <v>0</v>
      </c>
      <c r="E95" s="63">
        <f>'7.2'!E89</f>
        <v>0</v>
      </c>
      <c r="F95" s="24">
        <f>'7.3'!E89</f>
        <v>0</v>
      </c>
      <c r="G95" s="25">
        <f>'7.4'!E89</f>
        <v>0</v>
      </c>
      <c r="H95" s="25">
        <f>'7.5'!E89</f>
        <v>0</v>
      </c>
      <c r="I95" s="25">
        <f>'7.6'!E89</f>
        <v>0</v>
      </c>
    </row>
    <row r="96" spans="1:9" s="4" customFormat="1" ht="15" customHeight="1">
      <c r="A96" s="12"/>
      <c r="B96" s="28"/>
      <c r="C96" s="28"/>
    </row>
    <row r="97" spans="1:3" s="4" customFormat="1" ht="14" customHeight="1">
      <c r="A97" s="12"/>
      <c r="B97" s="28"/>
      <c r="C97" s="28"/>
    </row>
  </sheetData>
  <sortState xmlns:xlrd2="http://schemas.microsoft.com/office/spreadsheetml/2017/richdata2" ref="A7:I95">
    <sortCondition descending="1" ref="B7:B95"/>
  </sortState>
  <mergeCells count="1">
    <mergeCell ref="A1:I1"/>
  </mergeCells>
  <pageMargins left="0.70866141732283505" right="0.70866141732283505" top="0.78740157480314998" bottom="0.78740157480314998" header="0.43307086614173201" footer="0.43307086614173201"/>
  <pageSetup paperSize="9" scale="70" fitToHeight="3" orientation="landscape" r:id="rId1"/>
  <headerFooter scaleWithDoc="0">
    <oddFooter>&amp;C&amp;"Times New Roman,обычный"&amp;8&amp;A&amp;R&amp;9&amp;P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"/>
  <sheetViews>
    <sheetView zoomScaleNormal="100" zoomScalePageLayoutView="80" workbookViewId="0">
      <pane ySplit="3" topLeftCell="A4" activePane="bottomLeft" state="frozen"/>
      <selection pane="bottomLeft" sqref="A1:I1"/>
    </sheetView>
  </sheetViews>
  <sheetFormatPr baseColWidth="10" defaultColWidth="8.83203125" defaultRowHeight="15"/>
  <cols>
    <col min="1" max="1" width="22.83203125" customWidth="1"/>
    <col min="2" max="2" width="12.83203125" style="8" customWidth="1"/>
    <col min="3" max="3" width="10.83203125" style="8" customWidth="1"/>
    <col min="4" max="4" width="19.83203125" customWidth="1"/>
    <col min="5" max="5" width="27.83203125" customWidth="1"/>
    <col min="6" max="6" width="18.83203125" customWidth="1"/>
    <col min="7" max="7" width="20.1640625" customWidth="1"/>
    <col min="8" max="8" width="28.1640625" customWidth="1"/>
    <col min="9" max="9" width="18.83203125" customWidth="1"/>
  </cols>
  <sheetData>
    <row r="1" spans="1:9" ht="25" customHeight="1">
      <c r="A1" s="158" t="s">
        <v>483</v>
      </c>
      <c r="B1" s="158"/>
      <c r="C1" s="158"/>
      <c r="D1" s="158"/>
      <c r="E1" s="158"/>
      <c r="F1" s="158"/>
      <c r="G1" s="158"/>
      <c r="H1" s="158"/>
      <c r="I1" s="158"/>
    </row>
    <row r="2" spans="1:9" s="1" customFormat="1" ht="16" customHeight="1">
      <c r="A2" s="6" t="s">
        <v>926</v>
      </c>
      <c r="B2" s="7"/>
      <c r="C2" s="7"/>
      <c r="D2" s="6"/>
      <c r="E2" s="6"/>
      <c r="F2" s="6"/>
      <c r="G2" s="6"/>
      <c r="H2" s="3"/>
      <c r="I2" s="6"/>
    </row>
    <row r="3" spans="1:9" ht="206" customHeight="1">
      <c r="A3" s="152" t="s">
        <v>102</v>
      </c>
      <c r="B3" s="14" t="s">
        <v>727</v>
      </c>
      <c r="C3" s="14" t="s">
        <v>927</v>
      </c>
      <c r="D3" s="48" t="s">
        <v>484</v>
      </c>
      <c r="E3" s="48" t="s">
        <v>485</v>
      </c>
      <c r="F3" s="48" t="s">
        <v>486</v>
      </c>
      <c r="G3" s="48" t="s">
        <v>492</v>
      </c>
      <c r="H3" s="48" t="s">
        <v>496</v>
      </c>
      <c r="I3" s="48" t="s">
        <v>524</v>
      </c>
    </row>
    <row r="4" spans="1:9" ht="16" customHeight="1">
      <c r="A4" s="15" t="s">
        <v>84</v>
      </c>
      <c r="B4" s="19" t="s">
        <v>93</v>
      </c>
      <c r="C4" s="19" t="s">
        <v>90</v>
      </c>
      <c r="D4" s="20" t="s">
        <v>90</v>
      </c>
      <c r="E4" s="20" t="s">
        <v>90</v>
      </c>
      <c r="F4" s="20" t="s">
        <v>90</v>
      </c>
      <c r="G4" s="20" t="s">
        <v>90</v>
      </c>
      <c r="H4" s="20" t="s">
        <v>90</v>
      </c>
      <c r="I4" s="20" t="s">
        <v>90</v>
      </c>
    </row>
    <row r="5" spans="1:9" s="11" customFormat="1" ht="15" customHeight="1">
      <c r="A5" s="15" t="s">
        <v>92</v>
      </c>
      <c r="B5" s="16"/>
      <c r="C5" s="16">
        <f>SUM(D5:I5)</f>
        <v>8</v>
      </c>
      <c r="D5" s="17">
        <v>1</v>
      </c>
      <c r="E5" s="18">
        <v>2</v>
      </c>
      <c r="F5" s="18">
        <v>1</v>
      </c>
      <c r="G5" s="18">
        <v>1</v>
      </c>
      <c r="H5" s="18">
        <v>2</v>
      </c>
      <c r="I5" s="18">
        <v>1</v>
      </c>
    </row>
    <row r="6" spans="1:9" ht="15" customHeight="1">
      <c r="A6" s="153" t="s">
        <v>0</v>
      </c>
      <c r="B6" s="21"/>
      <c r="C6" s="21"/>
      <c r="D6" s="22"/>
      <c r="E6" s="22"/>
      <c r="F6" s="23"/>
      <c r="G6" s="23"/>
      <c r="H6" s="23"/>
      <c r="I6" s="23"/>
    </row>
    <row r="7" spans="1:9" ht="15" customHeight="1">
      <c r="A7" s="154" t="s">
        <v>1</v>
      </c>
      <c r="B7" s="61">
        <f>C7/$C$5*100</f>
        <v>100</v>
      </c>
      <c r="C7" s="62">
        <f t="shared" ref="C7:C24" si="0">SUM(D7:I7)</f>
        <v>8</v>
      </c>
      <c r="D7" s="63">
        <f>'7.1'!E7</f>
        <v>1</v>
      </c>
      <c r="E7" s="63">
        <f>'7.2'!E7</f>
        <v>2</v>
      </c>
      <c r="F7" s="24">
        <f>'7.3'!E7</f>
        <v>1</v>
      </c>
      <c r="G7" s="25">
        <f>'7.4'!E7</f>
        <v>1</v>
      </c>
      <c r="H7" s="25">
        <f>'7.5'!E7</f>
        <v>2</v>
      </c>
      <c r="I7" s="25">
        <f>'7.6'!E7</f>
        <v>1</v>
      </c>
    </row>
    <row r="8" spans="1:9" ht="15" customHeight="1">
      <c r="A8" s="154" t="s">
        <v>2</v>
      </c>
      <c r="B8" s="61">
        <f t="shared" ref="B8:B71" si="1">C8/$C$5*100</f>
        <v>100</v>
      </c>
      <c r="C8" s="62">
        <f t="shared" si="0"/>
        <v>8</v>
      </c>
      <c r="D8" s="63">
        <f>'7.1'!E8</f>
        <v>1</v>
      </c>
      <c r="E8" s="63">
        <f>'7.2'!E8</f>
        <v>2</v>
      </c>
      <c r="F8" s="24">
        <f>'7.3'!E8</f>
        <v>1</v>
      </c>
      <c r="G8" s="25">
        <f>'7.4'!E8</f>
        <v>1</v>
      </c>
      <c r="H8" s="25">
        <f>'7.5'!E8</f>
        <v>2</v>
      </c>
      <c r="I8" s="25">
        <f>'7.6'!E8</f>
        <v>1</v>
      </c>
    </row>
    <row r="9" spans="1:9" ht="15" customHeight="1">
      <c r="A9" s="154" t="s">
        <v>3</v>
      </c>
      <c r="B9" s="61">
        <f t="shared" si="1"/>
        <v>62.5</v>
      </c>
      <c r="C9" s="62">
        <f t="shared" si="0"/>
        <v>5</v>
      </c>
      <c r="D9" s="63">
        <f>'7.1'!E9</f>
        <v>1</v>
      </c>
      <c r="E9" s="63">
        <f>'7.2'!E9</f>
        <v>0</v>
      </c>
      <c r="F9" s="24">
        <f>'7.3'!E9</f>
        <v>0</v>
      </c>
      <c r="G9" s="25">
        <f>'7.4'!E9</f>
        <v>1</v>
      </c>
      <c r="H9" s="25">
        <f>'7.5'!E9</f>
        <v>2</v>
      </c>
      <c r="I9" s="25">
        <f>'7.6'!E9</f>
        <v>1</v>
      </c>
    </row>
    <row r="10" spans="1:9" ht="15" customHeight="1">
      <c r="A10" s="154" t="s">
        <v>4</v>
      </c>
      <c r="B10" s="61">
        <f t="shared" si="1"/>
        <v>87.5</v>
      </c>
      <c r="C10" s="62">
        <f t="shared" si="0"/>
        <v>7</v>
      </c>
      <c r="D10" s="63">
        <f>'7.1'!E10</f>
        <v>1</v>
      </c>
      <c r="E10" s="63">
        <f>'7.2'!E10</f>
        <v>2</v>
      </c>
      <c r="F10" s="24">
        <f>'7.3'!E10</f>
        <v>0</v>
      </c>
      <c r="G10" s="25">
        <f>'7.4'!E10</f>
        <v>1</v>
      </c>
      <c r="H10" s="25">
        <f>'7.5'!E10</f>
        <v>2</v>
      </c>
      <c r="I10" s="25">
        <f>'7.6'!E10</f>
        <v>1</v>
      </c>
    </row>
    <row r="11" spans="1:9" ht="15" customHeight="1">
      <c r="A11" s="154" t="s">
        <v>5</v>
      </c>
      <c r="B11" s="61">
        <f t="shared" si="1"/>
        <v>100</v>
      </c>
      <c r="C11" s="62">
        <f t="shared" si="0"/>
        <v>8</v>
      </c>
      <c r="D11" s="63">
        <f>'7.1'!E11</f>
        <v>1</v>
      </c>
      <c r="E11" s="63">
        <f>'7.2'!E11</f>
        <v>2</v>
      </c>
      <c r="F11" s="24">
        <f>'7.3'!E11</f>
        <v>1</v>
      </c>
      <c r="G11" s="25">
        <f>'7.4'!E11</f>
        <v>1</v>
      </c>
      <c r="H11" s="25">
        <f>'7.5'!E11</f>
        <v>2</v>
      </c>
      <c r="I11" s="25">
        <f>'7.6'!E11</f>
        <v>1</v>
      </c>
    </row>
    <row r="12" spans="1:9" ht="15" customHeight="1">
      <c r="A12" s="154" t="s">
        <v>6</v>
      </c>
      <c r="B12" s="61">
        <f t="shared" si="1"/>
        <v>100</v>
      </c>
      <c r="C12" s="62">
        <f t="shared" si="0"/>
        <v>8</v>
      </c>
      <c r="D12" s="63">
        <f>'7.1'!E12</f>
        <v>1</v>
      </c>
      <c r="E12" s="63">
        <f>'7.2'!E12</f>
        <v>2</v>
      </c>
      <c r="F12" s="24">
        <f>'7.3'!E12</f>
        <v>1</v>
      </c>
      <c r="G12" s="25">
        <f>'7.4'!E12</f>
        <v>1</v>
      </c>
      <c r="H12" s="25">
        <f>'7.5'!E12</f>
        <v>2</v>
      </c>
      <c r="I12" s="25">
        <f>'7.6'!E12</f>
        <v>1</v>
      </c>
    </row>
    <row r="13" spans="1:9" ht="15" customHeight="1">
      <c r="A13" s="154" t="s">
        <v>7</v>
      </c>
      <c r="B13" s="61">
        <f t="shared" si="1"/>
        <v>75</v>
      </c>
      <c r="C13" s="62">
        <f t="shared" si="0"/>
        <v>6</v>
      </c>
      <c r="D13" s="63">
        <f>'7.1'!E13</f>
        <v>1</v>
      </c>
      <c r="E13" s="63">
        <f>'7.2'!E13</f>
        <v>2</v>
      </c>
      <c r="F13" s="24">
        <f>'7.3'!E13</f>
        <v>1</v>
      </c>
      <c r="G13" s="25">
        <f>'7.4'!E13</f>
        <v>1</v>
      </c>
      <c r="H13" s="25">
        <f>'7.5'!E13</f>
        <v>1</v>
      </c>
      <c r="I13" s="25">
        <f>'7.6'!E13</f>
        <v>0</v>
      </c>
    </row>
    <row r="14" spans="1:9" ht="15" customHeight="1">
      <c r="A14" s="154" t="s">
        <v>8</v>
      </c>
      <c r="B14" s="61">
        <f t="shared" si="1"/>
        <v>100</v>
      </c>
      <c r="C14" s="62">
        <f t="shared" si="0"/>
        <v>8</v>
      </c>
      <c r="D14" s="63">
        <f>'7.1'!E14</f>
        <v>1</v>
      </c>
      <c r="E14" s="63">
        <f>'7.2'!E14</f>
        <v>2</v>
      </c>
      <c r="F14" s="24">
        <f>'7.3'!E14</f>
        <v>1</v>
      </c>
      <c r="G14" s="25">
        <f>'7.4'!E14</f>
        <v>1</v>
      </c>
      <c r="H14" s="25">
        <f>'7.5'!E14</f>
        <v>2</v>
      </c>
      <c r="I14" s="25">
        <f>'7.6'!E14</f>
        <v>1</v>
      </c>
    </row>
    <row r="15" spans="1:9" ht="14.5" customHeight="1">
      <c r="A15" s="154" t="s">
        <v>9</v>
      </c>
      <c r="B15" s="61">
        <f t="shared" si="1"/>
        <v>75</v>
      </c>
      <c r="C15" s="62">
        <f t="shared" si="0"/>
        <v>6</v>
      </c>
      <c r="D15" s="63">
        <f>'7.1'!E15</f>
        <v>1</v>
      </c>
      <c r="E15" s="63">
        <f>'7.2'!E15</f>
        <v>2</v>
      </c>
      <c r="F15" s="24">
        <f>'7.3'!E15</f>
        <v>0</v>
      </c>
      <c r="G15" s="25">
        <f>'7.4'!E15</f>
        <v>1</v>
      </c>
      <c r="H15" s="25">
        <f>'7.5'!E15</f>
        <v>2</v>
      </c>
      <c r="I15" s="25">
        <f>'7.6'!E15</f>
        <v>0</v>
      </c>
    </row>
    <row r="16" spans="1:9" ht="15" customHeight="1">
      <c r="A16" s="154" t="s">
        <v>10</v>
      </c>
      <c r="B16" s="61">
        <f t="shared" si="1"/>
        <v>100</v>
      </c>
      <c r="C16" s="62">
        <f t="shared" si="0"/>
        <v>8</v>
      </c>
      <c r="D16" s="63">
        <f>'7.1'!E16</f>
        <v>1</v>
      </c>
      <c r="E16" s="63">
        <f>'7.2'!E16</f>
        <v>2</v>
      </c>
      <c r="F16" s="24">
        <f>'7.3'!E16</f>
        <v>1</v>
      </c>
      <c r="G16" s="25">
        <f>'7.4'!E16</f>
        <v>1</v>
      </c>
      <c r="H16" s="25">
        <f>'7.5'!E16</f>
        <v>2</v>
      </c>
      <c r="I16" s="25">
        <f>'7.6'!E16</f>
        <v>1</v>
      </c>
    </row>
    <row r="17" spans="1:9" ht="15" customHeight="1">
      <c r="A17" s="154" t="s">
        <v>11</v>
      </c>
      <c r="B17" s="61">
        <f t="shared" si="1"/>
        <v>50</v>
      </c>
      <c r="C17" s="62">
        <f t="shared" si="0"/>
        <v>4</v>
      </c>
      <c r="D17" s="63">
        <f>'7.1'!E17</f>
        <v>1</v>
      </c>
      <c r="E17" s="63">
        <f>'7.2'!E17</f>
        <v>2</v>
      </c>
      <c r="F17" s="24">
        <f>'7.3'!E17</f>
        <v>0</v>
      </c>
      <c r="G17" s="25">
        <f>'7.4'!E17</f>
        <v>1</v>
      </c>
      <c r="H17" s="25">
        <f>'7.5'!E17</f>
        <v>0</v>
      </c>
      <c r="I17" s="25">
        <f>'7.6'!E17</f>
        <v>0</v>
      </c>
    </row>
    <row r="18" spans="1:9" ht="15" customHeight="1">
      <c r="A18" s="154" t="s">
        <v>12</v>
      </c>
      <c r="B18" s="61">
        <f t="shared" si="1"/>
        <v>62.5</v>
      </c>
      <c r="C18" s="62">
        <f t="shared" si="0"/>
        <v>5</v>
      </c>
      <c r="D18" s="63">
        <f>'7.1'!E18</f>
        <v>1</v>
      </c>
      <c r="E18" s="63">
        <f>'7.2'!E18</f>
        <v>2</v>
      </c>
      <c r="F18" s="24">
        <f>'7.3'!E18</f>
        <v>1</v>
      </c>
      <c r="G18" s="25">
        <f>'7.4'!E18</f>
        <v>1</v>
      </c>
      <c r="H18" s="25">
        <f>'7.5'!E18</f>
        <v>0</v>
      </c>
      <c r="I18" s="25">
        <f>'7.6'!E18</f>
        <v>0</v>
      </c>
    </row>
    <row r="19" spans="1:9" ht="15" customHeight="1">
      <c r="A19" s="154" t="s">
        <v>13</v>
      </c>
      <c r="B19" s="61">
        <f t="shared" si="1"/>
        <v>0</v>
      </c>
      <c r="C19" s="62">
        <f t="shared" si="0"/>
        <v>0</v>
      </c>
      <c r="D19" s="63">
        <f>'7.1'!E19</f>
        <v>0</v>
      </c>
      <c r="E19" s="63">
        <f>'7.2'!E19</f>
        <v>0</v>
      </c>
      <c r="F19" s="24">
        <f>'7.3'!E19</f>
        <v>0</v>
      </c>
      <c r="G19" s="25">
        <f>'7.4'!E19</f>
        <v>0</v>
      </c>
      <c r="H19" s="25">
        <f>'7.5'!E19</f>
        <v>0</v>
      </c>
      <c r="I19" s="25">
        <f>'7.6'!E19</f>
        <v>0</v>
      </c>
    </row>
    <row r="20" spans="1:9" ht="15" customHeight="1">
      <c r="A20" s="154" t="s">
        <v>14</v>
      </c>
      <c r="B20" s="61">
        <f t="shared" si="1"/>
        <v>25</v>
      </c>
      <c r="C20" s="62">
        <f t="shared" si="0"/>
        <v>2</v>
      </c>
      <c r="D20" s="63">
        <f>'7.1'!E20</f>
        <v>1</v>
      </c>
      <c r="E20" s="63">
        <f>'7.2'!E20</f>
        <v>0</v>
      </c>
      <c r="F20" s="24">
        <f>'7.3'!E20</f>
        <v>0</v>
      </c>
      <c r="G20" s="25">
        <f>'7.4'!E20</f>
        <v>1</v>
      </c>
      <c r="H20" s="25">
        <f>'7.5'!E20</f>
        <v>0</v>
      </c>
      <c r="I20" s="25">
        <f>'7.6'!E20</f>
        <v>0</v>
      </c>
    </row>
    <row r="21" spans="1:9" ht="15" customHeight="1">
      <c r="A21" s="154" t="s">
        <v>15</v>
      </c>
      <c r="B21" s="61">
        <f t="shared" si="1"/>
        <v>12.5</v>
      </c>
      <c r="C21" s="62">
        <f t="shared" si="0"/>
        <v>1</v>
      </c>
      <c r="D21" s="63">
        <f>'7.1'!E21</f>
        <v>1</v>
      </c>
      <c r="E21" s="63">
        <f>'7.2'!E21</f>
        <v>0</v>
      </c>
      <c r="F21" s="24">
        <f>'7.3'!E21</f>
        <v>0</v>
      </c>
      <c r="G21" s="25">
        <f>'7.4'!E21</f>
        <v>0</v>
      </c>
      <c r="H21" s="25">
        <f>'7.5'!E21</f>
        <v>0</v>
      </c>
      <c r="I21" s="25">
        <f>'7.6'!E21</f>
        <v>0</v>
      </c>
    </row>
    <row r="22" spans="1:9" ht="15" customHeight="1">
      <c r="A22" s="154" t="s">
        <v>16</v>
      </c>
      <c r="B22" s="61">
        <f t="shared" si="1"/>
        <v>100</v>
      </c>
      <c r="C22" s="62">
        <f t="shared" si="0"/>
        <v>8</v>
      </c>
      <c r="D22" s="63">
        <f>'7.1'!E22</f>
        <v>1</v>
      </c>
      <c r="E22" s="63">
        <f>'7.2'!E22</f>
        <v>2</v>
      </c>
      <c r="F22" s="24">
        <f>'7.3'!E22</f>
        <v>1</v>
      </c>
      <c r="G22" s="25">
        <f>'7.4'!E22</f>
        <v>1</v>
      </c>
      <c r="H22" s="25">
        <f>'7.5'!E22</f>
        <v>2</v>
      </c>
      <c r="I22" s="25">
        <f>'7.6'!E22</f>
        <v>1</v>
      </c>
    </row>
    <row r="23" spans="1:9" ht="15" customHeight="1">
      <c r="A23" s="154" t="s">
        <v>17</v>
      </c>
      <c r="B23" s="61">
        <f t="shared" si="1"/>
        <v>87.5</v>
      </c>
      <c r="C23" s="62">
        <f t="shared" si="0"/>
        <v>7</v>
      </c>
      <c r="D23" s="63">
        <f>'7.1'!E23</f>
        <v>1</v>
      </c>
      <c r="E23" s="63">
        <f>'7.2'!E23</f>
        <v>2</v>
      </c>
      <c r="F23" s="24">
        <f>'7.3'!E23</f>
        <v>1</v>
      </c>
      <c r="G23" s="25">
        <f>'7.4'!E23</f>
        <v>1</v>
      </c>
      <c r="H23" s="25">
        <f>'7.5'!E23</f>
        <v>2</v>
      </c>
      <c r="I23" s="25">
        <f>'7.6'!E23</f>
        <v>0</v>
      </c>
    </row>
    <row r="24" spans="1:9" ht="15" customHeight="1">
      <c r="A24" s="154" t="s">
        <v>104</v>
      </c>
      <c r="B24" s="61">
        <f t="shared" si="1"/>
        <v>12.5</v>
      </c>
      <c r="C24" s="62">
        <f t="shared" si="0"/>
        <v>1</v>
      </c>
      <c r="D24" s="63">
        <f>'7.1'!E24</f>
        <v>0</v>
      </c>
      <c r="E24" s="63">
        <f>'7.2'!E24</f>
        <v>0</v>
      </c>
      <c r="F24" s="24">
        <f>'7.3'!E24</f>
        <v>0</v>
      </c>
      <c r="G24" s="25">
        <f>'7.4'!E24</f>
        <v>1</v>
      </c>
      <c r="H24" s="25">
        <f>'7.5'!E24</f>
        <v>0</v>
      </c>
      <c r="I24" s="25">
        <f>'7.6'!E24</f>
        <v>0</v>
      </c>
    </row>
    <row r="25" spans="1:9" ht="15" customHeight="1">
      <c r="A25" s="153" t="s">
        <v>18</v>
      </c>
      <c r="B25" s="64"/>
      <c r="C25" s="23"/>
      <c r="D25" s="64"/>
      <c r="E25" s="26"/>
      <c r="F25" s="26"/>
      <c r="G25" s="27"/>
      <c r="H25" s="27"/>
      <c r="I25" s="27"/>
    </row>
    <row r="26" spans="1:9" ht="15" customHeight="1">
      <c r="A26" s="154" t="s">
        <v>19</v>
      </c>
      <c r="B26" s="61">
        <f t="shared" si="1"/>
        <v>62.5</v>
      </c>
      <c r="C26" s="62">
        <f t="shared" ref="C26:C36" si="2">SUM(D26:I26)</f>
        <v>5</v>
      </c>
      <c r="D26" s="63">
        <f>'7.1'!E26</f>
        <v>1</v>
      </c>
      <c r="E26" s="63">
        <f>'7.2'!E26</f>
        <v>2</v>
      </c>
      <c r="F26" s="24">
        <f>'7.3'!E26</f>
        <v>1</v>
      </c>
      <c r="G26" s="25">
        <f>'7.4'!E26</f>
        <v>1</v>
      </c>
      <c r="H26" s="25">
        <f>'7.5'!E26</f>
        <v>0</v>
      </c>
      <c r="I26" s="25">
        <f>'7.6'!E26</f>
        <v>0</v>
      </c>
    </row>
    <row r="27" spans="1:9" ht="15" customHeight="1">
      <c r="A27" s="154" t="s">
        <v>20</v>
      </c>
      <c r="B27" s="61">
        <f t="shared" si="1"/>
        <v>25</v>
      </c>
      <c r="C27" s="62">
        <f t="shared" si="2"/>
        <v>2</v>
      </c>
      <c r="D27" s="63">
        <f>'7.1'!E27</f>
        <v>1</v>
      </c>
      <c r="E27" s="63">
        <f>'7.2'!E27</f>
        <v>0</v>
      </c>
      <c r="F27" s="24">
        <f>'7.3'!E27</f>
        <v>0</v>
      </c>
      <c r="G27" s="25">
        <f>'7.4'!E27</f>
        <v>1</v>
      </c>
      <c r="H27" s="25">
        <f>'7.5'!E27</f>
        <v>0</v>
      </c>
      <c r="I27" s="25">
        <f>'7.6'!E27</f>
        <v>0</v>
      </c>
    </row>
    <row r="28" spans="1:9" ht="15" customHeight="1">
      <c r="A28" s="154" t="s">
        <v>21</v>
      </c>
      <c r="B28" s="61">
        <f t="shared" si="1"/>
        <v>100</v>
      </c>
      <c r="C28" s="62">
        <f t="shared" si="2"/>
        <v>8</v>
      </c>
      <c r="D28" s="63">
        <f>'7.1'!E28</f>
        <v>1</v>
      </c>
      <c r="E28" s="63">
        <f>'7.2'!E28</f>
        <v>2</v>
      </c>
      <c r="F28" s="24">
        <f>'7.3'!E28</f>
        <v>1</v>
      </c>
      <c r="G28" s="25">
        <f>'7.4'!E28</f>
        <v>1</v>
      </c>
      <c r="H28" s="25">
        <f>'7.5'!E28</f>
        <v>2</v>
      </c>
      <c r="I28" s="25">
        <f>'7.6'!E28</f>
        <v>1</v>
      </c>
    </row>
    <row r="29" spans="1:9" ht="15" customHeight="1">
      <c r="A29" s="154" t="s">
        <v>22</v>
      </c>
      <c r="B29" s="61">
        <f t="shared" si="1"/>
        <v>100</v>
      </c>
      <c r="C29" s="62">
        <f t="shared" si="2"/>
        <v>8</v>
      </c>
      <c r="D29" s="63">
        <f>'7.1'!E29</f>
        <v>1</v>
      </c>
      <c r="E29" s="63">
        <f>'7.2'!E29</f>
        <v>2</v>
      </c>
      <c r="F29" s="24">
        <f>'7.3'!E29</f>
        <v>1</v>
      </c>
      <c r="G29" s="25">
        <f>'7.4'!E29</f>
        <v>1</v>
      </c>
      <c r="H29" s="25">
        <f>'7.5'!E29</f>
        <v>2</v>
      </c>
      <c r="I29" s="25">
        <f>'7.6'!E29</f>
        <v>1</v>
      </c>
    </row>
    <row r="30" spans="1:9" ht="15" customHeight="1">
      <c r="A30" s="154" t="s">
        <v>23</v>
      </c>
      <c r="B30" s="61">
        <f t="shared" si="1"/>
        <v>100</v>
      </c>
      <c r="C30" s="62">
        <f t="shared" si="2"/>
        <v>8</v>
      </c>
      <c r="D30" s="63">
        <f>'7.1'!E30</f>
        <v>1</v>
      </c>
      <c r="E30" s="63">
        <f>'7.2'!E30</f>
        <v>2</v>
      </c>
      <c r="F30" s="24">
        <f>'7.3'!E30</f>
        <v>1</v>
      </c>
      <c r="G30" s="25">
        <f>'7.4'!E30</f>
        <v>1</v>
      </c>
      <c r="H30" s="25">
        <f>'7.5'!E30</f>
        <v>2</v>
      </c>
      <c r="I30" s="25">
        <f>'7.6'!E30</f>
        <v>1</v>
      </c>
    </row>
    <row r="31" spans="1:9" ht="15" customHeight="1">
      <c r="A31" s="154" t="s">
        <v>24</v>
      </c>
      <c r="B31" s="61">
        <f t="shared" si="1"/>
        <v>87.5</v>
      </c>
      <c r="C31" s="62">
        <f t="shared" si="2"/>
        <v>7</v>
      </c>
      <c r="D31" s="63">
        <f>'7.1'!E31</f>
        <v>1</v>
      </c>
      <c r="E31" s="63">
        <f>'7.2'!E31</f>
        <v>2</v>
      </c>
      <c r="F31" s="24">
        <f>'7.3'!E31</f>
        <v>0</v>
      </c>
      <c r="G31" s="25">
        <f>'7.4'!E31</f>
        <v>1</v>
      </c>
      <c r="H31" s="25">
        <f>'7.5'!E31</f>
        <v>2</v>
      </c>
      <c r="I31" s="25">
        <f>'7.6'!E31</f>
        <v>1</v>
      </c>
    </row>
    <row r="32" spans="1:9" ht="15" customHeight="1">
      <c r="A32" s="154" t="s">
        <v>25</v>
      </c>
      <c r="B32" s="61">
        <f t="shared" si="1"/>
        <v>50</v>
      </c>
      <c r="C32" s="62">
        <f t="shared" si="2"/>
        <v>4</v>
      </c>
      <c r="D32" s="63">
        <f>'7.1'!E32</f>
        <v>1</v>
      </c>
      <c r="E32" s="63">
        <f>'7.2'!E32</f>
        <v>0</v>
      </c>
      <c r="F32" s="24">
        <f>'7.3'!E32</f>
        <v>0</v>
      </c>
      <c r="G32" s="25">
        <f>'7.4'!E32</f>
        <v>1</v>
      </c>
      <c r="H32" s="25">
        <f>'7.5'!E32</f>
        <v>2</v>
      </c>
      <c r="I32" s="25">
        <f>'7.6'!E32</f>
        <v>0</v>
      </c>
    </row>
    <row r="33" spans="1:9" ht="15" customHeight="1">
      <c r="A33" s="154" t="s">
        <v>26</v>
      </c>
      <c r="B33" s="61">
        <f t="shared" si="1"/>
        <v>25</v>
      </c>
      <c r="C33" s="62">
        <f t="shared" si="2"/>
        <v>2</v>
      </c>
      <c r="D33" s="63">
        <f>'7.1'!E33</f>
        <v>1</v>
      </c>
      <c r="E33" s="63">
        <f>'7.2'!E33</f>
        <v>0</v>
      </c>
      <c r="F33" s="24">
        <f>'7.3'!E33</f>
        <v>0</v>
      </c>
      <c r="G33" s="25">
        <f>'7.4'!E33</f>
        <v>1</v>
      </c>
      <c r="H33" s="25">
        <f>'7.5'!E33</f>
        <v>0</v>
      </c>
      <c r="I33" s="25">
        <f>'7.6'!E33</f>
        <v>0</v>
      </c>
    </row>
    <row r="34" spans="1:9" ht="15" customHeight="1">
      <c r="A34" s="154" t="s">
        <v>27</v>
      </c>
      <c r="B34" s="61">
        <f t="shared" si="1"/>
        <v>25</v>
      </c>
      <c r="C34" s="62">
        <f t="shared" si="2"/>
        <v>2</v>
      </c>
      <c r="D34" s="63">
        <f>'7.1'!E34</f>
        <v>1</v>
      </c>
      <c r="E34" s="63">
        <f>'7.2'!E34</f>
        <v>0</v>
      </c>
      <c r="F34" s="24">
        <f>'7.3'!E34</f>
        <v>0</v>
      </c>
      <c r="G34" s="25">
        <f>'7.4'!E34</f>
        <v>1</v>
      </c>
      <c r="H34" s="25">
        <f>'7.5'!E34</f>
        <v>0</v>
      </c>
      <c r="I34" s="25">
        <f>'7.6'!E34</f>
        <v>0</v>
      </c>
    </row>
    <row r="35" spans="1:9" ht="15" customHeight="1">
      <c r="A35" s="154" t="s">
        <v>945</v>
      </c>
      <c r="B35" s="61">
        <f t="shared" si="1"/>
        <v>50</v>
      </c>
      <c r="C35" s="62">
        <f t="shared" si="2"/>
        <v>4</v>
      </c>
      <c r="D35" s="63">
        <f>'7.1'!E35</f>
        <v>1</v>
      </c>
      <c r="E35" s="63">
        <f>'7.2'!E35</f>
        <v>2</v>
      </c>
      <c r="F35" s="24">
        <f>'7.3'!E35</f>
        <v>0</v>
      </c>
      <c r="G35" s="25">
        <f>'7.4'!E35</f>
        <v>1</v>
      </c>
      <c r="H35" s="25">
        <f>'7.5'!E35</f>
        <v>0</v>
      </c>
      <c r="I35" s="25">
        <f>'7.6'!E35</f>
        <v>0</v>
      </c>
    </row>
    <row r="36" spans="1:9" ht="15" customHeight="1">
      <c r="A36" s="154" t="s">
        <v>28</v>
      </c>
      <c r="B36" s="61">
        <f t="shared" si="1"/>
        <v>100</v>
      </c>
      <c r="C36" s="62">
        <f t="shared" si="2"/>
        <v>8</v>
      </c>
      <c r="D36" s="63">
        <f>'7.1'!E36</f>
        <v>1</v>
      </c>
      <c r="E36" s="63">
        <f>'7.2'!E36</f>
        <v>2</v>
      </c>
      <c r="F36" s="24">
        <f>'7.3'!E36</f>
        <v>1</v>
      </c>
      <c r="G36" s="25">
        <f>'7.4'!E36</f>
        <v>1</v>
      </c>
      <c r="H36" s="25">
        <f>'7.5'!E36</f>
        <v>2</v>
      </c>
      <c r="I36" s="25">
        <f>'7.6'!E36</f>
        <v>1</v>
      </c>
    </row>
    <row r="37" spans="1:9" ht="15" customHeight="1">
      <c r="A37" s="153" t="s">
        <v>29</v>
      </c>
      <c r="B37" s="64"/>
      <c r="C37" s="23"/>
      <c r="D37" s="64"/>
      <c r="E37" s="26"/>
      <c r="F37" s="26"/>
      <c r="G37" s="27"/>
      <c r="H37" s="27"/>
      <c r="I37" s="27"/>
    </row>
    <row r="38" spans="1:9" ht="15" customHeight="1">
      <c r="A38" s="154" t="s">
        <v>30</v>
      </c>
      <c r="B38" s="61">
        <f t="shared" si="1"/>
        <v>100</v>
      </c>
      <c r="C38" s="62">
        <f t="shared" ref="C38:C45" si="3">SUM(D38:I38)</f>
        <v>8</v>
      </c>
      <c r="D38" s="63">
        <f>'7.1'!E38</f>
        <v>1</v>
      </c>
      <c r="E38" s="63">
        <f>'7.2'!E38</f>
        <v>2</v>
      </c>
      <c r="F38" s="24">
        <f>'7.3'!E38</f>
        <v>1</v>
      </c>
      <c r="G38" s="25">
        <f>'7.4'!E38</f>
        <v>1</v>
      </c>
      <c r="H38" s="25">
        <f>'7.5'!E38</f>
        <v>2</v>
      </c>
      <c r="I38" s="25">
        <f>'7.6'!E38</f>
        <v>1</v>
      </c>
    </row>
    <row r="39" spans="1:9" ht="15" customHeight="1">
      <c r="A39" s="154" t="s">
        <v>31</v>
      </c>
      <c r="B39" s="61">
        <f t="shared" si="1"/>
        <v>75</v>
      </c>
      <c r="C39" s="62">
        <f t="shared" si="3"/>
        <v>6</v>
      </c>
      <c r="D39" s="63">
        <f>'7.1'!E39</f>
        <v>1</v>
      </c>
      <c r="E39" s="63">
        <f>'7.2'!E39</f>
        <v>2</v>
      </c>
      <c r="F39" s="24">
        <f>'7.3'!E39</f>
        <v>0</v>
      </c>
      <c r="G39" s="25">
        <f>'7.4'!E39</f>
        <v>1</v>
      </c>
      <c r="H39" s="25">
        <f>'7.5'!E39</f>
        <v>2</v>
      </c>
      <c r="I39" s="25">
        <f>'7.6'!E39</f>
        <v>0</v>
      </c>
    </row>
    <row r="40" spans="1:9" ht="15" customHeight="1">
      <c r="A40" s="154" t="s">
        <v>88</v>
      </c>
      <c r="B40" s="61">
        <f t="shared" si="1"/>
        <v>100</v>
      </c>
      <c r="C40" s="62">
        <f t="shared" si="3"/>
        <v>8</v>
      </c>
      <c r="D40" s="63">
        <f>'7.1'!E40</f>
        <v>1</v>
      </c>
      <c r="E40" s="63">
        <f>'7.2'!E40</f>
        <v>2</v>
      </c>
      <c r="F40" s="24">
        <f>'7.3'!E40</f>
        <v>1</v>
      </c>
      <c r="G40" s="25">
        <f>'7.4'!E40</f>
        <v>1</v>
      </c>
      <c r="H40" s="25">
        <f>'7.5'!E40</f>
        <v>2</v>
      </c>
      <c r="I40" s="25">
        <f>'7.6'!E40</f>
        <v>1</v>
      </c>
    </row>
    <row r="41" spans="1:9" ht="15" customHeight="1">
      <c r="A41" s="154" t="s">
        <v>32</v>
      </c>
      <c r="B41" s="61">
        <f t="shared" si="1"/>
        <v>100</v>
      </c>
      <c r="C41" s="62">
        <f t="shared" si="3"/>
        <v>8</v>
      </c>
      <c r="D41" s="63">
        <f>'7.1'!E41</f>
        <v>1</v>
      </c>
      <c r="E41" s="63">
        <f>'7.2'!E41</f>
        <v>2</v>
      </c>
      <c r="F41" s="24">
        <f>'7.3'!E41</f>
        <v>1</v>
      </c>
      <c r="G41" s="25">
        <f>'7.4'!E41</f>
        <v>1</v>
      </c>
      <c r="H41" s="25">
        <f>'7.5'!E41</f>
        <v>2</v>
      </c>
      <c r="I41" s="25">
        <f>'7.6'!E41</f>
        <v>1</v>
      </c>
    </row>
    <row r="42" spans="1:9" ht="15" customHeight="1">
      <c r="A42" s="154" t="s">
        <v>33</v>
      </c>
      <c r="B42" s="61">
        <f t="shared" si="1"/>
        <v>25</v>
      </c>
      <c r="C42" s="62">
        <f t="shared" si="3"/>
        <v>2</v>
      </c>
      <c r="D42" s="63">
        <f>'7.1'!E42</f>
        <v>1</v>
      </c>
      <c r="E42" s="63">
        <f>'7.2'!E42</f>
        <v>0</v>
      </c>
      <c r="F42" s="24">
        <f>'7.3'!E42</f>
        <v>0</v>
      </c>
      <c r="G42" s="25">
        <f>'7.4'!E42</f>
        <v>1</v>
      </c>
      <c r="H42" s="25">
        <f>'7.5'!E42</f>
        <v>0</v>
      </c>
      <c r="I42" s="25">
        <f>'7.6'!E42</f>
        <v>0</v>
      </c>
    </row>
    <row r="43" spans="1:9" s="10" customFormat="1" ht="15" customHeight="1">
      <c r="A43" s="154" t="s">
        <v>34</v>
      </c>
      <c r="B43" s="61">
        <f t="shared" si="1"/>
        <v>75</v>
      </c>
      <c r="C43" s="62">
        <f t="shared" si="3"/>
        <v>6</v>
      </c>
      <c r="D43" s="63">
        <f>'7.1'!E43</f>
        <v>1</v>
      </c>
      <c r="E43" s="63">
        <f>'7.2'!E43</f>
        <v>2</v>
      </c>
      <c r="F43" s="24">
        <f>'7.3'!E43</f>
        <v>0</v>
      </c>
      <c r="G43" s="25">
        <f>'7.4'!E43</f>
        <v>1</v>
      </c>
      <c r="H43" s="25">
        <f>'7.5'!E43</f>
        <v>2</v>
      </c>
      <c r="I43" s="25">
        <f>'7.6'!E43</f>
        <v>0</v>
      </c>
    </row>
    <row r="44" spans="1:9" ht="15" customHeight="1">
      <c r="A44" s="154" t="s">
        <v>35</v>
      </c>
      <c r="B44" s="61">
        <f t="shared" si="1"/>
        <v>75</v>
      </c>
      <c r="C44" s="62">
        <f t="shared" si="3"/>
        <v>6</v>
      </c>
      <c r="D44" s="63">
        <f>'7.1'!E44</f>
        <v>1</v>
      </c>
      <c r="E44" s="63">
        <f>'7.2'!E44</f>
        <v>2</v>
      </c>
      <c r="F44" s="24">
        <f>'7.3'!E44</f>
        <v>0</v>
      </c>
      <c r="G44" s="25">
        <f>'7.4'!E44</f>
        <v>1</v>
      </c>
      <c r="H44" s="25">
        <f>'7.5'!E44</f>
        <v>2</v>
      </c>
      <c r="I44" s="25">
        <f>'7.6'!E44</f>
        <v>0</v>
      </c>
    </row>
    <row r="45" spans="1:9" ht="15" customHeight="1">
      <c r="A45" s="154" t="s">
        <v>98</v>
      </c>
      <c r="B45" s="61">
        <f t="shared" si="1"/>
        <v>25</v>
      </c>
      <c r="C45" s="62">
        <f t="shared" si="3"/>
        <v>2</v>
      </c>
      <c r="D45" s="63">
        <f>'7.1'!E45</f>
        <v>1</v>
      </c>
      <c r="E45" s="63">
        <f>'7.2'!E45</f>
        <v>0</v>
      </c>
      <c r="F45" s="24">
        <f>'7.3'!E45</f>
        <v>0</v>
      </c>
      <c r="G45" s="25">
        <f>'7.4'!E45</f>
        <v>1</v>
      </c>
      <c r="H45" s="25">
        <f>'7.5'!E45</f>
        <v>0</v>
      </c>
      <c r="I45" s="25">
        <f>'7.6'!E45</f>
        <v>0</v>
      </c>
    </row>
    <row r="46" spans="1:9" ht="15" customHeight="1">
      <c r="A46" s="153" t="s">
        <v>36</v>
      </c>
      <c r="B46" s="64"/>
      <c r="C46" s="23"/>
      <c r="D46" s="64"/>
      <c r="E46" s="26"/>
      <c r="F46" s="26"/>
      <c r="G46" s="27"/>
      <c r="H46" s="27"/>
      <c r="I46" s="27"/>
    </row>
    <row r="47" spans="1:9" ht="15" customHeight="1">
      <c r="A47" s="154" t="s">
        <v>37</v>
      </c>
      <c r="B47" s="61">
        <f t="shared" si="1"/>
        <v>25</v>
      </c>
      <c r="C47" s="62">
        <f t="shared" ref="C47:C53" si="4">SUM(D47:I47)</f>
        <v>2</v>
      </c>
      <c r="D47" s="63">
        <f>'7.1'!E47</f>
        <v>1</v>
      </c>
      <c r="E47" s="63">
        <f>'7.2'!E47</f>
        <v>0</v>
      </c>
      <c r="F47" s="24">
        <f>'7.3'!E47</f>
        <v>0</v>
      </c>
      <c r="G47" s="25">
        <f>'7.4'!E47</f>
        <v>1</v>
      </c>
      <c r="H47" s="25">
        <f>'7.5'!E47</f>
        <v>0</v>
      </c>
      <c r="I47" s="25">
        <f>'7.6'!E47</f>
        <v>0</v>
      </c>
    </row>
    <row r="48" spans="1:9" ht="15" customHeight="1">
      <c r="A48" s="154" t="s">
        <v>38</v>
      </c>
      <c r="B48" s="61">
        <f t="shared" si="1"/>
        <v>25</v>
      </c>
      <c r="C48" s="62">
        <f t="shared" si="4"/>
        <v>2</v>
      </c>
      <c r="D48" s="63">
        <f>'7.1'!E48</f>
        <v>1</v>
      </c>
      <c r="E48" s="63">
        <f>'7.2'!E48</f>
        <v>0</v>
      </c>
      <c r="F48" s="24">
        <f>'7.3'!E48</f>
        <v>0</v>
      </c>
      <c r="G48" s="25">
        <f>'7.4'!E48</f>
        <v>1</v>
      </c>
      <c r="H48" s="25">
        <f>'7.5'!E48</f>
        <v>0</v>
      </c>
      <c r="I48" s="25">
        <f>'7.6'!E48</f>
        <v>0</v>
      </c>
    </row>
    <row r="49" spans="1:9" ht="15" customHeight="1">
      <c r="A49" s="154" t="s">
        <v>39</v>
      </c>
      <c r="B49" s="61">
        <f t="shared" si="1"/>
        <v>50</v>
      </c>
      <c r="C49" s="62">
        <f t="shared" si="4"/>
        <v>4</v>
      </c>
      <c r="D49" s="63">
        <f>'7.1'!E49</f>
        <v>1</v>
      </c>
      <c r="E49" s="63">
        <f>'7.2'!E49</f>
        <v>0</v>
      </c>
      <c r="F49" s="24">
        <f>'7.3'!E49</f>
        <v>0</v>
      </c>
      <c r="G49" s="25">
        <f>'7.4'!E49</f>
        <v>1</v>
      </c>
      <c r="H49" s="25">
        <f>'7.5'!E49</f>
        <v>2</v>
      </c>
      <c r="I49" s="25">
        <f>'7.6'!E49</f>
        <v>0</v>
      </c>
    </row>
    <row r="50" spans="1:9" ht="15" customHeight="1">
      <c r="A50" s="154" t="s">
        <v>40</v>
      </c>
      <c r="B50" s="61">
        <f t="shared" si="1"/>
        <v>62.5</v>
      </c>
      <c r="C50" s="62">
        <f t="shared" si="4"/>
        <v>5</v>
      </c>
      <c r="D50" s="63">
        <f>'7.1'!E50</f>
        <v>1</v>
      </c>
      <c r="E50" s="63">
        <f>'7.2'!E50</f>
        <v>0</v>
      </c>
      <c r="F50" s="24">
        <f>'7.3'!E50</f>
        <v>0</v>
      </c>
      <c r="G50" s="25">
        <f>'7.4'!E50</f>
        <v>1</v>
      </c>
      <c r="H50" s="25">
        <f>'7.5'!E50</f>
        <v>2</v>
      </c>
      <c r="I50" s="25">
        <f>'7.6'!E50</f>
        <v>1</v>
      </c>
    </row>
    <row r="51" spans="1:9" ht="15" customHeight="1">
      <c r="A51" s="154" t="s">
        <v>946</v>
      </c>
      <c r="B51" s="61">
        <f t="shared" si="1"/>
        <v>25</v>
      </c>
      <c r="C51" s="62">
        <f t="shared" si="4"/>
        <v>2</v>
      </c>
      <c r="D51" s="63">
        <f>'7.1'!E51</f>
        <v>1</v>
      </c>
      <c r="E51" s="63">
        <f>'7.2'!E51</f>
        <v>0</v>
      </c>
      <c r="F51" s="24">
        <f>'7.3'!E51</f>
        <v>0</v>
      </c>
      <c r="G51" s="25">
        <f>'7.4'!E51</f>
        <v>1</v>
      </c>
      <c r="H51" s="25">
        <f>'7.5'!E51</f>
        <v>0</v>
      </c>
      <c r="I51" s="25">
        <f>'7.6'!E51</f>
        <v>0</v>
      </c>
    </row>
    <row r="52" spans="1:9" ht="15" customHeight="1">
      <c r="A52" s="154" t="s">
        <v>41</v>
      </c>
      <c r="B52" s="61">
        <f t="shared" si="1"/>
        <v>50</v>
      </c>
      <c r="C52" s="62">
        <f t="shared" si="4"/>
        <v>4</v>
      </c>
      <c r="D52" s="63">
        <f>'7.1'!E52</f>
        <v>1</v>
      </c>
      <c r="E52" s="63">
        <f>'7.2'!E52</f>
        <v>2</v>
      </c>
      <c r="F52" s="24">
        <f>'7.3'!E52</f>
        <v>0</v>
      </c>
      <c r="G52" s="25">
        <f>'7.4'!E52</f>
        <v>1</v>
      </c>
      <c r="H52" s="25">
        <f>'7.5'!E52</f>
        <v>0</v>
      </c>
      <c r="I52" s="25">
        <f>'7.6'!E52</f>
        <v>0</v>
      </c>
    </row>
    <row r="53" spans="1:9" ht="15" customHeight="1">
      <c r="A53" s="154" t="s">
        <v>42</v>
      </c>
      <c r="B53" s="61">
        <f t="shared" si="1"/>
        <v>100</v>
      </c>
      <c r="C53" s="62">
        <f t="shared" si="4"/>
        <v>8</v>
      </c>
      <c r="D53" s="63">
        <f>'7.1'!E53</f>
        <v>1</v>
      </c>
      <c r="E53" s="63">
        <f>'7.2'!E53</f>
        <v>2</v>
      </c>
      <c r="F53" s="24">
        <f>'7.3'!E53</f>
        <v>1</v>
      </c>
      <c r="G53" s="25">
        <f>'7.4'!E53</f>
        <v>1</v>
      </c>
      <c r="H53" s="25">
        <f>'7.5'!E53</f>
        <v>2</v>
      </c>
      <c r="I53" s="25">
        <f>'7.6'!E53</f>
        <v>1</v>
      </c>
    </row>
    <row r="54" spans="1:9" ht="15" customHeight="1">
      <c r="A54" s="153" t="s">
        <v>43</v>
      </c>
      <c r="B54" s="64"/>
      <c r="C54" s="23"/>
      <c r="D54" s="64"/>
      <c r="E54" s="26"/>
      <c r="F54" s="26"/>
      <c r="G54" s="27"/>
      <c r="H54" s="27"/>
      <c r="I54" s="27"/>
    </row>
    <row r="55" spans="1:9" s="10" customFormat="1" ht="15" customHeight="1">
      <c r="A55" s="154" t="s">
        <v>44</v>
      </c>
      <c r="B55" s="61">
        <f t="shared" si="1"/>
        <v>87.5</v>
      </c>
      <c r="C55" s="62">
        <f t="shared" ref="C55:C68" si="5">SUM(D55:I55)</f>
        <v>7</v>
      </c>
      <c r="D55" s="63">
        <f>'7.1'!E55</f>
        <v>1</v>
      </c>
      <c r="E55" s="63">
        <f>'7.2'!E55</f>
        <v>2</v>
      </c>
      <c r="F55" s="24">
        <f>'7.3'!E55</f>
        <v>0</v>
      </c>
      <c r="G55" s="25">
        <f>'7.4'!E55</f>
        <v>1</v>
      </c>
      <c r="H55" s="25">
        <f>'7.5'!E55</f>
        <v>2</v>
      </c>
      <c r="I55" s="25">
        <f>'7.6'!E55</f>
        <v>1</v>
      </c>
    </row>
    <row r="56" spans="1:9" ht="15" customHeight="1">
      <c r="A56" s="154" t="s">
        <v>947</v>
      </c>
      <c r="B56" s="61">
        <f t="shared" si="1"/>
        <v>25</v>
      </c>
      <c r="C56" s="62">
        <f t="shared" si="5"/>
        <v>2</v>
      </c>
      <c r="D56" s="63">
        <f>'7.1'!E56</f>
        <v>1</v>
      </c>
      <c r="E56" s="63">
        <f>'7.2'!E56</f>
        <v>0</v>
      </c>
      <c r="F56" s="24">
        <f>'7.3'!E56</f>
        <v>0</v>
      </c>
      <c r="G56" s="25">
        <f>'7.4'!E56</f>
        <v>1</v>
      </c>
      <c r="H56" s="25">
        <f>'7.5'!E56</f>
        <v>0</v>
      </c>
      <c r="I56" s="25">
        <f>'7.6'!E56</f>
        <v>0</v>
      </c>
    </row>
    <row r="57" spans="1:9" ht="15" customHeight="1">
      <c r="A57" s="154" t="s">
        <v>45</v>
      </c>
      <c r="B57" s="61">
        <f t="shared" si="1"/>
        <v>50</v>
      </c>
      <c r="C57" s="62">
        <f t="shared" si="5"/>
        <v>4</v>
      </c>
      <c r="D57" s="63">
        <f>'7.1'!E57</f>
        <v>1</v>
      </c>
      <c r="E57" s="63">
        <f>'7.2'!E57</f>
        <v>2</v>
      </c>
      <c r="F57" s="24">
        <f>'7.3'!E57</f>
        <v>1</v>
      </c>
      <c r="G57" s="25">
        <f>'7.4'!E57</f>
        <v>0</v>
      </c>
      <c r="H57" s="25">
        <f>'7.5'!E57</f>
        <v>0</v>
      </c>
      <c r="I57" s="25">
        <f>'7.6'!E57</f>
        <v>0</v>
      </c>
    </row>
    <row r="58" spans="1:9" ht="15" customHeight="1">
      <c r="A58" s="154" t="s">
        <v>46</v>
      </c>
      <c r="B58" s="61">
        <f t="shared" si="1"/>
        <v>0</v>
      </c>
      <c r="C58" s="62">
        <f t="shared" si="5"/>
        <v>0</v>
      </c>
      <c r="D58" s="63">
        <f>'7.1'!E58</f>
        <v>0</v>
      </c>
      <c r="E58" s="63">
        <f>'7.2'!E58</f>
        <v>0</v>
      </c>
      <c r="F58" s="24">
        <f>'7.3'!E58</f>
        <v>0</v>
      </c>
      <c r="G58" s="25">
        <f>'7.4'!E58</f>
        <v>0</v>
      </c>
      <c r="H58" s="25">
        <f>'7.5'!E58</f>
        <v>0</v>
      </c>
      <c r="I58" s="25">
        <f>'7.6'!E58</f>
        <v>0</v>
      </c>
    </row>
    <row r="59" spans="1:9" ht="15" customHeight="1">
      <c r="A59" s="154" t="s">
        <v>47</v>
      </c>
      <c r="B59" s="61">
        <f t="shared" si="1"/>
        <v>50</v>
      </c>
      <c r="C59" s="62">
        <f t="shared" si="5"/>
        <v>4</v>
      </c>
      <c r="D59" s="63">
        <f>'7.1'!E59</f>
        <v>1</v>
      </c>
      <c r="E59" s="63">
        <f>'7.2'!E59</f>
        <v>0</v>
      </c>
      <c r="F59" s="24">
        <f>'7.3'!E59</f>
        <v>0</v>
      </c>
      <c r="G59" s="25">
        <f>'7.4'!E59</f>
        <v>1</v>
      </c>
      <c r="H59" s="25">
        <f>'7.5'!E59</f>
        <v>2</v>
      </c>
      <c r="I59" s="25">
        <f>'7.6'!E59</f>
        <v>0</v>
      </c>
    </row>
    <row r="60" spans="1:9" ht="15" customHeight="1">
      <c r="A60" s="154" t="s">
        <v>948</v>
      </c>
      <c r="B60" s="61">
        <f t="shared" si="1"/>
        <v>100</v>
      </c>
      <c r="C60" s="62">
        <f t="shared" si="5"/>
        <v>8</v>
      </c>
      <c r="D60" s="63">
        <f>'7.1'!E60</f>
        <v>1</v>
      </c>
      <c r="E60" s="63">
        <f>'7.2'!E60</f>
        <v>2</v>
      </c>
      <c r="F60" s="24">
        <f>'7.3'!E60</f>
        <v>1</v>
      </c>
      <c r="G60" s="25">
        <f>'7.4'!E60</f>
        <v>1</v>
      </c>
      <c r="H60" s="25">
        <f>'7.5'!E60</f>
        <v>2</v>
      </c>
      <c r="I60" s="25">
        <f>'7.6'!E60</f>
        <v>1</v>
      </c>
    </row>
    <row r="61" spans="1:9" ht="15" customHeight="1">
      <c r="A61" s="154" t="s">
        <v>48</v>
      </c>
      <c r="B61" s="61">
        <f t="shared" si="1"/>
        <v>25</v>
      </c>
      <c r="C61" s="62">
        <f t="shared" si="5"/>
        <v>2</v>
      </c>
      <c r="D61" s="63">
        <f>'7.1'!E61</f>
        <v>1</v>
      </c>
      <c r="E61" s="63">
        <f>'7.2'!E61</f>
        <v>0</v>
      </c>
      <c r="F61" s="24">
        <f>'7.3'!E61</f>
        <v>0</v>
      </c>
      <c r="G61" s="25">
        <f>'7.4'!E61</f>
        <v>1</v>
      </c>
      <c r="H61" s="25">
        <f>'7.5'!E61</f>
        <v>0</v>
      </c>
      <c r="I61" s="25">
        <f>'7.6'!E61</f>
        <v>0</v>
      </c>
    </row>
    <row r="62" spans="1:9" ht="15" customHeight="1">
      <c r="A62" s="154" t="s">
        <v>49</v>
      </c>
      <c r="B62" s="61">
        <f t="shared" si="1"/>
        <v>25</v>
      </c>
      <c r="C62" s="62">
        <f t="shared" si="5"/>
        <v>2</v>
      </c>
      <c r="D62" s="63">
        <f>'7.1'!E62</f>
        <v>1</v>
      </c>
      <c r="E62" s="63">
        <f>'7.2'!E62</f>
        <v>0</v>
      </c>
      <c r="F62" s="24">
        <f>'7.3'!E62</f>
        <v>0</v>
      </c>
      <c r="G62" s="25">
        <f>'7.4'!E62</f>
        <v>1</v>
      </c>
      <c r="H62" s="25">
        <f>'7.5'!E62</f>
        <v>0</v>
      </c>
      <c r="I62" s="25">
        <f>'7.6'!E62</f>
        <v>0</v>
      </c>
    </row>
    <row r="63" spans="1:9" ht="15" customHeight="1">
      <c r="A63" s="154" t="s">
        <v>949</v>
      </c>
      <c r="B63" s="61">
        <f t="shared" si="1"/>
        <v>75</v>
      </c>
      <c r="C63" s="62">
        <f t="shared" si="5"/>
        <v>6</v>
      </c>
      <c r="D63" s="63">
        <f>'7.1'!E63</f>
        <v>1</v>
      </c>
      <c r="E63" s="63">
        <f>'7.2'!E63</f>
        <v>2</v>
      </c>
      <c r="F63" s="24">
        <f>'7.3'!E63</f>
        <v>0</v>
      </c>
      <c r="G63" s="25">
        <f>'7.4'!E63</f>
        <v>1</v>
      </c>
      <c r="H63" s="25">
        <f>'7.5'!E63</f>
        <v>2</v>
      </c>
      <c r="I63" s="25">
        <f>'7.6'!E63</f>
        <v>0</v>
      </c>
    </row>
    <row r="64" spans="1:9" ht="15" customHeight="1">
      <c r="A64" s="154" t="s">
        <v>51</v>
      </c>
      <c r="B64" s="61">
        <f t="shared" si="1"/>
        <v>100</v>
      </c>
      <c r="C64" s="62">
        <f t="shared" si="5"/>
        <v>8</v>
      </c>
      <c r="D64" s="63">
        <f>'7.1'!E64</f>
        <v>1</v>
      </c>
      <c r="E64" s="63">
        <f>'7.2'!E64</f>
        <v>2</v>
      </c>
      <c r="F64" s="24">
        <f>'7.3'!E64</f>
        <v>1</v>
      </c>
      <c r="G64" s="25">
        <f>'7.4'!E64</f>
        <v>1</v>
      </c>
      <c r="H64" s="25">
        <f>'7.5'!E64</f>
        <v>2</v>
      </c>
      <c r="I64" s="25">
        <f>'7.6'!E64</f>
        <v>1</v>
      </c>
    </row>
    <row r="65" spans="1:9" ht="15" customHeight="1">
      <c r="A65" s="154" t="s">
        <v>52</v>
      </c>
      <c r="B65" s="61">
        <f t="shared" si="1"/>
        <v>50</v>
      </c>
      <c r="C65" s="62">
        <f t="shared" si="5"/>
        <v>4</v>
      </c>
      <c r="D65" s="63">
        <f>'7.1'!E65</f>
        <v>1</v>
      </c>
      <c r="E65" s="63">
        <f>'7.2'!E65</f>
        <v>2</v>
      </c>
      <c r="F65" s="24">
        <f>'7.3'!E65</f>
        <v>0</v>
      </c>
      <c r="G65" s="25">
        <f>'7.4'!E65</f>
        <v>1</v>
      </c>
      <c r="H65" s="25">
        <f>'7.5'!E65</f>
        <v>0</v>
      </c>
      <c r="I65" s="25">
        <f>'7.6'!E65</f>
        <v>0</v>
      </c>
    </row>
    <row r="66" spans="1:9" ht="15" customHeight="1">
      <c r="A66" s="154" t="s">
        <v>53</v>
      </c>
      <c r="B66" s="61">
        <f t="shared" si="1"/>
        <v>0</v>
      </c>
      <c r="C66" s="62">
        <f t="shared" si="5"/>
        <v>0</v>
      </c>
      <c r="D66" s="63">
        <f>'7.1'!E66</f>
        <v>0</v>
      </c>
      <c r="E66" s="63">
        <f>'7.2'!E66</f>
        <v>0</v>
      </c>
      <c r="F66" s="24">
        <f>'7.3'!E66</f>
        <v>0</v>
      </c>
      <c r="G66" s="25">
        <f>'7.4'!E66</f>
        <v>0</v>
      </c>
      <c r="H66" s="25">
        <f>'7.5'!E66</f>
        <v>0</v>
      </c>
      <c r="I66" s="25">
        <f>'7.6'!E66</f>
        <v>0</v>
      </c>
    </row>
    <row r="67" spans="1:9" ht="15" customHeight="1">
      <c r="A67" s="154" t="s">
        <v>54</v>
      </c>
      <c r="B67" s="61">
        <f t="shared" si="1"/>
        <v>100</v>
      </c>
      <c r="C67" s="62">
        <f t="shared" si="5"/>
        <v>8</v>
      </c>
      <c r="D67" s="63">
        <f>'7.1'!E67</f>
        <v>1</v>
      </c>
      <c r="E67" s="63">
        <f>'7.2'!E67</f>
        <v>2</v>
      </c>
      <c r="F67" s="24">
        <f>'7.3'!E67</f>
        <v>1</v>
      </c>
      <c r="G67" s="25">
        <f>'7.4'!E67</f>
        <v>1</v>
      </c>
      <c r="H67" s="25">
        <f>'7.5'!E67</f>
        <v>2</v>
      </c>
      <c r="I67" s="25">
        <f>'7.6'!E67</f>
        <v>1</v>
      </c>
    </row>
    <row r="68" spans="1:9" ht="15" customHeight="1">
      <c r="A68" s="154" t="s">
        <v>55</v>
      </c>
      <c r="B68" s="61">
        <f t="shared" si="1"/>
        <v>25</v>
      </c>
      <c r="C68" s="62">
        <f t="shared" si="5"/>
        <v>2</v>
      </c>
      <c r="D68" s="63">
        <f>'7.1'!E68</f>
        <v>1</v>
      </c>
      <c r="E68" s="63">
        <f>'7.2'!E68</f>
        <v>0</v>
      </c>
      <c r="F68" s="24">
        <f>'7.3'!E68</f>
        <v>0</v>
      </c>
      <c r="G68" s="25">
        <f>'7.4'!E68</f>
        <v>1</v>
      </c>
      <c r="H68" s="25">
        <f>'7.5'!E68</f>
        <v>0</v>
      </c>
      <c r="I68" s="25">
        <f>'7.6'!E68</f>
        <v>0</v>
      </c>
    </row>
    <row r="69" spans="1:9" ht="15" customHeight="1">
      <c r="A69" s="153" t="s">
        <v>56</v>
      </c>
      <c r="B69" s="64"/>
      <c r="C69" s="23"/>
      <c r="D69" s="64"/>
      <c r="E69" s="26"/>
      <c r="F69" s="26"/>
      <c r="G69" s="27"/>
      <c r="H69" s="27"/>
      <c r="I69" s="27"/>
    </row>
    <row r="70" spans="1:9" ht="15" customHeight="1">
      <c r="A70" s="154" t="s">
        <v>57</v>
      </c>
      <c r="B70" s="61">
        <f t="shared" si="1"/>
        <v>12.5</v>
      </c>
      <c r="C70" s="62">
        <f t="shared" ref="C70:C75" si="6">SUM(D70:I70)</f>
        <v>1</v>
      </c>
      <c r="D70" s="63">
        <f>'7.1'!E70</f>
        <v>0</v>
      </c>
      <c r="E70" s="63">
        <f>'7.2'!E70</f>
        <v>0</v>
      </c>
      <c r="F70" s="24">
        <f>'7.3'!E70</f>
        <v>0</v>
      </c>
      <c r="G70" s="25">
        <f>'7.4'!E70</f>
        <v>1</v>
      </c>
      <c r="H70" s="25">
        <f>'7.5'!E70</f>
        <v>0</v>
      </c>
      <c r="I70" s="25">
        <f>'7.6'!E70</f>
        <v>0</v>
      </c>
    </row>
    <row r="71" spans="1:9" ht="15" customHeight="1">
      <c r="A71" s="154" t="s">
        <v>58</v>
      </c>
      <c r="B71" s="61">
        <f t="shared" si="1"/>
        <v>0</v>
      </c>
      <c r="C71" s="62">
        <f t="shared" si="6"/>
        <v>0</v>
      </c>
      <c r="D71" s="63">
        <f>'7.1'!E71</f>
        <v>0</v>
      </c>
      <c r="E71" s="63">
        <f>'7.2'!E71</f>
        <v>0</v>
      </c>
      <c r="F71" s="24">
        <f>'7.3'!E71</f>
        <v>0</v>
      </c>
      <c r="G71" s="25">
        <f>'7.4'!E71</f>
        <v>0</v>
      </c>
      <c r="H71" s="25">
        <f>'7.5'!E71</f>
        <v>0</v>
      </c>
      <c r="I71" s="25">
        <f>'7.6'!E71</f>
        <v>0</v>
      </c>
    </row>
    <row r="72" spans="1:9" ht="15" customHeight="1">
      <c r="A72" s="154" t="s">
        <v>59</v>
      </c>
      <c r="B72" s="61">
        <f t="shared" ref="B72:B98" si="7">C72/$C$5*100</f>
        <v>87.5</v>
      </c>
      <c r="C72" s="62">
        <f t="shared" si="6"/>
        <v>7</v>
      </c>
      <c r="D72" s="63">
        <f>'7.1'!E72</f>
        <v>1</v>
      </c>
      <c r="E72" s="63">
        <f>'7.2'!E72</f>
        <v>2</v>
      </c>
      <c r="F72" s="24">
        <f>'7.3'!E72</f>
        <v>0</v>
      </c>
      <c r="G72" s="25">
        <f>'7.4'!E72</f>
        <v>1</v>
      </c>
      <c r="H72" s="25">
        <f>'7.5'!E72</f>
        <v>2</v>
      </c>
      <c r="I72" s="25">
        <f>'7.6'!E72</f>
        <v>1</v>
      </c>
    </row>
    <row r="73" spans="1:9" ht="15" customHeight="1">
      <c r="A73" s="154" t="s">
        <v>60</v>
      </c>
      <c r="B73" s="61">
        <f t="shared" si="7"/>
        <v>25</v>
      </c>
      <c r="C73" s="62">
        <f t="shared" si="6"/>
        <v>2</v>
      </c>
      <c r="D73" s="63">
        <f>'7.1'!E73</f>
        <v>1</v>
      </c>
      <c r="E73" s="63">
        <f>'7.2'!E73</f>
        <v>0</v>
      </c>
      <c r="F73" s="24">
        <f>'7.3'!E73</f>
        <v>0</v>
      </c>
      <c r="G73" s="25">
        <f>'7.4'!E73</f>
        <v>1</v>
      </c>
      <c r="H73" s="25">
        <f>'7.5'!E73</f>
        <v>0</v>
      </c>
      <c r="I73" s="25">
        <f>'7.6'!E73</f>
        <v>0</v>
      </c>
    </row>
    <row r="74" spans="1:9" ht="15" customHeight="1">
      <c r="A74" s="154" t="s">
        <v>950</v>
      </c>
      <c r="B74" s="61">
        <f t="shared" si="7"/>
        <v>100</v>
      </c>
      <c r="C74" s="62">
        <f t="shared" si="6"/>
        <v>8</v>
      </c>
      <c r="D74" s="63">
        <f>'7.1'!E74</f>
        <v>1</v>
      </c>
      <c r="E74" s="63">
        <f>'7.2'!E74</f>
        <v>2</v>
      </c>
      <c r="F74" s="24">
        <f>'7.3'!E74</f>
        <v>1</v>
      </c>
      <c r="G74" s="25">
        <f>'7.4'!E74</f>
        <v>1</v>
      </c>
      <c r="H74" s="25">
        <f>'7.5'!E74</f>
        <v>2</v>
      </c>
      <c r="I74" s="25">
        <f>'7.6'!E74</f>
        <v>1</v>
      </c>
    </row>
    <row r="75" spans="1:9" ht="15" customHeight="1">
      <c r="A75" s="154" t="s">
        <v>61</v>
      </c>
      <c r="B75" s="61">
        <f t="shared" si="7"/>
        <v>0</v>
      </c>
      <c r="C75" s="62">
        <f t="shared" si="6"/>
        <v>0</v>
      </c>
      <c r="D75" s="63">
        <f>'7.1'!E75</f>
        <v>0</v>
      </c>
      <c r="E75" s="63">
        <f>'7.2'!E75</f>
        <v>0</v>
      </c>
      <c r="F75" s="24">
        <f>'7.3'!E75</f>
        <v>0</v>
      </c>
      <c r="G75" s="25">
        <f>'7.4'!E75</f>
        <v>0</v>
      </c>
      <c r="H75" s="25">
        <f>'7.5'!E75</f>
        <v>0</v>
      </c>
      <c r="I75" s="25">
        <f>'7.6'!E75</f>
        <v>0</v>
      </c>
    </row>
    <row r="76" spans="1:9" ht="15" customHeight="1">
      <c r="A76" s="153" t="s">
        <v>62</v>
      </c>
      <c r="B76" s="64"/>
      <c r="C76" s="23"/>
      <c r="D76" s="64"/>
      <c r="E76" s="26"/>
      <c r="F76" s="26"/>
      <c r="G76" s="27"/>
      <c r="H76" s="27"/>
      <c r="I76" s="27"/>
    </row>
    <row r="77" spans="1:9" ht="15" customHeight="1">
      <c r="A77" s="154" t="s">
        <v>63</v>
      </c>
      <c r="B77" s="61">
        <f t="shared" si="7"/>
        <v>87.5</v>
      </c>
      <c r="C77" s="62">
        <f t="shared" ref="C77:C86" si="8">SUM(D77:I77)</f>
        <v>7</v>
      </c>
      <c r="D77" s="63">
        <f>'7.1'!E77</f>
        <v>1</v>
      </c>
      <c r="E77" s="63">
        <f>'7.2'!E77</f>
        <v>2</v>
      </c>
      <c r="F77" s="24">
        <f>'7.3'!E77</f>
        <v>0</v>
      </c>
      <c r="G77" s="25">
        <f>'7.4'!E77</f>
        <v>1</v>
      </c>
      <c r="H77" s="25">
        <f>'7.5'!E77</f>
        <v>2</v>
      </c>
      <c r="I77" s="25">
        <f>'7.6'!E77</f>
        <v>1</v>
      </c>
    </row>
    <row r="78" spans="1:9" ht="15" customHeight="1">
      <c r="A78" s="154" t="s">
        <v>65</v>
      </c>
      <c r="B78" s="61">
        <f t="shared" si="7"/>
        <v>62.5</v>
      </c>
      <c r="C78" s="62">
        <f t="shared" si="8"/>
        <v>5</v>
      </c>
      <c r="D78" s="63">
        <f>'7.1'!E78</f>
        <v>1</v>
      </c>
      <c r="E78" s="63">
        <f>'7.2'!E78</f>
        <v>0</v>
      </c>
      <c r="F78" s="24">
        <f>'7.3'!E78</f>
        <v>0</v>
      </c>
      <c r="G78" s="25">
        <f>'7.4'!E78</f>
        <v>1</v>
      </c>
      <c r="H78" s="25">
        <f>'7.5'!E78</f>
        <v>2</v>
      </c>
      <c r="I78" s="25">
        <f>'7.6'!E78</f>
        <v>1</v>
      </c>
    </row>
    <row r="79" spans="1:9" ht="15" customHeight="1">
      <c r="A79" s="154" t="s">
        <v>66</v>
      </c>
      <c r="B79" s="61">
        <f t="shared" si="7"/>
        <v>25</v>
      </c>
      <c r="C79" s="62">
        <f t="shared" si="8"/>
        <v>2</v>
      </c>
      <c r="D79" s="63">
        <f>'7.1'!E79</f>
        <v>1</v>
      </c>
      <c r="E79" s="63">
        <f>'7.2'!E79</f>
        <v>0</v>
      </c>
      <c r="F79" s="24">
        <f>'7.3'!E79</f>
        <v>0</v>
      </c>
      <c r="G79" s="25">
        <f>'7.4'!E79</f>
        <v>1</v>
      </c>
      <c r="H79" s="25">
        <f>'7.5'!E79</f>
        <v>0</v>
      </c>
      <c r="I79" s="25">
        <f>'7.6'!E79</f>
        <v>0</v>
      </c>
    </row>
    <row r="80" spans="1:9" ht="15" customHeight="1">
      <c r="A80" s="154" t="s">
        <v>67</v>
      </c>
      <c r="B80" s="61">
        <f t="shared" si="7"/>
        <v>100</v>
      </c>
      <c r="C80" s="62">
        <f t="shared" si="8"/>
        <v>8</v>
      </c>
      <c r="D80" s="63">
        <f>'7.1'!E80</f>
        <v>1</v>
      </c>
      <c r="E80" s="63">
        <f>'7.2'!E80</f>
        <v>2</v>
      </c>
      <c r="F80" s="24">
        <f>'7.3'!E80</f>
        <v>1</v>
      </c>
      <c r="G80" s="25">
        <f>'7.4'!E80</f>
        <v>1</v>
      </c>
      <c r="H80" s="25">
        <f>'7.5'!E80</f>
        <v>2</v>
      </c>
      <c r="I80" s="25">
        <f>'7.6'!E80</f>
        <v>1</v>
      </c>
    </row>
    <row r="81" spans="1:9" ht="15" customHeight="1">
      <c r="A81" s="154" t="s">
        <v>69</v>
      </c>
      <c r="B81" s="61">
        <f t="shared" si="7"/>
        <v>100</v>
      </c>
      <c r="C81" s="62">
        <f t="shared" si="8"/>
        <v>8</v>
      </c>
      <c r="D81" s="63">
        <f>'7.1'!E81</f>
        <v>1</v>
      </c>
      <c r="E81" s="63">
        <f>'7.2'!E81</f>
        <v>2</v>
      </c>
      <c r="F81" s="24">
        <f>'7.3'!E81</f>
        <v>1</v>
      </c>
      <c r="G81" s="25">
        <f>'7.4'!E81</f>
        <v>1</v>
      </c>
      <c r="H81" s="25">
        <f>'7.5'!E81</f>
        <v>2</v>
      </c>
      <c r="I81" s="25">
        <f>'7.6'!E81</f>
        <v>1</v>
      </c>
    </row>
    <row r="82" spans="1:9" ht="15" customHeight="1">
      <c r="A82" s="154" t="s">
        <v>70</v>
      </c>
      <c r="B82" s="61">
        <f t="shared" si="7"/>
        <v>50</v>
      </c>
      <c r="C82" s="62">
        <f t="shared" si="8"/>
        <v>4</v>
      </c>
      <c r="D82" s="63">
        <f>'7.1'!E82</f>
        <v>1</v>
      </c>
      <c r="E82" s="63">
        <f>'7.2'!E82</f>
        <v>0</v>
      </c>
      <c r="F82" s="24">
        <f>'7.3'!E82</f>
        <v>0</v>
      </c>
      <c r="G82" s="25">
        <f>'7.4'!E82</f>
        <v>1</v>
      </c>
      <c r="H82" s="25">
        <f>'7.5'!E82</f>
        <v>2</v>
      </c>
      <c r="I82" s="25">
        <f>'7.6'!E82</f>
        <v>0</v>
      </c>
    </row>
    <row r="83" spans="1:9" ht="15" customHeight="1">
      <c r="A83" s="154" t="s">
        <v>951</v>
      </c>
      <c r="B83" s="61">
        <f t="shared" si="7"/>
        <v>87.5</v>
      </c>
      <c r="C83" s="62">
        <f t="shared" si="8"/>
        <v>7</v>
      </c>
      <c r="D83" s="63">
        <f>'7.1'!E83</f>
        <v>1</v>
      </c>
      <c r="E83" s="63">
        <f>'7.2'!E83</f>
        <v>2</v>
      </c>
      <c r="F83" s="24">
        <f>'7.3'!E83</f>
        <v>1</v>
      </c>
      <c r="G83" s="25">
        <f>'7.4'!E83</f>
        <v>1</v>
      </c>
      <c r="H83" s="25">
        <f>'7.5'!E83</f>
        <v>2</v>
      </c>
      <c r="I83" s="25">
        <f>'7.6'!E83</f>
        <v>0</v>
      </c>
    </row>
    <row r="84" spans="1:9" ht="15" customHeight="1">
      <c r="A84" s="154" t="s">
        <v>71</v>
      </c>
      <c r="B84" s="61">
        <f t="shared" si="7"/>
        <v>100</v>
      </c>
      <c r="C84" s="62">
        <f t="shared" si="8"/>
        <v>8</v>
      </c>
      <c r="D84" s="63">
        <f>'7.1'!E84</f>
        <v>1</v>
      </c>
      <c r="E84" s="63">
        <f>'7.2'!E84</f>
        <v>2</v>
      </c>
      <c r="F84" s="24">
        <f>'7.3'!E84</f>
        <v>1</v>
      </c>
      <c r="G84" s="25">
        <f>'7.4'!E84</f>
        <v>1</v>
      </c>
      <c r="H84" s="25">
        <f>'7.5'!E84</f>
        <v>2</v>
      </c>
      <c r="I84" s="25">
        <f>'7.6'!E84</f>
        <v>1</v>
      </c>
    </row>
    <row r="85" spans="1:9" ht="15" customHeight="1">
      <c r="A85" s="154" t="s">
        <v>72</v>
      </c>
      <c r="B85" s="61">
        <f t="shared" si="7"/>
        <v>87.5</v>
      </c>
      <c r="C85" s="62">
        <f t="shared" si="8"/>
        <v>7</v>
      </c>
      <c r="D85" s="63">
        <f>'7.1'!E85</f>
        <v>1</v>
      </c>
      <c r="E85" s="63">
        <f>'7.2'!E85</f>
        <v>2</v>
      </c>
      <c r="F85" s="24">
        <f>'7.3'!E85</f>
        <v>1</v>
      </c>
      <c r="G85" s="25">
        <f>'7.4'!E85</f>
        <v>1</v>
      </c>
      <c r="H85" s="25">
        <f>'7.5'!E85</f>
        <v>2</v>
      </c>
      <c r="I85" s="25">
        <f>'7.6'!E85</f>
        <v>0</v>
      </c>
    </row>
    <row r="86" spans="1:9" ht="15" customHeight="1">
      <c r="A86" s="154" t="s">
        <v>73</v>
      </c>
      <c r="B86" s="61">
        <f t="shared" si="7"/>
        <v>25</v>
      </c>
      <c r="C86" s="62">
        <f t="shared" si="8"/>
        <v>2</v>
      </c>
      <c r="D86" s="63">
        <f>'7.1'!E86</f>
        <v>1</v>
      </c>
      <c r="E86" s="63">
        <f>'7.2'!E86</f>
        <v>0</v>
      </c>
      <c r="F86" s="24">
        <f>'7.3'!E86</f>
        <v>0</v>
      </c>
      <c r="G86" s="25">
        <f>'7.4'!E86</f>
        <v>1</v>
      </c>
      <c r="H86" s="25">
        <f>'7.5'!E86</f>
        <v>0</v>
      </c>
      <c r="I86" s="25">
        <f>'7.6'!E86</f>
        <v>0</v>
      </c>
    </row>
    <row r="87" spans="1:9" ht="15" customHeight="1">
      <c r="A87" s="153" t="s">
        <v>74</v>
      </c>
      <c r="B87" s="64"/>
      <c r="C87" s="23"/>
      <c r="D87" s="64"/>
      <c r="E87" s="26"/>
      <c r="F87" s="26"/>
      <c r="G87" s="27"/>
      <c r="H87" s="27"/>
      <c r="I87" s="27"/>
    </row>
    <row r="88" spans="1:9" ht="15" customHeight="1">
      <c r="A88" s="154" t="s">
        <v>64</v>
      </c>
      <c r="B88" s="61">
        <f t="shared" si="7"/>
        <v>56.25</v>
      </c>
      <c r="C88" s="62">
        <f t="shared" ref="C88:C98" si="9">SUM(D88:I88)</f>
        <v>4.5</v>
      </c>
      <c r="D88" s="63">
        <f>'7.1'!E88</f>
        <v>0.5</v>
      </c>
      <c r="E88" s="63">
        <f>'7.2'!E88</f>
        <v>0</v>
      </c>
      <c r="F88" s="24">
        <f>'7.3'!E88</f>
        <v>0</v>
      </c>
      <c r="G88" s="25">
        <f>'7.4'!E88</f>
        <v>1</v>
      </c>
      <c r="H88" s="25">
        <f>'7.5'!E88</f>
        <v>2</v>
      </c>
      <c r="I88" s="25">
        <f>'7.6'!E88</f>
        <v>1</v>
      </c>
    </row>
    <row r="89" spans="1:9" ht="15" customHeight="1">
      <c r="A89" s="154" t="s">
        <v>75</v>
      </c>
      <c r="B89" s="61">
        <f t="shared" si="7"/>
        <v>0</v>
      </c>
      <c r="C89" s="62">
        <f t="shared" si="9"/>
        <v>0</v>
      </c>
      <c r="D89" s="63">
        <f>'7.1'!E89</f>
        <v>0</v>
      </c>
      <c r="E89" s="63">
        <f>'7.2'!E89</f>
        <v>0</v>
      </c>
      <c r="F89" s="24">
        <f>'7.3'!E89</f>
        <v>0</v>
      </c>
      <c r="G89" s="25">
        <f>'7.4'!E89</f>
        <v>0</v>
      </c>
      <c r="H89" s="25">
        <f>'7.5'!E89</f>
        <v>0</v>
      </c>
      <c r="I89" s="25">
        <f>'7.6'!E89</f>
        <v>0</v>
      </c>
    </row>
    <row r="90" spans="1:9" ht="15" customHeight="1">
      <c r="A90" s="154" t="s">
        <v>68</v>
      </c>
      <c r="B90" s="61">
        <f t="shared" si="7"/>
        <v>75</v>
      </c>
      <c r="C90" s="62">
        <f t="shared" si="9"/>
        <v>6</v>
      </c>
      <c r="D90" s="63">
        <f>'7.1'!E90</f>
        <v>1</v>
      </c>
      <c r="E90" s="63">
        <f>'7.2'!E90</f>
        <v>2</v>
      </c>
      <c r="F90" s="24">
        <f>'7.3'!E90</f>
        <v>0</v>
      </c>
      <c r="G90" s="25">
        <f>'7.4'!E90</f>
        <v>1</v>
      </c>
      <c r="H90" s="25">
        <f>'7.5'!E90</f>
        <v>2</v>
      </c>
      <c r="I90" s="25">
        <f>'7.6'!E90</f>
        <v>0</v>
      </c>
    </row>
    <row r="91" spans="1:9" ht="15" customHeight="1">
      <c r="A91" s="154" t="s">
        <v>76</v>
      </c>
      <c r="B91" s="61">
        <f t="shared" si="7"/>
        <v>25</v>
      </c>
      <c r="C91" s="62">
        <f t="shared" si="9"/>
        <v>2</v>
      </c>
      <c r="D91" s="63">
        <f>'7.1'!E91</f>
        <v>1</v>
      </c>
      <c r="E91" s="63">
        <f>'7.2'!E91</f>
        <v>0</v>
      </c>
      <c r="F91" s="24">
        <f>'7.3'!E91</f>
        <v>0</v>
      </c>
      <c r="G91" s="25">
        <f>'7.4'!E91</f>
        <v>1</v>
      </c>
      <c r="H91" s="25">
        <f>'7.5'!E91</f>
        <v>0</v>
      </c>
      <c r="I91" s="25">
        <f>'7.6'!E91</f>
        <v>0</v>
      </c>
    </row>
    <row r="92" spans="1:9" ht="15" customHeight="1">
      <c r="A92" s="154" t="s">
        <v>77</v>
      </c>
      <c r="B92" s="61">
        <f t="shared" si="7"/>
        <v>100</v>
      </c>
      <c r="C92" s="62">
        <f t="shared" si="9"/>
        <v>8</v>
      </c>
      <c r="D92" s="63">
        <f>'7.1'!E92</f>
        <v>1</v>
      </c>
      <c r="E92" s="63">
        <f>'7.2'!E92</f>
        <v>2</v>
      </c>
      <c r="F92" s="24">
        <f>'7.3'!E92</f>
        <v>1</v>
      </c>
      <c r="G92" s="25">
        <f>'7.4'!E92</f>
        <v>1</v>
      </c>
      <c r="H92" s="25">
        <f>'7.5'!E92</f>
        <v>2</v>
      </c>
      <c r="I92" s="25">
        <f>'7.6'!E92</f>
        <v>1</v>
      </c>
    </row>
    <row r="93" spans="1:9" ht="15" customHeight="1">
      <c r="A93" s="154" t="s">
        <v>78</v>
      </c>
      <c r="B93" s="61">
        <f t="shared" si="7"/>
        <v>87.5</v>
      </c>
      <c r="C93" s="62">
        <f t="shared" si="9"/>
        <v>7</v>
      </c>
      <c r="D93" s="63">
        <f>'7.1'!E93</f>
        <v>1</v>
      </c>
      <c r="E93" s="63">
        <f>'7.2'!E93</f>
        <v>2</v>
      </c>
      <c r="F93" s="24">
        <f>'7.3'!E93</f>
        <v>1</v>
      </c>
      <c r="G93" s="25">
        <f>'7.4'!E93</f>
        <v>1</v>
      </c>
      <c r="H93" s="25">
        <f>'7.5'!E93</f>
        <v>2</v>
      </c>
      <c r="I93" s="25">
        <f>'7.6'!E93</f>
        <v>0</v>
      </c>
    </row>
    <row r="94" spans="1:9" ht="15" customHeight="1">
      <c r="A94" s="154" t="s">
        <v>79</v>
      </c>
      <c r="B94" s="61">
        <f t="shared" si="7"/>
        <v>25</v>
      </c>
      <c r="C94" s="62">
        <f t="shared" si="9"/>
        <v>2</v>
      </c>
      <c r="D94" s="63">
        <f>'7.1'!E94</f>
        <v>1</v>
      </c>
      <c r="E94" s="63">
        <f>'7.2'!E94</f>
        <v>0</v>
      </c>
      <c r="F94" s="24">
        <f>'7.3'!E94</f>
        <v>0</v>
      </c>
      <c r="G94" s="25">
        <f>'7.4'!E94</f>
        <v>1</v>
      </c>
      <c r="H94" s="25">
        <f>'7.5'!E94</f>
        <v>0</v>
      </c>
      <c r="I94" s="25">
        <f>'7.6'!E94</f>
        <v>0</v>
      </c>
    </row>
    <row r="95" spans="1:9" ht="15" customHeight="1">
      <c r="A95" s="154" t="s">
        <v>80</v>
      </c>
      <c r="B95" s="61">
        <f t="shared" si="7"/>
        <v>75</v>
      </c>
      <c r="C95" s="62">
        <f t="shared" si="9"/>
        <v>6</v>
      </c>
      <c r="D95" s="63">
        <f>'7.1'!E95</f>
        <v>1</v>
      </c>
      <c r="E95" s="63">
        <f>'7.2'!E95</f>
        <v>2</v>
      </c>
      <c r="F95" s="24">
        <f>'7.3'!E95</f>
        <v>0</v>
      </c>
      <c r="G95" s="25">
        <f>'7.4'!E95</f>
        <v>1</v>
      </c>
      <c r="H95" s="25">
        <f>'7.5'!E95</f>
        <v>2</v>
      </c>
      <c r="I95" s="25">
        <f>'7.6'!E95</f>
        <v>0</v>
      </c>
    </row>
    <row r="96" spans="1:9" ht="15" customHeight="1">
      <c r="A96" s="154" t="s">
        <v>81</v>
      </c>
      <c r="B96" s="61">
        <f t="shared" si="7"/>
        <v>100</v>
      </c>
      <c r="C96" s="62">
        <f t="shared" si="9"/>
        <v>8</v>
      </c>
      <c r="D96" s="63">
        <f>'7.1'!E96</f>
        <v>1</v>
      </c>
      <c r="E96" s="63">
        <f>'7.2'!E96</f>
        <v>2</v>
      </c>
      <c r="F96" s="24">
        <f>'7.3'!E96</f>
        <v>1</v>
      </c>
      <c r="G96" s="25">
        <f>'7.4'!E96</f>
        <v>1</v>
      </c>
      <c r="H96" s="25">
        <f>'7.5'!E96</f>
        <v>2</v>
      </c>
      <c r="I96" s="25">
        <f>'7.6'!E96</f>
        <v>1</v>
      </c>
    </row>
    <row r="97" spans="1:9" ht="15" customHeight="1">
      <c r="A97" s="154" t="s">
        <v>82</v>
      </c>
      <c r="B97" s="61">
        <f t="shared" si="7"/>
        <v>25</v>
      </c>
      <c r="C97" s="62">
        <f t="shared" si="9"/>
        <v>2</v>
      </c>
      <c r="D97" s="63">
        <f>'7.1'!E97</f>
        <v>1</v>
      </c>
      <c r="E97" s="63">
        <f>'7.2'!E97</f>
        <v>0</v>
      </c>
      <c r="F97" s="24">
        <f>'7.3'!E97</f>
        <v>0</v>
      </c>
      <c r="G97" s="25">
        <f>'7.4'!E97</f>
        <v>1</v>
      </c>
      <c r="H97" s="25">
        <f>'7.5'!E97</f>
        <v>0</v>
      </c>
      <c r="I97" s="25">
        <f>'7.6'!E97</f>
        <v>0</v>
      </c>
    </row>
    <row r="98" spans="1:9" ht="15" customHeight="1">
      <c r="A98" s="154" t="s">
        <v>83</v>
      </c>
      <c r="B98" s="61">
        <f t="shared" si="7"/>
        <v>25</v>
      </c>
      <c r="C98" s="62">
        <f t="shared" si="9"/>
        <v>2</v>
      </c>
      <c r="D98" s="63">
        <f>'7.1'!E98</f>
        <v>1</v>
      </c>
      <c r="E98" s="63">
        <f>'7.2'!E98</f>
        <v>0</v>
      </c>
      <c r="F98" s="24">
        <f>'7.3'!E98</f>
        <v>0</v>
      </c>
      <c r="G98" s="25">
        <f>'7.4'!E98</f>
        <v>1</v>
      </c>
      <c r="H98" s="25">
        <f>'7.5'!E98</f>
        <v>0</v>
      </c>
      <c r="I98" s="25">
        <f>'7.6'!E98</f>
        <v>0</v>
      </c>
    </row>
    <row r="99" spans="1:9" s="4" customFormat="1" ht="15" customHeight="1">
      <c r="A99" s="12"/>
      <c r="B99" s="28"/>
      <c r="C99" s="28"/>
    </row>
    <row r="100" spans="1:9" s="4" customFormat="1" ht="14" customHeight="1">
      <c r="A100" s="12"/>
      <c r="B100" s="28"/>
      <c r="C100" s="28"/>
    </row>
  </sheetData>
  <mergeCells count="1">
    <mergeCell ref="A1:I1"/>
  </mergeCells>
  <pageMargins left="0.70866141732283505" right="0.70866141732283505" top="0.78740157480314998" bottom="0.78740157480314998" header="0.43307086614173201" footer="0.43307086614173201"/>
  <pageSetup paperSize="9" scale="70" fitToHeight="3" orientation="landscape" r:id="rId1"/>
  <headerFooter scaleWithDoc="0">
    <oddFooter>&amp;C&amp;"Times New Roman,обычный"&amp;8&amp;A&amp;R&amp;9&amp;P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68"/>
  <sheetViews>
    <sheetView zoomScaleNormal="100" zoomScaleSheetLayoutView="100" workbookViewId="0">
      <selection sqref="A1:E1"/>
    </sheetView>
  </sheetViews>
  <sheetFormatPr baseColWidth="10" defaultColWidth="8.83203125" defaultRowHeight="15"/>
  <cols>
    <col min="1" max="1" width="5.83203125" style="5" customWidth="1"/>
    <col min="2" max="2" width="144.1640625" customWidth="1"/>
    <col min="3" max="5" width="7.6640625" customWidth="1"/>
  </cols>
  <sheetData>
    <row r="1" spans="1:5" s="4" customFormat="1" ht="30" customHeight="1">
      <c r="A1" s="161" t="s">
        <v>729</v>
      </c>
      <c r="B1" s="162"/>
      <c r="C1" s="162"/>
      <c r="D1" s="162"/>
      <c r="E1" s="162"/>
    </row>
    <row r="2" spans="1:5" ht="30" customHeight="1">
      <c r="A2" s="163" t="s">
        <v>94</v>
      </c>
      <c r="B2" s="163" t="s">
        <v>85</v>
      </c>
      <c r="C2" s="163" t="s">
        <v>86</v>
      </c>
      <c r="D2" s="163" t="s">
        <v>87</v>
      </c>
      <c r="E2" s="163"/>
    </row>
    <row r="3" spans="1:5" ht="15" customHeight="1">
      <c r="A3" s="163"/>
      <c r="B3" s="163"/>
      <c r="C3" s="163"/>
      <c r="D3" s="50" t="s">
        <v>95</v>
      </c>
      <c r="E3" s="50" t="s">
        <v>96</v>
      </c>
    </row>
    <row r="4" spans="1:5" ht="17">
      <c r="A4" s="165" t="s">
        <v>125</v>
      </c>
      <c r="B4" s="38" t="s">
        <v>124</v>
      </c>
      <c r="C4" s="166">
        <v>8</v>
      </c>
      <c r="D4" s="166"/>
      <c r="E4" s="166"/>
    </row>
    <row r="5" spans="1:5" ht="30" customHeight="1">
      <c r="A5" s="165"/>
      <c r="B5" s="39" t="s">
        <v>126</v>
      </c>
      <c r="C5" s="166"/>
      <c r="D5" s="166"/>
      <c r="E5" s="166"/>
    </row>
    <row r="6" spans="1:5">
      <c r="A6" s="165"/>
      <c r="B6" s="35" t="s">
        <v>127</v>
      </c>
      <c r="C6" s="166"/>
      <c r="D6" s="166"/>
      <c r="E6" s="166"/>
    </row>
    <row r="7" spans="1:5" ht="29" customHeight="1">
      <c r="A7" s="165"/>
      <c r="B7" s="35" t="s">
        <v>229</v>
      </c>
      <c r="C7" s="166"/>
      <c r="D7" s="166"/>
      <c r="E7" s="166"/>
    </row>
    <row r="8" spans="1:5" ht="28" customHeight="1">
      <c r="A8" s="165"/>
      <c r="B8" s="35" t="s">
        <v>230</v>
      </c>
      <c r="C8" s="166"/>
      <c r="D8" s="166"/>
      <c r="E8" s="166"/>
    </row>
    <row r="9" spans="1:5" ht="15.75" customHeight="1">
      <c r="A9" s="165"/>
      <c r="B9" s="35" t="s">
        <v>128</v>
      </c>
      <c r="C9" s="166"/>
      <c r="D9" s="166"/>
      <c r="E9" s="166"/>
    </row>
    <row r="10" spans="1:5" ht="42" customHeight="1">
      <c r="A10" s="165"/>
      <c r="B10" s="40" t="s">
        <v>129</v>
      </c>
      <c r="C10" s="166"/>
      <c r="D10" s="166"/>
      <c r="E10" s="166"/>
    </row>
    <row r="11" spans="1:5" ht="43.5" customHeight="1">
      <c r="A11" s="159" t="s">
        <v>130</v>
      </c>
      <c r="B11" s="41" t="s">
        <v>131</v>
      </c>
      <c r="C11" s="160"/>
      <c r="D11" s="160"/>
      <c r="E11" s="160"/>
    </row>
    <row r="12" spans="1:5" ht="28" customHeight="1">
      <c r="A12" s="159"/>
      <c r="B12" s="39" t="s">
        <v>132</v>
      </c>
      <c r="C12" s="160"/>
      <c r="D12" s="160"/>
      <c r="E12" s="160"/>
    </row>
    <row r="13" spans="1:5">
      <c r="A13" s="159"/>
      <c r="B13" s="39" t="s">
        <v>133</v>
      </c>
      <c r="C13" s="160"/>
      <c r="D13" s="160"/>
      <c r="E13" s="160"/>
    </row>
    <row r="14" spans="1:5">
      <c r="A14" s="159"/>
      <c r="B14" s="35" t="s">
        <v>134</v>
      </c>
      <c r="C14" s="160"/>
      <c r="D14" s="160"/>
      <c r="E14" s="160"/>
    </row>
    <row r="15" spans="1:5">
      <c r="A15" s="159"/>
      <c r="B15" s="35" t="s">
        <v>135</v>
      </c>
      <c r="C15" s="160"/>
      <c r="D15" s="160"/>
      <c r="E15" s="160"/>
    </row>
    <row r="16" spans="1:5">
      <c r="A16" s="159"/>
      <c r="B16" s="35" t="s">
        <v>136</v>
      </c>
      <c r="C16" s="160"/>
      <c r="D16" s="160"/>
      <c r="E16" s="160"/>
    </row>
    <row r="17" spans="1:5">
      <c r="A17" s="159"/>
      <c r="B17" s="42" t="s">
        <v>137</v>
      </c>
      <c r="C17" s="160"/>
      <c r="D17" s="160"/>
      <c r="E17" s="160"/>
    </row>
    <row r="18" spans="1:5">
      <c r="A18" s="36"/>
      <c r="B18" s="46" t="s">
        <v>138</v>
      </c>
      <c r="C18" s="43">
        <v>1</v>
      </c>
      <c r="D18" s="43">
        <v>0.5</v>
      </c>
      <c r="E18" s="43"/>
    </row>
    <row r="19" spans="1:5">
      <c r="A19" s="36"/>
      <c r="B19" s="46" t="s">
        <v>139</v>
      </c>
      <c r="C19" s="43">
        <v>0</v>
      </c>
      <c r="D19" s="43"/>
      <c r="E19" s="43"/>
    </row>
    <row r="20" spans="1:5" ht="57" customHeight="1">
      <c r="A20" s="164" t="s">
        <v>140</v>
      </c>
      <c r="B20" s="44" t="s">
        <v>141</v>
      </c>
      <c r="C20" s="160"/>
      <c r="D20" s="160"/>
      <c r="E20" s="160"/>
    </row>
    <row r="21" spans="1:5" ht="43" customHeight="1">
      <c r="A21" s="164"/>
      <c r="B21" s="35" t="s">
        <v>142</v>
      </c>
      <c r="C21" s="160"/>
      <c r="D21" s="160"/>
      <c r="E21" s="160"/>
    </row>
    <row r="22" spans="1:5" ht="70" customHeight="1">
      <c r="A22" s="164"/>
      <c r="B22" s="35" t="s">
        <v>143</v>
      </c>
      <c r="C22" s="160"/>
      <c r="D22" s="160"/>
      <c r="E22" s="160"/>
    </row>
    <row r="23" spans="1:5">
      <c r="A23" s="164"/>
      <c r="B23" s="35" t="s">
        <v>144</v>
      </c>
      <c r="C23" s="160"/>
      <c r="D23" s="160"/>
      <c r="E23" s="160"/>
    </row>
    <row r="24" spans="1:5">
      <c r="A24" s="164"/>
      <c r="B24" s="45" t="s">
        <v>145</v>
      </c>
      <c r="C24" s="160"/>
      <c r="D24" s="160"/>
      <c r="E24" s="160"/>
    </row>
    <row r="25" spans="1:5">
      <c r="A25" s="164"/>
      <c r="B25" s="45" t="s">
        <v>146</v>
      </c>
      <c r="C25" s="160"/>
      <c r="D25" s="160"/>
      <c r="E25" s="160"/>
    </row>
    <row r="26" spans="1:5">
      <c r="A26" s="164"/>
      <c r="B26" s="45" t="s">
        <v>147</v>
      </c>
      <c r="C26" s="160"/>
      <c r="D26" s="160"/>
      <c r="E26" s="160"/>
    </row>
    <row r="27" spans="1:5">
      <c r="A27" s="164"/>
      <c r="B27" s="45" t="s">
        <v>148</v>
      </c>
      <c r="C27" s="160"/>
      <c r="D27" s="160"/>
      <c r="E27" s="160"/>
    </row>
    <row r="28" spans="1:5">
      <c r="A28" s="164"/>
      <c r="B28" s="45" t="s">
        <v>149</v>
      </c>
      <c r="C28" s="160"/>
      <c r="D28" s="160"/>
      <c r="E28" s="160"/>
    </row>
    <row r="29" spans="1:5" ht="85" customHeight="1">
      <c r="A29" s="164"/>
      <c r="B29" s="35" t="s">
        <v>150</v>
      </c>
      <c r="C29" s="160"/>
      <c r="D29" s="160"/>
      <c r="E29" s="160"/>
    </row>
    <row r="30" spans="1:5" ht="30">
      <c r="A30" s="164"/>
      <c r="B30" s="35" t="s">
        <v>151</v>
      </c>
      <c r="C30" s="160"/>
      <c r="D30" s="160"/>
      <c r="E30" s="160"/>
    </row>
    <row r="31" spans="1:5">
      <c r="A31" s="36"/>
      <c r="B31" s="46" t="s">
        <v>176</v>
      </c>
      <c r="C31" s="43">
        <v>2</v>
      </c>
      <c r="D31" s="43">
        <v>0.5</v>
      </c>
      <c r="E31" s="37"/>
    </row>
    <row r="32" spans="1:5">
      <c r="A32" s="36"/>
      <c r="B32" s="46" t="s">
        <v>152</v>
      </c>
      <c r="C32" s="43">
        <v>0</v>
      </c>
      <c r="D32" s="37"/>
      <c r="E32" s="37"/>
    </row>
    <row r="33" spans="1:5" ht="29" customHeight="1">
      <c r="A33" s="159" t="s">
        <v>153</v>
      </c>
      <c r="B33" s="44" t="s">
        <v>154</v>
      </c>
      <c r="C33" s="160"/>
      <c r="D33" s="160"/>
      <c r="E33" s="160"/>
    </row>
    <row r="34" spans="1:5" ht="16" customHeight="1">
      <c r="A34" s="159"/>
      <c r="B34" s="35" t="s">
        <v>155</v>
      </c>
      <c r="C34" s="160"/>
      <c r="D34" s="160"/>
      <c r="E34" s="160"/>
    </row>
    <row r="35" spans="1:5" ht="15" customHeight="1">
      <c r="A35" s="159"/>
      <c r="B35" s="35" t="s">
        <v>156</v>
      </c>
      <c r="C35" s="160"/>
      <c r="D35" s="160"/>
      <c r="E35" s="160"/>
    </row>
    <row r="36" spans="1:5" ht="29" customHeight="1">
      <c r="A36" s="159"/>
      <c r="B36" s="35" t="s">
        <v>157</v>
      </c>
      <c r="C36" s="160"/>
      <c r="D36" s="160"/>
      <c r="E36" s="160"/>
    </row>
    <row r="37" spans="1:5" ht="16" customHeight="1">
      <c r="A37" s="159"/>
      <c r="B37" s="42" t="s">
        <v>158</v>
      </c>
      <c r="C37" s="160"/>
      <c r="D37" s="160"/>
      <c r="E37" s="160"/>
    </row>
    <row r="38" spans="1:5">
      <c r="A38" s="36"/>
      <c r="B38" s="46" t="s">
        <v>159</v>
      </c>
      <c r="C38" s="37">
        <v>1</v>
      </c>
      <c r="D38" s="37"/>
      <c r="E38" s="37"/>
    </row>
    <row r="39" spans="1:5">
      <c r="A39" s="36"/>
      <c r="B39" s="46" t="s">
        <v>160</v>
      </c>
      <c r="C39" s="37">
        <v>0</v>
      </c>
      <c r="D39" s="37"/>
      <c r="E39" s="37"/>
    </row>
    <row r="40" spans="1:5" ht="44.25" customHeight="1">
      <c r="A40" s="159" t="s">
        <v>161</v>
      </c>
      <c r="B40" s="44" t="s">
        <v>162</v>
      </c>
      <c r="C40" s="160"/>
      <c r="D40" s="160"/>
      <c r="E40" s="160"/>
    </row>
    <row r="41" spans="1:5" ht="30" customHeight="1">
      <c r="A41" s="159"/>
      <c r="B41" s="35" t="s">
        <v>163</v>
      </c>
      <c r="C41" s="160"/>
      <c r="D41" s="160"/>
      <c r="E41" s="160"/>
    </row>
    <row r="42" spans="1:5">
      <c r="A42" s="159"/>
      <c r="B42" s="35" t="s">
        <v>133</v>
      </c>
      <c r="C42" s="160"/>
      <c r="D42" s="160"/>
      <c r="E42" s="160"/>
    </row>
    <row r="43" spans="1:5" ht="15" customHeight="1">
      <c r="A43" s="159"/>
      <c r="B43" s="35" t="s">
        <v>164</v>
      </c>
      <c r="C43" s="160"/>
      <c r="D43" s="160"/>
      <c r="E43" s="160"/>
    </row>
    <row r="44" spans="1:5" ht="17.25" customHeight="1">
      <c r="A44" s="159"/>
      <c r="B44" s="35" t="s">
        <v>165</v>
      </c>
      <c r="C44" s="160"/>
      <c r="D44" s="160"/>
      <c r="E44" s="160"/>
    </row>
    <row r="45" spans="1:5" ht="15" customHeight="1">
      <c r="A45" s="159"/>
      <c r="B45" s="35" t="s">
        <v>166</v>
      </c>
      <c r="C45" s="160"/>
      <c r="D45" s="160"/>
      <c r="E45" s="160"/>
    </row>
    <row r="46" spans="1:5" ht="15.75" customHeight="1">
      <c r="A46" s="159"/>
      <c r="B46" s="42" t="s">
        <v>137</v>
      </c>
      <c r="C46" s="160"/>
      <c r="D46" s="160"/>
      <c r="E46" s="160"/>
    </row>
    <row r="47" spans="1:5">
      <c r="A47" s="36"/>
      <c r="B47" s="46" t="s">
        <v>138</v>
      </c>
      <c r="C47" s="37">
        <v>1</v>
      </c>
      <c r="D47" s="37">
        <v>0.5</v>
      </c>
      <c r="E47" s="37"/>
    </row>
    <row r="48" spans="1:5">
      <c r="A48" s="36"/>
      <c r="B48" s="46" t="s">
        <v>139</v>
      </c>
      <c r="C48" s="37">
        <v>0</v>
      </c>
      <c r="D48" s="37"/>
      <c r="E48" s="37"/>
    </row>
    <row r="49" spans="1:5" ht="56" customHeight="1">
      <c r="A49" s="159" t="s">
        <v>167</v>
      </c>
      <c r="B49" s="44" t="s">
        <v>168</v>
      </c>
      <c r="C49" s="160"/>
      <c r="D49" s="160"/>
      <c r="E49" s="160"/>
    </row>
    <row r="50" spans="1:5" ht="42" customHeight="1">
      <c r="A50" s="159"/>
      <c r="B50" s="35" t="s">
        <v>142</v>
      </c>
      <c r="C50" s="160"/>
      <c r="D50" s="160"/>
      <c r="E50" s="160"/>
    </row>
    <row r="51" spans="1:5" ht="70" customHeight="1">
      <c r="A51" s="159"/>
      <c r="B51" s="35" t="s">
        <v>169</v>
      </c>
      <c r="C51" s="160"/>
      <c r="D51" s="160"/>
      <c r="E51" s="160"/>
    </row>
    <row r="52" spans="1:5">
      <c r="A52" s="159"/>
      <c r="B52" s="35" t="s">
        <v>144</v>
      </c>
      <c r="C52" s="160"/>
      <c r="D52" s="160"/>
      <c r="E52" s="160"/>
    </row>
    <row r="53" spans="1:5">
      <c r="A53" s="159"/>
      <c r="B53" s="35" t="s">
        <v>170</v>
      </c>
      <c r="C53" s="160"/>
      <c r="D53" s="160"/>
      <c r="E53" s="160"/>
    </row>
    <row r="54" spans="1:5">
      <c r="A54" s="159"/>
      <c r="B54" s="35" t="s">
        <v>171</v>
      </c>
      <c r="C54" s="160"/>
      <c r="D54" s="160"/>
      <c r="E54" s="160"/>
    </row>
    <row r="55" spans="1:5">
      <c r="A55" s="159"/>
      <c r="B55" s="35" t="s">
        <v>172</v>
      </c>
      <c r="C55" s="160"/>
      <c r="D55" s="160"/>
      <c r="E55" s="160"/>
    </row>
    <row r="56" spans="1:5">
      <c r="A56" s="159"/>
      <c r="B56" s="35" t="s">
        <v>173</v>
      </c>
      <c r="C56" s="160"/>
      <c r="D56" s="160"/>
      <c r="E56" s="160"/>
    </row>
    <row r="57" spans="1:5">
      <c r="A57" s="159"/>
      <c r="B57" s="35" t="s">
        <v>174</v>
      </c>
      <c r="C57" s="160"/>
      <c r="D57" s="160"/>
      <c r="E57" s="160"/>
    </row>
    <row r="58" spans="1:5" ht="84" customHeight="1">
      <c r="A58" s="159"/>
      <c r="B58" s="35" t="s">
        <v>175</v>
      </c>
      <c r="C58" s="160"/>
      <c r="D58" s="160"/>
      <c r="E58" s="160"/>
    </row>
    <row r="59" spans="1:5" ht="30">
      <c r="A59" s="159"/>
      <c r="B59" s="35" t="s">
        <v>151</v>
      </c>
      <c r="C59" s="160"/>
      <c r="D59" s="160"/>
      <c r="E59" s="160"/>
    </row>
    <row r="60" spans="1:5">
      <c r="A60" s="36"/>
      <c r="B60" s="46" t="s">
        <v>176</v>
      </c>
      <c r="C60" s="37">
        <v>2</v>
      </c>
      <c r="D60" s="37">
        <v>0.5</v>
      </c>
      <c r="E60" s="37"/>
    </row>
    <row r="61" spans="1:5">
      <c r="A61" s="36"/>
      <c r="B61" s="46" t="s">
        <v>152</v>
      </c>
      <c r="C61" s="37">
        <v>0</v>
      </c>
      <c r="D61" s="37"/>
      <c r="E61" s="37"/>
    </row>
    <row r="62" spans="1:5" ht="42" customHeight="1">
      <c r="A62" s="159" t="s">
        <v>177</v>
      </c>
      <c r="B62" s="44" t="s">
        <v>178</v>
      </c>
      <c r="C62" s="160"/>
      <c r="D62" s="160"/>
      <c r="E62" s="160"/>
    </row>
    <row r="63" spans="1:5" ht="15" customHeight="1">
      <c r="A63" s="159"/>
      <c r="B63" s="35" t="s">
        <v>179</v>
      </c>
      <c r="C63" s="160"/>
      <c r="D63" s="160"/>
      <c r="E63" s="160"/>
    </row>
    <row r="64" spans="1:5" ht="15" customHeight="1">
      <c r="A64" s="159"/>
      <c r="B64" s="35" t="s">
        <v>156</v>
      </c>
      <c r="C64" s="160"/>
      <c r="D64" s="160"/>
      <c r="E64" s="160"/>
    </row>
    <row r="65" spans="1:5" ht="29.25" customHeight="1">
      <c r="A65" s="159"/>
      <c r="B65" s="35" t="s">
        <v>157</v>
      </c>
      <c r="C65" s="160"/>
      <c r="D65" s="160"/>
      <c r="E65" s="160"/>
    </row>
    <row r="66" spans="1:5" ht="17" customHeight="1">
      <c r="A66" s="159"/>
      <c r="B66" s="42" t="s">
        <v>158</v>
      </c>
      <c r="C66" s="160"/>
      <c r="D66" s="160"/>
      <c r="E66" s="160"/>
    </row>
    <row r="67" spans="1:5">
      <c r="A67" s="36"/>
      <c r="B67" s="46" t="s">
        <v>159</v>
      </c>
      <c r="C67" s="37">
        <v>1</v>
      </c>
      <c r="D67" s="37"/>
      <c r="E67" s="37"/>
    </row>
    <row r="68" spans="1:5">
      <c r="A68" s="36"/>
      <c r="B68" s="46" t="s">
        <v>180</v>
      </c>
      <c r="C68" s="37">
        <v>0</v>
      </c>
      <c r="D68" s="37"/>
      <c r="E68" s="37"/>
    </row>
  </sheetData>
  <mergeCells count="33">
    <mergeCell ref="D11:D17"/>
    <mergeCell ref="E11:E17"/>
    <mergeCell ref="C4:C10"/>
    <mergeCell ref="D4:D10"/>
    <mergeCell ref="E4:E10"/>
    <mergeCell ref="C33:C37"/>
    <mergeCell ref="D33:D37"/>
    <mergeCell ref="E33:E37"/>
    <mergeCell ref="C20:C30"/>
    <mergeCell ref="A1:E1"/>
    <mergeCell ref="A2:A3"/>
    <mergeCell ref="B2:B3"/>
    <mergeCell ref="C2:C3"/>
    <mergeCell ref="D2:E2"/>
    <mergeCell ref="D20:D30"/>
    <mergeCell ref="A20:A30"/>
    <mergeCell ref="A33:A37"/>
    <mergeCell ref="E20:E30"/>
    <mergeCell ref="A4:A10"/>
    <mergeCell ref="A11:A17"/>
    <mergeCell ref="C11:C17"/>
    <mergeCell ref="A62:A66"/>
    <mergeCell ref="C62:C66"/>
    <mergeCell ref="D62:D66"/>
    <mergeCell ref="E62:E66"/>
    <mergeCell ref="A40:A46"/>
    <mergeCell ref="C40:C46"/>
    <mergeCell ref="D40:D46"/>
    <mergeCell ref="E40:E46"/>
    <mergeCell ref="C49:C59"/>
    <mergeCell ref="D49:D59"/>
    <mergeCell ref="E49:E59"/>
    <mergeCell ref="A49:A59"/>
  </mergeCells>
  <hyperlinks>
    <hyperlink ref="B29" r:id="rId1" display="mailto:rating@nifi.ru" xr:uid="{00000000-0004-0000-0200-000000000000}"/>
    <hyperlink ref="B58" r:id="rId2" display="mailto:rating@nifi.ru" xr:uid="{00000000-0004-0000-0200-000001000000}"/>
  </hyperlinks>
  <pageMargins left="0.70866141732283505" right="0.70866141732283505" top="0.74803149606299202" bottom="0.74803149606299202" header="0.31496062992126" footer="0.31496062992126"/>
  <pageSetup paperSize="9" scale="81" fitToHeight="0" orientation="landscape" r:id="rId3"/>
  <headerFooter>
    <oddFooter>&amp;C&amp;9&amp;A&amp;R&amp;9&amp;P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48"/>
  <sheetViews>
    <sheetView zoomScaleNormal="100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 sqref="A1:S1"/>
    </sheetView>
  </sheetViews>
  <sheetFormatPr baseColWidth="10" defaultColWidth="8.83203125" defaultRowHeight="12"/>
  <cols>
    <col min="1" max="1" width="22.6640625" style="1" customWidth="1"/>
    <col min="2" max="2" width="46.83203125" style="1" customWidth="1"/>
    <col min="3" max="3" width="5.83203125" style="1" customWidth="1"/>
    <col min="4" max="4" width="4.83203125" style="1" customWidth="1"/>
    <col min="5" max="5" width="5.83203125" style="1" customWidth="1"/>
    <col min="6" max="6" width="10.83203125" style="9" customWidth="1"/>
    <col min="7" max="7" width="11.83203125" style="9" customWidth="1"/>
    <col min="8" max="11" width="11.83203125" style="1" customWidth="1"/>
    <col min="12" max="13" width="10.83203125" style="1" customWidth="1"/>
    <col min="14" max="15" width="11.83203125" style="1" customWidth="1"/>
    <col min="16" max="16" width="13.33203125" style="1" customWidth="1"/>
    <col min="17" max="19" width="12.83203125" style="1" customWidth="1"/>
    <col min="20" max="20" width="8.83203125" style="65"/>
    <col min="21" max="245" width="8.83203125" style="1"/>
    <col min="246" max="246" width="22.6640625" style="1" customWidth="1"/>
    <col min="247" max="247" width="63.1640625" style="1" customWidth="1"/>
    <col min="248" max="248" width="5.6640625" style="1" customWidth="1"/>
    <col min="249" max="249" width="4.6640625" style="1" customWidth="1"/>
    <col min="250" max="250" width="5.6640625" style="1" customWidth="1"/>
    <col min="251" max="253" width="12.6640625" style="1" customWidth="1"/>
    <col min="254" max="257" width="10.6640625" style="1" customWidth="1"/>
    <col min="258" max="258" width="10.5" style="1" customWidth="1"/>
    <col min="259" max="259" width="11.33203125" style="1" customWidth="1"/>
    <col min="260" max="260" width="11.5" style="1" customWidth="1"/>
    <col min="261" max="261" width="10.5" style="1" customWidth="1"/>
    <col min="262" max="262" width="10.33203125" style="1" customWidth="1"/>
    <col min="263" max="263" width="10.83203125" style="1" customWidth="1"/>
    <col min="264" max="264" width="11" style="1" customWidth="1"/>
    <col min="265" max="267" width="11.33203125" style="1" customWidth="1"/>
    <col min="268" max="268" width="10.5" style="1" customWidth="1"/>
    <col min="269" max="269" width="10.83203125" style="1" customWidth="1"/>
    <col min="270" max="270" width="11.1640625" style="1" customWidth="1"/>
    <col min="271" max="271" width="10.33203125" style="1" customWidth="1"/>
    <col min="272" max="272" width="12.5" style="1" customWidth="1"/>
    <col min="273" max="501" width="8.83203125" style="1"/>
    <col min="502" max="502" width="22.6640625" style="1" customWidth="1"/>
    <col min="503" max="503" width="63.1640625" style="1" customWidth="1"/>
    <col min="504" max="504" width="5.6640625" style="1" customWidth="1"/>
    <col min="505" max="505" width="4.6640625" style="1" customWidth="1"/>
    <col min="506" max="506" width="5.6640625" style="1" customWidth="1"/>
    <col min="507" max="509" width="12.6640625" style="1" customWidth="1"/>
    <col min="510" max="513" width="10.6640625" style="1" customWidth="1"/>
    <col min="514" max="514" width="10.5" style="1" customWidth="1"/>
    <col min="515" max="515" width="11.33203125" style="1" customWidth="1"/>
    <col min="516" max="516" width="11.5" style="1" customWidth="1"/>
    <col min="517" max="517" width="10.5" style="1" customWidth="1"/>
    <col min="518" max="518" width="10.33203125" style="1" customWidth="1"/>
    <col min="519" max="519" width="10.83203125" style="1" customWidth="1"/>
    <col min="520" max="520" width="11" style="1" customWidth="1"/>
    <col min="521" max="523" width="11.33203125" style="1" customWidth="1"/>
    <col min="524" max="524" width="10.5" style="1" customWidth="1"/>
    <col min="525" max="525" width="10.83203125" style="1" customWidth="1"/>
    <col min="526" max="526" width="11.1640625" style="1" customWidth="1"/>
    <col min="527" max="527" width="10.33203125" style="1" customWidth="1"/>
    <col min="528" max="528" width="12.5" style="1" customWidth="1"/>
    <col min="529" max="757" width="8.83203125" style="1"/>
    <col min="758" max="758" width="22.6640625" style="1" customWidth="1"/>
    <col min="759" max="759" width="63.1640625" style="1" customWidth="1"/>
    <col min="760" max="760" width="5.6640625" style="1" customWidth="1"/>
    <col min="761" max="761" width="4.6640625" style="1" customWidth="1"/>
    <col min="762" max="762" width="5.6640625" style="1" customWidth="1"/>
    <col min="763" max="765" width="12.6640625" style="1" customWidth="1"/>
    <col min="766" max="769" width="10.6640625" style="1" customWidth="1"/>
    <col min="770" max="770" width="10.5" style="1" customWidth="1"/>
    <col min="771" max="771" width="11.33203125" style="1" customWidth="1"/>
    <col min="772" max="772" width="11.5" style="1" customWidth="1"/>
    <col min="773" max="773" width="10.5" style="1" customWidth="1"/>
    <col min="774" max="774" width="10.33203125" style="1" customWidth="1"/>
    <col min="775" max="775" width="10.83203125" style="1" customWidth="1"/>
    <col min="776" max="776" width="11" style="1" customWidth="1"/>
    <col min="777" max="779" width="11.33203125" style="1" customWidth="1"/>
    <col min="780" max="780" width="10.5" style="1" customWidth="1"/>
    <col min="781" max="781" width="10.83203125" style="1" customWidth="1"/>
    <col min="782" max="782" width="11.1640625" style="1" customWidth="1"/>
    <col min="783" max="783" width="10.33203125" style="1" customWidth="1"/>
    <col min="784" max="784" width="12.5" style="1" customWidth="1"/>
    <col min="785" max="1013" width="8.83203125" style="1"/>
    <col min="1014" max="1014" width="22.6640625" style="1" customWidth="1"/>
    <col min="1015" max="1015" width="63.1640625" style="1" customWidth="1"/>
    <col min="1016" max="1016" width="5.6640625" style="1" customWidth="1"/>
    <col min="1017" max="1017" width="4.6640625" style="1" customWidth="1"/>
    <col min="1018" max="1018" width="5.6640625" style="1" customWidth="1"/>
    <col min="1019" max="1021" width="12.6640625" style="1" customWidth="1"/>
    <col min="1022" max="1025" width="10.6640625" style="1" customWidth="1"/>
    <col min="1026" max="1026" width="10.5" style="1" customWidth="1"/>
    <col min="1027" max="1027" width="11.33203125" style="1" customWidth="1"/>
    <col min="1028" max="1028" width="11.5" style="1" customWidth="1"/>
    <col min="1029" max="1029" width="10.5" style="1" customWidth="1"/>
    <col min="1030" max="1030" width="10.33203125" style="1" customWidth="1"/>
    <col min="1031" max="1031" width="10.83203125" style="1" customWidth="1"/>
    <col min="1032" max="1032" width="11" style="1" customWidth="1"/>
    <col min="1033" max="1035" width="11.33203125" style="1" customWidth="1"/>
    <col min="1036" max="1036" width="10.5" style="1" customWidth="1"/>
    <col min="1037" max="1037" width="10.83203125" style="1" customWidth="1"/>
    <col min="1038" max="1038" width="11.1640625" style="1" customWidth="1"/>
    <col min="1039" max="1039" width="10.33203125" style="1" customWidth="1"/>
    <col min="1040" max="1040" width="12.5" style="1" customWidth="1"/>
    <col min="1041" max="1269" width="8.83203125" style="1"/>
    <col min="1270" max="1270" width="22.6640625" style="1" customWidth="1"/>
    <col min="1271" max="1271" width="63.1640625" style="1" customWidth="1"/>
    <col min="1272" max="1272" width="5.6640625" style="1" customWidth="1"/>
    <col min="1273" max="1273" width="4.6640625" style="1" customWidth="1"/>
    <col min="1274" max="1274" width="5.6640625" style="1" customWidth="1"/>
    <col min="1275" max="1277" width="12.6640625" style="1" customWidth="1"/>
    <col min="1278" max="1281" width="10.6640625" style="1" customWidth="1"/>
    <col min="1282" max="1282" width="10.5" style="1" customWidth="1"/>
    <col min="1283" max="1283" width="11.33203125" style="1" customWidth="1"/>
    <col min="1284" max="1284" width="11.5" style="1" customWidth="1"/>
    <col min="1285" max="1285" width="10.5" style="1" customWidth="1"/>
    <col min="1286" max="1286" width="10.33203125" style="1" customWidth="1"/>
    <col min="1287" max="1287" width="10.83203125" style="1" customWidth="1"/>
    <col min="1288" max="1288" width="11" style="1" customWidth="1"/>
    <col min="1289" max="1291" width="11.33203125" style="1" customWidth="1"/>
    <col min="1292" max="1292" width="10.5" style="1" customWidth="1"/>
    <col min="1293" max="1293" width="10.83203125" style="1" customWidth="1"/>
    <col min="1294" max="1294" width="11.1640625" style="1" customWidth="1"/>
    <col min="1295" max="1295" width="10.33203125" style="1" customWidth="1"/>
    <col min="1296" max="1296" width="12.5" style="1" customWidth="1"/>
    <col min="1297" max="1525" width="8.83203125" style="1"/>
    <col min="1526" max="1526" width="22.6640625" style="1" customWidth="1"/>
    <col min="1527" max="1527" width="63.1640625" style="1" customWidth="1"/>
    <col min="1528" max="1528" width="5.6640625" style="1" customWidth="1"/>
    <col min="1529" max="1529" width="4.6640625" style="1" customWidth="1"/>
    <col min="1530" max="1530" width="5.6640625" style="1" customWidth="1"/>
    <col min="1531" max="1533" width="12.6640625" style="1" customWidth="1"/>
    <col min="1534" max="1537" width="10.6640625" style="1" customWidth="1"/>
    <col min="1538" max="1538" width="10.5" style="1" customWidth="1"/>
    <col min="1539" max="1539" width="11.33203125" style="1" customWidth="1"/>
    <col min="1540" max="1540" width="11.5" style="1" customWidth="1"/>
    <col min="1541" max="1541" width="10.5" style="1" customWidth="1"/>
    <col min="1542" max="1542" width="10.33203125" style="1" customWidth="1"/>
    <col min="1543" max="1543" width="10.83203125" style="1" customWidth="1"/>
    <col min="1544" max="1544" width="11" style="1" customWidth="1"/>
    <col min="1545" max="1547" width="11.33203125" style="1" customWidth="1"/>
    <col min="1548" max="1548" width="10.5" style="1" customWidth="1"/>
    <col min="1549" max="1549" width="10.83203125" style="1" customWidth="1"/>
    <col min="1550" max="1550" width="11.1640625" style="1" customWidth="1"/>
    <col min="1551" max="1551" width="10.33203125" style="1" customWidth="1"/>
    <col min="1552" max="1552" width="12.5" style="1" customWidth="1"/>
    <col min="1553" max="1781" width="8.83203125" style="1"/>
    <col min="1782" max="1782" width="22.6640625" style="1" customWidth="1"/>
    <col min="1783" max="1783" width="63.1640625" style="1" customWidth="1"/>
    <col min="1784" max="1784" width="5.6640625" style="1" customWidth="1"/>
    <col min="1785" max="1785" width="4.6640625" style="1" customWidth="1"/>
    <col min="1786" max="1786" width="5.6640625" style="1" customWidth="1"/>
    <col min="1787" max="1789" width="12.6640625" style="1" customWidth="1"/>
    <col min="1790" max="1793" width="10.6640625" style="1" customWidth="1"/>
    <col min="1794" max="1794" width="10.5" style="1" customWidth="1"/>
    <col min="1795" max="1795" width="11.33203125" style="1" customWidth="1"/>
    <col min="1796" max="1796" width="11.5" style="1" customWidth="1"/>
    <col min="1797" max="1797" width="10.5" style="1" customWidth="1"/>
    <col min="1798" max="1798" width="10.33203125" style="1" customWidth="1"/>
    <col min="1799" max="1799" width="10.83203125" style="1" customWidth="1"/>
    <col min="1800" max="1800" width="11" style="1" customWidth="1"/>
    <col min="1801" max="1803" width="11.33203125" style="1" customWidth="1"/>
    <col min="1804" max="1804" width="10.5" style="1" customWidth="1"/>
    <col min="1805" max="1805" width="10.83203125" style="1" customWidth="1"/>
    <col min="1806" max="1806" width="11.1640625" style="1" customWidth="1"/>
    <col min="1807" max="1807" width="10.33203125" style="1" customWidth="1"/>
    <col min="1808" max="1808" width="12.5" style="1" customWidth="1"/>
    <col min="1809" max="2037" width="8.83203125" style="1"/>
    <col min="2038" max="2038" width="22.6640625" style="1" customWidth="1"/>
    <col min="2039" max="2039" width="63.1640625" style="1" customWidth="1"/>
    <col min="2040" max="2040" width="5.6640625" style="1" customWidth="1"/>
    <col min="2041" max="2041" width="4.6640625" style="1" customWidth="1"/>
    <col min="2042" max="2042" width="5.6640625" style="1" customWidth="1"/>
    <col min="2043" max="2045" width="12.6640625" style="1" customWidth="1"/>
    <col min="2046" max="2049" width="10.6640625" style="1" customWidth="1"/>
    <col min="2050" max="2050" width="10.5" style="1" customWidth="1"/>
    <col min="2051" max="2051" width="11.33203125" style="1" customWidth="1"/>
    <col min="2052" max="2052" width="11.5" style="1" customWidth="1"/>
    <col min="2053" max="2053" width="10.5" style="1" customWidth="1"/>
    <col min="2054" max="2054" width="10.33203125" style="1" customWidth="1"/>
    <col min="2055" max="2055" width="10.83203125" style="1" customWidth="1"/>
    <col min="2056" max="2056" width="11" style="1" customWidth="1"/>
    <col min="2057" max="2059" width="11.33203125" style="1" customWidth="1"/>
    <col min="2060" max="2060" width="10.5" style="1" customWidth="1"/>
    <col min="2061" max="2061" width="10.83203125" style="1" customWidth="1"/>
    <col min="2062" max="2062" width="11.1640625" style="1" customWidth="1"/>
    <col min="2063" max="2063" width="10.33203125" style="1" customWidth="1"/>
    <col min="2064" max="2064" width="12.5" style="1" customWidth="1"/>
    <col min="2065" max="2293" width="8.83203125" style="1"/>
    <col min="2294" max="2294" width="22.6640625" style="1" customWidth="1"/>
    <col min="2295" max="2295" width="63.1640625" style="1" customWidth="1"/>
    <col min="2296" max="2296" width="5.6640625" style="1" customWidth="1"/>
    <col min="2297" max="2297" width="4.6640625" style="1" customWidth="1"/>
    <col min="2298" max="2298" width="5.6640625" style="1" customWidth="1"/>
    <col min="2299" max="2301" width="12.6640625" style="1" customWidth="1"/>
    <col min="2302" max="2305" width="10.6640625" style="1" customWidth="1"/>
    <col min="2306" max="2306" width="10.5" style="1" customWidth="1"/>
    <col min="2307" max="2307" width="11.33203125" style="1" customWidth="1"/>
    <col min="2308" max="2308" width="11.5" style="1" customWidth="1"/>
    <col min="2309" max="2309" width="10.5" style="1" customWidth="1"/>
    <col min="2310" max="2310" width="10.33203125" style="1" customWidth="1"/>
    <col min="2311" max="2311" width="10.83203125" style="1" customWidth="1"/>
    <col min="2312" max="2312" width="11" style="1" customWidth="1"/>
    <col min="2313" max="2315" width="11.33203125" style="1" customWidth="1"/>
    <col min="2316" max="2316" width="10.5" style="1" customWidth="1"/>
    <col min="2317" max="2317" width="10.83203125" style="1" customWidth="1"/>
    <col min="2318" max="2318" width="11.1640625" style="1" customWidth="1"/>
    <col min="2319" max="2319" width="10.33203125" style="1" customWidth="1"/>
    <col min="2320" max="2320" width="12.5" style="1" customWidth="1"/>
    <col min="2321" max="2549" width="8.83203125" style="1"/>
    <col min="2550" max="2550" width="22.6640625" style="1" customWidth="1"/>
    <col min="2551" max="2551" width="63.1640625" style="1" customWidth="1"/>
    <col min="2552" max="2552" width="5.6640625" style="1" customWidth="1"/>
    <col min="2553" max="2553" width="4.6640625" style="1" customWidth="1"/>
    <col min="2554" max="2554" width="5.6640625" style="1" customWidth="1"/>
    <col min="2555" max="2557" width="12.6640625" style="1" customWidth="1"/>
    <col min="2558" max="2561" width="10.6640625" style="1" customWidth="1"/>
    <col min="2562" max="2562" width="10.5" style="1" customWidth="1"/>
    <col min="2563" max="2563" width="11.33203125" style="1" customWidth="1"/>
    <col min="2564" max="2564" width="11.5" style="1" customWidth="1"/>
    <col min="2565" max="2565" width="10.5" style="1" customWidth="1"/>
    <col min="2566" max="2566" width="10.33203125" style="1" customWidth="1"/>
    <col min="2567" max="2567" width="10.83203125" style="1" customWidth="1"/>
    <col min="2568" max="2568" width="11" style="1" customWidth="1"/>
    <col min="2569" max="2571" width="11.33203125" style="1" customWidth="1"/>
    <col min="2572" max="2572" width="10.5" style="1" customWidth="1"/>
    <col min="2573" max="2573" width="10.83203125" style="1" customWidth="1"/>
    <col min="2574" max="2574" width="11.1640625" style="1" customWidth="1"/>
    <col min="2575" max="2575" width="10.33203125" style="1" customWidth="1"/>
    <col min="2576" max="2576" width="12.5" style="1" customWidth="1"/>
    <col min="2577" max="2805" width="8.83203125" style="1"/>
    <col min="2806" max="2806" width="22.6640625" style="1" customWidth="1"/>
    <col min="2807" max="2807" width="63.1640625" style="1" customWidth="1"/>
    <col min="2808" max="2808" width="5.6640625" style="1" customWidth="1"/>
    <col min="2809" max="2809" width="4.6640625" style="1" customWidth="1"/>
    <col min="2810" max="2810" width="5.6640625" style="1" customWidth="1"/>
    <col min="2811" max="2813" width="12.6640625" style="1" customWidth="1"/>
    <col min="2814" max="2817" width="10.6640625" style="1" customWidth="1"/>
    <col min="2818" max="2818" width="10.5" style="1" customWidth="1"/>
    <col min="2819" max="2819" width="11.33203125" style="1" customWidth="1"/>
    <col min="2820" max="2820" width="11.5" style="1" customWidth="1"/>
    <col min="2821" max="2821" width="10.5" style="1" customWidth="1"/>
    <col min="2822" max="2822" width="10.33203125" style="1" customWidth="1"/>
    <col min="2823" max="2823" width="10.83203125" style="1" customWidth="1"/>
    <col min="2824" max="2824" width="11" style="1" customWidth="1"/>
    <col min="2825" max="2827" width="11.33203125" style="1" customWidth="1"/>
    <col min="2828" max="2828" width="10.5" style="1" customWidth="1"/>
    <col min="2829" max="2829" width="10.83203125" style="1" customWidth="1"/>
    <col min="2830" max="2830" width="11.1640625" style="1" customWidth="1"/>
    <col min="2831" max="2831" width="10.33203125" style="1" customWidth="1"/>
    <col min="2832" max="2832" width="12.5" style="1" customWidth="1"/>
    <col min="2833" max="3061" width="8.83203125" style="1"/>
    <col min="3062" max="3062" width="22.6640625" style="1" customWidth="1"/>
    <col min="3063" max="3063" width="63.1640625" style="1" customWidth="1"/>
    <col min="3064" max="3064" width="5.6640625" style="1" customWidth="1"/>
    <col min="3065" max="3065" width="4.6640625" style="1" customWidth="1"/>
    <col min="3066" max="3066" width="5.6640625" style="1" customWidth="1"/>
    <col min="3067" max="3069" width="12.6640625" style="1" customWidth="1"/>
    <col min="3070" max="3073" width="10.6640625" style="1" customWidth="1"/>
    <col min="3074" max="3074" width="10.5" style="1" customWidth="1"/>
    <col min="3075" max="3075" width="11.33203125" style="1" customWidth="1"/>
    <col min="3076" max="3076" width="11.5" style="1" customWidth="1"/>
    <col min="3077" max="3077" width="10.5" style="1" customWidth="1"/>
    <col min="3078" max="3078" width="10.33203125" style="1" customWidth="1"/>
    <col min="3079" max="3079" width="10.83203125" style="1" customWidth="1"/>
    <col min="3080" max="3080" width="11" style="1" customWidth="1"/>
    <col min="3081" max="3083" width="11.33203125" style="1" customWidth="1"/>
    <col min="3084" max="3084" width="10.5" style="1" customWidth="1"/>
    <col min="3085" max="3085" width="10.83203125" style="1" customWidth="1"/>
    <col min="3086" max="3086" width="11.1640625" style="1" customWidth="1"/>
    <col min="3087" max="3087" width="10.33203125" style="1" customWidth="1"/>
    <col min="3088" max="3088" width="12.5" style="1" customWidth="1"/>
    <col min="3089" max="3317" width="8.83203125" style="1"/>
    <col min="3318" max="3318" width="22.6640625" style="1" customWidth="1"/>
    <col min="3319" max="3319" width="63.1640625" style="1" customWidth="1"/>
    <col min="3320" max="3320" width="5.6640625" style="1" customWidth="1"/>
    <col min="3321" max="3321" width="4.6640625" style="1" customWidth="1"/>
    <col min="3322" max="3322" width="5.6640625" style="1" customWidth="1"/>
    <col min="3323" max="3325" width="12.6640625" style="1" customWidth="1"/>
    <col min="3326" max="3329" width="10.6640625" style="1" customWidth="1"/>
    <col min="3330" max="3330" width="10.5" style="1" customWidth="1"/>
    <col min="3331" max="3331" width="11.33203125" style="1" customWidth="1"/>
    <col min="3332" max="3332" width="11.5" style="1" customWidth="1"/>
    <col min="3333" max="3333" width="10.5" style="1" customWidth="1"/>
    <col min="3334" max="3334" width="10.33203125" style="1" customWidth="1"/>
    <col min="3335" max="3335" width="10.83203125" style="1" customWidth="1"/>
    <col min="3336" max="3336" width="11" style="1" customWidth="1"/>
    <col min="3337" max="3339" width="11.33203125" style="1" customWidth="1"/>
    <col min="3340" max="3340" width="10.5" style="1" customWidth="1"/>
    <col min="3341" max="3341" width="10.83203125" style="1" customWidth="1"/>
    <col min="3342" max="3342" width="11.1640625" style="1" customWidth="1"/>
    <col min="3343" max="3343" width="10.33203125" style="1" customWidth="1"/>
    <col min="3344" max="3344" width="12.5" style="1" customWidth="1"/>
    <col min="3345" max="3573" width="8.83203125" style="1"/>
    <col min="3574" max="3574" width="22.6640625" style="1" customWidth="1"/>
    <col min="3575" max="3575" width="63.1640625" style="1" customWidth="1"/>
    <col min="3576" max="3576" width="5.6640625" style="1" customWidth="1"/>
    <col min="3577" max="3577" width="4.6640625" style="1" customWidth="1"/>
    <col min="3578" max="3578" width="5.6640625" style="1" customWidth="1"/>
    <col min="3579" max="3581" width="12.6640625" style="1" customWidth="1"/>
    <col min="3582" max="3585" width="10.6640625" style="1" customWidth="1"/>
    <col min="3586" max="3586" width="10.5" style="1" customWidth="1"/>
    <col min="3587" max="3587" width="11.33203125" style="1" customWidth="1"/>
    <col min="3588" max="3588" width="11.5" style="1" customWidth="1"/>
    <col min="3589" max="3589" width="10.5" style="1" customWidth="1"/>
    <col min="3590" max="3590" width="10.33203125" style="1" customWidth="1"/>
    <col min="3591" max="3591" width="10.83203125" style="1" customWidth="1"/>
    <col min="3592" max="3592" width="11" style="1" customWidth="1"/>
    <col min="3593" max="3595" width="11.33203125" style="1" customWidth="1"/>
    <col min="3596" max="3596" width="10.5" style="1" customWidth="1"/>
    <col min="3597" max="3597" width="10.83203125" style="1" customWidth="1"/>
    <col min="3598" max="3598" width="11.1640625" style="1" customWidth="1"/>
    <col min="3599" max="3599" width="10.33203125" style="1" customWidth="1"/>
    <col min="3600" max="3600" width="12.5" style="1" customWidth="1"/>
    <col min="3601" max="3829" width="8.83203125" style="1"/>
    <col min="3830" max="3830" width="22.6640625" style="1" customWidth="1"/>
    <col min="3831" max="3831" width="63.1640625" style="1" customWidth="1"/>
    <col min="3832" max="3832" width="5.6640625" style="1" customWidth="1"/>
    <col min="3833" max="3833" width="4.6640625" style="1" customWidth="1"/>
    <col min="3834" max="3834" width="5.6640625" style="1" customWidth="1"/>
    <col min="3835" max="3837" width="12.6640625" style="1" customWidth="1"/>
    <col min="3838" max="3841" width="10.6640625" style="1" customWidth="1"/>
    <col min="3842" max="3842" width="10.5" style="1" customWidth="1"/>
    <col min="3843" max="3843" width="11.33203125" style="1" customWidth="1"/>
    <col min="3844" max="3844" width="11.5" style="1" customWidth="1"/>
    <col min="3845" max="3845" width="10.5" style="1" customWidth="1"/>
    <col min="3846" max="3846" width="10.33203125" style="1" customWidth="1"/>
    <col min="3847" max="3847" width="10.83203125" style="1" customWidth="1"/>
    <col min="3848" max="3848" width="11" style="1" customWidth="1"/>
    <col min="3849" max="3851" width="11.33203125" style="1" customWidth="1"/>
    <col min="3852" max="3852" width="10.5" style="1" customWidth="1"/>
    <col min="3853" max="3853" width="10.83203125" style="1" customWidth="1"/>
    <col min="3854" max="3854" width="11.1640625" style="1" customWidth="1"/>
    <col min="3855" max="3855" width="10.33203125" style="1" customWidth="1"/>
    <col min="3856" max="3856" width="12.5" style="1" customWidth="1"/>
    <col min="3857" max="4085" width="8.83203125" style="1"/>
    <col min="4086" max="4086" width="22.6640625" style="1" customWidth="1"/>
    <col min="4087" max="4087" width="63.1640625" style="1" customWidth="1"/>
    <col min="4088" max="4088" width="5.6640625" style="1" customWidth="1"/>
    <col min="4089" max="4089" width="4.6640625" style="1" customWidth="1"/>
    <col min="4090" max="4090" width="5.6640625" style="1" customWidth="1"/>
    <col min="4091" max="4093" width="12.6640625" style="1" customWidth="1"/>
    <col min="4094" max="4097" width="10.6640625" style="1" customWidth="1"/>
    <col min="4098" max="4098" width="10.5" style="1" customWidth="1"/>
    <col min="4099" max="4099" width="11.33203125" style="1" customWidth="1"/>
    <col min="4100" max="4100" width="11.5" style="1" customWidth="1"/>
    <col min="4101" max="4101" width="10.5" style="1" customWidth="1"/>
    <col min="4102" max="4102" width="10.33203125" style="1" customWidth="1"/>
    <col min="4103" max="4103" width="10.83203125" style="1" customWidth="1"/>
    <col min="4104" max="4104" width="11" style="1" customWidth="1"/>
    <col min="4105" max="4107" width="11.33203125" style="1" customWidth="1"/>
    <col min="4108" max="4108" width="10.5" style="1" customWidth="1"/>
    <col min="4109" max="4109" width="10.83203125" style="1" customWidth="1"/>
    <col min="4110" max="4110" width="11.1640625" style="1" customWidth="1"/>
    <col min="4111" max="4111" width="10.33203125" style="1" customWidth="1"/>
    <col min="4112" max="4112" width="12.5" style="1" customWidth="1"/>
    <col min="4113" max="4341" width="8.83203125" style="1"/>
    <col min="4342" max="4342" width="22.6640625" style="1" customWidth="1"/>
    <col min="4343" max="4343" width="63.1640625" style="1" customWidth="1"/>
    <col min="4344" max="4344" width="5.6640625" style="1" customWidth="1"/>
    <col min="4345" max="4345" width="4.6640625" style="1" customWidth="1"/>
    <col min="4346" max="4346" width="5.6640625" style="1" customWidth="1"/>
    <col min="4347" max="4349" width="12.6640625" style="1" customWidth="1"/>
    <col min="4350" max="4353" width="10.6640625" style="1" customWidth="1"/>
    <col min="4354" max="4354" width="10.5" style="1" customWidth="1"/>
    <col min="4355" max="4355" width="11.33203125" style="1" customWidth="1"/>
    <col min="4356" max="4356" width="11.5" style="1" customWidth="1"/>
    <col min="4357" max="4357" width="10.5" style="1" customWidth="1"/>
    <col min="4358" max="4358" width="10.33203125" style="1" customWidth="1"/>
    <col min="4359" max="4359" width="10.83203125" style="1" customWidth="1"/>
    <col min="4360" max="4360" width="11" style="1" customWidth="1"/>
    <col min="4361" max="4363" width="11.33203125" style="1" customWidth="1"/>
    <col min="4364" max="4364" width="10.5" style="1" customWidth="1"/>
    <col min="4365" max="4365" width="10.83203125" style="1" customWidth="1"/>
    <col min="4366" max="4366" width="11.1640625" style="1" customWidth="1"/>
    <col min="4367" max="4367" width="10.33203125" style="1" customWidth="1"/>
    <col min="4368" max="4368" width="12.5" style="1" customWidth="1"/>
    <col min="4369" max="4597" width="8.83203125" style="1"/>
    <col min="4598" max="4598" width="22.6640625" style="1" customWidth="1"/>
    <col min="4599" max="4599" width="63.1640625" style="1" customWidth="1"/>
    <col min="4600" max="4600" width="5.6640625" style="1" customWidth="1"/>
    <col min="4601" max="4601" width="4.6640625" style="1" customWidth="1"/>
    <col min="4602" max="4602" width="5.6640625" style="1" customWidth="1"/>
    <col min="4603" max="4605" width="12.6640625" style="1" customWidth="1"/>
    <col min="4606" max="4609" width="10.6640625" style="1" customWidth="1"/>
    <col min="4610" max="4610" width="10.5" style="1" customWidth="1"/>
    <col min="4611" max="4611" width="11.33203125" style="1" customWidth="1"/>
    <col min="4612" max="4612" width="11.5" style="1" customWidth="1"/>
    <col min="4613" max="4613" width="10.5" style="1" customWidth="1"/>
    <col min="4614" max="4614" width="10.33203125" style="1" customWidth="1"/>
    <col min="4615" max="4615" width="10.83203125" style="1" customWidth="1"/>
    <col min="4616" max="4616" width="11" style="1" customWidth="1"/>
    <col min="4617" max="4619" width="11.33203125" style="1" customWidth="1"/>
    <col min="4620" max="4620" width="10.5" style="1" customWidth="1"/>
    <col min="4621" max="4621" width="10.83203125" style="1" customWidth="1"/>
    <col min="4622" max="4622" width="11.1640625" style="1" customWidth="1"/>
    <col min="4623" max="4623" width="10.33203125" style="1" customWidth="1"/>
    <col min="4624" max="4624" width="12.5" style="1" customWidth="1"/>
    <col min="4625" max="4853" width="8.83203125" style="1"/>
    <col min="4854" max="4854" width="22.6640625" style="1" customWidth="1"/>
    <col min="4855" max="4855" width="63.1640625" style="1" customWidth="1"/>
    <col min="4856" max="4856" width="5.6640625" style="1" customWidth="1"/>
    <col min="4857" max="4857" width="4.6640625" style="1" customWidth="1"/>
    <col min="4858" max="4858" width="5.6640625" style="1" customWidth="1"/>
    <col min="4859" max="4861" width="12.6640625" style="1" customWidth="1"/>
    <col min="4862" max="4865" width="10.6640625" style="1" customWidth="1"/>
    <col min="4866" max="4866" width="10.5" style="1" customWidth="1"/>
    <col min="4867" max="4867" width="11.33203125" style="1" customWidth="1"/>
    <col min="4868" max="4868" width="11.5" style="1" customWidth="1"/>
    <col min="4869" max="4869" width="10.5" style="1" customWidth="1"/>
    <col min="4870" max="4870" width="10.33203125" style="1" customWidth="1"/>
    <col min="4871" max="4871" width="10.83203125" style="1" customWidth="1"/>
    <col min="4872" max="4872" width="11" style="1" customWidth="1"/>
    <col min="4873" max="4875" width="11.33203125" style="1" customWidth="1"/>
    <col min="4876" max="4876" width="10.5" style="1" customWidth="1"/>
    <col min="4877" max="4877" width="10.83203125" style="1" customWidth="1"/>
    <col min="4878" max="4878" width="11.1640625" style="1" customWidth="1"/>
    <col min="4879" max="4879" width="10.33203125" style="1" customWidth="1"/>
    <col min="4880" max="4880" width="12.5" style="1" customWidth="1"/>
    <col min="4881" max="5109" width="8.83203125" style="1"/>
    <col min="5110" max="5110" width="22.6640625" style="1" customWidth="1"/>
    <col min="5111" max="5111" width="63.1640625" style="1" customWidth="1"/>
    <col min="5112" max="5112" width="5.6640625" style="1" customWidth="1"/>
    <col min="5113" max="5113" width="4.6640625" style="1" customWidth="1"/>
    <col min="5114" max="5114" width="5.6640625" style="1" customWidth="1"/>
    <col min="5115" max="5117" width="12.6640625" style="1" customWidth="1"/>
    <col min="5118" max="5121" width="10.6640625" style="1" customWidth="1"/>
    <col min="5122" max="5122" width="10.5" style="1" customWidth="1"/>
    <col min="5123" max="5123" width="11.33203125" style="1" customWidth="1"/>
    <col min="5124" max="5124" width="11.5" style="1" customWidth="1"/>
    <col min="5125" max="5125" width="10.5" style="1" customWidth="1"/>
    <col min="5126" max="5126" width="10.33203125" style="1" customWidth="1"/>
    <col min="5127" max="5127" width="10.83203125" style="1" customWidth="1"/>
    <col min="5128" max="5128" width="11" style="1" customWidth="1"/>
    <col min="5129" max="5131" width="11.33203125" style="1" customWidth="1"/>
    <col min="5132" max="5132" width="10.5" style="1" customWidth="1"/>
    <col min="5133" max="5133" width="10.83203125" style="1" customWidth="1"/>
    <col min="5134" max="5134" width="11.1640625" style="1" customWidth="1"/>
    <col min="5135" max="5135" width="10.33203125" style="1" customWidth="1"/>
    <col min="5136" max="5136" width="12.5" style="1" customWidth="1"/>
    <col min="5137" max="5365" width="8.83203125" style="1"/>
    <col min="5366" max="5366" width="22.6640625" style="1" customWidth="1"/>
    <col min="5367" max="5367" width="63.1640625" style="1" customWidth="1"/>
    <col min="5368" max="5368" width="5.6640625" style="1" customWidth="1"/>
    <col min="5369" max="5369" width="4.6640625" style="1" customWidth="1"/>
    <col min="5370" max="5370" width="5.6640625" style="1" customWidth="1"/>
    <col min="5371" max="5373" width="12.6640625" style="1" customWidth="1"/>
    <col min="5374" max="5377" width="10.6640625" style="1" customWidth="1"/>
    <col min="5378" max="5378" width="10.5" style="1" customWidth="1"/>
    <col min="5379" max="5379" width="11.33203125" style="1" customWidth="1"/>
    <col min="5380" max="5380" width="11.5" style="1" customWidth="1"/>
    <col min="5381" max="5381" width="10.5" style="1" customWidth="1"/>
    <col min="5382" max="5382" width="10.33203125" style="1" customWidth="1"/>
    <col min="5383" max="5383" width="10.83203125" style="1" customWidth="1"/>
    <col min="5384" max="5384" width="11" style="1" customWidth="1"/>
    <col min="5385" max="5387" width="11.33203125" style="1" customWidth="1"/>
    <col min="5388" max="5388" width="10.5" style="1" customWidth="1"/>
    <col min="5389" max="5389" width="10.83203125" style="1" customWidth="1"/>
    <col min="5390" max="5390" width="11.1640625" style="1" customWidth="1"/>
    <col min="5391" max="5391" width="10.33203125" style="1" customWidth="1"/>
    <col min="5392" max="5392" width="12.5" style="1" customWidth="1"/>
    <col min="5393" max="5621" width="8.83203125" style="1"/>
    <col min="5622" max="5622" width="22.6640625" style="1" customWidth="1"/>
    <col min="5623" max="5623" width="63.1640625" style="1" customWidth="1"/>
    <col min="5624" max="5624" width="5.6640625" style="1" customWidth="1"/>
    <col min="5625" max="5625" width="4.6640625" style="1" customWidth="1"/>
    <col min="5626" max="5626" width="5.6640625" style="1" customWidth="1"/>
    <col min="5627" max="5629" width="12.6640625" style="1" customWidth="1"/>
    <col min="5630" max="5633" width="10.6640625" style="1" customWidth="1"/>
    <col min="5634" max="5634" width="10.5" style="1" customWidth="1"/>
    <col min="5635" max="5635" width="11.33203125" style="1" customWidth="1"/>
    <col min="5636" max="5636" width="11.5" style="1" customWidth="1"/>
    <col min="5637" max="5637" width="10.5" style="1" customWidth="1"/>
    <col min="5638" max="5638" width="10.33203125" style="1" customWidth="1"/>
    <col min="5639" max="5639" width="10.83203125" style="1" customWidth="1"/>
    <col min="5640" max="5640" width="11" style="1" customWidth="1"/>
    <col min="5641" max="5643" width="11.33203125" style="1" customWidth="1"/>
    <col min="5644" max="5644" width="10.5" style="1" customWidth="1"/>
    <col min="5645" max="5645" width="10.83203125" style="1" customWidth="1"/>
    <col min="5646" max="5646" width="11.1640625" style="1" customWidth="1"/>
    <col min="5647" max="5647" width="10.33203125" style="1" customWidth="1"/>
    <col min="5648" max="5648" width="12.5" style="1" customWidth="1"/>
    <col min="5649" max="5877" width="8.83203125" style="1"/>
    <col min="5878" max="5878" width="22.6640625" style="1" customWidth="1"/>
    <col min="5879" max="5879" width="63.1640625" style="1" customWidth="1"/>
    <col min="5880" max="5880" width="5.6640625" style="1" customWidth="1"/>
    <col min="5881" max="5881" width="4.6640625" style="1" customWidth="1"/>
    <col min="5882" max="5882" width="5.6640625" style="1" customWidth="1"/>
    <col min="5883" max="5885" width="12.6640625" style="1" customWidth="1"/>
    <col min="5886" max="5889" width="10.6640625" style="1" customWidth="1"/>
    <col min="5890" max="5890" width="10.5" style="1" customWidth="1"/>
    <col min="5891" max="5891" width="11.33203125" style="1" customWidth="1"/>
    <col min="5892" max="5892" width="11.5" style="1" customWidth="1"/>
    <col min="5893" max="5893" width="10.5" style="1" customWidth="1"/>
    <col min="5894" max="5894" width="10.33203125" style="1" customWidth="1"/>
    <col min="5895" max="5895" width="10.83203125" style="1" customWidth="1"/>
    <col min="5896" max="5896" width="11" style="1" customWidth="1"/>
    <col min="5897" max="5899" width="11.33203125" style="1" customWidth="1"/>
    <col min="5900" max="5900" width="10.5" style="1" customWidth="1"/>
    <col min="5901" max="5901" width="10.83203125" style="1" customWidth="1"/>
    <col min="5902" max="5902" width="11.1640625" style="1" customWidth="1"/>
    <col min="5903" max="5903" width="10.33203125" style="1" customWidth="1"/>
    <col min="5904" max="5904" width="12.5" style="1" customWidth="1"/>
    <col min="5905" max="6133" width="8.83203125" style="1"/>
    <col min="6134" max="6134" width="22.6640625" style="1" customWidth="1"/>
    <col min="6135" max="6135" width="63.1640625" style="1" customWidth="1"/>
    <col min="6136" max="6136" width="5.6640625" style="1" customWidth="1"/>
    <col min="6137" max="6137" width="4.6640625" style="1" customWidth="1"/>
    <col min="6138" max="6138" width="5.6640625" style="1" customWidth="1"/>
    <col min="6139" max="6141" width="12.6640625" style="1" customWidth="1"/>
    <col min="6142" max="6145" width="10.6640625" style="1" customWidth="1"/>
    <col min="6146" max="6146" width="10.5" style="1" customWidth="1"/>
    <col min="6147" max="6147" width="11.33203125" style="1" customWidth="1"/>
    <col min="6148" max="6148" width="11.5" style="1" customWidth="1"/>
    <col min="6149" max="6149" width="10.5" style="1" customWidth="1"/>
    <col min="6150" max="6150" width="10.33203125" style="1" customWidth="1"/>
    <col min="6151" max="6151" width="10.83203125" style="1" customWidth="1"/>
    <col min="6152" max="6152" width="11" style="1" customWidth="1"/>
    <col min="6153" max="6155" width="11.33203125" style="1" customWidth="1"/>
    <col min="6156" max="6156" width="10.5" style="1" customWidth="1"/>
    <col min="6157" max="6157" width="10.83203125" style="1" customWidth="1"/>
    <col min="6158" max="6158" width="11.1640625" style="1" customWidth="1"/>
    <col min="6159" max="6159" width="10.33203125" style="1" customWidth="1"/>
    <col min="6160" max="6160" width="12.5" style="1" customWidth="1"/>
    <col min="6161" max="6389" width="8.83203125" style="1"/>
    <col min="6390" max="6390" width="22.6640625" style="1" customWidth="1"/>
    <col min="6391" max="6391" width="63.1640625" style="1" customWidth="1"/>
    <col min="6392" max="6392" width="5.6640625" style="1" customWidth="1"/>
    <col min="6393" max="6393" width="4.6640625" style="1" customWidth="1"/>
    <col min="6394" max="6394" width="5.6640625" style="1" customWidth="1"/>
    <col min="6395" max="6397" width="12.6640625" style="1" customWidth="1"/>
    <col min="6398" max="6401" width="10.6640625" style="1" customWidth="1"/>
    <col min="6402" max="6402" width="10.5" style="1" customWidth="1"/>
    <col min="6403" max="6403" width="11.33203125" style="1" customWidth="1"/>
    <col min="6404" max="6404" width="11.5" style="1" customWidth="1"/>
    <col min="6405" max="6405" width="10.5" style="1" customWidth="1"/>
    <col min="6406" max="6406" width="10.33203125" style="1" customWidth="1"/>
    <col min="6407" max="6407" width="10.83203125" style="1" customWidth="1"/>
    <col min="6408" max="6408" width="11" style="1" customWidth="1"/>
    <col min="6409" max="6411" width="11.33203125" style="1" customWidth="1"/>
    <col min="6412" max="6412" width="10.5" style="1" customWidth="1"/>
    <col min="6413" max="6413" width="10.83203125" style="1" customWidth="1"/>
    <col min="6414" max="6414" width="11.1640625" style="1" customWidth="1"/>
    <col min="6415" max="6415" width="10.33203125" style="1" customWidth="1"/>
    <col min="6416" max="6416" width="12.5" style="1" customWidth="1"/>
    <col min="6417" max="6645" width="8.83203125" style="1"/>
    <col min="6646" max="6646" width="22.6640625" style="1" customWidth="1"/>
    <col min="6647" max="6647" width="63.1640625" style="1" customWidth="1"/>
    <col min="6648" max="6648" width="5.6640625" style="1" customWidth="1"/>
    <col min="6649" max="6649" width="4.6640625" style="1" customWidth="1"/>
    <col min="6650" max="6650" width="5.6640625" style="1" customWidth="1"/>
    <col min="6651" max="6653" width="12.6640625" style="1" customWidth="1"/>
    <col min="6654" max="6657" width="10.6640625" style="1" customWidth="1"/>
    <col min="6658" max="6658" width="10.5" style="1" customWidth="1"/>
    <col min="6659" max="6659" width="11.33203125" style="1" customWidth="1"/>
    <col min="6660" max="6660" width="11.5" style="1" customWidth="1"/>
    <col min="6661" max="6661" width="10.5" style="1" customWidth="1"/>
    <col min="6662" max="6662" width="10.33203125" style="1" customWidth="1"/>
    <col min="6663" max="6663" width="10.83203125" style="1" customWidth="1"/>
    <col min="6664" max="6664" width="11" style="1" customWidth="1"/>
    <col min="6665" max="6667" width="11.33203125" style="1" customWidth="1"/>
    <col min="6668" max="6668" width="10.5" style="1" customWidth="1"/>
    <col min="6669" max="6669" width="10.83203125" style="1" customWidth="1"/>
    <col min="6670" max="6670" width="11.1640625" style="1" customWidth="1"/>
    <col min="6671" max="6671" width="10.33203125" style="1" customWidth="1"/>
    <col min="6672" max="6672" width="12.5" style="1" customWidth="1"/>
    <col min="6673" max="6901" width="8.83203125" style="1"/>
    <col min="6902" max="6902" width="22.6640625" style="1" customWidth="1"/>
    <col min="6903" max="6903" width="63.1640625" style="1" customWidth="1"/>
    <col min="6904" max="6904" width="5.6640625" style="1" customWidth="1"/>
    <col min="6905" max="6905" width="4.6640625" style="1" customWidth="1"/>
    <col min="6906" max="6906" width="5.6640625" style="1" customWidth="1"/>
    <col min="6907" max="6909" width="12.6640625" style="1" customWidth="1"/>
    <col min="6910" max="6913" width="10.6640625" style="1" customWidth="1"/>
    <col min="6914" max="6914" width="10.5" style="1" customWidth="1"/>
    <col min="6915" max="6915" width="11.33203125" style="1" customWidth="1"/>
    <col min="6916" max="6916" width="11.5" style="1" customWidth="1"/>
    <col min="6917" max="6917" width="10.5" style="1" customWidth="1"/>
    <col min="6918" max="6918" width="10.33203125" style="1" customWidth="1"/>
    <col min="6919" max="6919" width="10.83203125" style="1" customWidth="1"/>
    <col min="6920" max="6920" width="11" style="1" customWidth="1"/>
    <col min="6921" max="6923" width="11.33203125" style="1" customWidth="1"/>
    <col min="6924" max="6924" width="10.5" style="1" customWidth="1"/>
    <col min="6925" max="6925" width="10.83203125" style="1" customWidth="1"/>
    <col min="6926" max="6926" width="11.1640625" style="1" customWidth="1"/>
    <col min="6927" max="6927" width="10.33203125" style="1" customWidth="1"/>
    <col min="6928" max="6928" width="12.5" style="1" customWidth="1"/>
    <col min="6929" max="7157" width="8.83203125" style="1"/>
    <col min="7158" max="7158" width="22.6640625" style="1" customWidth="1"/>
    <col min="7159" max="7159" width="63.1640625" style="1" customWidth="1"/>
    <col min="7160" max="7160" width="5.6640625" style="1" customWidth="1"/>
    <col min="7161" max="7161" width="4.6640625" style="1" customWidth="1"/>
    <col min="7162" max="7162" width="5.6640625" style="1" customWidth="1"/>
    <col min="7163" max="7165" width="12.6640625" style="1" customWidth="1"/>
    <col min="7166" max="7169" width="10.6640625" style="1" customWidth="1"/>
    <col min="7170" max="7170" width="10.5" style="1" customWidth="1"/>
    <col min="7171" max="7171" width="11.33203125" style="1" customWidth="1"/>
    <col min="7172" max="7172" width="11.5" style="1" customWidth="1"/>
    <col min="7173" max="7173" width="10.5" style="1" customWidth="1"/>
    <col min="7174" max="7174" width="10.33203125" style="1" customWidth="1"/>
    <col min="7175" max="7175" width="10.83203125" style="1" customWidth="1"/>
    <col min="7176" max="7176" width="11" style="1" customWidth="1"/>
    <col min="7177" max="7179" width="11.33203125" style="1" customWidth="1"/>
    <col min="7180" max="7180" width="10.5" style="1" customWidth="1"/>
    <col min="7181" max="7181" width="10.83203125" style="1" customWidth="1"/>
    <col min="7182" max="7182" width="11.1640625" style="1" customWidth="1"/>
    <col min="7183" max="7183" width="10.33203125" style="1" customWidth="1"/>
    <col min="7184" max="7184" width="12.5" style="1" customWidth="1"/>
    <col min="7185" max="7413" width="8.83203125" style="1"/>
    <col min="7414" max="7414" width="22.6640625" style="1" customWidth="1"/>
    <col min="7415" max="7415" width="63.1640625" style="1" customWidth="1"/>
    <col min="7416" max="7416" width="5.6640625" style="1" customWidth="1"/>
    <col min="7417" max="7417" width="4.6640625" style="1" customWidth="1"/>
    <col min="7418" max="7418" width="5.6640625" style="1" customWidth="1"/>
    <col min="7419" max="7421" width="12.6640625" style="1" customWidth="1"/>
    <col min="7422" max="7425" width="10.6640625" style="1" customWidth="1"/>
    <col min="7426" max="7426" width="10.5" style="1" customWidth="1"/>
    <col min="7427" max="7427" width="11.33203125" style="1" customWidth="1"/>
    <col min="7428" max="7428" width="11.5" style="1" customWidth="1"/>
    <col min="7429" max="7429" width="10.5" style="1" customWidth="1"/>
    <col min="7430" max="7430" width="10.33203125" style="1" customWidth="1"/>
    <col min="7431" max="7431" width="10.83203125" style="1" customWidth="1"/>
    <col min="7432" max="7432" width="11" style="1" customWidth="1"/>
    <col min="7433" max="7435" width="11.33203125" style="1" customWidth="1"/>
    <col min="7436" max="7436" width="10.5" style="1" customWidth="1"/>
    <col min="7437" max="7437" width="10.83203125" style="1" customWidth="1"/>
    <col min="7438" max="7438" width="11.1640625" style="1" customWidth="1"/>
    <col min="7439" max="7439" width="10.33203125" style="1" customWidth="1"/>
    <col min="7440" max="7440" width="12.5" style="1" customWidth="1"/>
    <col min="7441" max="7669" width="8.83203125" style="1"/>
    <col min="7670" max="7670" width="22.6640625" style="1" customWidth="1"/>
    <col min="7671" max="7671" width="63.1640625" style="1" customWidth="1"/>
    <col min="7672" max="7672" width="5.6640625" style="1" customWidth="1"/>
    <col min="7673" max="7673" width="4.6640625" style="1" customWidth="1"/>
    <col min="7674" max="7674" width="5.6640625" style="1" customWidth="1"/>
    <col min="7675" max="7677" width="12.6640625" style="1" customWidth="1"/>
    <col min="7678" max="7681" width="10.6640625" style="1" customWidth="1"/>
    <col min="7682" max="7682" width="10.5" style="1" customWidth="1"/>
    <col min="7683" max="7683" width="11.33203125" style="1" customWidth="1"/>
    <col min="7684" max="7684" width="11.5" style="1" customWidth="1"/>
    <col min="7685" max="7685" width="10.5" style="1" customWidth="1"/>
    <col min="7686" max="7686" width="10.33203125" style="1" customWidth="1"/>
    <col min="7687" max="7687" width="10.83203125" style="1" customWidth="1"/>
    <col min="7688" max="7688" width="11" style="1" customWidth="1"/>
    <col min="7689" max="7691" width="11.33203125" style="1" customWidth="1"/>
    <col min="7692" max="7692" width="10.5" style="1" customWidth="1"/>
    <col min="7693" max="7693" width="10.83203125" style="1" customWidth="1"/>
    <col min="7694" max="7694" width="11.1640625" style="1" customWidth="1"/>
    <col min="7695" max="7695" width="10.33203125" style="1" customWidth="1"/>
    <col min="7696" max="7696" width="12.5" style="1" customWidth="1"/>
    <col min="7697" max="7925" width="8.83203125" style="1"/>
    <col min="7926" max="7926" width="22.6640625" style="1" customWidth="1"/>
    <col min="7927" max="7927" width="63.1640625" style="1" customWidth="1"/>
    <col min="7928" max="7928" width="5.6640625" style="1" customWidth="1"/>
    <col min="7929" max="7929" width="4.6640625" style="1" customWidth="1"/>
    <col min="7930" max="7930" width="5.6640625" style="1" customWidth="1"/>
    <col min="7931" max="7933" width="12.6640625" style="1" customWidth="1"/>
    <col min="7934" max="7937" width="10.6640625" style="1" customWidth="1"/>
    <col min="7938" max="7938" width="10.5" style="1" customWidth="1"/>
    <col min="7939" max="7939" width="11.33203125" style="1" customWidth="1"/>
    <col min="7940" max="7940" width="11.5" style="1" customWidth="1"/>
    <col min="7941" max="7941" width="10.5" style="1" customWidth="1"/>
    <col min="7942" max="7942" width="10.33203125" style="1" customWidth="1"/>
    <col min="7943" max="7943" width="10.83203125" style="1" customWidth="1"/>
    <col min="7944" max="7944" width="11" style="1" customWidth="1"/>
    <col min="7945" max="7947" width="11.33203125" style="1" customWidth="1"/>
    <col min="7948" max="7948" width="10.5" style="1" customWidth="1"/>
    <col min="7949" max="7949" width="10.83203125" style="1" customWidth="1"/>
    <col min="7950" max="7950" width="11.1640625" style="1" customWidth="1"/>
    <col min="7951" max="7951" width="10.33203125" style="1" customWidth="1"/>
    <col min="7952" max="7952" width="12.5" style="1" customWidth="1"/>
    <col min="7953" max="8181" width="8.83203125" style="1"/>
    <col min="8182" max="8182" width="22.6640625" style="1" customWidth="1"/>
    <col min="8183" max="8183" width="63.1640625" style="1" customWidth="1"/>
    <col min="8184" max="8184" width="5.6640625" style="1" customWidth="1"/>
    <col min="8185" max="8185" width="4.6640625" style="1" customWidth="1"/>
    <col min="8186" max="8186" width="5.6640625" style="1" customWidth="1"/>
    <col min="8187" max="8189" width="12.6640625" style="1" customWidth="1"/>
    <col min="8190" max="8193" width="10.6640625" style="1" customWidth="1"/>
    <col min="8194" max="8194" width="10.5" style="1" customWidth="1"/>
    <col min="8195" max="8195" width="11.33203125" style="1" customWidth="1"/>
    <col min="8196" max="8196" width="11.5" style="1" customWidth="1"/>
    <col min="8197" max="8197" width="10.5" style="1" customWidth="1"/>
    <col min="8198" max="8198" width="10.33203125" style="1" customWidth="1"/>
    <col min="8199" max="8199" width="10.83203125" style="1" customWidth="1"/>
    <col min="8200" max="8200" width="11" style="1" customWidth="1"/>
    <col min="8201" max="8203" width="11.33203125" style="1" customWidth="1"/>
    <col min="8204" max="8204" width="10.5" style="1" customWidth="1"/>
    <col min="8205" max="8205" width="10.83203125" style="1" customWidth="1"/>
    <col min="8206" max="8206" width="11.1640625" style="1" customWidth="1"/>
    <col min="8207" max="8207" width="10.33203125" style="1" customWidth="1"/>
    <col min="8208" max="8208" width="12.5" style="1" customWidth="1"/>
    <col min="8209" max="8437" width="8.83203125" style="1"/>
    <col min="8438" max="8438" width="22.6640625" style="1" customWidth="1"/>
    <col min="8439" max="8439" width="63.1640625" style="1" customWidth="1"/>
    <col min="8440" max="8440" width="5.6640625" style="1" customWidth="1"/>
    <col min="8441" max="8441" width="4.6640625" style="1" customWidth="1"/>
    <col min="8442" max="8442" width="5.6640625" style="1" customWidth="1"/>
    <col min="8443" max="8445" width="12.6640625" style="1" customWidth="1"/>
    <col min="8446" max="8449" width="10.6640625" style="1" customWidth="1"/>
    <col min="8450" max="8450" width="10.5" style="1" customWidth="1"/>
    <col min="8451" max="8451" width="11.33203125" style="1" customWidth="1"/>
    <col min="8452" max="8452" width="11.5" style="1" customWidth="1"/>
    <col min="8453" max="8453" width="10.5" style="1" customWidth="1"/>
    <col min="8454" max="8454" width="10.33203125" style="1" customWidth="1"/>
    <col min="8455" max="8455" width="10.83203125" style="1" customWidth="1"/>
    <col min="8456" max="8456" width="11" style="1" customWidth="1"/>
    <col min="8457" max="8459" width="11.33203125" style="1" customWidth="1"/>
    <col min="8460" max="8460" width="10.5" style="1" customWidth="1"/>
    <col min="8461" max="8461" width="10.83203125" style="1" customWidth="1"/>
    <col min="8462" max="8462" width="11.1640625" style="1" customWidth="1"/>
    <col min="8463" max="8463" width="10.33203125" style="1" customWidth="1"/>
    <col min="8464" max="8464" width="12.5" style="1" customWidth="1"/>
    <col min="8465" max="8693" width="8.83203125" style="1"/>
    <col min="8694" max="8694" width="22.6640625" style="1" customWidth="1"/>
    <col min="8695" max="8695" width="63.1640625" style="1" customWidth="1"/>
    <col min="8696" max="8696" width="5.6640625" style="1" customWidth="1"/>
    <col min="8697" max="8697" width="4.6640625" style="1" customWidth="1"/>
    <col min="8698" max="8698" width="5.6640625" style="1" customWidth="1"/>
    <col min="8699" max="8701" width="12.6640625" style="1" customWidth="1"/>
    <col min="8702" max="8705" width="10.6640625" style="1" customWidth="1"/>
    <col min="8706" max="8706" width="10.5" style="1" customWidth="1"/>
    <col min="8707" max="8707" width="11.33203125" style="1" customWidth="1"/>
    <col min="8708" max="8708" width="11.5" style="1" customWidth="1"/>
    <col min="8709" max="8709" width="10.5" style="1" customWidth="1"/>
    <col min="8710" max="8710" width="10.33203125" style="1" customWidth="1"/>
    <col min="8711" max="8711" width="10.83203125" style="1" customWidth="1"/>
    <col min="8712" max="8712" width="11" style="1" customWidth="1"/>
    <col min="8713" max="8715" width="11.33203125" style="1" customWidth="1"/>
    <col min="8716" max="8716" width="10.5" style="1" customWidth="1"/>
    <col min="8717" max="8717" width="10.83203125" style="1" customWidth="1"/>
    <col min="8718" max="8718" width="11.1640625" style="1" customWidth="1"/>
    <col min="8719" max="8719" width="10.33203125" style="1" customWidth="1"/>
    <col min="8720" max="8720" width="12.5" style="1" customWidth="1"/>
    <col min="8721" max="8949" width="8.83203125" style="1"/>
    <col min="8950" max="8950" width="22.6640625" style="1" customWidth="1"/>
    <col min="8951" max="8951" width="63.1640625" style="1" customWidth="1"/>
    <col min="8952" max="8952" width="5.6640625" style="1" customWidth="1"/>
    <col min="8953" max="8953" width="4.6640625" style="1" customWidth="1"/>
    <col min="8954" max="8954" width="5.6640625" style="1" customWidth="1"/>
    <col min="8955" max="8957" width="12.6640625" style="1" customWidth="1"/>
    <col min="8958" max="8961" width="10.6640625" style="1" customWidth="1"/>
    <col min="8962" max="8962" width="10.5" style="1" customWidth="1"/>
    <col min="8963" max="8963" width="11.33203125" style="1" customWidth="1"/>
    <col min="8964" max="8964" width="11.5" style="1" customWidth="1"/>
    <col min="8965" max="8965" width="10.5" style="1" customWidth="1"/>
    <col min="8966" max="8966" width="10.33203125" style="1" customWidth="1"/>
    <col min="8967" max="8967" width="10.83203125" style="1" customWidth="1"/>
    <col min="8968" max="8968" width="11" style="1" customWidth="1"/>
    <col min="8969" max="8971" width="11.33203125" style="1" customWidth="1"/>
    <col min="8972" max="8972" width="10.5" style="1" customWidth="1"/>
    <col min="8973" max="8973" width="10.83203125" style="1" customWidth="1"/>
    <col min="8974" max="8974" width="11.1640625" style="1" customWidth="1"/>
    <col min="8975" max="8975" width="10.33203125" style="1" customWidth="1"/>
    <col min="8976" max="8976" width="12.5" style="1" customWidth="1"/>
    <col min="8977" max="9205" width="8.83203125" style="1"/>
    <col min="9206" max="9206" width="22.6640625" style="1" customWidth="1"/>
    <col min="9207" max="9207" width="63.1640625" style="1" customWidth="1"/>
    <col min="9208" max="9208" width="5.6640625" style="1" customWidth="1"/>
    <col min="9209" max="9209" width="4.6640625" style="1" customWidth="1"/>
    <col min="9210" max="9210" width="5.6640625" style="1" customWidth="1"/>
    <col min="9211" max="9213" width="12.6640625" style="1" customWidth="1"/>
    <col min="9214" max="9217" width="10.6640625" style="1" customWidth="1"/>
    <col min="9218" max="9218" width="10.5" style="1" customWidth="1"/>
    <col min="9219" max="9219" width="11.33203125" style="1" customWidth="1"/>
    <col min="9220" max="9220" width="11.5" style="1" customWidth="1"/>
    <col min="9221" max="9221" width="10.5" style="1" customWidth="1"/>
    <col min="9222" max="9222" width="10.33203125" style="1" customWidth="1"/>
    <col min="9223" max="9223" width="10.83203125" style="1" customWidth="1"/>
    <col min="9224" max="9224" width="11" style="1" customWidth="1"/>
    <col min="9225" max="9227" width="11.33203125" style="1" customWidth="1"/>
    <col min="9228" max="9228" width="10.5" style="1" customWidth="1"/>
    <col min="9229" max="9229" width="10.83203125" style="1" customWidth="1"/>
    <col min="9230" max="9230" width="11.1640625" style="1" customWidth="1"/>
    <col min="9231" max="9231" width="10.33203125" style="1" customWidth="1"/>
    <col min="9232" max="9232" width="12.5" style="1" customWidth="1"/>
    <col min="9233" max="9461" width="8.83203125" style="1"/>
    <col min="9462" max="9462" width="22.6640625" style="1" customWidth="1"/>
    <col min="9463" max="9463" width="63.1640625" style="1" customWidth="1"/>
    <col min="9464" max="9464" width="5.6640625" style="1" customWidth="1"/>
    <col min="9465" max="9465" width="4.6640625" style="1" customWidth="1"/>
    <col min="9466" max="9466" width="5.6640625" style="1" customWidth="1"/>
    <col min="9467" max="9469" width="12.6640625" style="1" customWidth="1"/>
    <col min="9470" max="9473" width="10.6640625" style="1" customWidth="1"/>
    <col min="9474" max="9474" width="10.5" style="1" customWidth="1"/>
    <col min="9475" max="9475" width="11.33203125" style="1" customWidth="1"/>
    <col min="9476" max="9476" width="11.5" style="1" customWidth="1"/>
    <col min="9477" max="9477" width="10.5" style="1" customWidth="1"/>
    <col min="9478" max="9478" width="10.33203125" style="1" customWidth="1"/>
    <col min="9479" max="9479" width="10.83203125" style="1" customWidth="1"/>
    <col min="9480" max="9480" width="11" style="1" customWidth="1"/>
    <col min="9481" max="9483" width="11.33203125" style="1" customWidth="1"/>
    <col min="9484" max="9484" width="10.5" style="1" customWidth="1"/>
    <col min="9485" max="9485" width="10.83203125" style="1" customWidth="1"/>
    <col min="9486" max="9486" width="11.1640625" style="1" customWidth="1"/>
    <col min="9487" max="9487" width="10.33203125" style="1" customWidth="1"/>
    <col min="9488" max="9488" width="12.5" style="1" customWidth="1"/>
    <col min="9489" max="9717" width="8.83203125" style="1"/>
    <col min="9718" max="9718" width="22.6640625" style="1" customWidth="1"/>
    <col min="9719" max="9719" width="63.1640625" style="1" customWidth="1"/>
    <col min="9720" max="9720" width="5.6640625" style="1" customWidth="1"/>
    <col min="9721" max="9721" width="4.6640625" style="1" customWidth="1"/>
    <col min="9722" max="9722" width="5.6640625" style="1" customWidth="1"/>
    <col min="9723" max="9725" width="12.6640625" style="1" customWidth="1"/>
    <col min="9726" max="9729" width="10.6640625" style="1" customWidth="1"/>
    <col min="9730" max="9730" width="10.5" style="1" customWidth="1"/>
    <col min="9731" max="9731" width="11.33203125" style="1" customWidth="1"/>
    <col min="9732" max="9732" width="11.5" style="1" customWidth="1"/>
    <col min="9733" max="9733" width="10.5" style="1" customWidth="1"/>
    <col min="9734" max="9734" width="10.33203125" style="1" customWidth="1"/>
    <col min="9735" max="9735" width="10.83203125" style="1" customWidth="1"/>
    <col min="9736" max="9736" width="11" style="1" customWidth="1"/>
    <col min="9737" max="9739" width="11.33203125" style="1" customWidth="1"/>
    <col min="9740" max="9740" width="10.5" style="1" customWidth="1"/>
    <col min="9741" max="9741" width="10.83203125" style="1" customWidth="1"/>
    <col min="9742" max="9742" width="11.1640625" style="1" customWidth="1"/>
    <col min="9743" max="9743" width="10.33203125" style="1" customWidth="1"/>
    <col min="9744" max="9744" width="12.5" style="1" customWidth="1"/>
    <col min="9745" max="9973" width="8.83203125" style="1"/>
    <col min="9974" max="9974" width="22.6640625" style="1" customWidth="1"/>
    <col min="9975" max="9975" width="63.1640625" style="1" customWidth="1"/>
    <col min="9976" max="9976" width="5.6640625" style="1" customWidth="1"/>
    <col min="9977" max="9977" width="4.6640625" style="1" customWidth="1"/>
    <col min="9978" max="9978" width="5.6640625" style="1" customWidth="1"/>
    <col min="9979" max="9981" width="12.6640625" style="1" customWidth="1"/>
    <col min="9982" max="9985" width="10.6640625" style="1" customWidth="1"/>
    <col min="9986" max="9986" width="10.5" style="1" customWidth="1"/>
    <col min="9987" max="9987" width="11.33203125" style="1" customWidth="1"/>
    <col min="9988" max="9988" width="11.5" style="1" customWidth="1"/>
    <col min="9989" max="9989" width="10.5" style="1" customWidth="1"/>
    <col min="9990" max="9990" width="10.33203125" style="1" customWidth="1"/>
    <col min="9991" max="9991" width="10.83203125" style="1" customWidth="1"/>
    <col min="9992" max="9992" width="11" style="1" customWidth="1"/>
    <col min="9993" max="9995" width="11.33203125" style="1" customWidth="1"/>
    <col min="9996" max="9996" width="10.5" style="1" customWidth="1"/>
    <col min="9997" max="9997" width="10.83203125" style="1" customWidth="1"/>
    <col min="9998" max="9998" width="11.1640625" style="1" customWidth="1"/>
    <col min="9999" max="9999" width="10.33203125" style="1" customWidth="1"/>
    <col min="10000" max="10000" width="12.5" style="1" customWidth="1"/>
    <col min="10001" max="10229" width="8.83203125" style="1"/>
    <col min="10230" max="10230" width="22.6640625" style="1" customWidth="1"/>
    <col min="10231" max="10231" width="63.1640625" style="1" customWidth="1"/>
    <col min="10232" max="10232" width="5.6640625" style="1" customWidth="1"/>
    <col min="10233" max="10233" width="4.6640625" style="1" customWidth="1"/>
    <col min="10234" max="10234" width="5.6640625" style="1" customWidth="1"/>
    <col min="10235" max="10237" width="12.6640625" style="1" customWidth="1"/>
    <col min="10238" max="10241" width="10.6640625" style="1" customWidth="1"/>
    <col min="10242" max="10242" width="10.5" style="1" customWidth="1"/>
    <col min="10243" max="10243" width="11.33203125" style="1" customWidth="1"/>
    <col min="10244" max="10244" width="11.5" style="1" customWidth="1"/>
    <col min="10245" max="10245" width="10.5" style="1" customWidth="1"/>
    <col min="10246" max="10246" width="10.33203125" style="1" customWidth="1"/>
    <col min="10247" max="10247" width="10.83203125" style="1" customWidth="1"/>
    <col min="10248" max="10248" width="11" style="1" customWidth="1"/>
    <col min="10249" max="10251" width="11.33203125" style="1" customWidth="1"/>
    <col min="10252" max="10252" width="10.5" style="1" customWidth="1"/>
    <col min="10253" max="10253" width="10.83203125" style="1" customWidth="1"/>
    <col min="10254" max="10254" width="11.1640625" style="1" customWidth="1"/>
    <col min="10255" max="10255" width="10.33203125" style="1" customWidth="1"/>
    <col min="10256" max="10256" width="12.5" style="1" customWidth="1"/>
    <col min="10257" max="10485" width="8.83203125" style="1"/>
    <col min="10486" max="10486" width="22.6640625" style="1" customWidth="1"/>
    <col min="10487" max="10487" width="63.1640625" style="1" customWidth="1"/>
    <col min="10488" max="10488" width="5.6640625" style="1" customWidth="1"/>
    <col min="10489" max="10489" width="4.6640625" style="1" customWidth="1"/>
    <col min="10490" max="10490" width="5.6640625" style="1" customWidth="1"/>
    <col min="10491" max="10493" width="12.6640625" style="1" customWidth="1"/>
    <col min="10494" max="10497" width="10.6640625" style="1" customWidth="1"/>
    <col min="10498" max="10498" width="10.5" style="1" customWidth="1"/>
    <col min="10499" max="10499" width="11.33203125" style="1" customWidth="1"/>
    <col min="10500" max="10500" width="11.5" style="1" customWidth="1"/>
    <col min="10501" max="10501" width="10.5" style="1" customWidth="1"/>
    <col min="10502" max="10502" width="10.33203125" style="1" customWidth="1"/>
    <col min="10503" max="10503" width="10.83203125" style="1" customWidth="1"/>
    <col min="10504" max="10504" width="11" style="1" customWidth="1"/>
    <col min="10505" max="10507" width="11.33203125" style="1" customWidth="1"/>
    <col min="10508" max="10508" width="10.5" style="1" customWidth="1"/>
    <col min="10509" max="10509" width="10.83203125" style="1" customWidth="1"/>
    <col min="10510" max="10510" width="11.1640625" style="1" customWidth="1"/>
    <col min="10511" max="10511" width="10.33203125" style="1" customWidth="1"/>
    <col min="10512" max="10512" width="12.5" style="1" customWidth="1"/>
    <col min="10513" max="10741" width="8.83203125" style="1"/>
    <col min="10742" max="10742" width="22.6640625" style="1" customWidth="1"/>
    <col min="10743" max="10743" width="63.1640625" style="1" customWidth="1"/>
    <col min="10744" max="10744" width="5.6640625" style="1" customWidth="1"/>
    <col min="10745" max="10745" width="4.6640625" style="1" customWidth="1"/>
    <col min="10746" max="10746" width="5.6640625" style="1" customWidth="1"/>
    <col min="10747" max="10749" width="12.6640625" style="1" customWidth="1"/>
    <col min="10750" max="10753" width="10.6640625" style="1" customWidth="1"/>
    <col min="10754" max="10754" width="10.5" style="1" customWidth="1"/>
    <col min="10755" max="10755" width="11.33203125" style="1" customWidth="1"/>
    <col min="10756" max="10756" width="11.5" style="1" customWidth="1"/>
    <col min="10757" max="10757" width="10.5" style="1" customWidth="1"/>
    <col min="10758" max="10758" width="10.33203125" style="1" customWidth="1"/>
    <col min="10759" max="10759" width="10.83203125" style="1" customWidth="1"/>
    <col min="10760" max="10760" width="11" style="1" customWidth="1"/>
    <col min="10761" max="10763" width="11.33203125" style="1" customWidth="1"/>
    <col min="10764" max="10764" width="10.5" style="1" customWidth="1"/>
    <col min="10765" max="10765" width="10.83203125" style="1" customWidth="1"/>
    <col min="10766" max="10766" width="11.1640625" style="1" customWidth="1"/>
    <col min="10767" max="10767" width="10.33203125" style="1" customWidth="1"/>
    <col min="10768" max="10768" width="12.5" style="1" customWidth="1"/>
    <col min="10769" max="10997" width="8.83203125" style="1"/>
    <col min="10998" max="10998" width="22.6640625" style="1" customWidth="1"/>
    <col min="10999" max="10999" width="63.1640625" style="1" customWidth="1"/>
    <col min="11000" max="11000" width="5.6640625" style="1" customWidth="1"/>
    <col min="11001" max="11001" width="4.6640625" style="1" customWidth="1"/>
    <col min="11002" max="11002" width="5.6640625" style="1" customWidth="1"/>
    <col min="11003" max="11005" width="12.6640625" style="1" customWidth="1"/>
    <col min="11006" max="11009" width="10.6640625" style="1" customWidth="1"/>
    <col min="11010" max="11010" width="10.5" style="1" customWidth="1"/>
    <col min="11011" max="11011" width="11.33203125" style="1" customWidth="1"/>
    <col min="11012" max="11012" width="11.5" style="1" customWidth="1"/>
    <col min="11013" max="11013" width="10.5" style="1" customWidth="1"/>
    <col min="11014" max="11014" width="10.33203125" style="1" customWidth="1"/>
    <col min="11015" max="11015" width="10.83203125" style="1" customWidth="1"/>
    <col min="11016" max="11016" width="11" style="1" customWidth="1"/>
    <col min="11017" max="11019" width="11.33203125" style="1" customWidth="1"/>
    <col min="11020" max="11020" width="10.5" style="1" customWidth="1"/>
    <col min="11021" max="11021" width="10.83203125" style="1" customWidth="1"/>
    <col min="11022" max="11022" width="11.1640625" style="1" customWidth="1"/>
    <col min="11023" max="11023" width="10.33203125" style="1" customWidth="1"/>
    <col min="11024" max="11024" width="12.5" style="1" customWidth="1"/>
    <col min="11025" max="11253" width="8.83203125" style="1"/>
    <col min="11254" max="11254" width="22.6640625" style="1" customWidth="1"/>
    <col min="11255" max="11255" width="63.1640625" style="1" customWidth="1"/>
    <col min="11256" max="11256" width="5.6640625" style="1" customWidth="1"/>
    <col min="11257" max="11257" width="4.6640625" style="1" customWidth="1"/>
    <col min="11258" max="11258" width="5.6640625" style="1" customWidth="1"/>
    <col min="11259" max="11261" width="12.6640625" style="1" customWidth="1"/>
    <col min="11262" max="11265" width="10.6640625" style="1" customWidth="1"/>
    <col min="11266" max="11266" width="10.5" style="1" customWidth="1"/>
    <col min="11267" max="11267" width="11.33203125" style="1" customWidth="1"/>
    <col min="11268" max="11268" width="11.5" style="1" customWidth="1"/>
    <col min="11269" max="11269" width="10.5" style="1" customWidth="1"/>
    <col min="11270" max="11270" width="10.33203125" style="1" customWidth="1"/>
    <col min="11271" max="11271" width="10.83203125" style="1" customWidth="1"/>
    <col min="11272" max="11272" width="11" style="1" customWidth="1"/>
    <col min="11273" max="11275" width="11.33203125" style="1" customWidth="1"/>
    <col min="11276" max="11276" width="10.5" style="1" customWidth="1"/>
    <col min="11277" max="11277" width="10.83203125" style="1" customWidth="1"/>
    <col min="11278" max="11278" width="11.1640625" style="1" customWidth="1"/>
    <col min="11279" max="11279" width="10.33203125" style="1" customWidth="1"/>
    <col min="11280" max="11280" width="12.5" style="1" customWidth="1"/>
    <col min="11281" max="11509" width="8.83203125" style="1"/>
    <col min="11510" max="11510" width="22.6640625" style="1" customWidth="1"/>
    <col min="11511" max="11511" width="63.1640625" style="1" customWidth="1"/>
    <col min="11512" max="11512" width="5.6640625" style="1" customWidth="1"/>
    <col min="11513" max="11513" width="4.6640625" style="1" customWidth="1"/>
    <col min="11514" max="11514" width="5.6640625" style="1" customWidth="1"/>
    <col min="11515" max="11517" width="12.6640625" style="1" customWidth="1"/>
    <col min="11518" max="11521" width="10.6640625" style="1" customWidth="1"/>
    <col min="11522" max="11522" width="10.5" style="1" customWidth="1"/>
    <col min="11523" max="11523" width="11.33203125" style="1" customWidth="1"/>
    <col min="11524" max="11524" width="11.5" style="1" customWidth="1"/>
    <col min="11525" max="11525" width="10.5" style="1" customWidth="1"/>
    <col min="11526" max="11526" width="10.33203125" style="1" customWidth="1"/>
    <col min="11527" max="11527" width="10.83203125" style="1" customWidth="1"/>
    <col min="11528" max="11528" width="11" style="1" customWidth="1"/>
    <col min="11529" max="11531" width="11.33203125" style="1" customWidth="1"/>
    <col min="11532" max="11532" width="10.5" style="1" customWidth="1"/>
    <col min="11533" max="11533" width="10.83203125" style="1" customWidth="1"/>
    <col min="11534" max="11534" width="11.1640625" style="1" customWidth="1"/>
    <col min="11535" max="11535" width="10.33203125" style="1" customWidth="1"/>
    <col min="11536" max="11536" width="12.5" style="1" customWidth="1"/>
    <col min="11537" max="11765" width="8.83203125" style="1"/>
    <col min="11766" max="11766" width="22.6640625" style="1" customWidth="1"/>
    <col min="11767" max="11767" width="63.1640625" style="1" customWidth="1"/>
    <col min="11768" max="11768" width="5.6640625" style="1" customWidth="1"/>
    <col min="11769" max="11769" width="4.6640625" style="1" customWidth="1"/>
    <col min="11770" max="11770" width="5.6640625" style="1" customWidth="1"/>
    <col min="11771" max="11773" width="12.6640625" style="1" customWidth="1"/>
    <col min="11774" max="11777" width="10.6640625" style="1" customWidth="1"/>
    <col min="11778" max="11778" width="10.5" style="1" customWidth="1"/>
    <col min="11779" max="11779" width="11.33203125" style="1" customWidth="1"/>
    <col min="11780" max="11780" width="11.5" style="1" customWidth="1"/>
    <col min="11781" max="11781" width="10.5" style="1" customWidth="1"/>
    <col min="11782" max="11782" width="10.33203125" style="1" customWidth="1"/>
    <col min="11783" max="11783" width="10.83203125" style="1" customWidth="1"/>
    <col min="11784" max="11784" width="11" style="1" customWidth="1"/>
    <col min="11785" max="11787" width="11.33203125" style="1" customWidth="1"/>
    <col min="11788" max="11788" width="10.5" style="1" customWidth="1"/>
    <col min="11789" max="11789" width="10.83203125" style="1" customWidth="1"/>
    <col min="11790" max="11790" width="11.1640625" style="1" customWidth="1"/>
    <col min="11791" max="11791" width="10.33203125" style="1" customWidth="1"/>
    <col min="11792" max="11792" width="12.5" style="1" customWidth="1"/>
    <col min="11793" max="12021" width="8.83203125" style="1"/>
    <col min="12022" max="12022" width="22.6640625" style="1" customWidth="1"/>
    <col min="12023" max="12023" width="63.1640625" style="1" customWidth="1"/>
    <col min="12024" max="12024" width="5.6640625" style="1" customWidth="1"/>
    <col min="12025" max="12025" width="4.6640625" style="1" customWidth="1"/>
    <col min="12026" max="12026" width="5.6640625" style="1" customWidth="1"/>
    <col min="12027" max="12029" width="12.6640625" style="1" customWidth="1"/>
    <col min="12030" max="12033" width="10.6640625" style="1" customWidth="1"/>
    <col min="12034" max="12034" width="10.5" style="1" customWidth="1"/>
    <col min="12035" max="12035" width="11.33203125" style="1" customWidth="1"/>
    <col min="12036" max="12036" width="11.5" style="1" customWidth="1"/>
    <col min="12037" max="12037" width="10.5" style="1" customWidth="1"/>
    <col min="12038" max="12038" width="10.33203125" style="1" customWidth="1"/>
    <col min="12039" max="12039" width="10.83203125" style="1" customWidth="1"/>
    <col min="12040" max="12040" width="11" style="1" customWidth="1"/>
    <col min="12041" max="12043" width="11.33203125" style="1" customWidth="1"/>
    <col min="12044" max="12044" width="10.5" style="1" customWidth="1"/>
    <col min="12045" max="12045" width="10.83203125" style="1" customWidth="1"/>
    <col min="12046" max="12046" width="11.1640625" style="1" customWidth="1"/>
    <col min="12047" max="12047" width="10.33203125" style="1" customWidth="1"/>
    <col min="12048" max="12048" width="12.5" style="1" customWidth="1"/>
    <col min="12049" max="12277" width="8.83203125" style="1"/>
    <col min="12278" max="12278" width="22.6640625" style="1" customWidth="1"/>
    <col min="12279" max="12279" width="63.1640625" style="1" customWidth="1"/>
    <col min="12280" max="12280" width="5.6640625" style="1" customWidth="1"/>
    <col min="12281" max="12281" width="4.6640625" style="1" customWidth="1"/>
    <col min="12282" max="12282" width="5.6640625" style="1" customWidth="1"/>
    <col min="12283" max="12285" width="12.6640625" style="1" customWidth="1"/>
    <col min="12286" max="12289" width="10.6640625" style="1" customWidth="1"/>
    <col min="12290" max="12290" width="10.5" style="1" customWidth="1"/>
    <col min="12291" max="12291" width="11.33203125" style="1" customWidth="1"/>
    <col min="12292" max="12292" width="11.5" style="1" customWidth="1"/>
    <col min="12293" max="12293" width="10.5" style="1" customWidth="1"/>
    <col min="12294" max="12294" width="10.33203125" style="1" customWidth="1"/>
    <col min="12295" max="12295" width="10.83203125" style="1" customWidth="1"/>
    <col min="12296" max="12296" width="11" style="1" customWidth="1"/>
    <col min="12297" max="12299" width="11.33203125" style="1" customWidth="1"/>
    <col min="12300" max="12300" width="10.5" style="1" customWidth="1"/>
    <col min="12301" max="12301" width="10.83203125" style="1" customWidth="1"/>
    <col min="12302" max="12302" width="11.1640625" style="1" customWidth="1"/>
    <col min="12303" max="12303" width="10.33203125" style="1" customWidth="1"/>
    <col min="12304" max="12304" width="12.5" style="1" customWidth="1"/>
    <col min="12305" max="12533" width="8.83203125" style="1"/>
    <col min="12534" max="12534" width="22.6640625" style="1" customWidth="1"/>
    <col min="12535" max="12535" width="63.1640625" style="1" customWidth="1"/>
    <col min="12536" max="12536" width="5.6640625" style="1" customWidth="1"/>
    <col min="12537" max="12537" width="4.6640625" style="1" customWidth="1"/>
    <col min="12538" max="12538" width="5.6640625" style="1" customWidth="1"/>
    <col min="12539" max="12541" width="12.6640625" style="1" customWidth="1"/>
    <col min="12542" max="12545" width="10.6640625" style="1" customWidth="1"/>
    <col min="12546" max="12546" width="10.5" style="1" customWidth="1"/>
    <col min="12547" max="12547" width="11.33203125" style="1" customWidth="1"/>
    <col min="12548" max="12548" width="11.5" style="1" customWidth="1"/>
    <col min="12549" max="12549" width="10.5" style="1" customWidth="1"/>
    <col min="12550" max="12550" width="10.33203125" style="1" customWidth="1"/>
    <col min="12551" max="12551" width="10.83203125" style="1" customWidth="1"/>
    <col min="12552" max="12552" width="11" style="1" customWidth="1"/>
    <col min="12553" max="12555" width="11.33203125" style="1" customWidth="1"/>
    <col min="12556" max="12556" width="10.5" style="1" customWidth="1"/>
    <col min="12557" max="12557" width="10.83203125" style="1" customWidth="1"/>
    <col min="12558" max="12558" width="11.1640625" style="1" customWidth="1"/>
    <col min="12559" max="12559" width="10.33203125" style="1" customWidth="1"/>
    <col min="12560" max="12560" width="12.5" style="1" customWidth="1"/>
    <col min="12561" max="12789" width="8.83203125" style="1"/>
    <col min="12790" max="12790" width="22.6640625" style="1" customWidth="1"/>
    <col min="12791" max="12791" width="63.1640625" style="1" customWidth="1"/>
    <col min="12792" max="12792" width="5.6640625" style="1" customWidth="1"/>
    <col min="12793" max="12793" width="4.6640625" style="1" customWidth="1"/>
    <col min="12794" max="12794" width="5.6640625" style="1" customWidth="1"/>
    <col min="12795" max="12797" width="12.6640625" style="1" customWidth="1"/>
    <col min="12798" max="12801" width="10.6640625" style="1" customWidth="1"/>
    <col min="12802" max="12802" width="10.5" style="1" customWidth="1"/>
    <col min="12803" max="12803" width="11.33203125" style="1" customWidth="1"/>
    <col min="12804" max="12804" width="11.5" style="1" customWidth="1"/>
    <col min="12805" max="12805" width="10.5" style="1" customWidth="1"/>
    <col min="12806" max="12806" width="10.33203125" style="1" customWidth="1"/>
    <col min="12807" max="12807" width="10.83203125" style="1" customWidth="1"/>
    <col min="12808" max="12808" width="11" style="1" customWidth="1"/>
    <col min="12809" max="12811" width="11.33203125" style="1" customWidth="1"/>
    <col min="12812" max="12812" width="10.5" style="1" customWidth="1"/>
    <col min="12813" max="12813" width="10.83203125" style="1" customWidth="1"/>
    <col min="12814" max="12814" width="11.1640625" style="1" customWidth="1"/>
    <col min="12815" max="12815" width="10.33203125" style="1" customWidth="1"/>
    <col min="12816" max="12816" width="12.5" style="1" customWidth="1"/>
    <col min="12817" max="13045" width="8.83203125" style="1"/>
    <col min="13046" max="13046" width="22.6640625" style="1" customWidth="1"/>
    <col min="13047" max="13047" width="63.1640625" style="1" customWidth="1"/>
    <col min="13048" max="13048" width="5.6640625" style="1" customWidth="1"/>
    <col min="13049" max="13049" width="4.6640625" style="1" customWidth="1"/>
    <col min="13050" max="13050" width="5.6640625" style="1" customWidth="1"/>
    <col min="13051" max="13053" width="12.6640625" style="1" customWidth="1"/>
    <col min="13054" max="13057" width="10.6640625" style="1" customWidth="1"/>
    <col min="13058" max="13058" width="10.5" style="1" customWidth="1"/>
    <col min="13059" max="13059" width="11.33203125" style="1" customWidth="1"/>
    <col min="13060" max="13060" width="11.5" style="1" customWidth="1"/>
    <col min="13061" max="13061" width="10.5" style="1" customWidth="1"/>
    <col min="13062" max="13062" width="10.33203125" style="1" customWidth="1"/>
    <col min="13063" max="13063" width="10.83203125" style="1" customWidth="1"/>
    <col min="13064" max="13064" width="11" style="1" customWidth="1"/>
    <col min="13065" max="13067" width="11.33203125" style="1" customWidth="1"/>
    <col min="13068" max="13068" width="10.5" style="1" customWidth="1"/>
    <col min="13069" max="13069" width="10.83203125" style="1" customWidth="1"/>
    <col min="13070" max="13070" width="11.1640625" style="1" customWidth="1"/>
    <col min="13071" max="13071" width="10.33203125" style="1" customWidth="1"/>
    <col min="13072" max="13072" width="12.5" style="1" customWidth="1"/>
    <col min="13073" max="13301" width="8.83203125" style="1"/>
    <col min="13302" max="13302" width="22.6640625" style="1" customWidth="1"/>
    <col min="13303" max="13303" width="63.1640625" style="1" customWidth="1"/>
    <col min="13304" max="13304" width="5.6640625" style="1" customWidth="1"/>
    <col min="13305" max="13305" width="4.6640625" style="1" customWidth="1"/>
    <col min="13306" max="13306" width="5.6640625" style="1" customWidth="1"/>
    <col min="13307" max="13309" width="12.6640625" style="1" customWidth="1"/>
    <col min="13310" max="13313" width="10.6640625" style="1" customWidth="1"/>
    <col min="13314" max="13314" width="10.5" style="1" customWidth="1"/>
    <col min="13315" max="13315" width="11.33203125" style="1" customWidth="1"/>
    <col min="13316" max="13316" width="11.5" style="1" customWidth="1"/>
    <col min="13317" max="13317" width="10.5" style="1" customWidth="1"/>
    <col min="13318" max="13318" width="10.33203125" style="1" customWidth="1"/>
    <col min="13319" max="13319" width="10.83203125" style="1" customWidth="1"/>
    <col min="13320" max="13320" width="11" style="1" customWidth="1"/>
    <col min="13321" max="13323" width="11.33203125" style="1" customWidth="1"/>
    <col min="13324" max="13324" width="10.5" style="1" customWidth="1"/>
    <col min="13325" max="13325" width="10.83203125" style="1" customWidth="1"/>
    <col min="13326" max="13326" width="11.1640625" style="1" customWidth="1"/>
    <col min="13327" max="13327" width="10.33203125" style="1" customWidth="1"/>
    <col min="13328" max="13328" width="12.5" style="1" customWidth="1"/>
    <col min="13329" max="13557" width="8.83203125" style="1"/>
    <col min="13558" max="13558" width="22.6640625" style="1" customWidth="1"/>
    <col min="13559" max="13559" width="63.1640625" style="1" customWidth="1"/>
    <col min="13560" max="13560" width="5.6640625" style="1" customWidth="1"/>
    <col min="13561" max="13561" width="4.6640625" style="1" customWidth="1"/>
    <col min="13562" max="13562" width="5.6640625" style="1" customWidth="1"/>
    <col min="13563" max="13565" width="12.6640625" style="1" customWidth="1"/>
    <col min="13566" max="13569" width="10.6640625" style="1" customWidth="1"/>
    <col min="13570" max="13570" width="10.5" style="1" customWidth="1"/>
    <col min="13571" max="13571" width="11.33203125" style="1" customWidth="1"/>
    <col min="13572" max="13572" width="11.5" style="1" customWidth="1"/>
    <col min="13573" max="13573" width="10.5" style="1" customWidth="1"/>
    <col min="13574" max="13574" width="10.33203125" style="1" customWidth="1"/>
    <col min="13575" max="13575" width="10.83203125" style="1" customWidth="1"/>
    <col min="13576" max="13576" width="11" style="1" customWidth="1"/>
    <col min="13577" max="13579" width="11.33203125" style="1" customWidth="1"/>
    <col min="13580" max="13580" width="10.5" style="1" customWidth="1"/>
    <col min="13581" max="13581" width="10.83203125" style="1" customWidth="1"/>
    <col min="13582" max="13582" width="11.1640625" style="1" customWidth="1"/>
    <col min="13583" max="13583" width="10.33203125" style="1" customWidth="1"/>
    <col min="13584" max="13584" width="12.5" style="1" customWidth="1"/>
    <col min="13585" max="13813" width="8.83203125" style="1"/>
    <col min="13814" max="13814" width="22.6640625" style="1" customWidth="1"/>
    <col min="13815" max="13815" width="63.1640625" style="1" customWidth="1"/>
    <col min="13816" max="13816" width="5.6640625" style="1" customWidth="1"/>
    <col min="13817" max="13817" width="4.6640625" style="1" customWidth="1"/>
    <col min="13818" max="13818" width="5.6640625" style="1" customWidth="1"/>
    <col min="13819" max="13821" width="12.6640625" style="1" customWidth="1"/>
    <col min="13822" max="13825" width="10.6640625" style="1" customWidth="1"/>
    <col min="13826" max="13826" width="10.5" style="1" customWidth="1"/>
    <col min="13827" max="13827" width="11.33203125" style="1" customWidth="1"/>
    <col min="13828" max="13828" width="11.5" style="1" customWidth="1"/>
    <col min="13829" max="13829" width="10.5" style="1" customWidth="1"/>
    <col min="13830" max="13830" width="10.33203125" style="1" customWidth="1"/>
    <col min="13831" max="13831" width="10.83203125" style="1" customWidth="1"/>
    <col min="13832" max="13832" width="11" style="1" customWidth="1"/>
    <col min="13833" max="13835" width="11.33203125" style="1" customWidth="1"/>
    <col min="13836" max="13836" width="10.5" style="1" customWidth="1"/>
    <col min="13837" max="13837" width="10.83203125" style="1" customWidth="1"/>
    <col min="13838" max="13838" width="11.1640625" style="1" customWidth="1"/>
    <col min="13839" max="13839" width="10.33203125" style="1" customWidth="1"/>
    <col min="13840" max="13840" width="12.5" style="1" customWidth="1"/>
    <col min="13841" max="14069" width="8.83203125" style="1"/>
    <col min="14070" max="14070" width="22.6640625" style="1" customWidth="1"/>
    <col min="14071" max="14071" width="63.1640625" style="1" customWidth="1"/>
    <col min="14072" max="14072" width="5.6640625" style="1" customWidth="1"/>
    <col min="14073" max="14073" width="4.6640625" style="1" customWidth="1"/>
    <col min="14074" max="14074" width="5.6640625" style="1" customWidth="1"/>
    <col min="14075" max="14077" width="12.6640625" style="1" customWidth="1"/>
    <col min="14078" max="14081" width="10.6640625" style="1" customWidth="1"/>
    <col min="14082" max="14082" width="10.5" style="1" customWidth="1"/>
    <col min="14083" max="14083" width="11.33203125" style="1" customWidth="1"/>
    <col min="14084" max="14084" width="11.5" style="1" customWidth="1"/>
    <col min="14085" max="14085" width="10.5" style="1" customWidth="1"/>
    <col min="14086" max="14086" width="10.33203125" style="1" customWidth="1"/>
    <col min="14087" max="14087" width="10.83203125" style="1" customWidth="1"/>
    <col min="14088" max="14088" width="11" style="1" customWidth="1"/>
    <col min="14089" max="14091" width="11.33203125" style="1" customWidth="1"/>
    <col min="14092" max="14092" width="10.5" style="1" customWidth="1"/>
    <col min="14093" max="14093" width="10.83203125" style="1" customWidth="1"/>
    <col min="14094" max="14094" width="11.1640625" style="1" customWidth="1"/>
    <col min="14095" max="14095" width="10.33203125" style="1" customWidth="1"/>
    <col min="14096" max="14096" width="12.5" style="1" customWidth="1"/>
    <col min="14097" max="14325" width="8.83203125" style="1"/>
    <col min="14326" max="14326" width="22.6640625" style="1" customWidth="1"/>
    <col min="14327" max="14327" width="63.1640625" style="1" customWidth="1"/>
    <col min="14328" max="14328" width="5.6640625" style="1" customWidth="1"/>
    <col min="14329" max="14329" width="4.6640625" style="1" customWidth="1"/>
    <col min="14330" max="14330" width="5.6640625" style="1" customWidth="1"/>
    <col min="14331" max="14333" width="12.6640625" style="1" customWidth="1"/>
    <col min="14334" max="14337" width="10.6640625" style="1" customWidth="1"/>
    <col min="14338" max="14338" width="10.5" style="1" customWidth="1"/>
    <col min="14339" max="14339" width="11.33203125" style="1" customWidth="1"/>
    <col min="14340" max="14340" width="11.5" style="1" customWidth="1"/>
    <col min="14341" max="14341" width="10.5" style="1" customWidth="1"/>
    <col min="14342" max="14342" width="10.33203125" style="1" customWidth="1"/>
    <col min="14343" max="14343" width="10.83203125" style="1" customWidth="1"/>
    <col min="14344" max="14344" width="11" style="1" customWidth="1"/>
    <col min="14345" max="14347" width="11.33203125" style="1" customWidth="1"/>
    <col min="14348" max="14348" width="10.5" style="1" customWidth="1"/>
    <col min="14349" max="14349" width="10.83203125" style="1" customWidth="1"/>
    <col min="14350" max="14350" width="11.1640625" style="1" customWidth="1"/>
    <col min="14351" max="14351" width="10.33203125" style="1" customWidth="1"/>
    <col min="14352" max="14352" width="12.5" style="1" customWidth="1"/>
    <col min="14353" max="14581" width="8.83203125" style="1"/>
    <col min="14582" max="14582" width="22.6640625" style="1" customWidth="1"/>
    <col min="14583" max="14583" width="63.1640625" style="1" customWidth="1"/>
    <col min="14584" max="14584" width="5.6640625" style="1" customWidth="1"/>
    <col min="14585" max="14585" width="4.6640625" style="1" customWidth="1"/>
    <col min="14586" max="14586" width="5.6640625" style="1" customWidth="1"/>
    <col min="14587" max="14589" width="12.6640625" style="1" customWidth="1"/>
    <col min="14590" max="14593" width="10.6640625" style="1" customWidth="1"/>
    <col min="14594" max="14594" width="10.5" style="1" customWidth="1"/>
    <col min="14595" max="14595" width="11.33203125" style="1" customWidth="1"/>
    <col min="14596" max="14596" width="11.5" style="1" customWidth="1"/>
    <col min="14597" max="14597" width="10.5" style="1" customWidth="1"/>
    <col min="14598" max="14598" width="10.33203125" style="1" customWidth="1"/>
    <col min="14599" max="14599" width="10.83203125" style="1" customWidth="1"/>
    <col min="14600" max="14600" width="11" style="1" customWidth="1"/>
    <col min="14601" max="14603" width="11.33203125" style="1" customWidth="1"/>
    <col min="14604" max="14604" width="10.5" style="1" customWidth="1"/>
    <col min="14605" max="14605" width="10.83203125" style="1" customWidth="1"/>
    <col min="14606" max="14606" width="11.1640625" style="1" customWidth="1"/>
    <col min="14607" max="14607" width="10.33203125" style="1" customWidth="1"/>
    <col min="14608" max="14608" width="12.5" style="1" customWidth="1"/>
    <col min="14609" max="14837" width="8.83203125" style="1"/>
    <col min="14838" max="14838" width="22.6640625" style="1" customWidth="1"/>
    <col min="14839" max="14839" width="63.1640625" style="1" customWidth="1"/>
    <col min="14840" max="14840" width="5.6640625" style="1" customWidth="1"/>
    <col min="14841" max="14841" width="4.6640625" style="1" customWidth="1"/>
    <col min="14842" max="14842" width="5.6640625" style="1" customWidth="1"/>
    <col min="14843" max="14845" width="12.6640625" style="1" customWidth="1"/>
    <col min="14846" max="14849" width="10.6640625" style="1" customWidth="1"/>
    <col min="14850" max="14850" width="10.5" style="1" customWidth="1"/>
    <col min="14851" max="14851" width="11.33203125" style="1" customWidth="1"/>
    <col min="14852" max="14852" width="11.5" style="1" customWidth="1"/>
    <col min="14853" max="14853" width="10.5" style="1" customWidth="1"/>
    <col min="14854" max="14854" width="10.33203125" style="1" customWidth="1"/>
    <col min="14855" max="14855" width="10.83203125" style="1" customWidth="1"/>
    <col min="14856" max="14856" width="11" style="1" customWidth="1"/>
    <col min="14857" max="14859" width="11.33203125" style="1" customWidth="1"/>
    <col min="14860" max="14860" width="10.5" style="1" customWidth="1"/>
    <col min="14861" max="14861" width="10.83203125" style="1" customWidth="1"/>
    <col min="14862" max="14862" width="11.1640625" style="1" customWidth="1"/>
    <col min="14863" max="14863" width="10.33203125" style="1" customWidth="1"/>
    <col min="14864" max="14864" width="12.5" style="1" customWidth="1"/>
    <col min="14865" max="15093" width="8.83203125" style="1"/>
    <col min="15094" max="15094" width="22.6640625" style="1" customWidth="1"/>
    <col min="15095" max="15095" width="63.1640625" style="1" customWidth="1"/>
    <col min="15096" max="15096" width="5.6640625" style="1" customWidth="1"/>
    <col min="15097" max="15097" width="4.6640625" style="1" customWidth="1"/>
    <col min="15098" max="15098" width="5.6640625" style="1" customWidth="1"/>
    <col min="15099" max="15101" width="12.6640625" style="1" customWidth="1"/>
    <col min="15102" max="15105" width="10.6640625" style="1" customWidth="1"/>
    <col min="15106" max="15106" width="10.5" style="1" customWidth="1"/>
    <col min="15107" max="15107" width="11.33203125" style="1" customWidth="1"/>
    <col min="15108" max="15108" width="11.5" style="1" customWidth="1"/>
    <col min="15109" max="15109" width="10.5" style="1" customWidth="1"/>
    <col min="15110" max="15110" width="10.33203125" style="1" customWidth="1"/>
    <col min="15111" max="15111" width="10.83203125" style="1" customWidth="1"/>
    <col min="15112" max="15112" width="11" style="1" customWidth="1"/>
    <col min="15113" max="15115" width="11.33203125" style="1" customWidth="1"/>
    <col min="15116" max="15116" width="10.5" style="1" customWidth="1"/>
    <col min="15117" max="15117" width="10.83203125" style="1" customWidth="1"/>
    <col min="15118" max="15118" width="11.1640625" style="1" customWidth="1"/>
    <col min="15119" max="15119" width="10.33203125" style="1" customWidth="1"/>
    <col min="15120" max="15120" width="12.5" style="1" customWidth="1"/>
    <col min="15121" max="15349" width="8.83203125" style="1"/>
    <col min="15350" max="15350" width="22.6640625" style="1" customWidth="1"/>
    <col min="15351" max="15351" width="63.1640625" style="1" customWidth="1"/>
    <col min="15352" max="15352" width="5.6640625" style="1" customWidth="1"/>
    <col min="15353" max="15353" width="4.6640625" style="1" customWidth="1"/>
    <col min="15354" max="15354" width="5.6640625" style="1" customWidth="1"/>
    <col min="15355" max="15357" width="12.6640625" style="1" customWidth="1"/>
    <col min="15358" max="15361" width="10.6640625" style="1" customWidth="1"/>
    <col min="15362" max="15362" width="10.5" style="1" customWidth="1"/>
    <col min="15363" max="15363" width="11.33203125" style="1" customWidth="1"/>
    <col min="15364" max="15364" width="11.5" style="1" customWidth="1"/>
    <col min="15365" max="15365" width="10.5" style="1" customWidth="1"/>
    <col min="15366" max="15366" width="10.33203125" style="1" customWidth="1"/>
    <col min="15367" max="15367" width="10.83203125" style="1" customWidth="1"/>
    <col min="15368" max="15368" width="11" style="1" customWidth="1"/>
    <col min="15369" max="15371" width="11.33203125" style="1" customWidth="1"/>
    <col min="15372" max="15372" width="10.5" style="1" customWidth="1"/>
    <col min="15373" max="15373" width="10.83203125" style="1" customWidth="1"/>
    <col min="15374" max="15374" width="11.1640625" style="1" customWidth="1"/>
    <col min="15375" max="15375" width="10.33203125" style="1" customWidth="1"/>
    <col min="15376" max="15376" width="12.5" style="1" customWidth="1"/>
    <col min="15377" max="15605" width="8.83203125" style="1"/>
    <col min="15606" max="15606" width="22.6640625" style="1" customWidth="1"/>
    <col min="15607" max="15607" width="63.1640625" style="1" customWidth="1"/>
    <col min="15608" max="15608" width="5.6640625" style="1" customWidth="1"/>
    <col min="15609" max="15609" width="4.6640625" style="1" customWidth="1"/>
    <col min="15610" max="15610" width="5.6640625" style="1" customWidth="1"/>
    <col min="15611" max="15613" width="12.6640625" style="1" customWidth="1"/>
    <col min="15614" max="15617" width="10.6640625" style="1" customWidth="1"/>
    <col min="15618" max="15618" width="10.5" style="1" customWidth="1"/>
    <col min="15619" max="15619" width="11.33203125" style="1" customWidth="1"/>
    <col min="15620" max="15620" width="11.5" style="1" customWidth="1"/>
    <col min="15621" max="15621" width="10.5" style="1" customWidth="1"/>
    <col min="15622" max="15622" width="10.33203125" style="1" customWidth="1"/>
    <col min="15623" max="15623" width="10.83203125" style="1" customWidth="1"/>
    <col min="15624" max="15624" width="11" style="1" customWidth="1"/>
    <col min="15625" max="15627" width="11.33203125" style="1" customWidth="1"/>
    <col min="15628" max="15628" width="10.5" style="1" customWidth="1"/>
    <col min="15629" max="15629" width="10.83203125" style="1" customWidth="1"/>
    <col min="15630" max="15630" width="11.1640625" style="1" customWidth="1"/>
    <col min="15631" max="15631" width="10.33203125" style="1" customWidth="1"/>
    <col min="15632" max="15632" width="12.5" style="1" customWidth="1"/>
    <col min="15633" max="15861" width="8.83203125" style="1"/>
    <col min="15862" max="15862" width="22.6640625" style="1" customWidth="1"/>
    <col min="15863" max="15863" width="63.1640625" style="1" customWidth="1"/>
    <col min="15864" max="15864" width="5.6640625" style="1" customWidth="1"/>
    <col min="15865" max="15865" width="4.6640625" style="1" customWidth="1"/>
    <col min="15866" max="15866" width="5.6640625" style="1" customWidth="1"/>
    <col min="15867" max="15869" width="12.6640625" style="1" customWidth="1"/>
    <col min="15870" max="15873" width="10.6640625" style="1" customWidth="1"/>
    <col min="15874" max="15874" width="10.5" style="1" customWidth="1"/>
    <col min="15875" max="15875" width="11.33203125" style="1" customWidth="1"/>
    <col min="15876" max="15876" width="11.5" style="1" customWidth="1"/>
    <col min="15877" max="15877" width="10.5" style="1" customWidth="1"/>
    <col min="15878" max="15878" width="10.33203125" style="1" customWidth="1"/>
    <col min="15879" max="15879" width="10.83203125" style="1" customWidth="1"/>
    <col min="15880" max="15880" width="11" style="1" customWidth="1"/>
    <col min="15881" max="15883" width="11.33203125" style="1" customWidth="1"/>
    <col min="15884" max="15884" width="10.5" style="1" customWidth="1"/>
    <col min="15885" max="15885" width="10.83203125" style="1" customWidth="1"/>
    <col min="15886" max="15886" width="11.1640625" style="1" customWidth="1"/>
    <col min="15887" max="15887" width="10.33203125" style="1" customWidth="1"/>
    <col min="15888" max="15888" width="12.5" style="1" customWidth="1"/>
    <col min="15889" max="16117" width="8.83203125" style="1"/>
    <col min="16118" max="16118" width="22.6640625" style="1" customWidth="1"/>
    <col min="16119" max="16119" width="63.1640625" style="1" customWidth="1"/>
    <col min="16120" max="16120" width="5.6640625" style="1" customWidth="1"/>
    <col min="16121" max="16121" width="4.6640625" style="1" customWidth="1"/>
    <col min="16122" max="16122" width="5.6640625" style="1" customWidth="1"/>
    <col min="16123" max="16125" width="12.6640625" style="1" customWidth="1"/>
    <col min="16126" max="16129" width="10.6640625" style="1" customWidth="1"/>
    <col min="16130" max="16130" width="10.5" style="1" customWidth="1"/>
    <col min="16131" max="16131" width="11.33203125" style="1" customWidth="1"/>
    <col min="16132" max="16132" width="11.5" style="1" customWidth="1"/>
    <col min="16133" max="16133" width="10.5" style="1" customWidth="1"/>
    <col min="16134" max="16134" width="10.33203125" style="1" customWidth="1"/>
    <col min="16135" max="16135" width="10.83203125" style="1" customWidth="1"/>
    <col min="16136" max="16136" width="11" style="1" customWidth="1"/>
    <col min="16137" max="16139" width="11.33203125" style="1" customWidth="1"/>
    <col min="16140" max="16140" width="10.5" style="1" customWidth="1"/>
    <col min="16141" max="16141" width="10.83203125" style="1" customWidth="1"/>
    <col min="16142" max="16142" width="11.1640625" style="1" customWidth="1"/>
    <col min="16143" max="16143" width="10.33203125" style="1" customWidth="1"/>
    <col min="16144" max="16144" width="12.5" style="1" customWidth="1"/>
    <col min="16145" max="16376" width="8.83203125" style="1"/>
    <col min="16377" max="16384" width="9.1640625" style="1" customWidth="1"/>
  </cols>
  <sheetData>
    <row r="1" spans="1:20" ht="30" customHeight="1">
      <c r="A1" s="175" t="s">
        <v>190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1:20" ht="15" customHeight="1">
      <c r="A2" s="9" t="s">
        <v>490</v>
      </c>
    </row>
    <row r="3" spans="1:20" ht="75" customHeight="1">
      <c r="A3" s="174" t="s">
        <v>91</v>
      </c>
      <c r="B3" s="79" t="s">
        <v>123</v>
      </c>
      <c r="C3" s="178" t="s">
        <v>181</v>
      </c>
      <c r="D3" s="173"/>
      <c r="E3" s="173"/>
      <c r="F3" s="173" t="s">
        <v>212</v>
      </c>
      <c r="G3" s="167" t="s">
        <v>804</v>
      </c>
      <c r="H3" s="170" t="s">
        <v>800</v>
      </c>
      <c r="I3" s="171"/>
      <c r="J3" s="173" t="s">
        <v>215</v>
      </c>
      <c r="K3" s="173"/>
      <c r="L3" s="173"/>
      <c r="M3" s="174" t="s">
        <v>182</v>
      </c>
      <c r="N3" s="174"/>
      <c r="O3" s="174"/>
      <c r="P3" s="174"/>
      <c r="Q3" s="173" t="s">
        <v>213</v>
      </c>
      <c r="R3" s="173"/>
      <c r="S3" s="174" t="s">
        <v>97</v>
      </c>
    </row>
    <row r="4" spans="1:20" ht="50" customHeight="1">
      <c r="A4" s="173"/>
      <c r="B4" s="80" t="str">
        <f>'Методика (раздел 7)'!B18</f>
        <v>Да, размещен (размещался) заблаговременно (не позднее чем за пять календарных дней до проведения мероприятия)</v>
      </c>
      <c r="C4" s="174" t="s">
        <v>90</v>
      </c>
      <c r="D4" s="174" t="s">
        <v>95</v>
      </c>
      <c r="E4" s="177" t="s">
        <v>89</v>
      </c>
      <c r="F4" s="173"/>
      <c r="G4" s="168"/>
      <c r="H4" s="174" t="s">
        <v>107</v>
      </c>
      <c r="I4" s="174" t="s">
        <v>217</v>
      </c>
      <c r="J4" s="172" t="s">
        <v>214</v>
      </c>
      <c r="K4" s="172" t="s">
        <v>118</v>
      </c>
      <c r="L4" s="172" t="s">
        <v>739</v>
      </c>
      <c r="M4" s="174" t="s">
        <v>208</v>
      </c>
      <c r="N4" s="174" t="s">
        <v>216</v>
      </c>
      <c r="O4" s="174" t="s">
        <v>209</v>
      </c>
      <c r="P4" s="174" t="s">
        <v>210</v>
      </c>
      <c r="Q4" s="174" t="s">
        <v>231</v>
      </c>
      <c r="R4" s="174" t="s">
        <v>232</v>
      </c>
      <c r="S4" s="174"/>
    </row>
    <row r="5" spans="1:20" ht="50" customHeight="1">
      <c r="A5" s="173"/>
      <c r="B5" s="80" t="str">
        <f>'Методика (раздел 7)'!B19</f>
        <v>Нет, не размещен (не размещался) заблаговременно (не позднее чем за пять календарных дней до проведения мероприятия) или не отвечает требованиям</v>
      </c>
      <c r="C5" s="174"/>
      <c r="D5" s="174"/>
      <c r="E5" s="177"/>
      <c r="F5" s="173"/>
      <c r="G5" s="169"/>
      <c r="H5" s="173"/>
      <c r="I5" s="173"/>
      <c r="J5" s="173"/>
      <c r="K5" s="173"/>
      <c r="L5" s="173"/>
      <c r="M5" s="174"/>
      <c r="N5" s="174"/>
      <c r="O5" s="174"/>
      <c r="P5" s="174"/>
      <c r="Q5" s="174"/>
      <c r="R5" s="174"/>
      <c r="S5" s="174"/>
    </row>
    <row r="6" spans="1:20" ht="15" customHeight="1">
      <c r="A6" s="155" t="s">
        <v>0</v>
      </c>
      <c r="B6" s="82"/>
      <c r="C6" s="82"/>
      <c r="D6" s="82"/>
      <c r="E6" s="83"/>
      <c r="F6" s="84"/>
      <c r="G6" s="85"/>
      <c r="H6" s="86"/>
      <c r="I6" s="86"/>
      <c r="J6" s="83"/>
      <c r="K6" s="83"/>
      <c r="L6" s="83"/>
      <c r="M6" s="87"/>
      <c r="N6" s="87"/>
      <c r="O6" s="87"/>
      <c r="P6" s="87"/>
      <c r="Q6" s="87"/>
      <c r="R6" s="87"/>
      <c r="S6" s="85"/>
    </row>
    <row r="7" spans="1:20" ht="15" customHeight="1">
      <c r="A7" s="156" t="s">
        <v>1</v>
      </c>
      <c r="B7" s="75" t="s">
        <v>138</v>
      </c>
      <c r="C7" s="76">
        <f t="shared" ref="C7:C24" si="0">IF(B7="Да, размещен (размещался) заблаговременно (не позднее чем за пять календарных дней до проведения мероприятия)",1,0)</f>
        <v>1</v>
      </c>
      <c r="D7" s="77"/>
      <c r="E7" s="78">
        <f>C7*(1-D7)</f>
        <v>1</v>
      </c>
      <c r="F7" s="89" t="s">
        <v>109</v>
      </c>
      <c r="G7" s="75" t="s">
        <v>110</v>
      </c>
      <c r="H7" s="89" t="s">
        <v>108</v>
      </c>
      <c r="I7" s="90" t="s">
        <v>220</v>
      </c>
      <c r="J7" s="89" t="s">
        <v>825</v>
      </c>
      <c r="K7" s="89">
        <v>44712</v>
      </c>
      <c r="L7" s="89" t="s">
        <v>109</v>
      </c>
      <c r="M7" s="89" t="s">
        <v>109</v>
      </c>
      <c r="N7" s="89" t="s">
        <v>218</v>
      </c>
      <c r="O7" s="89" t="s">
        <v>109</v>
      </c>
      <c r="P7" s="89" t="s">
        <v>109</v>
      </c>
      <c r="Q7" s="88" t="s">
        <v>323</v>
      </c>
      <c r="R7" s="88" t="s">
        <v>312</v>
      </c>
      <c r="S7" s="89" t="s">
        <v>751</v>
      </c>
      <c r="T7" s="65" t="s">
        <v>103</v>
      </c>
    </row>
    <row r="8" spans="1:20" ht="15" customHeight="1">
      <c r="A8" s="156" t="s">
        <v>2</v>
      </c>
      <c r="B8" s="75" t="s">
        <v>138</v>
      </c>
      <c r="C8" s="76">
        <f t="shared" si="0"/>
        <v>1</v>
      </c>
      <c r="D8" s="77"/>
      <c r="E8" s="78">
        <f t="shared" ref="E8:E71" si="1">C8*(1-D8)</f>
        <v>1</v>
      </c>
      <c r="F8" s="89" t="s">
        <v>109</v>
      </c>
      <c r="G8" s="75" t="s">
        <v>110</v>
      </c>
      <c r="H8" s="88" t="s">
        <v>111</v>
      </c>
      <c r="I8" s="90" t="s">
        <v>103</v>
      </c>
      <c r="J8" s="89">
        <v>44715</v>
      </c>
      <c r="K8" s="89" t="s">
        <v>359</v>
      </c>
      <c r="L8" s="89" t="s">
        <v>109</v>
      </c>
      <c r="M8" s="89" t="s">
        <v>109</v>
      </c>
      <c r="N8" s="89" t="s">
        <v>224</v>
      </c>
      <c r="O8" s="75" t="s">
        <v>103</v>
      </c>
      <c r="P8" s="89" t="s">
        <v>109</v>
      </c>
      <c r="Q8" s="88" t="s">
        <v>332</v>
      </c>
      <c r="R8" s="88" t="s">
        <v>356</v>
      </c>
      <c r="S8" s="88" t="s">
        <v>103</v>
      </c>
      <c r="T8" s="65" t="s">
        <v>103</v>
      </c>
    </row>
    <row r="9" spans="1:20" ht="15" customHeight="1">
      <c r="A9" s="156" t="s">
        <v>3</v>
      </c>
      <c r="B9" s="75" t="s">
        <v>138</v>
      </c>
      <c r="C9" s="76">
        <f t="shared" si="0"/>
        <v>1</v>
      </c>
      <c r="D9" s="77"/>
      <c r="E9" s="78">
        <f t="shared" si="1"/>
        <v>1</v>
      </c>
      <c r="F9" s="89" t="s">
        <v>109</v>
      </c>
      <c r="G9" s="75" t="s">
        <v>110</v>
      </c>
      <c r="H9" s="88" t="s">
        <v>108</v>
      </c>
      <c r="I9" s="91" t="s">
        <v>219</v>
      </c>
      <c r="J9" s="89" t="s">
        <v>824</v>
      </c>
      <c r="K9" s="89">
        <v>44727</v>
      </c>
      <c r="L9" s="89" t="s">
        <v>109</v>
      </c>
      <c r="M9" s="92" t="s">
        <v>109</v>
      </c>
      <c r="N9" s="93" t="s">
        <v>286</v>
      </c>
      <c r="O9" s="75" t="s">
        <v>103</v>
      </c>
      <c r="P9" s="92" t="s">
        <v>103</v>
      </c>
      <c r="Q9" s="93" t="s">
        <v>376</v>
      </c>
      <c r="R9" s="75" t="s">
        <v>355</v>
      </c>
      <c r="S9" s="88" t="s">
        <v>103</v>
      </c>
    </row>
    <row r="10" spans="1:20" ht="15" customHeight="1">
      <c r="A10" s="156" t="s">
        <v>4</v>
      </c>
      <c r="B10" s="75" t="s">
        <v>138</v>
      </c>
      <c r="C10" s="76">
        <f t="shared" si="0"/>
        <v>1</v>
      </c>
      <c r="D10" s="77"/>
      <c r="E10" s="78">
        <f t="shared" si="1"/>
        <v>1</v>
      </c>
      <c r="F10" s="89" t="s">
        <v>109</v>
      </c>
      <c r="G10" s="75" t="s">
        <v>110</v>
      </c>
      <c r="H10" s="88" t="s">
        <v>108</v>
      </c>
      <c r="I10" s="90" t="s">
        <v>220</v>
      </c>
      <c r="J10" s="89">
        <v>44700</v>
      </c>
      <c r="K10" s="89">
        <v>44708</v>
      </c>
      <c r="L10" s="89" t="s">
        <v>109</v>
      </c>
      <c r="M10" s="89" t="s">
        <v>109</v>
      </c>
      <c r="N10" s="89" t="s">
        <v>218</v>
      </c>
      <c r="O10" s="89" t="s">
        <v>742</v>
      </c>
      <c r="P10" s="75" t="s">
        <v>103</v>
      </c>
      <c r="Q10" s="88" t="s">
        <v>315</v>
      </c>
      <c r="R10" s="97" t="s">
        <v>103</v>
      </c>
      <c r="S10" s="88" t="s">
        <v>103</v>
      </c>
    </row>
    <row r="11" spans="1:20" ht="15" customHeight="1">
      <c r="A11" s="156" t="s">
        <v>5</v>
      </c>
      <c r="B11" s="75" t="s">
        <v>138</v>
      </c>
      <c r="C11" s="76">
        <f t="shared" si="0"/>
        <v>1</v>
      </c>
      <c r="D11" s="77"/>
      <c r="E11" s="78">
        <f t="shared" si="1"/>
        <v>1</v>
      </c>
      <c r="F11" s="89" t="s">
        <v>109</v>
      </c>
      <c r="G11" s="75" t="s">
        <v>110</v>
      </c>
      <c r="H11" s="88" t="s">
        <v>108</v>
      </c>
      <c r="I11" s="91" t="s">
        <v>219</v>
      </c>
      <c r="J11" s="89">
        <v>44726</v>
      </c>
      <c r="K11" s="89">
        <v>44736</v>
      </c>
      <c r="L11" s="89" t="s">
        <v>109</v>
      </c>
      <c r="M11" s="75" t="s">
        <v>109</v>
      </c>
      <c r="N11" s="93" t="s">
        <v>222</v>
      </c>
      <c r="O11" s="75" t="s">
        <v>103</v>
      </c>
      <c r="P11" s="75" t="s">
        <v>109</v>
      </c>
      <c r="Q11" s="94" t="s">
        <v>387</v>
      </c>
      <c r="R11" s="97" t="s">
        <v>103</v>
      </c>
      <c r="S11" s="88" t="s">
        <v>103</v>
      </c>
    </row>
    <row r="12" spans="1:20" ht="15" customHeight="1">
      <c r="A12" s="156" t="s">
        <v>6</v>
      </c>
      <c r="B12" s="75" t="s">
        <v>138</v>
      </c>
      <c r="C12" s="76">
        <f t="shared" si="0"/>
        <v>1</v>
      </c>
      <c r="D12" s="77"/>
      <c r="E12" s="78">
        <f t="shared" si="1"/>
        <v>1</v>
      </c>
      <c r="F12" s="89" t="s">
        <v>109</v>
      </c>
      <c r="G12" s="75" t="s">
        <v>110</v>
      </c>
      <c r="H12" s="88" t="s">
        <v>108</v>
      </c>
      <c r="I12" s="90" t="s">
        <v>220</v>
      </c>
      <c r="J12" s="89">
        <v>44715</v>
      </c>
      <c r="K12" s="89">
        <v>44722</v>
      </c>
      <c r="L12" s="89" t="s">
        <v>109</v>
      </c>
      <c r="M12" s="75" t="s">
        <v>109</v>
      </c>
      <c r="N12" s="75" t="s">
        <v>746</v>
      </c>
      <c r="O12" s="75" t="s">
        <v>109</v>
      </c>
      <c r="P12" s="75" t="s">
        <v>103</v>
      </c>
      <c r="Q12" s="75" t="s">
        <v>331</v>
      </c>
      <c r="R12" s="75" t="s">
        <v>377</v>
      </c>
      <c r="S12" s="88" t="s">
        <v>103</v>
      </c>
    </row>
    <row r="13" spans="1:20" ht="15" customHeight="1">
      <c r="A13" s="156" t="s">
        <v>7</v>
      </c>
      <c r="B13" s="75" t="s">
        <v>138</v>
      </c>
      <c r="C13" s="76">
        <f t="shared" si="0"/>
        <v>1</v>
      </c>
      <c r="D13" s="77"/>
      <c r="E13" s="78">
        <f t="shared" si="1"/>
        <v>1</v>
      </c>
      <c r="F13" s="89" t="s">
        <v>109</v>
      </c>
      <c r="G13" s="75" t="s">
        <v>110</v>
      </c>
      <c r="H13" s="88" t="s">
        <v>108</v>
      </c>
      <c r="I13" s="91" t="s">
        <v>219</v>
      </c>
      <c r="J13" s="89">
        <v>44714</v>
      </c>
      <c r="K13" s="89">
        <v>44740</v>
      </c>
      <c r="L13" s="89" t="s">
        <v>109</v>
      </c>
      <c r="M13" s="75" t="s">
        <v>109</v>
      </c>
      <c r="N13" s="75" t="s">
        <v>286</v>
      </c>
      <c r="O13" s="75" t="s">
        <v>103</v>
      </c>
      <c r="P13" s="75" t="s">
        <v>103</v>
      </c>
      <c r="Q13" s="88" t="s">
        <v>333</v>
      </c>
      <c r="R13" s="97" t="s">
        <v>103</v>
      </c>
      <c r="S13" s="95" t="s">
        <v>103</v>
      </c>
    </row>
    <row r="14" spans="1:20" ht="15" customHeight="1">
      <c r="A14" s="156" t="s">
        <v>8</v>
      </c>
      <c r="B14" s="75" t="s">
        <v>138</v>
      </c>
      <c r="C14" s="76">
        <f t="shared" si="0"/>
        <v>1</v>
      </c>
      <c r="D14" s="77"/>
      <c r="E14" s="78">
        <f t="shared" si="1"/>
        <v>1</v>
      </c>
      <c r="F14" s="89" t="s">
        <v>109</v>
      </c>
      <c r="G14" s="89" t="s">
        <v>110</v>
      </c>
      <c r="H14" s="88" t="s">
        <v>108</v>
      </c>
      <c r="I14" s="91" t="s">
        <v>219</v>
      </c>
      <c r="J14" s="89">
        <v>44712</v>
      </c>
      <c r="K14" s="89">
        <v>44721</v>
      </c>
      <c r="L14" s="89" t="s">
        <v>109</v>
      </c>
      <c r="M14" s="75" t="s">
        <v>109</v>
      </c>
      <c r="N14" s="75" t="s">
        <v>326</v>
      </c>
      <c r="O14" s="75" t="s">
        <v>103</v>
      </c>
      <c r="P14" s="75" t="s">
        <v>109</v>
      </c>
      <c r="Q14" s="88" t="s">
        <v>325</v>
      </c>
      <c r="R14" s="97" t="s">
        <v>103</v>
      </c>
      <c r="S14" s="95" t="s">
        <v>103</v>
      </c>
    </row>
    <row r="15" spans="1:20" ht="15" customHeight="1">
      <c r="A15" s="156" t="s">
        <v>9</v>
      </c>
      <c r="B15" s="75" t="s">
        <v>138</v>
      </c>
      <c r="C15" s="76">
        <f t="shared" si="0"/>
        <v>1</v>
      </c>
      <c r="D15" s="77"/>
      <c r="E15" s="78">
        <f t="shared" si="1"/>
        <v>1</v>
      </c>
      <c r="F15" s="89" t="s">
        <v>851</v>
      </c>
      <c r="G15" s="90" t="s">
        <v>110</v>
      </c>
      <c r="H15" s="88" t="s">
        <v>108</v>
      </c>
      <c r="I15" s="91" t="s">
        <v>219</v>
      </c>
      <c r="J15" s="89">
        <v>44680</v>
      </c>
      <c r="K15" s="89">
        <v>44693</v>
      </c>
      <c r="L15" s="89" t="s">
        <v>109</v>
      </c>
      <c r="M15" s="89" t="s">
        <v>109</v>
      </c>
      <c r="N15" s="89" t="s">
        <v>300</v>
      </c>
      <c r="O15" s="75" t="s">
        <v>103</v>
      </c>
      <c r="P15" s="93" t="s">
        <v>109</v>
      </c>
      <c r="Q15" s="94" t="s">
        <v>196</v>
      </c>
      <c r="R15" s="88" t="s">
        <v>243</v>
      </c>
      <c r="S15" s="88" t="s">
        <v>103</v>
      </c>
    </row>
    <row r="16" spans="1:20" ht="15" customHeight="1">
      <c r="A16" s="156" t="s">
        <v>10</v>
      </c>
      <c r="B16" s="75" t="s">
        <v>138</v>
      </c>
      <c r="C16" s="76">
        <f t="shared" si="0"/>
        <v>1</v>
      </c>
      <c r="D16" s="77"/>
      <c r="E16" s="78">
        <f t="shared" si="1"/>
        <v>1</v>
      </c>
      <c r="F16" s="89" t="s">
        <v>109</v>
      </c>
      <c r="G16" s="75" t="s">
        <v>110</v>
      </c>
      <c r="H16" s="88" t="s">
        <v>108</v>
      </c>
      <c r="I16" s="91" t="s">
        <v>219</v>
      </c>
      <c r="J16" s="89">
        <v>44718</v>
      </c>
      <c r="K16" s="89">
        <v>44728</v>
      </c>
      <c r="L16" s="89" t="s">
        <v>109</v>
      </c>
      <c r="M16" s="75" t="s">
        <v>109</v>
      </c>
      <c r="N16" s="89" t="s">
        <v>300</v>
      </c>
      <c r="O16" s="75" t="s">
        <v>103</v>
      </c>
      <c r="P16" s="75" t="s">
        <v>109</v>
      </c>
      <c r="Q16" s="88" t="s">
        <v>338</v>
      </c>
      <c r="R16" s="97" t="s">
        <v>103</v>
      </c>
      <c r="S16" s="88" t="s">
        <v>103</v>
      </c>
    </row>
    <row r="17" spans="1:20" ht="15" customHeight="1">
      <c r="A17" s="156" t="s">
        <v>11</v>
      </c>
      <c r="B17" s="75" t="s">
        <v>138</v>
      </c>
      <c r="C17" s="76">
        <f t="shared" si="0"/>
        <v>1</v>
      </c>
      <c r="D17" s="77"/>
      <c r="E17" s="78">
        <f t="shared" si="1"/>
        <v>1</v>
      </c>
      <c r="F17" s="89" t="s">
        <v>109</v>
      </c>
      <c r="G17" s="75" t="s">
        <v>110</v>
      </c>
      <c r="H17" s="88" t="s">
        <v>108</v>
      </c>
      <c r="I17" s="91" t="s">
        <v>219</v>
      </c>
      <c r="J17" s="89">
        <v>44715</v>
      </c>
      <c r="K17" s="89">
        <v>44733</v>
      </c>
      <c r="L17" s="89" t="s">
        <v>109</v>
      </c>
      <c r="M17" s="75" t="s">
        <v>109</v>
      </c>
      <c r="N17" s="75" t="s">
        <v>286</v>
      </c>
      <c r="O17" s="75" t="s">
        <v>103</v>
      </c>
      <c r="P17" s="75" t="s">
        <v>103</v>
      </c>
      <c r="Q17" s="94" t="s">
        <v>357</v>
      </c>
      <c r="R17" s="75" t="s">
        <v>103</v>
      </c>
      <c r="S17" s="95" t="s">
        <v>103</v>
      </c>
    </row>
    <row r="18" spans="1:20" ht="15" customHeight="1">
      <c r="A18" s="156" t="s">
        <v>12</v>
      </c>
      <c r="B18" s="75" t="s">
        <v>138</v>
      </c>
      <c r="C18" s="76">
        <f t="shared" si="0"/>
        <v>1</v>
      </c>
      <c r="D18" s="77"/>
      <c r="E18" s="78">
        <f t="shared" si="1"/>
        <v>1</v>
      </c>
      <c r="F18" s="89" t="s">
        <v>109</v>
      </c>
      <c r="G18" s="75" t="s">
        <v>110</v>
      </c>
      <c r="H18" s="88" t="s">
        <v>108</v>
      </c>
      <c r="I18" s="91" t="s">
        <v>219</v>
      </c>
      <c r="J18" s="89">
        <v>44718</v>
      </c>
      <c r="K18" s="89">
        <v>44728</v>
      </c>
      <c r="L18" s="89" t="s">
        <v>109</v>
      </c>
      <c r="M18" s="75" t="s">
        <v>109</v>
      </c>
      <c r="N18" s="75" t="s">
        <v>222</v>
      </c>
      <c r="O18" s="75" t="s">
        <v>103</v>
      </c>
      <c r="P18" s="75" t="s">
        <v>109</v>
      </c>
      <c r="Q18" s="88" t="s">
        <v>358</v>
      </c>
      <c r="R18" s="94" t="s">
        <v>334</v>
      </c>
      <c r="S18" s="88" t="s">
        <v>103</v>
      </c>
    </row>
    <row r="19" spans="1:20" ht="15" customHeight="1">
      <c r="A19" s="156" t="s">
        <v>13</v>
      </c>
      <c r="B19" s="75" t="s">
        <v>139</v>
      </c>
      <c r="C19" s="76">
        <f t="shared" si="0"/>
        <v>0</v>
      </c>
      <c r="D19" s="77"/>
      <c r="E19" s="78">
        <f t="shared" si="1"/>
        <v>0</v>
      </c>
      <c r="F19" s="89" t="s">
        <v>758</v>
      </c>
      <c r="G19" s="89" t="s">
        <v>114</v>
      </c>
      <c r="H19" s="88" t="s">
        <v>108</v>
      </c>
      <c r="I19" s="91" t="s">
        <v>219</v>
      </c>
      <c r="J19" s="89">
        <v>44719</v>
      </c>
      <c r="K19" s="89">
        <v>44726</v>
      </c>
      <c r="L19" s="89" t="s">
        <v>109</v>
      </c>
      <c r="M19" s="96" t="s">
        <v>109</v>
      </c>
      <c r="N19" s="96" t="s">
        <v>733</v>
      </c>
      <c r="O19" s="75" t="s">
        <v>103</v>
      </c>
      <c r="P19" s="75" t="s">
        <v>103</v>
      </c>
      <c r="Q19" s="88" t="s">
        <v>732</v>
      </c>
      <c r="R19" s="97" t="s">
        <v>468</v>
      </c>
      <c r="S19" s="88" t="s">
        <v>754</v>
      </c>
      <c r="T19" s="65" t="s">
        <v>103</v>
      </c>
    </row>
    <row r="20" spans="1:20" ht="15" customHeight="1">
      <c r="A20" s="156" t="s">
        <v>14</v>
      </c>
      <c r="B20" s="75" t="s">
        <v>138</v>
      </c>
      <c r="C20" s="76">
        <f t="shared" si="0"/>
        <v>1</v>
      </c>
      <c r="D20" s="77"/>
      <c r="E20" s="78">
        <f t="shared" si="1"/>
        <v>1</v>
      </c>
      <c r="F20" s="89" t="s">
        <v>109</v>
      </c>
      <c r="G20" s="75" t="s">
        <v>110</v>
      </c>
      <c r="H20" s="88" t="s">
        <v>111</v>
      </c>
      <c r="I20" s="90" t="s">
        <v>103</v>
      </c>
      <c r="J20" s="89" t="s">
        <v>113</v>
      </c>
      <c r="K20" s="89" t="s">
        <v>337</v>
      </c>
      <c r="L20" s="89" t="s">
        <v>113</v>
      </c>
      <c r="M20" s="89" t="s">
        <v>109</v>
      </c>
      <c r="N20" s="89" t="s">
        <v>224</v>
      </c>
      <c r="O20" s="75" t="s">
        <v>103</v>
      </c>
      <c r="P20" s="89" t="s">
        <v>109</v>
      </c>
      <c r="Q20" s="88" t="s">
        <v>336</v>
      </c>
      <c r="R20" s="88" t="s">
        <v>103</v>
      </c>
      <c r="S20" s="95" t="s">
        <v>103</v>
      </c>
    </row>
    <row r="21" spans="1:20" ht="15" customHeight="1">
      <c r="A21" s="156" t="s">
        <v>15</v>
      </c>
      <c r="B21" s="75" t="s">
        <v>138</v>
      </c>
      <c r="C21" s="76">
        <f t="shared" si="0"/>
        <v>1</v>
      </c>
      <c r="D21" s="77"/>
      <c r="E21" s="78">
        <f t="shared" si="1"/>
        <v>1</v>
      </c>
      <c r="F21" s="89" t="s">
        <v>109</v>
      </c>
      <c r="G21" s="90" t="s">
        <v>110</v>
      </c>
      <c r="H21" s="88" t="s">
        <v>111</v>
      </c>
      <c r="I21" s="90" t="s">
        <v>103</v>
      </c>
      <c r="J21" s="89">
        <v>44686</v>
      </c>
      <c r="K21" s="89">
        <v>44693</v>
      </c>
      <c r="L21" s="89" t="s">
        <v>109</v>
      </c>
      <c r="M21" s="75" t="s">
        <v>109</v>
      </c>
      <c r="N21" s="75" t="s">
        <v>301</v>
      </c>
      <c r="O21" s="75" t="s">
        <v>109</v>
      </c>
      <c r="P21" s="75" t="s">
        <v>103</v>
      </c>
      <c r="Q21" s="88" t="s">
        <v>240</v>
      </c>
      <c r="R21" s="97" t="s">
        <v>103</v>
      </c>
      <c r="S21" s="88" t="s">
        <v>103</v>
      </c>
    </row>
    <row r="22" spans="1:20" ht="15" customHeight="1">
      <c r="A22" s="156" t="s">
        <v>16</v>
      </c>
      <c r="B22" s="75" t="s">
        <v>138</v>
      </c>
      <c r="C22" s="76">
        <f t="shared" si="0"/>
        <v>1</v>
      </c>
      <c r="D22" s="77"/>
      <c r="E22" s="78">
        <f t="shared" si="1"/>
        <v>1</v>
      </c>
      <c r="F22" s="89" t="s">
        <v>109</v>
      </c>
      <c r="G22" s="89" t="s">
        <v>110</v>
      </c>
      <c r="H22" s="88" t="s">
        <v>108</v>
      </c>
      <c r="I22" s="91" t="s">
        <v>219</v>
      </c>
      <c r="J22" s="89">
        <v>44708</v>
      </c>
      <c r="K22" s="89">
        <v>44740</v>
      </c>
      <c r="L22" s="89" t="s">
        <v>109</v>
      </c>
      <c r="M22" s="75" t="s">
        <v>109</v>
      </c>
      <c r="N22" s="75" t="s">
        <v>286</v>
      </c>
      <c r="O22" s="75" t="s">
        <v>103</v>
      </c>
      <c r="P22" s="75" t="s">
        <v>103</v>
      </c>
      <c r="Q22" s="94" t="s">
        <v>444</v>
      </c>
      <c r="R22" s="97" t="s">
        <v>103</v>
      </c>
      <c r="S22" s="88" t="s">
        <v>103</v>
      </c>
    </row>
    <row r="23" spans="1:20" ht="15" customHeight="1">
      <c r="A23" s="156" t="s">
        <v>17</v>
      </c>
      <c r="B23" s="75" t="s">
        <v>138</v>
      </c>
      <c r="C23" s="76">
        <f t="shared" si="0"/>
        <v>1</v>
      </c>
      <c r="D23" s="77"/>
      <c r="E23" s="78">
        <f t="shared" si="1"/>
        <v>1</v>
      </c>
      <c r="F23" s="89" t="s">
        <v>109</v>
      </c>
      <c r="G23" s="75" t="s">
        <v>110</v>
      </c>
      <c r="H23" s="88" t="s">
        <v>108</v>
      </c>
      <c r="I23" s="88" t="s">
        <v>782</v>
      </c>
      <c r="J23" s="89" t="s">
        <v>823</v>
      </c>
      <c r="K23" s="89">
        <v>44728</v>
      </c>
      <c r="L23" s="89" t="s">
        <v>109</v>
      </c>
      <c r="M23" s="92" t="s">
        <v>114</v>
      </c>
      <c r="N23" s="92" t="s">
        <v>745</v>
      </c>
      <c r="O23" s="92" t="s">
        <v>933</v>
      </c>
      <c r="P23" s="92" t="s">
        <v>109</v>
      </c>
      <c r="Q23" s="88" t="s">
        <v>360</v>
      </c>
      <c r="R23" s="92" t="s">
        <v>378</v>
      </c>
      <c r="S23" s="88" t="s">
        <v>103</v>
      </c>
    </row>
    <row r="24" spans="1:20" ht="15" customHeight="1">
      <c r="A24" s="156" t="s">
        <v>104</v>
      </c>
      <c r="B24" s="75" t="s">
        <v>139</v>
      </c>
      <c r="C24" s="76">
        <f t="shared" si="0"/>
        <v>0</v>
      </c>
      <c r="D24" s="77"/>
      <c r="E24" s="78">
        <f t="shared" si="1"/>
        <v>0</v>
      </c>
      <c r="F24" s="89" t="s">
        <v>110</v>
      </c>
      <c r="G24" s="75" t="s">
        <v>103</v>
      </c>
      <c r="H24" s="89" t="s">
        <v>103</v>
      </c>
      <c r="I24" s="89" t="s">
        <v>103</v>
      </c>
      <c r="J24" s="89" t="s">
        <v>103</v>
      </c>
      <c r="K24" s="98" t="s">
        <v>103</v>
      </c>
      <c r="L24" s="89" t="s">
        <v>103</v>
      </c>
      <c r="M24" s="89" t="s">
        <v>103</v>
      </c>
      <c r="N24" s="89" t="s">
        <v>103</v>
      </c>
      <c r="O24" s="89" t="s">
        <v>103</v>
      </c>
      <c r="P24" s="89" t="s">
        <v>103</v>
      </c>
      <c r="Q24" s="89" t="s">
        <v>103</v>
      </c>
      <c r="R24" s="89" t="s">
        <v>103</v>
      </c>
      <c r="S24" s="75" t="s">
        <v>731</v>
      </c>
      <c r="T24" s="65" t="s">
        <v>103</v>
      </c>
    </row>
    <row r="25" spans="1:20" ht="15" customHeight="1">
      <c r="A25" s="157" t="s">
        <v>18</v>
      </c>
      <c r="B25" s="82"/>
      <c r="C25" s="99"/>
      <c r="D25" s="82"/>
      <c r="E25" s="85"/>
      <c r="F25" s="100"/>
      <c r="G25" s="102"/>
      <c r="H25" s="100"/>
      <c r="I25" s="100" t="s">
        <v>116</v>
      </c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1:20" ht="15" customHeight="1">
      <c r="A26" s="156" t="s">
        <v>19</v>
      </c>
      <c r="B26" s="75" t="s">
        <v>138</v>
      </c>
      <c r="C26" s="76">
        <f t="shared" ref="C26:C36" si="2">IF(B26="Да, размещен (размещался) заблаговременно (не позднее чем за пять календарных дней до проведения мероприятия)",1,0)</f>
        <v>1</v>
      </c>
      <c r="D26" s="77"/>
      <c r="E26" s="78">
        <f t="shared" si="1"/>
        <v>1</v>
      </c>
      <c r="F26" s="89" t="s">
        <v>109</v>
      </c>
      <c r="G26" s="75" t="s">
        <v>110</v>
      </c>
      <c r="H26" s="89" t="s">
        <v>108</v>
      </c>
      <c r="I26" s="90" t="s">
        <v>220</v>
      </c>
      <c r="J26" s="89" t="s">
        <v>822</v>
      </c>
      <c r="K26" s="89">
        <v>44727</v>
      </c>
      <c r="L26" s="89" t="s">
        <v>109</v>
      </c>
      <c r="M26" s="75" t="s">
        <v>109</v>
      </c>
      <c r="N26" s="89" t="s">
        <v>744</v>
      </c>
      <c r="O26" s="89" t="s">
        <v>109</v>
      </c>
      <c r="P26" s="89" t="s">
        <v>109</v>
      </c>
      <c r="Q26" s="75" t="s">
        <v>362</v>
      </c>
      <c r="R26" s="88" t="s">
        <v>361</v>
      </c>
      <c r="S26" s="89" t="s">
        <v>103</v>
      </c>
    </row>
    <row r="27" spans="1:20" ht="15" customHeight="1">
      <c r="A27" s="156" t="s">
        <v>20</v>
      </c>
      <c r="B27" s="75" t="s">
        <v>138</v>
      </c>
      <c r="C27" s="76">
        <f t="shared" si="2"/>
        <v>1</v>
      </c>
      <c r="D27" s="77"/>
      <c r="E27" s="78">
        <f t="shared" si="1"/>
        <v>1</v>
      </c>
      <c r="F27" s="89" t="s">
        <v>109</v>
      </c>
      <c r="G27" s="75" t="s">
        <v>110</v>
      </c>
      <c r="H27" s="89" t="s">
        <v>111</v>
      </c>
      <c r="I27" s="90" t="s">
        <v>103</v>
      </c>
      <c r="J27" s="89">
        <v>44678</v>
      </c>
      <c r="K27" s="89" t="s">
        <v>318</v>
      </c>
      <c r="L27" s="89" t="s">
        <v>736</v>
      </c>
      <c r="M27" s="75" t="s">
        <v>109</v>
      </c>
      <c r="N27" s="89" t="s">
        <v>224</v>
      </c>
      <c r="O27" s="75" t="s">
        <v>103</v>
      </c>
      <c r="P27" s="75" t="s">
        <v>109</v>
      </c>
      <c r="Q27" s="75" t="s">
        <v>317</v>
      </c>
      <c r="R27" s="97" t="s">
        <v>103</v>
      </c>
      <c r="S27" s="95" t="s">
        <v>741</v>
      </c>
      <c r="T27" s="65" t="s">
        <v>103</v>
      </c>
    </row>
    <row r="28" spans="1:20" ht="15" customHeight="1">
      <c r="A28" s="156" t="s">
        <v>21</v>
      </c>
      <c r="B28" s="75" t="s">
        <v>138</v>
      </c>
      <c r="C28" s="76">
        <f t="shared" si="2"/>
        <v>1</v>
      </c>
      <c r="D28" s="77"/>
      <c r="E28" s="78">
        <f t="shared" si="1"/>
        <v>1</v>
      </c>
      <c r="F28" s="89" t="s">
        <v>109</v>
      </c>
      <c r="G28" s="75" t="s">
        <v>110</v>
      </c>
      <c r="H28" s="89" t="s">
        <v>111</v>
      </c>
      <c r="I28" s="90" t="s">
        <v>103</v>
      </c>
      <c r="J28" s="89" t="s">
        <v>821</v>
      </c>
      <c r="K28" s="89">
        <v>44721</v>
      </c>
      <c r="L28" s="89" t="s">
        <v>109</v>
      </c>
      <c r="M28" s="75" t="s">
        <v>109</v>
      </c>
      <c r="N28" s="75" t="s">
        <v>735</v>
      </c>
      <c r="O28" s="75" t="s">
        <v>103</v>
      </c>
      <c r="P28" s="75" t="s">
        <v>109</v>
      </c>
      <c r="Q28" s="94" t="s">
        <v>405</v>
      </c>
      <c r="R28" s="97" t="s">
        <v>103</v>
      </c>
      <c r="S28" s="89" t="s">
        <v>103</v>
      </c>
    </row>
    <row r="29" spans="1:20" ht="15" customHeight="1">
      <c r="A29" s="156" t="s">
        <v>22</v>
      </c>
      <c r="B29" s="75" t="s">
        <v>138</v>
      </c>
      <c r="C29" s="76">
        <f t="shared" si="2"/>
        <v>1</v>
      </c>
      <c r="D29" s="77"/>
      <c r="E29" s="78">
        <f t="shared" si="1"/>
        <v>1</v>
      </c>
      <c r="F29" s="89" t="s">
        <v>109</v>
      </c>
      <c r="G29" s="75" t="s">
        <v>110</v>
      </c>
      <c r="H29" s="89" t="s">
        <v>108</v>
      </c>
      <c r="I29" s="91" t="s">
        <v>219</v>
      </c>
      <c r="J29" s="89">
        <v>44727</v>
      </c>
      <c r="K29" s="89">
        <v>44733</v>
      </c>
      <c r="L29" s="89" t="s">
        <v>109</v>
      </c>
      <c r="M29" s="75" t="s">
        <v>109</v>
      </c>
      <c r="N29" s="75" t="s">
        <v>223</v>
      </c>
      <c r="O29" s="75" t="s">
        <v>103</v>
      </c>
      <c r="P29" s="75" t="s">
        <v>109</v>
      </c>
      <c r="Q29" s="88" t="s">
        <v>389</v>
      </c>
      <c r="R29" s="101" t="s">
        <v>388</v>
      </c>
      <c r="S29" s="95" t="s">
        <v>103</v>
      </c>
    </row>
    <row r="30" spans="1:20" ht="15" customHeight="1">
      <c r="A30" s="156" t="s">
        <v>23</v>
      </c>
      <c r="B30" s="75" t="s">
        <v>138</v>
      </c>
      <c r="C30" s="76">
        <f t="shared" si="2"/>
        <v>1</v>
      </c>
      <c r="D30" s="77"/>
      <c r="E30" s="78">
        <f t="shared" si="1"/>
        <v>1</v>
      </c>
      <c r="F30" s="89" t="s">
        <v>109</v>
      </c>
      <c r="G30" s="75" t="s">
        <v>110</v>
      </c>
      <c r="H30" s="89" t="s">
        <v>108</v>
      </c>
      <c r="I30" s="91" t="s">
        <v>219</v>
      </c>
      <c r="J30" s="89">
        <v>44726</v>
      </c>
      <c r="K30" s="89">
        <v>44732</v>
      </c>
      <c r="L30" s="89" t="s">
        <v>109</v>
      </c>
      <c r="M30" s="89" t="s">
        <v>109</v>
      </c>
      <c r="N30" s="89" t="s">
        <v>286</v>
      </c>
      <c r="O30" s="75" t="s">
        <v>103</v>
      </c>
      <c r="P30" s="75" t="s">
        <v>103</v>
      </c>
      <c r="Q30" s="97" t="s">
        <v>390</v>
      </c>
      <c r="R30" s="88" t="s">
        <v>379</v>
      </c>
      <c r="S30" s="95" t="s">
        <v>103</v>
      </c>
    </row>
    <row r="31" spans="1:20" ht="15" customHeight="1">
      <c r="A31" s="156" t="s">
        <v>24</v>
      </c>
      <c r="B31" s="75" t="s">
        <v>138</v>
      </c>
      <c r="C31" s="76">
        <f t="shared" si="2"/>
        <v>1</v>
      </c>
      <c r="D31" s="77"/>
      <c r="E31" s="78">
        <f t="shared" si="1"/>
        <v>1</v>
      </c>
      <c r="F31" s="89" t="s">
        <v>109</v>
      </c>
      <c r="G31" s="75" t="s">
        <v>110</v>
      </c>
      <c r="H31" s="89" t="s">
        <v>111</v>
      </c>
      <c r="I31" s="90" t="s">
        <v>103</v>
      </c>
      <c r="J31" s="89">
        <v>44713</v>
      </c>
      <c r="K31" s="89">
        <v>44719</v>
      </c>
      <c r="L31" s="89" t="s">
        <v>109</v>
      </c>
      <c r="M31" s="75" t="s">
        <v>109</v>
      </c>
      <c r="N31" s="75" t="s">
        <v>735</v>
      </c>
      <c r="O31" s="75" t="s">
        <v>103</v>
      </c>
      <c r="P31" s="75" t="s">
        <v>109</v>
      </c>
      <c r="Q31" s="94" t="s">
        <v>339</v>
      </c>
      <c r="R31" s="97" t="s">
        <v>103</v>
      </c>
      <c r="S31" s="95" t="s">
        <v>103</v>
      </c>
    </row>
    <row r="32" spans="1:20" ht="15" customHeight="1">
      <c r="A32" s="156" t="s">
        <v>25</v>
      </c>
      <c r="B32" s="75" t="s">
        <v>138</v>
      </c>
      <c r="C32" s="76">
        <f t="shared" si="2"/>
        <v>1</v>
      </c>
      <c r="D32" s="77"/>
      <c r="E32" s="78">
        <f t="shared" si="1"/>
        <v>1</v>
      </c>
      <c r="F32" s="89" t="s">
        <v>109</v>
      </c>
      <c r="G32" s="75" t="s">
        <v>110</v>
      </c>
      <c r="H32" s="89" t="s">
        <v>111</v>
      </c>
      <c r="I32" s="90" t="s">
        <v>103</v>
      </c>
      <c r="J32" s="89">
        <v>44718</v>
      </c>
      <c r="K32" s="89" t="s">
        <v>352</v>
      </c>
      <c r="L32" s="89" t="s">
        <v>109</v>
      </c>
      <c r="M32" s="75" t="s">
        <v>109</v>
      </c>
      <c r="N32" s="89" t="s">
        <v>224</v>
      </c>
      <c r="O32" s="75" t="s">
        <v>103</v>
      </c>
      <c r="P32" s="75" t="s">
        <v>109</v>
      </c>
      <c r="Q32" s="94" t="s">
        <v>351</v>
      </c>
      <c r="R32" s="97" t="s">
        <v>353</v>
      </c>
      <c r="S32" s="95" t="s">
        <v>103</v>
      </c>
    </row>
    <row r="33" spans="1:20" ht="15" customHeight="1">
      <c r="A33" s="156" t="s">
        <v>26</v>
      </c>
      <c r="B33" s="75" t="s">
        <v>138</v>
      </c>
      <c r="C33" s="76">
        <f t="shared" si="2"/>
        <v>1</v>
      </c>
      <c r="D33" s="77"/>
      <c r="E33" s="78">
        <f t="shared" si="1"/>
        <v>1</v>
      </c>
      <c r="F33" s="89" t="s">
        <v>109</v>
      </c>
      <c r="G33" s="75" t="s">
        <v>110</v>
      </c>
      <c r="H33" s="89" t="s">
        <v>111</v>
      </c>
      <c r="I33" s="90" t="s">
        <v>103</v>
      </c>
      <c r="J33" s="89">
        <v>44707</v>
      </c>
      <c r="K33" s="89">
        <v>44726</v>
      </c>
      <c r="L33" s="89" t="s">
        <v>109</v>
      </c>
      <c r="M33" s="75" t="s">
        <v>109</v>
      </c>
      <c r="N33" s="89" t="s">
        <v>224</v>
      </c>
      <c r="O33" s="75" t="s">
        <v>103</v>
      </c>
      <c r="P33" s="75" t="s">
        <v>109</v>
      </c>
      <c r="Q33" s="75" t="s">
        <v>350</v>
      </c>
      <c r="R33" s="97" t="s">
        <v>103</v>
      </c>
      <c r="S33" s="95" t="s">
        <v>103</v>
      </c>
    </row>
    <row r="34" spans="1:20" ht="15" customHeight="1">
      <c r="A34" s="156" t="s">
        <v>27</v>
      </c>
      <c r="B34" s="75" t="s">
        <v>138</v>
      </c>
      <c r="C34" s="76">
        <f t="shared" si="2"/>
        <v>1</v>
      </c>
      <c r="D34" s="77"/>
      <c r="E34" s="78">
        <f t="shared" si="1"/>
        <v>1</v>
      </c>
      <c r="F34" s="89" t="s">
        <v>109</v>
      </c>
      <c r="G34" s="75" t="s">
        <v>110</v>
      </c>
      <c r="H34" s="89" t="s">
        <v>111</v>
      </c>
      <c r="I34" s="75" t="s">
        <v>103</v>
      </c>
      <c r="J34" s="89" t="s">
        <v>820</v>
      </c>
      <c r="K34" s="89" t="s">
        <v>348</v>
      </c>
      <c r="L34" s="89" t="s">
        <v>109</v>
      </c>
      <c r="M34" s="75" t="s">
        <v>109</v>
      </c>
      <c r="N34" s="89" t="s">
        <v>224</v>
      </c>
      <c r="O34" s="75" t="s">
        <v>103</v>
      </c>
      <c r="P34" s="75" t="s">
        <v>109</v>
      </c>
      <c r="Q34" s="94" t="s">
        <v>349</v>
      </c>
      <c r="R34" s="94" t="s">
        <v>347</v>
      </c>
      <c r="S34" s="95" t="s">
        <v>103</v>
      </c>
    </row>
    <row r="35" spans="1:20" ht="15" customHeight="1">
      <c r="A35" s="156" t="s">
        <v>945</v>
      </c>
      <c r="B35" s="75" t="s">
        <v>138</v>
      </c>
      <c r="C35" s="76">
        <f t="shared" si="2"/>
        <v>1</v>
      </c>
      <c r="D35" s="77"/>
      <c r="E35" s="78">
        <f t="shared" si="1"/>
        <v>1</v>
      </c>
      <c r="F35" s="89" t="s">
        <v>109</v>
      </c>
      <c r="G35" s="75" t="s">
        <v>110</v>
      </c>
      <c r="H35" s="89" t="s">
        <v>108</v>
      </c>
      <c r="I35" s="89" t="s">
        <v>221</v>
      </c>
      <c r="J35" s="89">
        <v>44714</v>
      </c>
      <c r="K35" s="89" t="s">
        <v>346</v>
      </c>
      <c r="L35" s="89" t="s">
        <v>109</v>
      </c>
      <c r="M35" s="75" t="s">
        <v>109</v>
      </c>
      <c r="N35" s="89" t="s">
        <v>224</v>
      </c>
      <c r="O35" s="75" t="s">
        <v>103</v>
      </c>
      <c r="P35" s="75" t="s">
        <v>109</v>
      </c>
      <c r="Q35" s="94" t="s">
        <v>345</v>
      </c>
      <c r="R35" s="97" t="s">
        <v>103</v>
      </c>
      <c r="S35" s="88" t="s">
        <v>783</v>
      </c>
      <c r="T35" s="65" t="s">
        <v>103</v>
      </c>
    </row>
    <row r="36" spans="1:20" ht="15" customHeight="1">
      <c r="A36" s="156" t="s">
        <v>28</v>
      </c>
      <c r="B36" s="75" t="s">
        <v>138</v>
      </c>
      <c r="C36" s="76">
        <f t="shared" si="2"/>
        <v>1</v>
      </c>
      <c r="D36" s="77"/>
      <c r="E36" s="78">
        <f t="shared" si="1"/>
        <v>1</v>
      </c>
      <c r="F36" s="89" t="s">
        <v>109</v>
      </c>
      <c r="G36" s="75" t="s">
        <v>110</v>
      </c>
      <c r="H36" s="89" t="s">
        <v>108</v>
      </c>
      <c r="I36" s="90" t="s">
        <v>219</v>
      </c>
      <c r="J36" s="89" t="s">
        <v>819</v>
      </c>
      <c r="K36" s="89">
        <v>44694</v>
      </c>
      <c r="L36" s="89" t="s">
        <v>109</v>
      </c>
      <c r="M36" s="75" t="s">
        <v>109</v>
      </c>
      <c r="N36" s="75" t="s">
        <v>743</v>
      </c>
      <c r="O36" s="75" t="s">
        <v>103</v>
      </c>
      <c r="P36" s="93" t="s">
        <v>109</v>
      </c>
      <c r="Q36" s="75" t="s">
        <v>406</v>
      </c>
      <c r="R36" s="88" t="s">
        <v>380</v>
      </c>
      <c r="S36" s="88" t="s">
        <v>103</v>
      </c>
    </row>
    <row r="37" spans="1:20" ht="15" customHeight="1">
      <c r="A37" s="157" t="s">
        <v>29</v>
      </c>
      <c r="B37" s="82"/>
      <c r="C37" s="99"/>
      <c r="D37" s="82"/>
      <c r="E37" s="85"/>
      <c r="F37" s="100"/>
      <c r="G37" s="102"/>
      <c r="H37" s="100"/>
      <c r="I37" s="102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1:20" ht="15" customHeight="1">
      <c r="A38" s="156" t="s">
        <v>30</v>
      </c>
      <c r="B38" s="95" t="s">
        <v>138</v>
      </c>
      <c r="C38" s="76">
        <f t="shared" ref="C38:C45" si="3">IF(B38="Да, размещен (размещался) заблаговременно (не позднее чем за пять календарных дней до проведения мероприятия)",1,0)</f>
        <v>1</v>
      </c>
      <c r="D38" s="77"/>
      <c r="E38" s="103">
        <f>C38*(1-D38)</f>
        <v>1</v>
      </c>
      <c r="F38" s="75" t="s">
        <v>109</v>
      </c>
      <c r="G38" s="75" t="s">
        <v>110</v>
      </c>
      <c r="H38" s="75" t="s">
        <v>108</v>
      </c>
      <c r="I38" s="90" t="s">
        <v>219</v>
      </c>
      <c r="J38" s="89">
        <v>44680</v>
      </c>
      <c r="K38" s="89">
        <v>44698</v>
      </c>
      <c r="L38" s="75" t="s">
        <v>109</v>
      </c>
      <c r="M38" s="75" t="s">
        <v>109</v>
      </c>
      <c r="N38" s="75" t="s">
        <v>302</v>
      </c>
      <c r="O38" s="75" t="s">
        <v>103</v>
      </c>
      <c r="P38" s="75" t="s">
        <v>103</v>
      </c>
      <c r="Q38" s="88" t="s">
        <v>197</v>
      </c>
      <c r="R38" s="93" t="s">
        <v>244</v>
      </c>
      <c r="S38" s="89" t="s">
        <v>103</v>
      </c>
    </row>
    <row r="39" spans="1:20" ht="15" customHeight="1">
      <c r="A39" s="156" t="s">
        <v>31</v>
      </c>
      <c r="B39" s="75" t="s">
        <v>138</v>
      </c>
      <c r="C39" s="76">
        <f t="shared" si="3"/>
        <v>1</v>
      </c>
      <c r="D39" s="77"/>
      <c r="E39" s="78">
        <f t="shared" si="1"/>
        <v>1</v>
      </c>
      <c r="F39" s="89" t="s">
        <v>109</v>
      </c>
      <c r="G39" s="75" t="s">
        <v>110</v>
      </c>
      <c r="H39" s="89" t="s">
        <v>108</v>
      </c>
      <c r="I39" s="90" t="s">
        <v>219</v>
      </c>
      <c r="J39" s="89">
        <v>44698</v>
      </c>
      <c r="K39" s="89">
        <v>44705</v>
      </c>
      <c r="L39" s="89" t="s">
        <v>109</v>
      </c>
      <c r="M39" s="75" t="s">
        <v>109</v>
      </c>
      <c r="N39" s="93" t="s">
        <v>222</v>
      </c>
      <c r="O39" s="75" t="s">
        <v>103</v>
      </c>
      <c r="P39" s="75" t="s">
        <v>109</v>
      </c>
      <c r="Q39" s="88" t="s">
        <v>311</v>
      </c>
      <c r="R39" s="97" t="s">
        <v>103</v>
      </c>
      <c r="S39" s="75" t="s">
        <v>103</v>
      </c>
    </row>
    <row r="40" spans="1:20" ht="15" customHeight="1">
      <c r="A40" s="156" t="s">
        <v>88</v>
      </c>
      <c r="B40" s="75" t="s">
        <v>138</v>
      </c>
      <c r="C40" s="76">
        <f t="shared" si="3"/>
        <v>1</v>
      </c>
      <c r="D40" s="77"/>
      <c r="E40" s="78">
        <f t="shared" si="1"/>
        <v>1</v>
      </c>
      <c r="F40" s="89" t="s">
        <v>109</v>
      </c>
      <c r="G40" s="75" t="s">
        <v>110</v>
      </c>
      <c r="H40" s="89" t="s">
        <v>111</v>
      </c>
      <c r="I40" s="75" t="s">
        <v>103</v>
      </c>
      <c r="J40" s="89" t="s">
        <v>818</v>
      </c>
      <c r="K40" s="89">
        <v>44719</v>
      </c>
      <c r="L40" s="89" t="s">
        <v>109</v>
      </c>
      <c r="M40" s="75" t="s">
        <v>109</v>
      </c>
      <c r="N40" s="89" t="s">
        <v>224</v>
      </c>
      <c r="O40" s="75" t="s">
        <v>103</v>
      </c>
      <c r="P40" s="75" t="s">
        <v>109</v>
      </c>
      <c r="Q40" s="94" t="s">
        <v>327</v>
      </c>
      <c r="R40" s="97" t="s">
        <v>103</v>
      </c>
      <c r="S40" s="75" t="s">
        <v>103</v>
      </c>
    </row>
    <row r="41" spans="1:20" ht="15" customHeight="1">
      <c r="A41" s="156" t="s">
        <v>32</v>
      </c>
      <c r="B41" s="75" t="s">
        <v>138</v>
      </c>
      <c r="C41" s="76">
        <f t="shared" si="3"/>
        <v>1</v>
      </c>
      <c r="D41" s="77"/>
      <c r="E41" s="78">
        <f t="shared" si="1"/>
        <v>1</v>
      </c>
      <c r="F41" s="89" t="s">
        <v>109</v>
      </c>
      <c r="G41" s="75" t="s">
        <v>110</v>
      </c>
      <c r="H41" s="89" t="s">
        <v>108</v>
      </c>
      <c r="I41" s="89" t="s">
        <v>219</v>
      </c>
      <c r="J41" s="89" t="s">
        <v>817</v>
      </c>
      <c r="K41" s="89">
        <v>44732</v>
      </c>
      <c r="L41" s="89" t="s">
        <v>109</v>
      </c>
      <c r="M41" s="89" t="s">
        <v>109</v>
      </c>
      <c r="N41" s="93" t="s">
        <v>319</v>
      </c>
      <c r="O41" s="75" t="s">
        <v>103</v>
      </c>
      <c r="P41" s="89" t="s">
        <v>109</v>
      </c>
      <c r="Q41" s="94" t="s">
        <v>407</v>
      </c>
      <c r="R41" s="97" t="s">
        <v>103</v>
      </c>
      <c r="S41" s="75" t="s">
        <v>103</v>
      </c>
    </row>
    <row r="42" spans="1:20" ht="15" customHeight="1">
      <c r="A42" s="156" t="s">
        <v>33</v>
      </c>
      <c r="B42" s="75" t="s">
        <v>138</v>
      </c>
      <c r="C42" s="76">
        <f t="shared" si="3"/>
        <v>1</v>
      </c>
      <c r="D42" s="77"/>
      <c r="E42" s="78">
        <f t="shared" si="1"/>
        <v>1</v>
      </c>
      <c r="F42" s="89" t="s">
        <v>109</v>
      </c>
      <c r="G42" s="75" t="s">
        <v>110</v>
      </c>
      <c r="H42" s="89" t="s">
        <v>111</v>
      </c>
      <c r="I42" s="75" t="s">
        <v>103</v>
      </c>
      <c r="J42" s="89" t="s">
        <v>816</v>
      </c>
      <c r="K42" s="89" t="s">
        <v>344</v>
      </c>
      <c r="L42" s="89" t="s">
        <v>109</v>
      </c>
      <c r="M42" s="75" t="s">
        <v>109</v>
      </c>
      <c r="N42" s="89" t="s">
        <v>224</v>
      </c>
      <c r="O42" s="75" t="s">
        <v>103</v>
      </c>
      <c r="P42" s="75" t="s">
        <v>109</v>
      </c>
      <c r="Q42" s="75" t="s">
        <v>343</v>
      </c>
      <c r="R42" s="97" t="s">
        <v>103</v>
      </c>
      <c r="S42" s="75" t="s">
        <v>103</v>
      </c>
    </row>
    <row r="43" spans="1:20" ht="15" customHeight="1">
      <c r="A43" s="156" t="s">
        <v>34</v>
      </c>
      <c r="B43" s="75" t="s">
        <v>138</v>
      </c>
      <c r="C43" s="76">
        <f t="shared" si="3"/>
        <v>1</v>
      </c>
      <c r="D43" s="77"/>
      <c r="E43" s="78">
        <f t="shared" si="1"/>
        <v>1</v>
      </c>
      <c r="F43" s="89" t="s">
        <v>109</v>
      </c>
      <c r="G43" s="75" t="s">
        <v>110</v>
      </c>
      <c r="H43" s="89" t="s">
        <v>289</v>
      </c>
      <c r="I43" s="89" t="s">
        <v>219</v>
      </c>
      <c r="J43" s="89">
        <v>44694</v>
      </c>
      <c r="K43" s="89">
        <v>44700</v>
      </c>
      <c r="L43" s="89" t="s">
        <v>109</v>
      </c>
      <c r="M43" s="75" t="s">
        <v>109</v>
      </c>
      <c r="N43" s="75" t="s">
        <v>222</v>
      </c>
      <c r="O43" s="75" t="s">
        <v>103</v>
      </c>
      <c r="P43" s="75" t="s">
        <v>109</v>
      </c>
      <c r="Q43" s="88" t="s">
        <v>287</v>
      </c>
      <c r="R43" s="94" t="s">
        <v>103</v>
      </c>
      <c r="S43" s="75" t="s">
        <v>103</v>
      </c>
    </row>
    <row r="44" spans="1:20" ht="15" customHeight="1">
      <c r="A44" s="156" t="s">
        <v>35</v>
      </c>
      <c r="B44" s="75" t="s">
        <v>138</v>
      </c>
      <c r="C44" s="76">
        <f t="shared" si="3"/>
        <v>1</v>
      </c>
      <c r="D44" s="77"/>
      <c r="E44" s="78">
        <f t="shared" si="1"/>
        <v>1</v>
      </c>
      <c r="F44" s="89" t="s">
        <v>109</v>
      </c>
      <c r="G44" s="75" t="s">
        <v>110</v>
      </c>
      <c r="H44" s="89" t="s">
        <v>108</v>
      </c>
      <c r="I44" s="90" t="s">
        <v>220</v>
      </c>
      <c r="J44" s="89">
        <v>44669</v>
      </c>
      <c r="K44" s="89">
        <v>44677</v>
      </c>
      <c r="L44" s="89" t="s">
        <v>109</v>
      </c>
      <c r="M44" s="89" t="s">
        <v>109</v>
      </c>
      <c r="N44" s="89" t="s">
        <v>218</v>
      </c>
      <c r="O44" s="89" t="s">
        <v>109</v>
      </c>
      <c r="P44" s="89" t="s">
        <v>109</v>
      </c>
      <c r="Q44" s="88" t="s">
        <v>203</v>
      </c>
      <c r="R44" s="97" t="s">
        <v>245</v>
      </c>
      <c r="S44" s="75" t="s">
        <v>103</v>
      </c>
    </row>
    <row r="45" spans="1:20" ht="15" customHeight="1">
      <c r="A45" s="156" t="s">
        <v>98</v>
      </c>
      <c r="B45" s="75" t="s">
        <v>138</v>
      </c>
      <c r="C45" s="76">
        <f t="shared" si="3"/>
        <v>1</v>
      </c>
      <c r="D45" s="77"/>
      <c r="E45" s="78">
        <f t="shared" si="1"/>
        <v>1</v>
      </c>
      <c r="F45" s="89" t="s">
        <v>109</v>
      </c>
      <c r="G45" s="75" t="s">
        <v>110</v>
      </c>
      <c r="H45" s="89" t="s">
        <v>108</v>
      </c>
      <c r="I45" s="89" t="s">
        <v>221</v>
      </c>
      <c r="J45" s="89">
        <v>44715</v>
      </c>
      <c r="K45" s="89">
        <v>44721</v>
      </c>
      <c r="L45" s="89" t="s">
        <v>109</v>
      </c>
      <c r="M45" s="89" t="s">
        <v>109</v>
      </c>
      <c r="N45" s="89" t="s">
        <v>224</v>
      </c>
      <c r="O45" s="75" t="s">
        <v>103</v>
      </c>
      <c r="P45" s="75" t="s">
        <v>109</v>
      </c>
      <c r="Q45" s="94" t="s">
        <v>364</v>
      </c>
      <c r="R45" s="94" t="s">
        <v>365</v>
      </c>
      <c r="S45" s="88" t="s">
        <v>783</v>
      </c>
      <c r="T45" s="65" t="s">
        <v>103</v>
      </c>
    </row>
    <row r="46" spans="1:20" ht="15" customHeight="1">
      <c r="A46" s="157" t="s">
        <v>36</v>
      </c>
      <c r="B46" s="82"/>
      <c r="C46" s="99"/>
      <c r="D46" s="82"/>
      <c r="E46" s="85"/>
      <c r="F46" s="100"/>
      <c r="G46" s="102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4"/>
      <c r="S46" s="100"/>
    </row>
    <row r="47" spans="1:20" ht="15" customHeight="1">
      <c r="A47" s="156" t="s">
        <v>37</v>
      </c>
      <c r="B47" s="95" t="s">
        <v>138</v>
      </c>
      <c r="C47" s="76">
        <f t="shared" ref="C47:C53" si="4">IF(B47="Да, размещен (размещался) заблаговременно (не позднее чем за пять календарных дней до проведения мероприятия)",1,0)</f>
        <v>1</v>
      </c>
      <c r="D47" s="77"/>
      <c r="E47" s="78">
        <f t="shared" si="1"/>
        <v>1</v>
      </c>
      <c r="F47" s="89" t="s">
        <v>109</v>
      </c>
      <c r="G47" s="75" t="s">
        <v>110</v>
      </c>
      <c r="H47" s="89" t="s">
        <v>108</v>
      </c>
      <c r="I47" s="89" t="s">
        <v>219</v>
      </c>
      <c r="J47" s="89">
        <v>44694</v>
      </c>
      <c r="K47" s="89">
        <v>44726</v>
      </c>
      <c r="L47" s="89" t="s">
        <v>109</v>
      </c>
      <c r="M47" s="75" t="s">
        <v>109</v>
      </c>
      <c r="N47" s="93" t="s">
        <v>222</v>
      </c>
      <c r="O47" s="75" t="s">
        <v>103</v>
      </c>
      <c r="P47" s="75" t="s">
        <v>109</v>
      </c>
      <c r="Q47" s="75" t="s">
        <v>381</v>
      </c>
      <c r="R47" s="97" t="s">
        <v>103</v>
      </c>
      <c r="S47" s="75" t="s">
        <v>103</v>
      </c>
    </row>
    <row r="48" spans="1:20" ht="15" customHeight="1">
      <c r="A48" s="156" t="s">
        <v>38</v>
      </c>
      <c r="B48" s="75" t="s">
        <v>138</v>
      </c>
      <c r="C48" s="76">
        <f t="shared" si="4"/>
        <v>1</v>
      </c>
      <c r="D48" s="77"/>
      <c r="E48" s="78">
        <f t="shared" si="1"/>
        <v>1</v>
      </c>
      <c r="F48" s="89" t="s">
        <v>109</v>
      </c>
      <c r="G48" s="89" t="s">
        <v>110</v>
      </c>
      <c r="H48" s="89" t="s">
        <v>108</v>
      </c>
      <c r="I48" s="89" t="s">
        <v>219</v>
      </c>
      <c r="J48" s="89">
        <v>44704</v>
      </c>
      <c r="K48" s="89">
        <v>44711</v>
      </c>
      <c r="L48" s="89" t="s">
        <v>109</v>
      </c>
      <c r="M48" s="93" t="s">
        <v>109</v>
      </c>
      <c r="N48" s="93" t="s">
        <v>222</v>
      </c>
      <c r="O48" s="75" t="s">
        <v>103</v>
      </c>
      <c r="P48" s="93" t="s">
        <v>109</v>
      </c>
      <c r="Q48" s="75" t="s">
        <v>366</v>
      </c>
      <c r="R48" s="97" t="s">
        <v>103</v>
      </c>
      <c r="S48" s="75" t="s">
        <v>932</v>
      </c>
      <c r="T48" s="65" t="s">
        <v>103</v>
      </c>
    </row>
    <row r="49" spans="1:20" ht="15" customHeight="1">
      <c r="A49" s="156" t="s">
        <v>39</v>
      </c>
      <c r="B49" s="75" t="s">
        <v>138</v>
      </c>
      <c r="C49" s="76">
        <f t="shared" si="4"/>
        <v>1</v>
      </c>
      <c r="D49" s="77"/>
      <c r="E49" s="78">
        <f t="shared" si="1"/>
        <v>1</v>
      </c>
      <c r="F49" s="89" t="s">
        <v>109</v>
      </c>
      <c r="G49" s="90" t="s">
        <v>110</v>
      </c>
      <c r="H49" s="89" t="s">
        <v>108</v>
      </c>
      <c r="I49" s="90" t="s">
        <v>219</v>
      </c>
      <c r="J49" s="94" t="s">
        <v>815</v>
      </c>
      <c r="K49" s="89">
        <v>44700</v>
      </c>
      <c r="L49" s="89" t="s">
        <v>109</v>
      </c>
      <c r="M49" s="93" t="s">
        <v>109</v>
      </c>
      <c r="N49" s="93" t="s">
        <v>222</v>
      </c>
      <c r="O49" s="75" t="s">
        <v>103</v>
      </c>
      <c r="P49" s="93" t="s">
        <v>109</v>
      </c>
      <c r="Q49" s="88" t="s">
        <v>418</v>
      </c>
      <c r="R49" s="88" t="s">
        <v>246</v>
      </c>
      <c r="S49" s="75" t="s">
        <v>103</v>
      </c>
    </row>
    <row r="50" spans="1:20" ht="15" customHeight="1">
      <c r="A50" s="156" t="s">
        <v>40</v>
      </c>
      <c r="B50" s="75" t="s">
        <v>138</v>
      </c>
      <c r="C50" s="76">
        <f t="shared" si="4"/>
        <v>1</v>
      </c>
      <c r="D50" s="77"/>
      <c r="E50" s="78">
        <f t="shared" si="1"/>
        <v>1</v>
      </c>
      <c r="F50" s="89" t="s">
        <v>109</v>
      </c>
      <c r="G50" s="75" t="s">
        <v>110</v>
      </c>
      <c r="H50" s="89" t="s">
        <v>935</v>
      </c>
      <c r="I50" s="75" t="s">
        <v>221</v>
      </c>
      <c r="J50" s="89" t="s">
        <v>814</v>
      </c>
      <c r="K50" s="89" t="s">
        <v>394</v>
      </c>
      <c r="L50" s="89" t="s">
        <v>109</v>
      </c>
      <c r="M50" s="75" t="s">
        <v>109</v>
      </c>
      <c r="N50" s="89" t="s">
        <v>224</v>
      </c>
      <c r="O50" s="75" t="s">
        <v>103</v>
      </c>
      <c r="P50" s="75" t="s">
        <v>109</v>
      </c>
      <c r="Q50" s="88" t="s">
        <v>438</v>
      </c>
      <c r="R50" s="94" t="s">
        <v>393</v>
      </c>
      <c r="S50" s="75" t="s">
        <v>784</v>
      </c>
      <c r="T50" s="65" t="s">
        <v>103</v>
      </c>
    </row>
    <row r="51" spans="1:20" ht="15" customHeight="1">
      <c r="A51" s="156" t="s">
        <v>946</v>
      </c>
      <c r="B51" s="75" t="s">
        <v>138</v>
      </c>
      <c r="C51" s="76">
        <f t="shared" si="4"/>
        <v>1</v>
      </c>
      <c r="D51" s="77"/>
      <c r="E51" s="78">
        <f t="shared" si="1"/>
        <v>1</v>
      </c>
      <c r="F51" s="89" t="s">
        <v>109</v>
      </c>
      <c r="G51" s="75" t="s">
        <v>110</v>
      </c>
      <c r="H51" s="89" t="s">
        <v>108</v>
      </c>
      <c r="I51" s="89" t="s">
        <v>221</v>
      </c>
      <c r="J51" s="89">
        <v>44702</v>
      </c>
      <c r="K51" s="89" t="s">
        <v>368</v>
      </c>
      <c r="L51" s="89" t="s">
        <v>109</v>
      </c>
      <c r="M51" s="75" t="s">
        <v>109</v>
      </c>
      <c r="N51" s="89" t="s">
        <v>224</v>
      </c>
      <c r="O51" s="75" t="s">
        <v>103</v>
      </c>
      <c r="P51" s="75" t="s">
        <v>109</v>
      </c>
      <c r="Q51" s="75" t="s">
        <v>367</v>
      </c>
      <c r="R51" s="94" t="s">
        <v>103</v>
      </c>
      <c r="S51" s="88" t="s">
        <v>783</v>
      </c>
      <c r="T51" s="65" t="s">
        <v>103</v>
      </c>
    </row>
    <row r="52" spans="1:20" ht="15" customHeight="1">
      <c r="A52" s="156" t="s">
        <v>41</v>
      </c>
      <c r="B52" s="75" t="s">
        <v>138</v>
      </c>
      <c r="C52" s="76">
        <f t="shared" si="4"/>
        <v>1</v>
      </c>
      <c r="D52" s="77"/>
      <c r="E52" s="78">
        <f t="shared" si="1"/>
        <v>1</v>
      </c>
      <c r="F52" s="89" t="s">
        <v>109</v>
      </c>
      <c r="G52" s="90" t="s">
        <v>110</v>
      </c>
      <c r="H52" s="89" t="s">
        <v>108</v>
      </c>
      <c r="I52" s="90" t="s">
        <v>219</v>
      </c>
      <c r="J52" s="89">
        <v>44676</v>
      </c>
      <c r="K52" s="89">
        <v>44686</v>
      </c>
      <c r="L52" s="89" t="s">
        <v>109</v>
      </c>
      <c r="M52" s="75" t="s">
        <v>109</v>
      </c>
      <c r="N52" s="75" t="s">
        <v>222</v>
      </c>
      <c r="O52" s="75" t="s">
        <v>103</v>
      </c>
      <c r="P52" s="75" t="s">
        <v>109</v>
      </c>
      <c r="Q52" s="88" t="s">
        <v>445</v>
      </c>
      <c r="R52" s="97" t="s">
        <v>103</v>
      </c>
      <c r="S52" s="75" t="s">
        <v>103</v>
      </c>
    </row>
    <row r="53" spans="1:20" ht="15" customHeight="1">
      <c r="A53" s="156" t="s">
        <v>42</v>
      </c>
      <c r="B53" s="75" t="s">
        <v>138</v>
      </c>
      <c r="C53" s="76">
        <f t="shared" si="4"/>
        <v>1</v>
      </c>
      <c r="D53" s="77"/>
      <c r="E53" s="78">
        <f t="shared" si="1"/>
        <v>1</v>
      </c>
      <c r="F53" s="89" t="s">
        <v>109</v>
      </c>
      <c r="G53" s="90" t="s">
        <v>110</v>
      </c>
      <c r="H53" s="89" t="s">
        <v>108</v>
      </c>
      <c r="I53" s="90" t="s">
        <v>219</v>
      </c>
      <c r="J53" s="89" t="s">
        <v>113</v>
      </c>
      <c r="K53" s="89">
        <v>44693</v>
      </c>
      <c r="L53" s="89" t="s">
        <v>113</v>
      </c>
      <c r="M53" s="75" t="s">
        <v>109</v>
      </c>
      <c r="N53" s="75" t="s">
        <v>222</v>
      </c>
      <c r="O53" s="75" t="s">
        <v>103</v>
      </c>
      <c r="P53" s="75" t="s">
        <v>109</v>
      </c>
      <c r="Q53" s="75" t="s">
        <v>205</v>
      </c>
      <c r="R53" s="88" t="s">
        <v>247</v>
      </c>
      <c r="S53" s="75" t="s">
        <v>103</v>
      </c>
    </row>
    <row r="54" spans="1:20" ht="15" customHeight="1">
      <c r="A54" s="157" t="s">
        <v>43</v>
      </c>
      <c r="B54" s="82"/>
      <c r="C54" s="99"/>
      <c r="D54" s="82"/>
      <c r="E54" s="85"/>
      <c r="F54" s="100"/>
      <c r="G54" s="102"/>
      <c r="H54" s="100"/>
      <c r="I54" s="102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1:20" ht="15" customHeight="1">
      <c r="A55" s="156" t="s">
        <v>44</v>
      </c>
      <c r="B55" s="75" t="s">
        <v>138</v>
      </c>
      <c r="C55" s="76">
        <f t="shared" ref="C55:C68" si="5">IF(B55="Да, размещен (размещался) заблаговременно (не позднее чем за пять календарных дней до проведения мероприятия)",1,0)</f>
        <v>1</v>
      </c>
      <c r="D55" s="77"/>
      <c r="E55" s="78">
        <f t="shared" si="1"/>
        <v>1</v>
      </c>
      <c r="F55" s="89" t="s">
        <v>109</v>
      </c>
      <c r="G55" s="75" t="s">
        <v>110</v>
      </c>
      <c r="H55" s="89" t="s">
        <v>111</v>
      </c>
      <c r="I55" s="75" t="s">
        <v>103</v>
      </c>
      <c r="J55" s="89">
        <v>44719</v>
      </c>
      <c r="K55" s="89" t="s">
        <v>370</v>
      </c>
      <c r="L55" s="89" t="s">
        <v>736</v>
      </c>
      <c r="M55" s="75" t="s">
        <v>109</v>
      </c>
      <c r="N55" s="89" t="s">
        <v>224</v>
      </c>
      <c r="O55" s="75" t="s">
        <v>103</v>
      </c>
      <c r="P55" s="75" t="s">
        <v>109</v>
      </c>
      <c r="Q55" s="88" t="s">
        <v>369</v>
      </c>
      <c r="R55" s="94" t="s">
        <v>371</v>
      </c>
      <c r="S55" s="75" t="s">
        <v>740</v>
      </c>
      <c r="T55" s="65" t="s">
        <v>103</v>
      </c>
    </row>
    <row r="56" spans="1:20" ht="15" customHeight="1">
      <c r="A56" s="156" t="s">
        <v>947</v>
      </c>
      <c r="B56" s="75" t="s">
        <v>138</v>
      </c>
      <c r="C56" s="76">
        <f t="shared" si="5"/>
        <v>1</v>
      </c>
      <c r="D56" s="77"/>
      <c r="E56" s="78">
        <f t="shared" si="1"/>
        <v>1</v>
      </c>
      <c r="F56" s="89" t="s">
        <v>109</v>
      </c>
      <c r="G56" s="75" t="s">
        <v>110</v>
      </c>
      <c r="H56" s="89" t="s">
        <v>108</v>
      </c>
      <c r="I56" s="89" t="s">
        <v>221</v>
      </c>
      <c r="J56" s="89">
        <v>44714</v>
      </c>
      <c r="K56" s="89" t="s">
        <v>372</v>
      </c>
      <c r="L56" s="89" t="s">
        <v>736</v>
      </c>
      <c r="M56" s="75" t="s">
        <v>109</v>
      </c>
      <c r="N56" s="89" t="s">
        <v>224</v>
      </c>
      <c r="O56" s="75" t="s">
        <v>103</v>
      </c>
      <c r="P56" s="75" t="s">
        <v>109</v>
      </c>
      <c r="Q56" s="88" t="s">
        <v>419</v>
      </c>
      <c r="R56" s="94" t="s">
        <v>103</v>
      </c>
      <c r="S56" s="88" t="s">
        <v>785</v>
      </c>
      <c r="T56" s="65" t="s">
        <v>103</v>
      </c>
    </row>
    <row r="57" spans="1:20" ht="15" customHeight="1">
      <c r="A57" s="156" t="s">
        <v>45</v>
      </c>
      <c r="B57" s="75" t="s">
        <v>138</v>
      </c>
      <c r="C57" s="76">
        <f t="shared" si="5"/>
        <v>1</v>
      </c>
      <c r="D57" s="77"/>
      <c r="E57" s="78">
        <f t="shared" si="1"/>
        <v>1</v>
      </c>
      <c r="F57" s="89" t="s">
        <v>109</v>
      </c>
      <c r="G57" s="75" t="s">
        <v>110</v>
      </c>
      <c r="H57" s="89" t="s">
        <v>108</v>
      </c>
      <c r="I57" s="90" t="s">
        <v>219</v>
      </c>
      <c r="J57" s="89" t="s">
        <v>113</v>
      </c>
      <c r="K57" s="89">
        <v>44701</v>
      </c>
      <c r="L57" s="89" t="s">
        <v>113</v>
      </c>
      <c r="M57" s="75" t="s">
        <v>109</v>
      </c>
      <c r="N57" s="75" t="s">
        <v>222</v>
      </c>
      <c r="O57" s="75" t="s">
        <v>103</v>
      </c>
      <c r="P57" s="75" t="s">
        <v>109</v>
      </c>
      <c r="Q57" s="88" t="s">
        <v>747</v>
      </c>
      <c r="R57" s="94" t="s">
        <v>103</v>
      </c>
      <c r="S57" s="75" t="s">
        <v>103</v>
      </c>
    </row>
    <row r="58" spans="1:20" ht="15" customHeight="1">
      <c r="A58" s="156" t="s">
        <v>46</v>
      </c>
      <c r="B58" s="75" t="s">
        <v>139</v>
      </c>
      <c r="C58" s="76">
        <f t="shared" si="5"/>
        <v>0</v>
      </c>
      <c r="D58" s="77"/>
      <c r="E58" s="78">
        <f t="shared" si="1"/>
        <v>0</v>
      </c>
      <c r="F58" s="98" t="s">
        <v>110</v>
      </c>
      <c r="G58" s="75" t="s">
        <v>103</v>
      </c>
      <c r="H58" s="75" t="s">
        <v>103</v>
      </c>
      <c r="I58" s="75" t="s">
        <v>103</v>
      </c>
      <c r="J58" s="75" t="s">
        <v>103</v>
      </c>
      <c r="K58" s="89">
        <v>44676</v>
      </c>
      <c r="L58" s="75" t="s">
        <v>103</v>
      </c>
      <c r="M58" s="75"/>
      <c r="N58" s="75"/>
      <c r="O58" s="75"/>
      <c r="P58" s="75"/>
      <c r="Q58" s="94" t="s">
        <v>103</v>
      </c>
      <c r="R58" s="94" t="s">
        <v>103</v>
      </c>
      <c r="S58" s="75" t="s">
        <v>761</v>
      </c>
      <c r="T58" s="65" t="s">
        <v>103</v>
      </c>
    </row>
    <row r="59" spans="1:20" ht="15" customHeight="1">
      <c r="A59" s="156" t="s">
        <v>47</v>
      </c>
      <c r="B59" s="95" t="s">
        <v>138</v>
      </c>
      <c r="C59" s="76">
        <f t="shared" si="5"/>
        <v>1</v>
      </c>
      <c r="D59" s="77"/>
      <c r="E59" s="78">
        <f t="shared" si="1"/>
        <v>1</v>
      </c>
      <c r="F59" s="89" t="s">
        <v>109</v>
      </c>
      <c r="G59" s="75" t="s">
        <v>110</v>
      </c>
      <c r="H59" s="89" t="s">
        <v>111</v>
      </c>
      <c r="I59" s="75" t="s">
        <v>103</v>
      </c>
      <c r="J59" s="89">
        <v>44701</v>
      </c>
      <c r="K59" s="89" t="s">
        <v>374</v>
      </c>
      <c r="L59" s="98" t="s">
        <v>736</v>
      </c>
      <c r="M59" s="101" t="s">
        <v>109</v>
      </c>
      <c r="N59" s="89" t="s">
        <v>224</v>
      </c>
      <c r="O59" s="75" t="s">
        <v>103</v>
      </c>
      <c r="P59" s="75" t="s">
        <v>109</v>
      </c>
      <c r="Q59" s="75" t="s">
        <v>382</v>
      </c>
      <c r="R59" s="94" t="s">
        <v>103</v>
      </c>
      <c r="S59" s="75" t="s">
        <v>740</v>
      </c>
      <c r="T59" s="65" t="s">
        <v>103</v>
      </c>
    </row>
    <row r="60" spans="1:20" ht="15" customHeight="1">
      <c r="A60" s="156" t="s">
        <v>948</v>
      </c>
      <c r="B60" s="75" t="s">
        <v>138</v>
      </c>
      <c r="C60" s="76">
        <f t="shared" si="5"/>
        <v>1</v>
      </c>
      <c r="D60" s="77"/>
      <c r="E60" s="78">
        <f t="shared" si="1"/>
        <v>1</v>
      </c>
      <c r="F60" s="89" t="s">
        <v>109</v>
      </c>
      <c r="G60" s="90" t="s">
        <v>110</v>
      </c>
      <c r="H60" s="89" t="s">
        <v>108</v>
      </c>
      <c r="I60" s="90" t="s">
        <v>219</v>
      </c>
      <c r="J60" s="89">
        <v>44676</v>
      </c>
      <c r="K60" s="89">
        <v>44700</v>
      </c>
      <c r="L60" s="89" t="s">
        <v>109</v>
      </c>
      <c r="M60" s="75" t="s">
        <v>109</v>
      </c>
      <c r="N60" s="75" t="s">
        <v>222</v>
      </c>
      <c r="O60" s="75" t="s">
        <v>103</v>
      </c>
      <c r="P60" s="75" t="s">
        <v>109</v>
      </c>
      <c r="Q60" s="89" t="s">
        <v>198</v>
      </c>
      <c r="R60" s="88" t="s">
        <v>248</v>
      </c>
      <c r="S60" s="75" t="s">
        <v>103</v>
      </c>
    </row>
    <row r="61" spans="1:20" ht="15" customHeight="1">
      <c r="A61" s="156" t="s">
        <v>48</v>
      </c>
      <c r="B61" s="75" t="s">
        <v>138</v>
      </c>
      <c r="C61" s="76">
        <f t="shared" si="5"/>
        <v>1</v>
      </c>
      <c r="D61" s="77"/>
      <c r="E61" s="78">
        <f t="shared" si="1"/>
        <v>1</v>
      </c>
      <c r="F61" s="89" t="s">
        <v>109</v>
      </c>
      <c r="G61" s="90" t="s">
        <v>110</v>
      </c>
      <c r="H61" s="89" t="s">
        <v>108</v>
      </c>
      <c r="I61" s="90" t="s">
        <v>219</v>
      </c>
      <c r="J61" s="89">
        <v>44692</v>
      </c>
      <c r="K61" s="89">
        <v>44700</v>
      </c>
      <c r="L61" s="89" t="s">
        <v>109</v>
      </c>
      <c r="M61" s="93" t="s">
        <v>109</v>
      </c>
      <c r="N61" s="93" t="s">
        <v>223</v>
      </c>
      <c r="O61" s="75" t="s">
        <v>103</v>
      </c>
      <c r="P61" s="93" t="s">
        <v>109</v>
      </c>
      <c r="Q61" s="88" t="s">
        <v>206</v>
      </c>
      <c r="R61" s="94" t="s">
        <v>103</v>
      </c>
      <c r="S61" s="75" t="s">
        <v>103</v>
      </c>
    </row>
    <row r="62" spans="1:20" ht="15" customHeight="1">
      <c r="A62" s="156" t="s">
        <v>49</v>
      </c>
      <c r="B62" s="75" t="s">
        <v>138</v>
      </c>
      <c r="C62" s="76">
        <f t="shared" si="5"/>
        <v>1</v>
      </c>
      <c r="D62" s="77"/>
      <c r="E62" s="78">
        <f t="shared" si="1"/>
        <v>1</v>
      </c>
      <c r="F62" s="89" t="s">
        <v>109</v>
      </c>
      <c r="G62" s="90" t="s">
        <v>110</v>
      </c>
      <c r="H62" s="89" t="s">
        <v>108</v>
      </c>
      <c r="I62" s="90" t="s">
        <v>221</v>
      </c>
      <c r="J62" s="89">
        <v>44686</v>
      </c>
      <c r="K62" s="89" t="s">
        <v>202</v>
      </c>
      <c r="L62" s="89" t="s">
        <v>109</v>
      </c>
      <c r="M62" s="89" t="s">
        <v>109</v>
      </c>
      <c r="N62" s="89" t="s">
        <v>224</v>
      </c>
      <c r="O62" s="75" t="s">
        <v>103</v>
      </c>
      <c r="P62" s="89" t="s">
        <v>109</v>
      </c>
      <c r="Q62" s="94" t="s">
        <v>207</v>
      </c>
      <c r="R62" s="88" t="s">
        <v>249</v>
      </c>
      <c r="S62" s="88" t="s">
        <v>783</v>
      </c>
      <c r="T62" s="65" t="s">
        <v>103</v>
      </c>
    </row>
    <row r="63" spans="1:20" ht="15" customHeight="1">
      <c r="A63" s="156" t="s">
        <v>949</v>
      </c>
      <c r="B63" s="75" t="s">
        <v>138</v>
      </c>
      <c r="C63" s="76">
        <f t="shared" si="5"/>
        <v>1</v>
      </c>
      <c r="D63" s="77"/>
      <c r="E63" s="78">
        <f t="shared" si="1"/>
        <v>1</v>
      </c>
      <c r="F63" s="89" t="s">
        <v>109</v>
      </c>
      <c r="G63" s="75" t="s">
        <v>110</v>
      </c>
      <c r="H63" s="89" t="s">
        <v>108</v>
      </c>
      <c r="I63" s="90" t="s">
        <v>782</v>
      </c>
      <c r="J63" s="89">
        <v>44714</v>
      </c>
      <c r="K63" s="89">
        <v>44727</v>
      </c>
      <c r="L63" s="89" t="s">
        <v>109</v>
      </c>
      <c r="M63" s="92" t="s">
        <v>109</v>
      </c>
      <c r="N63" s="92" t="s">
        <v>745</v>
      </c>
      <c r="O63" s="92" t="s">
        <v>103</v>
      </c>
      <c r="P63" s="89" t="s">
        <v>109</v>
      </c>
      <c r="Q63" s="94" t="s">
        <v>391</v>
      </c>
      <c r="R63" s="89" t="s">
        <v>103</v>
      </c>
      <c r="S63" s="88" t="s">
        <v>103</v>
      </c>
    </row>
    <row r="64" spans="1:20" ht="15" customHeight="1">
      <c r="A64" s="156" t="s">
        <v>51</v>
      </c>
      <c r="B64" s="75" t="s">
        <v>138</v>
      </c>
      <c r="C64" s="76">
        <f t="shared" si="5"/>
        <v>1</v>
      </c>
      <c r="D64" s="77"/>
      <c r="E64" s="78">
        <f t="shared" si="1"/>
        <v>1</v>
      </c>
      <c r="F64" s="89" t="s">
        <v>109</v>
      </c>
      <c r="G64" s="75" t="s">
        <v>110</v>
      </c>
      <c r="H64" s="89" t="s">
        <v>111</v>
      </c>
      <c r="I64" s="75" t="s">
        <v>103</v>
      </c>
      <c r="J64" s="89" t="s">
        <v>113</v>
      </c>
      <c r="K64" s="89" t="s">
        <v>309</v>
      </c>
      <c r="L64" s="89" t="s">
        <v>113</v>
      </c>
      <c r="M64" s="89" t="s">
        <v>109</v>
      </c>
      <c r="N64" s="89" t="s">
        <v>224</v>
      </c>
      <c r="O64" s="75" t="s">
        <v>103</v>
      </c>
      <c r="P64" s="75" t="s">
        <v>109</v>
      </c>
      <c r="Q64" s="94" t="s">
        <v>241</v>
      </c>
      <c r="R64" s="97" t="s">
        <v>103</v>
      </c>
      <c r="S64" s="75" t="s">
        <v>103</v>
      </c>
    </row>
    <row r="65" spans="1:20" ht="15" customHeight="1">
      <c r="A65" s="156" t="s">
        <v>52</v>
      </c>
      <c r="B65" s="75" t="s">
        <v>138</v>
      </c>
      <c r="C65" s="76">
        <f t="shared" si="5"/>
        <v>1</v>
      </c>
      <c r="D65" s="77"/>
      <c r="E65" s="78">
        <f t="shared" si="1"/>
        <v>1</v>
      </c>
      <c r="F65" s="89" t="s">
        <v>109</v>
      </c>
      <c r="G65" s="75" t="s">
        <v>110</v>
      </c>
      <c r="H65" s="89" t="s">
        <v>111</v>
      </c>
      <c r="I65" s="90" t="s">
        <v>103</v>
      </c>
      <c r="J65" s="89" t="s">
        <v>113</v>
      </c>
      <c r="K65" s="89">
        <v>44707</v>
      </c>
      <c r="L65" s="89" t="s">
        <v>109</v>
      </c>
      <c r="M65" s="75" t="s">
        <v>109</v>
      </c>
      <c r="N65" s="75" t="s">
        <v>224</v>
      </c>
      <c r="O65" s="75" t="s">
        <v>103</v>
      </c>
      <c r="P65" s="75" t="s">
        <v>109</v>
      </c>
      <c r="Q65" s="88" t="s">
        <v>305</v>
      </c>
      <c r="R65" s="97" t="s">
        <v>375</v>
      </c>
      <c r="S65" s="75" t="s">
        <v>748</v>
      </c>
      <c r="T65" s="65" t="s">
        <v>103</v>
      </c>
    </row>
    <row r="66" spans="1:20" ht="15" customHeight="1">
      <c r="A66" s="156" t="s">
        <v>53</v>
      </c>
      <c r="B66" s="75" t="s">
        <v>139</v>
      </c>
      <c r="C66" s="76">
        <f t="shared" si="5"/>
        <v>0</v>
      </c>
      <c r="D66" s="77"/>
      <c r="E66" s="78">
        <f t="shared" si="1"/>
        <v>0</v>
      </c>
      <c r="F66" s="98" t="s">
        <v>110</v>
      </c>
      <c r="G66" s="75" t="s">
        <v>103</v>
      </c>
      <c r="H66" s="75" t="s">
        <v>103</v>
      </c>
      <c r="I66" s="75" t="s">
        <v>103</v>
      </c>
      <c r="J66" s="75" t="s">
        <v>103</v>
      </c>
      <c r="K66" s="98">
        <v>44714</v>
      </c>
      <c r="L66" s="75" t="s">
        <v>103</v>
      </c>
      <c r="M66" s="75" t="s">
        <v>103</v>
      </c>
      <c r="N66" s="75" t="s">
        <v>103</v>
      </c>
      <c r="O66" s="75" t="s">
        <v>103</v>
      </c>
      <c r="P66" s="75" t="s">
        <v>103</v>
      </c>
      <c r="Q66" s="75" t="s">
        <v>103</v>
      </c>
      <c r="R66" s="94" t="s">
        <v>103</v>
      </c>
      <c r="S66" s="88" t="s">
        <v>922</v>
      </c>
      <c r="T66" s="65" t="s">
        <v>103</v>
      </c>
    </row>
    <row r="67" spans="1:20" ht="15" customHeight="1">
      <c r="A67" s="156" t="s">
        <v>54</v>
      </c>
      <c r="B67" s="75" t="s">
        <v>138</v>
      </c>
      <c r="C67" s="76">
        <f t="shared" si="5"/>
        <v>1</v>
      </c>
      <c r="D67" s="77"/>
      <c r="E67" s="78">
        <f t="shared" si="1"/>
        <v>1</v>
      </c>
      <c r="F67" s="89" t="s">
        <v>109</v>
      </c>
      <c r="G67" s="75" t="s">
        <v>110</v>
      </c>
      <c r="H67" s="89" t="s">
        <v>108</v>
      </c>
      <c r="I67" s="90" t="s">
        <v>219</v>
      </c>
      <c r="J67" s="89" t="s">
        <v>826</v>
      </c>
      <c r="K67" s="89">
        <v>44700</v>
      </c>
      <c r="L67" s="89" t="s">
        <v>109</v>
      </c>
      <c r="M67" s="89" t="s">
        <v>109</v>
      </c>
      <c r="N67" s="89" t="s">
        <v>934</v>
      </c>
      <c r="O67" s="75" t="s">
        <v>103</v>
      </c>
      <c r="P67" s="89" t="s">
        <v>109</v>
      </c>
      <c r="Q67" s="105" t="s">
        <v>292</v>
      </c>
      <c r="R67" s="94" t="s">
        <v>291</v>
      </c>
      <c r="S67" s="75" t="s">
        <v>103</v>
      </c>
    </row>
    <row r="68" spans="1:20" ht="15" customHeight="1">
      <c r="A68" s="156" t="s">
        <v>55</v>
      </c>
      <c r="B68" s="75" t="s">
        <v>138</v>
      </c>
      <c r="C68" s="76">
        <f t="shared" si="5"/>
        <v>1</v>
      </c>
      <c r="D68" s="77"/>
      <c r="E68" s="78">
        <f t="shared" si="1"/>
        <v>1</v>
      </c>
      <c r="F68" s="89" t="s">
        <v>109</v>
      </c>
      <c r="G68" s="75" t="s">
        <v>110</v>
      </c>
      <c r="H68" s="89" t="s">
        <v>111</v>
      </c>
      <c r="I68" s="75" t="s">
        <v>103</v>
      </c>
      <c r="J68" s="89">
        <v>44705</v>
      </c>
      <c r="K68" s="89" t="s">
        <v>384</v>
      </c>
      <c r="L68" s="98" t="s">
        <v>736</v>
      </c>
      <c r="M68" s="89" t="s">
        <v>109</v>
      </c>
      <c r="N68" s="89" t="s">
        <v>224</v>
      </c>
      <c r="O68" s="75" t="s">
        <v>103</v>
      </c>
      <c r="P68" s="89" t="s">
        <v>109</v>
      </c>
      <c r="Q68" s="88" t="s">
        <v>385</v>
      </c>
      <c r="R68" s="94" t="s">
        <v>103</v>
      </c>
      <c r="S68" s="75" t="s">
        <v>740</v>
      </c>
      <c r="T68" s="65" t="s">
        <v>103</v>
      </c>
    </row>
    <row r="69" spans="1:20" ht="15" customHeight="1">
      <c r="A69" s="157" t="s">
        <v>56</v>
      </c>
      <c r="B69" s="82"/>
      <c r="C69" s="99"/>
      <c r="D69" s="82"/>
      <c r="E69" s="85"/>
      <c r="F69" s="100"/>
      <c r="G69" s="102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1:20" ht="15" customHeight="1">
      <c r="A70" s="156" t="s">
        <v>57</v>
      </c>
      <c r="B70" s="75" t="s">
        <v>139</v>
      </c>
      <c r="C70" s="76">
        <f t="shared" ref="C70:C75" si="6">IF(B70="Да, размещен (размещался) заблаговременно (не позднее чем за пять календарных дней до проведения мероприятия)",1,0)</f>
        <v>0</v>
      </c>
      <c r="D70" s="77"/>
      <c r="E70" s="78">
        <f t="shared" si="1"/>
        <v>0</v>
      </c>
      <c r="F70" s="89" t="s">
        <v>110</v>
      </c>
      <c r="G70" s="75" t="s">
        <v>103</v>
      </c>
      <c r="H70" s="75" t="s">
        <v>103</v>
      </c>
      <c r="I70" s="75" t="s">
        <v>103</v>
      </c>
      <c r="J70" s="75" t="s">
        <v>103</v>
      </c>
      <c r="K70" s="89" t="s">
        <v>103</v>
      </c>
      <c r="L70" s="94" t="s">
        <v>103</v>
      </c>
      <c r="M70" s="75" t="s">
        <v>103</v>
      </c>
      <c r="N70" s="75" t="s">
        <v>103</v>
      </c>
      <c r="O70" s="75" t="s">
        <v>103</v>
      </c>
      <c r="P70" s="75" t="s">
        <v>103</v>
      </c>
      <c r="Q70" s="75" t="s">
        <v>103</v>
      </c>
      <c r="R70" s="94" t="s">
        <v>103</v>
      </c>
      <c r="S70" s="75" t="s">
        <v>750</v>
      </c>
      <c r="T70" s="65" t="s">
        <v>103</v>
      </c>
    </row>
    <row r="71" spans="1:20" ht="15" customHeight="1">
      <c r="A71" s="156" t="s">
        <v>58</v>
      </c>
      <c r="B71" s="95" t="s">
        <v>139</v>
      </c>
      <c r="C71" s="76">
        <f t="shared" si="6"/>
        <v>0</v>
      </c>
      <c r="D71" s="77"/>
      <c r="E71" s="78">
        <f t="shared" si="1"/>
        <v>0</v>
      </c>
      <c r="F71" s="89" t="s">
        <v>110</v>
      </c>
      <c r="G71" s="75" t="s">
        <v>103</v>
      </c>
      <c r="H71" s="75" t="s">
        <v>103</v>
      </c>
      <c r="I71" s="75" t="s">
        <v>103</v>
      </c>
      <c r="J71" s="75" t="s">
        <v>103</v>
      </c>
      <c r="K71" s="89" t="s">
        <v>103</v>
      </c>
      <c r="L71" s="94" t="s">
        <v>103</v>
      </c>
      <c r="M71" s="94" t="s">
        <v>103</v>
      </c>
      <c r="N71" s="94" t="s">
        <v>103</v>
      </c>
      <c r="O71" s="94" t="s">
        <v>103</v>
      </c>
      <c r="P71" s="94" t="s">
        <v>103</v>
      </c>
      <c r="Q71" s="94" t="s">
        <v>103</v>
      </c>
      <c r="R71" s="94" t="s">
        <v>103</v>
      </c>
      <c r="S71" s="75" t="s">
        <v>730</v>
      </c>
      <c r="T71" s="65" t="s">
        <v>103</v>
      </c>
    </row>
    <row r="72" spans="1:20" ht="15" customHeight="1">
      <c r="A72" s="156" t="s">
        <v>59</v>
      </c>
      <c r="B72" s="75" t="s">
        <v>138</v>
      </c>
      <c r="C72" s="76">
        <f t="shared" si="6"/>
        <v>1</v>
      </c>
      <c r="D72" s="77"/>
      <c r="E72" s="78">
        <f t="shared" ref="E72:E98" si="7">C72*(1-D72)</f>
        <v>1</v>
      </c>
      <c r="F72" s="89" t="s">
        <v>109</v>
      </c>
      <c r="G72" s="90" t="s">
        <v>110</v>
      </c>
      <c r="H72" s="89" t="s">
        <v>111</v>
      </c>
      <c r="I72" s="90" t="s">
        <v>103</v>
      </c>
      <c r="J72" s="89">
        <v>44676</v>
      </c>
      <c r="K72" s="89" t="s">
        <v>199</v>
      </c>
      <c r="L72" s="89" t="s">
        <v>109</v>
      </c>
      <c r="M72" s="75" t="s">
        <v>109</v>
      </c>
      <c r="N72" s="75" t="s">
        <v>224</v>
      </c>
      <c r="O72" s="75" t="s">
        <v>103</v>
      </c>
      <c r="P72" s="75" t="s">
        <v>109</v>
      </c>
      <c r="Q72" s="75" t="s">
        <v>200</v>
      </c>
      <c r="R72" s="94" t="s">
        <v>103</v>
      </c>
      <c r="S72" s="75" t="s">
        <v>103</v>
      </c>
    </row>
    <row r="73" spans="1:20" ht="15" customHeight="1">
      <c r="A73" s="156" t="s">
        <v>60</v>
      </c>
      <c r="B73" s="75" t="s">
        <v>138</v>
      </c>
      <c r="C73" s="76">
        <f t="shared" si="6"/>
        <v>1</v>
      </c>
      <c r="D73" s="77"/>
      <c r="E73" s="78">
        <f t="shared" si="7"/>
        <v>1</v>
      </c>
      <c r="F73" s="89" t="s">
        <v>109</v>
      </c>
      <c r="G73" s="90" t="s">
        <v>110</v>
      </c>
      <c r="H73" s="89" t="s">
        <v>111</v>
      </c>
      <c r="I73" s="90" t="s">
        <v>103</v>
      </c>
      <c r="J73" s="89">
        <v>44651</v>
      </c>
      <c r="K73" s="98" t="s">
        <v>239</v>
      </c>
      <c r="L73" s="89" t="s">
        <v>109</v>
      </c>
      <c r="M73" s="89" t="s">
        <v>109</v>
      </c>
      <c r="N73" s="89" t="s">
        <v>224</v>
      </c>
      <c r="O73" s="89" t="s">
        <v>103</v>
      </c>
      <c r="P73" s="89" t="s">
        <v>109</v>
      </c>
      <c r="Q73" s="89" t="s">
        <v>187</v>
      </c>
      <c r="R73" s="94" t="s">
        <v>103</v>
      </c>
      <c r="S73" s="75" t="s">
        <v>103</v>
      </c>
    </row>
    <row r="74" spans="1:20" ht="15" customHeight="1">
      <c r="A74" s="156" t="s">
        <v>950</v>
      </c>
      <c r="B74" s="75" t="s">
        <v>138</v>
      </c>
      <c r="C74" s="76">
        <f t="shared" si="6"/>
        <v>1</v>
      </c>
      <c r="D74" s="77"/>
      <c r="E74" s="78">
        <f t="shared" si="7"/>
        <v>1</v>
      </c>
      <c r="F74" s="89" t="s">
        <v>109</v>
      </c>
      <c r="G74" s="75" t="s">
        <v>110</v>
      </c>
      <c r="H74" s="89" t="s">
        <v>108</v>
      </c>
      <c r="I74" s="90" t="s">
        <v>220</v>
      </c>
      <c r="J74" s="89">
        <v>44700</v>
      </c>
      <c r="K74" s="89">
        <v>44706</v>
      </c>
      <c r="L74" s="89" t="s">
        <v>109</v>
      </c>
      <c r="M74" s="92" t="s">
        <v>109</v>
      </c>
      <c r="N74" s="89" t="s">
        <v>218</v>
      </c>
      <c r="O74" s="92" t="s">
        <v>109</v>
      </c>
      <c r="P74" s="92" t="s">
        <v>109</v>
      </c>
      <c r="Q74" s="89" t="s">
        <v>304</v>
      </c>
      <c r="R74" s="97" t="s">
        <v>103</v>
      </c>
      <c r="S74" s="96" t="s">
        <v>103</v>
      </c>
    </row>
    <row r="75" spans="1:20" ht="15" customHeight="1">
      <c r="A75" s="156" t="s">
        <v>61</v>
      </c>
      <c r="B75" s="95" t="s">
        <v>139</v>
      </c>
      <c r="C75" s="76">
        <f t="shared" si="6"/>
        <v>0</v>
      </c>
      <c r="D75" s="77"/>
      <c r="E75" s="78">
        <f t="shared" si="7"/>
        <v>0</v>
      </c>
      <c r="F75" s="98" t="s">
        <v>110</v>
      </c>
      <c r="G75" s="75" t="s">
        <v>103</v>
      </c>
      <c r="H75" s="75" t="s">
        <v>103</v>
      </c>
      <c r="I75" s="75" t="s">
        <v>103</v>
      </c>
      <c r="J75" s="75" t="s">
        <v>103</v>
      </c>
      <c r="K75" s="89" t="s">
        <v>103</v>
      </c>
      <c r="L75" s="75" t="s">
        <v>103</v>
      </c>
      <c r="M75" s="75" t="s">
        <v>103</v>
      </c>
      <c r="N75" s="75" t="s">
        <v>103</v>
      </c>
      <c r="O75" s="75" t="s">
        <v>103</v>
      </c>
      <c r="P75" s="75" t="s">
        <v>103</v>
      </c>
      <c r="Q75" s="75" t="s">
        <v>103</v>
      </c>
      <c r="R75" s="75" t="s">
        <v>103</v>
      </c>
      <c r="S75" s="75" t="s">
        <v>752</v>
      </c>
      <c r="T75" s="65" t="s">
        <v>103</v>
      </c>
    </row>
    <row r="76" spans="1:20" ht="15" customHeight="1">
      <c r="A76" s="157" t="s">
        <v>62</v>
      </c>
      <c r="B76" s="82"/>
      <c r="C76" s="99"/>
      <c r="D76" s="82"/>
      <c r="E76" s="85"/>
      <c r="F76" s="100"/>
      <c r="G76" s="102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1:20" ht="15" customHeight="1">
      <c r="A77" s="156" t="s">
        <v>63</v>
      </c>
      <c r="B77" s="75" t="s">
        <v>138</v>
      </c>
      <c r="C77" s="76">
        <f t="shared" ref="C77:C86" si="8">IF(B77="Да, размещен (размещался) заблаговременно (не позднее чем за пять календарных дней до проведения мероприятия)",1,0)</f>
        <v>1</v>
      </c>
      <c r="D77" s="77"/>
      <c r="E77" s="78">
        <f t="shared" si="7"/>
        <v>1</v>
      </c>
      <c r="F77" s="89" t="s">
        <v>109</v>
      </c>
      <c r="G77" s="75" t="s">
        <v>110</v>
      </c>
      <c r="H77" s="89" t="s">
        <v>111</v>
      </c>
      <c r="I77" s="90" t="s">
        <v>103</v>
      </c>
      <c r="J77" s="89">
        <v>44699</v>
      </c>
      <c r="K77" s="89" t="s">
        <v>307</v>
      </c>
      <c r="L77" s="89" t="s">
        <v>109</v>
      </c>
      <c r="M77" s="92" t="s">
        <v>109</v>
      </c>
      <c r="N77" s="75" t="s">
        <v>224</v>
      </c>
      <c r="O77" s="89" t="s">
        <v>103</v>
      </c>
      <c r="P77" s="92" t="s">
        <v>109</v>
      </c>
      <c r="Q77" s="97" t="s">
        <v>306</v>
      </c>
      <c r="R77" s="97" t="s">
        <v>103</v>
      </c>
      <c r="S77" s="75" t="s">
        <v>103</v>
      </c>
    </row>
    <row r="78" spans="1:20" ht="15" customHeight="1">
      <c r="A78" s="156" t="s">
        <v>65</v>
      </c>
      <c r="B78" s="75" t="s">
        <v>138</v>
      </c>
      <c r="C78" s="76">
        <f t="shared" si="8"/>
        <v>1</v>
      </c>
      <c r="D78" s="77"/>
      <c r="E78" s="78">
        <f t="shared" si="7"/>
        <v>1</v>
      </c>
      <c r="F78" s="89" t="s">
        <v>109</v>
      </c>
      <c r="G78" s="75" t="s">
        <v>110</v>
      </c>
      <c r="H78" s="89" t="s">
        <v>111</v>
      </c>
      <c r="I78" s="90" t="s">
        <v>103</v>
      </c>
      <c r="J78" s="89">
        <v>44708</v>
      </c>
      <c r="K78" s="89" t="s">
        <v>320</v>
      </c>
      <c r="L78" s="89" t="s">
        <v>736</v>
      </c>
      <c r="M78" s="92" t="s">
        <v>109</v>
      </c>
      <c r="N78" s="75" t="s">
        <v>735</v>
      </c>
      <c r="O78" s="89" t="s">
        <v>103</v>
      </c>
      <c r="P78" s="92" t="s">
        <v>109</v>
      </c>
      <c r="Q78" s="75" t="s">
        <v>472</v>
      </c>
      <c r="R78" s="97" t="s">
        <v>103</v>
      </c>
      <c r="S78" s="95" t="s">
        <v>741</v>
      </c>
      <c r="T78" s="65" t="s">
        <v>103</v>
      </c>
    </row>
    <row r="79" spans="1:20" ht="15" customHeight="1">
      <c r="A79" s="156" t="s">
        <v>66</v>
      </c>
      <c r="B79" s="75" t="s">
        <v>138</v>
      </c>
      <c r="C79" s="76">
        <f t="shared" si="8"/>
        <v>1</v>
      </c>
      <c r="D79" s="77"/>
      <c r="E79" s="78">
        <f t="shared" si="7"/>
        <v>1</v>
      </c>
      <c r="F79" s="89" t="s">
        <v>109</v>
      </c>
      <c r="G79" s="75" t="s">
        <v>110</v>
      </c>
      <c r="H79" s="89" t="s">
        <v>108</v>
      </c>
      <c r="I79" s="88" t="s">
        <v>219</v>
      </c>
      <c r="J79" s="89">
        <v>44700</v>
      </c>
      <c r="K79" s="89">
        <v>44687</v>
      </c>
      <c r="L79" s="89" t="s">
        <v>109</v>
      </c>
      <c r="M79" s="75" t="s">
        <v>109</v>
      </c>
      <c r="N79" s="75" t="s">
        <v>286</v>
      </c>
      <c r="O79" s="89" t="s">
        <v>103</v>
      </c>
      <c r="P79" s="89" t="s">
        <v>103</v>
      </c>
      <c r="Q79" s="88" t="s">
        <v>295</v>
      </c>
      <c r="R79" s="94" t="s">
        <v>294</v>
      </c>
      <c r="S79" s="75" t="s">
        <v>103</v>
      </c>
    </row>
    <row r="80" spans="1:20" ht="15" customHeight="1">
      <c r="A80" s="156" t="s">
        <v>67</v>
      </c>
      <c r="B80" s="75" t="s">
        <v>138</v>
      </c>
      <c r="C80" s="76">
        <f t="shared" si="8"/>
        <v>1</v>
      </c>
      <c r="D80" s="77"/>
      <c r="E80" s="78">
        <f t="shared" si="7"/>
        <v>1</v>
      </c>
      <c r="F80" s="89" t="s">
        <v>109</v>
      </c>
      <c r="G80" s="75" t="s">
        <v>110</v>
      </c>
      <c r="H80" s="89" t="s">
        <v>108</v>
      </c>
      <c r="I80" s="88" t="s">
        <v>219</v>
      </c>
      <c r="J80" s="89">
        <v>44715</v>
      </c>
      <c r="K80" s="89">
        <v>44721</v>
      </c>
      <c r="L80" s="89" t="s">
        <v>109</v>
      </c>
      <c r="M80" s="75" t="s">
        <v>109</v>
      </c>
      <c r="N80" s="75" t="s">
        <v>286</v>
      </c>
      <c r="O80" s="89" t="s">
        <v>103</v>
      </c>
      <c r="P80" s="89" t="s">
        <v>103</v>
      </c>
      <c r="Q80" s="88" t="s">
        <v>396</v>
      </c>
      <c r="R80" s="75" t="s">
        <v>395</v>
      </c>
      <c r="S80" s="75" t="s">
        <v>103</v>
      </c>
    </row>
    <row r="81" spans="1:20" ht="15" customHeight="1">
      <c r="A81" s="156" t="s">
        <v>69</v>
      </c>
      <c r="B81" s="75" t="s">
        <v>138</v>
      </c>
      <c r="C81" s="76">
        <f t="shared" si="8"/>
        <v>1</v>
      </c>
      <c r="D81" s="77"/>
      <c r="E81" s="78">
        <f t="shared" si="7"/>
        <v>1</v>
      </c>
      <c r="F81" s="89" t="s">
        <v>109</v>
      </c>
      <c r="G81" s="89" t="s">
        <v>110</v>
      </c>
      <c r="H81" s="89" t="s">
        <v>108</v>
      </c>
      <c r="I81" s="88" t="s">
        <v>219</v>
      </c>
      <c r="J81" s="89" t="s">
        <v>113</v>
      </c>
      <c r="K81" s="89">
        <v>44736</v>
      </c>
      <c r="L81" s="89" t="s">
        <v>113</v>
      </c>
      <c r="M81" s="75" t="s">
        <v>109</v>
      </c>
      <c r="N81" s="75" t="s">
        <v>286</v>
      </c>
      <c r="O81" s="89" t="s">
        <v>103</v>
      </c>
      <c r="P81" s="89" t="s">
        <v>103</v>
      </c>
      <c r="Q81" s="88" t="s">
        <v>923</v>
      </c>
      <c r="R81" s="88" t="s">
        <v>428</v>
      </c>
      <c r="S81" s="75" t="s">
        <v>103</v>
      </c>
    </row>
    <row r="82" spans="1:20" ht="15" customHeight="1">
      <c r="A82" s="156" t="s">
        <v>70</v>
      </c>
      <c r="B82" s="95" t="s">
        <v>138</v>
      </c>
      <c r="C82" s="76">
        <f t="shared" si="8"/>
        <v>1</v>
      </c>
      <c r="D82" s="77"/>
      <c r="E82" s="78">
        <f t="shared" si="7"/>
        <v>1</v>
      </c>
      <c r="F82" s="89" t="s">
        <v>109</v>
      </c>
      <c r="G82" s="75" t="s">
        <v>110</v>
      </c>
      <c r="H82" s="89" t="s">
        <v>108</v>
      </c>
      <c r="I82" s="88" t="s">
        <v>219</v>
      </c>
      <c r="J82" s="89" t="s">
        <v>827</v>
      </c>
      <c r="K82" s="89">
        <v>44748</v>
      </c>
      <c r="L82" s="89" t="s">
        <v>109</v>
      </c>
      <c r="M82" s="96" t="s">
        <v>109</v>
      </c>
      <c r="N82" s="75" t="s">
        <v>335</v>
      </c>
      <c r="O82" s="89" t="s">
        <v>109</v>
      </c>
      <c r="P82" s="89" t="s">
        <v>103</v>
      </c>
      <c r="Q82" s="94" t="s">
        <v>442</v>
      </c>
      <c r="R82" s="89" t="s">
        <v>443</v>
      </c>
      <c r="S82" s="75" t="s">
        <v>103</v>
      </c>
    </row>
    <row r="83" spans="1:20" ht="15" customHeight="1">
      <c r="A83" s="156" t="s">
        <v>951</v>
      </c>
      <c r="B83" s="75" t="s">
        <v>138</v>
      </c>
      <c r="C83" s="76">
        <f t="shared" si="8"/>
        <v>1</v>
      </c>
      <c r="D83" s="77"/>
      <c r="E83" s="78">
        <f t="shared" si="7"/>
        <v>1</v>
      </c>
      <c r="F83" s="89" t="s">
        <v>109</v>
      </c>
      <c r="G83" s="75" t="s">
        <v>110</v>
      </c>
      <c r="H83" s="89" t="s">
        <v>108</v>
      </c>
      <c r="I83" s="88" t="s">
        <v>219</v>
      </c>
      <c r="J83" s="89" t="s">
        <v>397</v>
      </c>
      <c r="K83" s="89">
        <v>44720</v>
      </c>
      <c r="L83" s="89" t="s">
        <v>109</v>
      </c>
      <c r="M83" s="75" t="s">
        <v>109</v>
      </c>
      <c r="N83" s="89" t="s">
        <v>222</v>
      </c>
      <c r="O83" s="89" t="s">
        <v>103</v>
      </c>
      <c r="P83" s="75" t="s">
        <v>109</v>
      </c>
      <c r="Q83" s="94" t="s">
        <v>398</v>
      </c>
      <c r="R83" s="94" t="s">
        <v>103</v>
      </c>
      <c r="S83" s="75" t="s">
        <v>103</v>
      </c>
    </row>
    <row r="84" spans="1:20" ht="15" customHeight="1">
      <c r="A84" s="156" t="s">
        <v>71</v>
      </c>
      <c r="B84" s="75" t="s">
        <v>138</v>
      </c>
      <c r="C84" s="76">
        <f t="shared" si="8"/>
        <v>1</v>
      </c>
      <c r="D84" s="77"/>
      <c r="E84" s="78">
        <f t="shared" si="7"/>
        <v>1</v>
      </c>
      <c r="F84" s="89" t="s">
        <v>109</v>
      </c>
      <c r="G84" s="75" t="s">
        <v>110</v>
      </c>
      <c r="H84" s="89" t="s">
        <v>108</v>
      </c>
      <c r="I84" s="88" t="s">
        <v>219</v>
      </c>
      <c r="J84" s="89">
        <v>44712</v>
      </c>
      <c r="K84" s="89">
        <v>44721</v>
      </c>
      <c r="L84" s="89" t="s">
        <v>109</v>
      </c>
      <c r="M84" s="89" t="s">
        <v>109</v>
      </c>
      <c r="N84" s="75" t="s">
        <v>286</v>
      </c>
      <c r="O84" s="89" t="s">
        <v>103</v>
      </c>
      <c r="P84" s="89" t="s">
        <v>103</v>
      </c>
      <c r="Q84" s="88" t="s">
        <v>328</v>
      </c>
      <c r="R84" s="94" t="s">
        <v>103</v>
      </c>
      <c r="S84" s="75" t="s">
        <v>103</v>
      </c>
    </row>
    <row r="85" spans="1:20" ht="15" customHeight="1">
      <c r="A85" s="156" t="s">
        <v>72</v>
      </c>
      <c r="B85" s="75" t="s">
        <v>138</v>
      </c>
      <c r="C85" s="76">
        <f t="shared" si="8"/>
        <v>1</v>
      </c>
      <c r="D85" s="77"/>
      <c r="E85" s="78">
        <f t="shared" si="7"/>
        <v>1</v>
      </c>
      <c r="F85" s="89" t="s">
        <v>109</v>
      </c>
      <c r="G85" s="75" t="s">
        <v>110</v>
      </c>
      <c r="H85" s="89" t="s">
        <v>108</v>
      </c>
      <c r="I85" s="88" t="s">
        <v>219</v>
      </c>
      <c r="J85" s="89" t="s">
        <v>828</v>
      </c>
      <c r="K85" s="89">
        <v>44742</v>
      </c>
      <c r="L85" s="89" t="s">
        <v>109</v>
      </c>
      <c r="M85" s="75" t="s">
        <v>109</v>
      </c>
      <c r="N85" s="89" t="s">
        <v>222</v>
      </c>
      <c r="O85" s="89" t="s">
        <v>103</v>
      </c>
      <c r="P85" s="75" t="s">
        <v>109</v>
      </c>
      <c r="Q85" s="88" t="s">
        <v>441</v>
      </c>
      <c r="R85" s="88" t="s">
        <v>329</v>
      </c>
      <c r="S85" s="75" t="s">
        <v>103</v>
      </c>
    </row>
    <row r="86" spans="1:20" ht="15" customHeight="1">
      <c r="A86" s="156" t="s">
        <v>73</v>
      </c>
      <c r="B86" s="75" t="s">
        <v>138</v>
      </c>
      <c r="C86" s="76">
        <f t="shared" si="8"/>
        <v>1</v>
      </c>
      <c r="D86" s="77"/>
      <c r="E86" s="78">
        <f t="shared" si="7"/>
        <v>1</v>
      </c>
      <c r="F86" s="89" t="s">
        <v>109</v>
      </c>
      <c r="G86" s="75" t="s">
        <v>110</v>
      </c>
      <c r="H86" s="89" t="s">
        <v>108</v>
      </c>
      <c r="I86" s="90" t="s">
        <v>221</v>
      </c>
      <c r="J86" s="89">
        <v>44715</v>
      </c>
      <c r="K86" s="89" t="s">
        <v>400</v>
      </c>
      <c r="L86" s="89" t="s">
        <v>736</v>
      </c>
      <c r="M86" s="75" t="s">
        <v>109</v>
      </c>
      <c r="N86" s="89" t="s">
        <v>224</v>
      </c>
      <c r="O86" s="89" t="s">
        <v>103</v>
      </c>
      <c r="P86" s="75" t="s">
        <v>109</v>
      </c>
      <c r="Q86" s="88" t="s">
        <v>399</v>
      </c>
      <c r="R86" s="94" t="s">
        <v>103</v>
      </c>
      <c r="S86" s="88" t="s">
        <v>785</v>
      </c>
      <c r="T86" s="65" t="s">
        <v>103</v>
      </c>
    </row>
    <row r="87" spans="1:20" ht="15" customHeight="1">
      <c r="A87" s="157" t="s">
        <v>74</v>
      </c>
      <c r="B87" s="82"/>
      <c r="C87" s="99"/>
      <c r="D87" s="82"/>
      <c r="E87" s="85"/>
      <c r="F87" s="100"/>
      <c r="G87" s="102"/>
      <c r="H87" s="100"/>
      <c r="I87" s="102"/>
      <c r="J87" s="100"/>
      <c r="K87" s="100"/>
      <c r="L87" s="100"/>
      <c r="M87" s="100"/>
      <c r="N87" s="100"/>
      <c r="O87" s="100"/>
      <c r="P87" s="100"/>
      <c r="Q87" s="104"/>
      <c r="R87" s="100"/>
      <c r="S87" s="100"/>
    </row>
    <row r="88" spans="1:20" ht="15" customHeight="1">
      <c r="A88" s="156" t="s">
        <v>64</v>
      </c>
      <c r="B88" s="95" t="s">
        <v>138</v>
      </c>
      <c r="C88" s="76">
        <f t="shared" ref="C88:C98" si="9">IF(B88="Да, размещен (размещался) заблаговременно (не позднее чем за пять календарных дней до проведения мероприятия)",1,0)</f>
        <v>1</v>
      </c>
      <c r="D88" s="77">
        <v>0.5</v>
      </c>
      <c r="E88" s="78">
        <f t="shared" si="7"/>
        <v>0.5</v>
      </c>
      <c r="F88" s="89" t="s">
        <v>109</v>
      </c>
      <c r="G88" s="89" t="s">
        <v>110</v>
      </c>
      <c r="H88" s="89" t="s">
        <v>108</v>
      </c>
      <c r="I88" s="88" t="s">
        <v>219</v>
      </c>
      <c r="J88" s="89" t="s">
        <v>113</v>
      </c>
      <c r="K88" s="89">
        <v>44728</v>
      </c>
      <c r="L88" s="89" t="s">
        <v>113</v>
      </c>
      <c r="M88" s="96" t="s">
        <v>109</v>
      </c>
      <c r="N88" s="75" t="s">
        <v>218</v>
      </c>
      <c r="O88" s="89" t="s">
        <v>109</v>
      </c>
      <c r="P88" s="89" t="s">
        <v>109</v>
      </c>
      <c r="Q88" s="88" t="s">
        <v>943</v>
      </c>
      <c r="R88" s="97" t="s">
        <v>103</v>
      </c>
      <c r="S88" s="89" t="s">
        <v>944</v>
      </c>
      <c r="T88" s="65" t="s">
        <v>103</v>
      </c>
    </row>
    <row r="89" spans="1:20" ht="15" customHeight="1">
      <c r="A89" s="156" t="s">
        <v>75</v>
      </c>
      <c r="B89" s="75" t="s">
        <v>139</v>
      </c>
      <c r="C89" s="76">
        <f t="shared" si="9"/>
        <v>0</v>
      </c>
      <c r="D89" s="77"/>
      <c r="E89" s="78">
        <f t="shared" si="7"/>
        <v>0</v>
      </c>
      <c r="F89" s="89" t="s">
        <v>109</v>
      </c>
      <c r="G89" s="89" t="s">
        <v>103</v>
      </c>
      <c r="H89" s="89" t="s">
        <v>108</v>
      </c>
      <c r="I89" s="89" t="s">
        <v>737</v>
      </c>
      <c r="J89" s="89">
        <v>44714</v>
      </c>
      <c r="K89" s="89">
        <v>44720</v>
      </c>
      <c r="L89" s="89" t="s">
        <v>109</v>
      </c>
      <c r="M89" s="101" t="s">
        <v>109</v>
      </c>
      <c r="N89" s="101" t="s">
        <v>301</v>
      </c>
      <c r="O89" s="92" t="s">
        <v>110</v>
      </c>
      <c r="P89" s="89" t="s">
        <v>103</v>
      </c>
      <c r="Q89" s="106" t="s">
        <v>401</v>
      </c>
      <c r="R89" s="94" t="s">
        <v>738</v>
      </c>
      <c r="S89" s="89" t="s">
        <v>841</v>
      </c>
      <c r="T89" s="65" t="s">
        <v>103</v>
      </c>
    </row>
    <row r="90" spans="1:20" ht="15" customHeight="1">
      <c r="A90" s="156" t="s">
        <v>68</v>
      </c>
      <c r="B90" s="75" t="s">
        <v>138</v>
      </c>
      <c r="C90" s="76">
        <f t="shared" si="9"/>
        <v>1</v>
      </c>
      <c r="D90" s="77"/>
      <c r="E90" s="78">
        <f t="shared" si="7"/>
        <v>1</v>
      </c>
      <c r="F90" s="89" t="s">
        <v>109</v>
      </c>
      <c r="G90" s="75" t="s">
        <v>110</v>
      </c>
      <c r="H90" s="89" t="s">
        <v>108</v>
      </c>
      <c r="I90" s="88" t="s">
        <v>219</v>
      </c>
      <c r="J90" s="89">
        <v>44713</v>
      </c>
      <c r="K90" s="89">
        <v>44722</v>
      </c>
      <c r="L90" s="89" t="s">
        <v>109</v>
      </c>
      <c r="M90" s="89" t="s">
        <v>109</v>
      </c>
      <c r="N90" s="75" t="s">
        <v>286</v>
      </c>
      <c r="O90" s="89" t="s">
        <v>103</v>
      </c>
      <c r="P90" s="89" t="s">
        <v>103</v>
      </c>
      <c r="Q90" s="88" t="s">
        <v>342</v>
      </c>
      <c r="R90" s="97" t="s">
        <v>103</v>
      </c>
      <c r="S90" s="88" t="s">
        <v>103</v>
      </c>
    </row>
    <row r="91" spans="1:20" ht="15" customHeight="1">
      <c r="A91" s="156" t="s">
        <v>76</v>
      </c>
      <c r="B91" s="75" t="s">
        <v>138</v>
      </c>
      <c r="C91" s="76">
        <f t="shared" si="9"/>
        <v>1</v>
      </c>
      <c r="D91" s="77"/>
      <c r="E91" s="78">
        <f t="shared" si="7"/>
        <v>1</v>
      </c>
      <c r="F91" s="89" t="s">
        <v>109</v>
      </c>
      <c r="G91" s="75" t="s">
        <v>110</v>
      </c>
      <c r="H91" s="89" t="s">
        <v>108</v>
      </c>
      <c r="I91" s="88" t="s">
        <v>219</v>
      </c>
      <c r="J91" s="89">
        <v>44693</v>
      </c>
      <c r="K91" s="89">
        <v>44714</v>
      </c>
      <c r="L91" s="89" t="s">
        <v>109</v>
      </c>
      <c r="M91" s="75" t="s">
        <v>109</v>
      </c>
      <c r="N91" s="75" t="s">
        <v>300</v>
      </c>
      <c r="O91" s="75" t="s">
        <v>109</v>
      </c>
      <c r="P91" s="75" t="s">
        <v>109</v>
      </c>
      <c r="Q91" s="88" t="s">
        <v>308</v>
      </c>
      <c r="R91" s="94" t="s">
        <v>103</v>
      </c>
      <c r="S91" s="75" t="s">
        <v>103</v>
      </c>
    </row>
    <row r="92" spans="1:20" ht="15" customHeight="1">
      <c r="A92" s="156" t="s">
        <v>77</v>
      </c>
      <c r="B92" s="75" t="s">
        <v>138</v>
      </c>
      <c r="C92" s="76">
        <f t="shared" si="9"/>
        <v>1</v>
      </c>
      <c r="D92" s="77"/>
      <c r="E92" s="78">
        <f t="shared" si="7"/>
        <v>1</v>
      </c>
      <c r="F92" s="89" t="s">
        <v>109</v>
      </c>
      <c r="G92" s="90" t="s">
        <v>110</v>
      </c>
      <c r="H92" s="89" t="s">
        <v>111</v>
      </c>
      <c r="I92" s="91" t="s">
        <v>103</v>
      </c>
      <c r="J92" s="89">
        <v>44678</v>
      </c>
      <c r="K92" s="89" t="s">
        <v>201</v>
      </c>
      <c r="L92" s="89" t="s">
        <v>109</v>
      </c>
      <c r="M92" s="75" t="s">
        <v>109</v>
      </c>
      <c r="N92" s="75" t="s">
        <v>224</v>
      </c>
      <c r="O92" s="89" t="s">
        <v>103</v>
      </c>
      <c r="P92" s="75" t="s">
        <v>109</v>
      </c>
      <c r="Q92" s="75" t="s">
        <v>460</v>
      </c>
      <c r="R92" s="75" t="s">
        <v>250</v>
      </c>
      <c r="S92" s="75" t="s">
        <v>103</v>
      </c>
    </row>
    <row r="93" spans="1:20" ht="15" customHeight="1">
      <c r="A93" s="156" t="s">
        <v>78</v>
      </c>
      <c r="B93" s="75" t="s">
        <v>138</v>
      </c>
      <c r="C93" s="76">
        <f t="shared" si="9"/>
        <v>1</v>
      </c>
      <c r="D93" s="77"/>
      <c r="E93" s="78">
        <f t="shared" si="7"/>
        <v>1</v>
      </c>
      <c r="F93" s="89" t="s">
        <v>109</v>
      </c>
      <c r="G93" s="75" t="s">
        <v>110</v>
      </c>
      <c r="H93" s="89" t="s">
        <v>108</v>
      </c>
      <c r="I93" s="89" t="s">
        <v>219</v>
      </c>
      <c r="J93" s="89">
        <v>44694</v>
      </c>
      <c r="K93" s="89">
        <v>44706</v>
      </c>
      <c r="L93" s="89" t="s">
        <v>109</v>
      </c>
      <c r="M93" s="75" t="s">
        <v>109</v>
      </c>
      <c r="N93" s="75" t="s">
        <v>286</v>
      </c>
      <c r="O93" s="89" t="s">
        <v>103</v>
      </c>
      <c r="P93" s="89" t="s">
        <v>103</v>
      </c>
      <c r="Q93" s="94" t="s">
        <v>285</v>
      </c>
      <c r="R93" s="97" t="s">
        <v>103</v>
      </c>
      <c r="S93" s="75" t="s">
        <v>103</v>
      </c>
    </row>
    <row r="94" spans="1:20" ht="15" customHeight="1">
      <c r="A94" s="156" t="s">
        <v>79</v>
      </c>
      <c r="B94" s="75" t="s">
        <v>138</v>
      </c>
      <c r="C94" s="76">
        <f t="shared" si="9"/>
        <v>1</v>
      </c>
      <c r="D94" s="77"/>
      <c r="E94" s="78">
        <f t="shared" si="7"/>
        <v>1</v>
      </c>
      <c r="F94" s="89" t="s">
        <v>109</v>
      </c>
      <c r="G94" s="75" t="s">
        <v>110</v>
      </c>
      <c r="H94" s="89" t="s">
        <v>108</v>
      </c>
      <c r="I94" s="90" t="s">
        <v>221</v>
      </c>
      <c r="J94" s="89">
        <v>44721</v>
      </c>
      <c r="K94" s="89" t="s">
        <v>337</v>
      </c>
      <c r="L94" s="89" t="s">
        <v>109</v>
      </c>
      <c r="M94" s="75" t="s">
        <v>109</v>
      </c>
      <c r="N94" s="75" t="s">
        <v>224</v>
      </c>
      <c r="O94" s="89" t="s">
        <v>103</v>
      </c>
      <c r="P94" s="75" t="s">
        <v>109</v>
      </c>
      <c r="Q94" s="75" t="s">
        <v>734</v>
      </c>
      <c r="R94" s="88" t="s">
        <v>402</v>
      </c>
      <c r="S94" s="88" t="s">
        <v>783</v>
      </c>
      <c r="T94" s="65" t="s">
        <v>103</v>
      </c>
    </row>
    <row r="95" spans="1:20" ht="15" customHeight="1">
      <c r="A95" s="156" t="s">
        <v>80</v>
      </c>
      <c r="B95" s="75" t="s">
        <v>138</v>
      </c>
      <c r="C95" s="76">
        <f t="shared" si="9"/>
        <v>1</v>
      </c>
      <c r="D95" s="77"/>
      <c r="E95" s="78">
        <f t="shared" si="7"/>
        <v>1</v>
      </c>
      <c r="F95" s="89" t="s">
        <v>109</v>
      </c>
      <c r="G95" s="75" t="s">
        <v>110</v>
      </c>
      <c r="H95" s="89" t="s">
        <v>108</v>
      </c>
      <c r="I95" s="90" t="s">
        <v>221</v>
      </c>
      <c r="J95" s="89">
        <v>44708</v>
      </c>
      <c r="K95" s="89" t="s">
        <v>322</v>
      </c>
      <c r="L95" s="89" t="s">
        <v>736</v>
      </c>
      <c r="M95" s="89" t="s">
        <v>109</v>
      </c>
      <c r="N95" s="89" t="s">
        <v>224</v>
      </c>
      <c r="O95" s="75" t="s">
        <v>103</v>
      </c>
      <c r="P95" s="89" t="s">
        <v>109</v>
      </c>
      <c r="Q95" s="88" t="s">
        <v>321</v>
      </c>
      <c r="R95" s="97" t="s">
        <v>103</v>
      </c>
      <c r="S95" s="88" t="s">
        <v>785</v>
      </c>
      <c r="T95" s="65" t="s">
        <v>103</v>
      </c>
    </row>
    <row r="96" spans="1:20" ht="15" customHeight="1">
      <c r="A96" s="156" t="s">
        <v>81</v>
      </c>
      <c r="B96" s="75" t="s">
        <v>138</v>
      </c>
      <c r="C96" s="76">
        <f t="shared" si="9"/>
        <v>1</v>
      </c>
      <c r="D96" s="77"/>
      <c r="E96" s="78">
        <f t="shared" si="7"/>
        <v>1</v>
      </c>
      <c r="F96" s="89" t="s">
        <v>109</v>
      </c>
      <c r="G96" s="75" t="s">
        <v>110</v>
      </c>
      <c r="H96" s="89" t="s">
        <v>111</v>
      </c>
      <c r="I96" s="91" t="s">
        <v>103</v>
      </c>
      <c r="J96" s="89">
        <v>44722</v>
      </c>
      <c r="K96" s="89">
        <v>44729</v>
      </c>
      <c r="L96" s="89" t="s">
        <v>109</v>
      </c>
      <c r="M96" s="96" t="s">
        <v>109</v>
      </c>
      <c r="N96" s="75" t="s">
        <v>326</v>
      </c>
      <c r="O96" s="96" t="s">
        <v>403</v>
      </c>
      <c r="P96" s="96" t="s">
        <v>109</v>
      </c>
      <c r="Q96" s="96" t="s">
        <v>386</v>
      </c>
      <c r="R96" s="88" t="s">
        <v>324</v>
      </c>
      <c r="S96" s="89" t="s">
        <v>103</v>
      </c>
    </row>
    <row r="97" spans="1:19" ht="15" customHeight="1">
      <c r="A97" s="156" t="s">
        <v>82</v>
      </c>
      <c r="B97" s="75" t="s">
        <v>138</v>
      </c>
      <c r="C97" s="76">
        <f t="shared" si="9"/>
        <v>1</v>
      </c>
      <c r="D97" s="77"/>
      <c r="E97" s="78">
        <f t="shared" si="7"/>
        <v>1</v>
      </c>
      <c r="F97" s="89" t="s">
        <v>109</v>
      </c>
      <c r="G97" s="75" t="s">
        <v>110</v>
      </c>
      <c r="H97" s="89" t="s">
        <v>108</v>
      </c>
      <c r="I97" s="89" t="s">
        <v>219</v>
      </c>
      <c r="J97" s="92">
        <v>44721</v>
      </c>
      <c r="K97" s="92">
        <v>44727</v>
      </c>
      <c r="L97" s="89" t="s">
        <v>109</v>
      </c>
      <c r="M97" s="75" t="s">
        <v>109</v>
      </c>
      <c r="N97" s="75" t="s">
        <v>222</v>
      </c>
      <c r="O97" s="75" t="s">
        <v>103</v>
      </c>
      <c r="P97" s="96" t="s">
        <v>109</v>
      </c>
      <c r="Q97" s="88" t="s">
        <v>404</v>
      </c>
      <c r="R97" s="97" t="s">
        <v>103</v>
      </c>
      <c r="S97" s="75" t="s">
        <v>103</v>
      </c>
    </row>
    <row r="98" spans="1:19" ht="15" customHeight="1">
      <c r="A98" s="156" t="s">
        <v>83</v>
      </c>
      <c r="B98" s="75" t="s">
        <v>138</v>
      </c>
      <c r="C98" s="76">
        <f t="shared" si="9"/>
        <v>1</v>
      </c>
      <c r="D98" s="77"/>
      <c r="E98" s="78">
        <f t="shared" si="7"/>
        <v>1</v>
      </c>
      <c r="F98" s="89" t="s">
        <v>109</v>
      </c>
      <c r="G98" s="89" t="s">
        <v>110</v>
      </c>
      <c r="H98" s="89" t="s">
        <v>108</v>
      </c>
      <c r="I98" s="89" t="s">
        <v>219</v>
      </c>
      <c r="J98" s="89">
        <v>44692</v>
      </c>
      <c r="K98" s="89">
        <v>44699</v>
      </c>
      <c r="L98" s="89" t="s">
        <v>109</v>
      </c>
      <c r="M98" s="89" t="s">
        <v>109</v>
      </c>
      <c r="N98" s="89" t="s">
        <v>286</v>
      </c>
      <c r="O98" s="89" t="s">
        <v>103</v>
      </c>
      <c r="P98" s="89" t="s">
        <v>103</v>
      </c>
      <c r="Q98" s="88" t="s">
        <v>293</v>
      </c>
      <c r="R98" s="97" t="s">
        <v>103</v>
      </c>
      <c r="S98" s="75" t="s">
        <v>103</v>
      </c>
    </row>
    <row r="99" spans="1:19" ht="15" customHeight="1">
      <c r="A99" s="29" t="s">
        <v>928</v>
      </c>
      <c r="B99" s="29"/>
      <c r="C99" s="30"/>
      <c r="D99" s="30"/>
      <c r="E99" s="31"/>
      <c r="F99" s="47"/>
      <c r="G99" s="47"/>
      <c r="H99" s="31"/>
      <c r="I99" s="31"/>
      <c r="J99" s="31"/>
      <c r="K99" s="31"/>
      <c r="L99" s="31"/>
      <c r="M99" s="34"/>
      <c r="N99" s="34"/>
      <c r="O99" s="34"/>
      <c r="P99" s="34"/>
      <c r="Q99" s="34"/>
      <c r="R99" s="34"/>
      <c r="S99" s="34"/>
    </row>
    <row r="100" spans="1:19" ht="15" customHeight="1"/>
    <row r="101" spans="1:19" ht="15" customHeight="1">
      <c r="A101" s="32"/>
      <c r="B101" s="32"/>
      <c r="C101" s="33"/>
      <c r="D101" s="33"/>
    </row>
    <row r="102" spans="1:19" ht="15" customHeight="1"/>
    <row r="103" spans="1:19" ht="15" customHeight="1"/>
    <row r="104" spans="1:19" ht="15" customHeight="1"/>
    <row r="105" spans="1:19" ht="15" customHeight="1"/>
    <row r="106" spans="1:19" ht="15" customHeight="1"/>
    <row r="107" spans="1:19" ht="15" customHeight="1"/>
    <row r="108" spans="1:19" ht="15" customHeight="1">
      <c r="A108" s="32"/>
      <c r="B108" s="32"/>
      <c r="C108" s="33"/>
      <c r="D108" s="33"/>
    </row>
    <row r="109" spans="1:19" ht="15" customHeight="1"/>
    <row r="110" spans="1:19" ht="15" customHeight="1"/>
    <row r="111" spans="1:19" ht="15" customHeight="1"/>
    <row r="112" spans="1:19" ht="15" customHeight="1">
      <c r="A112" s="32"/>
      <c r="B112" s="32"/>
      <c r="C112" s="33"/>
      <c r="D112" s="33"/>
    </row>
    <row r="113" spans="1:4" ht="15" customHeight="1"/>
    <row r="114" spans="1:4" ht="15" customHeight="1"/>
    <row r="115" spans="1:4" ht="15" customHeight="1">
      <c r="A115" s="32"/>
      <c r="B115" s="32"/>
      <c r="C115" s="33"/>
      <c r="D115" s="33"/>
    </row>
    <row r="116" spans="1:4" ht="15" customHeight="1"/>
    <row r="117" spans="1:4" ht="15" customHeight="1"/>
    <row r="118" spans="1:4" ht="15" customHeight="1"/>
    <row r="119" spans="1:4" ht="15" customHeight="1">
      <c r="A119" s="32"/>
      <c r="B119" s="32"/>
      <c r="C119" s="33"/>
      <c r="D119" s="33"/>
    </row>
    <row r="120" spans="1:4" ht="15" customHeight="1"/>
    <row r="121" spans="1:4" ht="15" customHeight="1"/>
    <row r="122" spans="1:4" ht="15" customHeight="1">
      <c r="A122" s="32"/>
      <c r="B122" s="32"/>
      <c r="C122" s="33"/>
      <c r="D122" s="33"/>
    </row>
    <row r="123" spans="1:4" ht="15" customHeight="1"/>
    <row r="124" spans="1:4" ht="15" customHeight="1"/>
    <row r="125" spans="1:4" ht="15" customHeight="1"/>
    <row r="126" spans="1:4" ht="15" customHeight="1">
      <c r="A126" s="32"/>
      <c r="B126" s="32"/>
      <c r="C126" s="33"/>
      <c r="D126" s="33"/>
    </row>
    <row r="127" spans="1:4" ht="15" customHeight="1"/>
    <row r="128" spans="1:4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</sheetData>
  <mergeCells count="24">
    <mergeCell ref="A1:S1"/>
    <mergeCell ref="Q3:R3"/>
    <mergeCell ref="Q4:Q5"/>
    <mergeCell ref="R4:R5"/>
    <mergeCell ref="S3:S5"/>
    <mergeCell ref="C4:C5"/>
    <mergeCell ref="D4:D5"/>
    <mergeCell ref="E4:E5"/>
    <mergeCell ref="N4:N5"/>
    <mergeCell ref="M4:M5"/>
    <mergeCell ref="O4:O5"/>
    <mergeCell ref="P4:P5"/>
    <mergeCell ref="M3:P3"/>
    <mergeCell ref="A3:A5"/>
    <mergeCell ref="C3:E3"/>
    <mergeCell ref="F3:F5"/>
    <mergeCell ref="G3:G5"/>
    <mergeCell ref="H3:I3"/>
    <mergeCell ref="J4:J5"/>
    <mergeCell ref="J3:L3"/>
    <mergeCell ref="K4:K5"/>
    <mergeCell ref="L4:L5"/>
    <mergeCell ref="H4:H5"/>
    <mergeCell ref="I4:I5"/>
  </mergeCells>
  <dataValidations count="1">
    <dataValidation type="list" allowBlank="1" showInputMessage="1" showErrorMessage="1" sqref="WUY983047:WUY983138 WLC983047:WLC983138 WBG983047:WBG983138 VRK983047:VRK983138 VHO983047:VHO983138 UXS983047:UXS983138 UNW983047:UNW983138 UEA983047:UEA983138 TUE983047:TUE983138 TKI983047:TKI983138 TAM983047:TAM983138 SQQ983047:SQQ983138 SGU983047:SGU983138 RWY983047:RWY983138 RNC983047:RNC983138 RDG983047:RDG983138 QTK983047:QTK983138 QJO983047:QJO983138 PZS983047:PZS983138 PPW983047:PPW983138 PGA983047:PGA983138 OWE983047:OWE983138 OMI983047:OMI983138 OCM983047:OCM983138 NSQ983047:NSQ983138 NIU983047:NIU983138 MYY983047:MYY983138 MPC983047:MPC983138 MFG983047:MFG983138 LVK983047:LVK983138 LLO983047:LLO983138 LBS983047:LBS983138 KRW983047:KRW983138 KIA983047:KIA983138 JYE983047:JYE983138 JOI983047:JOI983138 JEM983047:JEM983138 IUQ983047:IUQ983138 IKU983047:IKU983138 IAY983047:IAY983138 HRC983047:HRC983138 HHG983047:HHG983138 GXK983047:GXK983138 GNO983047:GNO983138 GDS983047:GDS983138 FTW983047:FTW983138 FKA983047:FKA983138 FAE983047:FAE983138 EQI983047:EQI983138 EGM983047:EGM983138 DWQ983047:DWQ983138 DMU983047:DMU983138 DCY983047:DCY983138 CTC983047:CTC983138 CJG983047:CJG983138 BZK983047:BZK983138 BPO983047:BPO983138 BFS983047:BFS983138 AVW983047:AVW983138 AMA983047:AMA983138 ACE983047:ACE983138 SI983047:SI983138 IM983047:IM983138 WUY917511:WUY917602 WLC917511:WLC917602 WBG917511:WBG917602 VRK917511:VRK917602 VHO917511:VHO917602 UXS917511:UXS917602 UNW917511:UNW917602 UEA917511:UEA917602 TUE917511:TUE917602 TKI917511:TKI917602 TAM917511:TAM917602 SQQ917511:SQQ917602 SGU917511:SGU917602 RWY917511:RWY917602 RNC917511:RNC917602 RDG917511:RDG917602 QTK917511:QTK917602 QJO917511:QJO917602 PZS917511:PZS917602 PPW917511:PPW917602 PGA917511:PGA917602 OWE917511:OWE917602 OMI917511:OMI917602 OCM917511:OCM917602 NSQ917511:NSQ917602 NIU917511:NIU917602 MYY917511:MYY917602 MPC917511:MPC917602 MFG917511:MFG917602 LVK917511:LVK917602 LLO917511:LLO917602 LBS917511:LBS917602 KRW917511:KRW917602 KIA917511:KIA917602 JYE917511:JYE917602 JOI917511:JOI917602 JEM917511:JEM917602 IUQ917511:IUQ917602 IKU917511:IKU917602 IAY917511:IAY917602 HRC917511:HRC917602 HHG917511:HHG917602 GXK917511:GXK917602 GNO917511:GNO917602 GDS917511:GDS917602 FTW917511:FTW917602 FKA917511:FKA917602 FAE917511:FAE917602 EQI917511:EQI917602 EGM917511:EGM917602 DWQ917511:DWQ917602 DMU917511:DMU917602 DCY917511:DCY917602 CTC917511:CTC917602 CJG917511:CJG917602 BZK917511:BZK917602 BPO917511:BPO917602 BFS917511:BFS917602 AVW917511:AVW917602 AMA917511:AMA917602 ACE917511:ACE917602 SI917511:SI917602 IM917511:IM917602 WUY851975:WUY852066 WLC851975:WLC852066 WBG851975:WBG852066 VRK851975:VRK852066 VHO851975:VHO852066 UXS851975:UXS852066 UNW851975:UNW852066 UEA851975:UEA852066 TUE851975:TUE852066 TKI851975:TKI852066 TAM851975:TAM852066 SQQ851975:SQQ852066 SGU851975:SGU852066 RWY851975:RWY852066 RNC851975:RNC852066 RDG851975:RDG852066 QTK851975:QTK852066 QJO851975:QJO852066 PZS851975:PZS852066 PPW851975:PPW852066 PGA851975:PGA852066 OWE851975:OWE852066 OMI851975:OMI852066 OCM851975:OCM852066 NSQ851975:NSQ852066 NIU851975:NIU852066 MYY851975:MYY852066 MPC851975:MPC852066 MFG851975:MFG852066 LVK851975:LVK852066 LLO851975:LLO852066 LBS851975:LBS852066 KRW851975:KRW852066 KIA851975:KIA852066 JYE851975:JYE852066 JOI851975:JOI852066 JEM851975:JEM852066 IUQ851975:IUQ852066 IKU851975:IKU852066 IAY851975:IAY852066 HRC851975:HRC852066 HHG851975:HHG852066 GXK851975:GXK852066 GNO851975:GNO852066 GDS851975:GDS852066 FTW851975:FTW852066 FKA851975:FKA852066 FAE851975:FAE852066 EQI851975:EQI852066 EGM851975:EGM852066 DWQ851975:DWQ852066 DMU851975:DMU852066 DCY851975:DCY852066 CTC851975:CTC852066 CJG851975:CJG852066 BZK851975:BZK852066 BPO851975:BPO852066 BFS851975:BFS852066 AVW851975:AVW852066 AMA851975:AMA852066 ACE851975:ACE852066 SI851975:SI852066 IM851975:IM852066 WUY786439:WUY786530 WLC786439:WLC786530 WBG786439:WBG786530 VRK786439:VRK786530 VHO786439:VHO786530 UXS786439:UXS786530 UNW786439:UNW786530 UEA786439:UEA786530 TUE786439:TUE786530 TKI786439:TKI786530 TAM786439:TAM786530 SQQ786439:SQQ786530 SGU786439:SGU786530 RWY786439:RWY786530 RNC786439:RNC786530 RDG786439:RDG786530 QTK786439:QTK786530 QJO786439:QJO786530 PZS786439:PZS786530 PPW786439:PPW786530 PGA786439:PGA786530 OWE786439:OWE786530 OMI786439:OMI786530 OCM786439:OCM786530 NSQ786439:NSQ786530 NIU786439:NIU786530 MYY786439:MYY786530 MPC786439:MPC786530 MFG786439:MFG786530 LVK786439:LVK786530 LLO786439:LLO786530 LBS786439:LBS786530 KRW786439:KRW786530 KIA786439:KIA786530 JYE786439:JYE786530 JOI786439:JOI786530 JEM786439:JEM786530 IUQ786439:IUQ786530 IKU786439:IKU786530 IAY786439:IAY786530 HRC786439:HRC786530 HHG786439:HHG786530 GXK786439:GXK786530 GNO786439:GNO786530 GDS786439:GDS786530 FTW786439:FTW786530 FKA786439:FKA786530 FAE786439:FAE786530 EQI786439:EQI786530 EGM786439:EGM786530 DWQ786439:DWQ786530 DMU786439:DMU786530 DCY786439:DCY786530 CTC786439:CTC786530 CJG786439:CJG786530 BZK786439:BZK786530 BPO786439:BPO786530 BFS786439:BFS786530 AVW786439:AVW786530 AMA786439:AMA786530 ACE786439:ACE786530 SI786439:SI786530 IM786439:IM786530 WUY720903:WUY720994 WLC720903:WLC720994 WBG720903:WBG720994 VRK720903:VRK720994 VHO720903:VHO720994 UXS720903:UXS720994 UNW720903:UNW720994 UEA720903:UEA720994 TUE720903:TUE720994 TKI720903:TKI720994 TAM720903:TAM720994 SQQ720903:SQQ720994 SGU720903:SGU720994 RWY720903:RWY720994 RNC720903:RNC720994 RDG720903:RDG720994 QTK720903:QTK720994 QJO720903:QJO720994 PZS720903:PZS720994 PPW720903:PPW720994 PGA720903:PGA720994 OWE720903:OWE720994 OMI720903:OMI720994 OCM720903:OCM720994 NSQ720903:NSQ720994 NIU720903:NIU720994 MYY720903:MYY720994 MPC720903:MPC720994 MFG720903:MFG720994 LVK720903:LVK720994 LLO720903:LLO720994 LBS720903:LBS720994 KRW720903:KRW720994 KIA720903:KIA720994 JYE720903:JYE720994 JOI720903:JOI720994 JEM720903:JEM720994 IUQ720903:IUQ720994 IKU720903:IKU720994 IAY720903:IAY720994 HRC720903:HRC720994 HHG720903:HHG720994 GXK720903:GXK720994 GNO720903:GNO720994 GDS720903:GDS720994 FTW720903:FTW720994 FKA720903:FKA720994 FAE720903:FAE720994 EQI720903:EQI720994 EGM720903:EGM720994 DWQ720903:DWQ720994 DMU720903:DMU720994 DCY720903:DCY720994 CTC720903:CTC720994 CJG720903:CJG720994 BZK720903:BZK720994 BPO720903:BPO720994 BFS720903:BFS720994 AVW720903:AVW720994 AMA720903:AMA720994 ACE720903:ACE720994 SI720903:SI720994 IM720903:IM720994 WUY655367:WUY655458 WLC655367:WLC655458 WBG655367:WBG655458 VRK655367:VRK655458 VHO655367:VHO655458 UXS655367:UXS655458 UNW655367:UNW655458 UEA655367:UEA655458 TUE655367:TUE655458 TKI655367:TKI655458 TAM655367:TAM655458 SQQ655367:SQQ655458 SGU655367:SGU655458 RWY655367:RWY655458 RNC655367:RNC655458 RDG655367:RDG655458 QTK655367:QTK655458 QJO655367:QJO655458 PZS655367:PZS655458 PPW655367:PPW655458 PGA655367:PGA655458 OWE655367:OWE655458 OMI655367:OMI655458 OCM655367:OCM655458 NSQ655367:NSQ655458 NIU655367:NIU655458 MYY655367:MYY655458 MPC655367:MPC655458 MFG655367:MFG655458 LVK655367:LVK655458 LLO655367:LLO655458 LBS655367:LBS655458 KRW655367:KRW655458 KIA655367:KIA655458 JYE655367:JYE655458 JOI655367:JOI655458 JEM655367:JEM655458 IUQ655367:IUQ655458 IKU655367:IKU655458 IAY655367:IAY655458 HRC655367:HRC655458 HHG655367:HHG655458 GXK655367:GXK655458 GNO655367:GNO655458 GDS655367:GDS655458 FTW655367:FTW655458 FKA655367:FKA655458 FAE655367:FAE655458 EQI655367:EQI655458 EGM655367:EGM655458 DWQ655367:DWQ655458 DMU655367:DMU655458 DCY655367:DCY655458 CTC655367:CTC655458 CJG655367:CJG655458 BZK655367:BZK655458 BPO655367:BPO655458 BFS655367:BFS655458 AVW655367:AVW655458 AMA655367:AMA655458 ACE655367:ACE655458 SI655367:SI655458 IM655367:IM655458 WUY589831:WUY589922 WLC589831:WLC589922 WBG589831:WBG589922 VRK589831:VRK589922 VHO589831:VHO589922 UXS589831:UXS589922 UNW589831:UNW589922 UEA589831:UEA589922 TUE589831:TUE589922 TKI589831:TKI589922 TAM589831:TAM589922 SQQ589831:SQQ589922 SGU589831:SGU589922 RWY589831:RWY589922 RNC589831:RNC589922 RDG589831:RDG589922 QTK589831:QTK589922 QJO589831:QJO589922 PZS589831:PZS589922 PPW589831:PPW589922 PGA589831:PGA589922 OWE589831:OWE589922 OMI589831:OMI589922 OCM589831:OCM589922 NSQ589831:NSQ589922 NIU589831:NIU589922 MYY589831:MYY589922 MPC589831:MPC589922 MFG589831:MFG589922 LVK589831:LVK589922 LLO589831:LLO589922 LBS589831:LBS589922 KRW589831:KRW589922 KIA589831:KIA589922 JYE589831:JYE589922 JOI589831:JOI589922 JEM589831:JEM589922 IUQ589831:IUQ589922 IKU589831:IKU589922 IAY589831:IAY589922 HRC589831:HRC589922 HHG589831:HHG589922 GXK589831:GXK589922 GNO589831:GNO589922 GDS589831:GDS589922 FTW589831:FTW589922 FKA589831:FKA589922 FAE589831:FAE589922 EQI589831:EQI589922 EGM589831:EGM589922 DWQ589831:DWQ589922 DMU589831:DMU589922 DCY589831:DCY589922 CTC589831:CTC589922 CJG589831:CJG589922 BZK589831:BZK589922 BPO589831:BPO589922 BFS589831:BFS589922 AVW589831:AVW589922 AMA589831:AMA589922 ACE589831:ACE589922 SI589831:SI589922 IM589831:IM589922 WUY524295:WUY524386 WLC524295:WLC524386 WBG524295:WBG524386 VRK524295:VRK524386 VHO524295:VHO524386 UXS524295:UXS524386 UNW524295:UNW524386 UEA524295:UEA524386 TUE524295:TUE524386 TKI524295:TKI524386 TAM524295:TAM524386 SQQ524295:SQQ524386 SGU524295:SGU524386 RWY524295:RWY524386 RNC524295:RNC524386 RDG524295:RDG524386 QTK524295:QTK524386 QJO524295:QJO524386 PZS524295:PZS524386 PPW524295:PPW524386 PGA524295:PGA524386 OWE524295:OWE524386 OMI524295:OMI524386 OCM524295:OCM524386 NSQ524295:NSQ524386 NIU524295:NIU524386 MYY524295:MYY524386 MPC524295:MPC524386 MFG524295:MFG524386 LVK524295:LVK524386 LLO524295:LLO524386 LBS524295:LBS524386 KRW524295:KRW524386 KIA524295:KIA524386 JYE524295:JYE524386 JOI524295:JOI524386 JEM524295:JEM524386 IUQ524295:IUQ524386 IKU524295:IKU524386 IAY524295:IAY524386 HRC524295:HRC524386 HHG524295:HHG524386 GXK524295:GXK524386 GNO524295:GNO524386 GDS524295:GDS524386 FTW524295:FTW524386 FKA524295:FKA524386 FAE524295:FAE524386 EQI524295:EQI524386 EGM524295:EGM524386 DWQ524295:DWQ524386 DMU524295:DMU524386 DCY524295:DCY524386 CTC524295:CTC524386 CJG524295:CJG524386 BZK524295:BZK524386 BPO524295:BPO524386 BFS524295:BFS524386 AVW524295:AVW524386 AMA524295:AMA524386 ACE524295:ACE524386 SI524295:SI524386 IM524295:IM524386 WUY458759:WUY458850 WLC458759:WLC458850 WBG458759:WBG458850 VRK458759:VRK458850 VHO458759:VHO458850 UXS458759:UXS458850 UNW458759:UNW458850 UEA458759:UEA458850 TUE458759:TUE458850 TKI458759:TKI458850 TAM458759:TAM458850 SQQ458759:SQQ458850 SGU458759:SGU458850 RWY458759:RWY458850 RNC458759:RNC458850 RDG458759:RDG458850 QTK458759:QTK458850 QJO458759:QJO458850 PZS458759:PZS458850 PPW458759:PPW458850 PGA458759:PGA458850 OWE458759:OWE458850 OMI458759:OMI458850 OCM458759:OCM458850 NSQ458759:NSQ458850 NIU458759:NIU458850 MYY458759:MYY458850 MPC458759:MPC458850 MFG458759:MFG458850 LVK458759:LVK458850 LLO458759:LLO458850 LBS458759:LBS458850 KRW458759:KRW458850 KIA458759:KIA458850 JYE458759:JYE458850 JOI458759:JOI458850 JEM458759:JEM458850 IUQ458759:IUQ458850 IKU458759:IKU458850 IAY458759:IAY458850 HRC458759:HRC458850 HHG458759:HHG458850 GXK458759:GXK458850 GNO458759:GNO458850 GDS458759:GDS458850 FTW458759:FTW458850 FKA458759:FKA458850 FAE458759:FAE458850 EQI458759:EQI458850 EGM458759:EGM458850 DWQ458759:DWQ458850 DMU458759:DMU458850 DCY458759:DCY458850 CTC458759:CTC458850 CJG458759:CJG458850 BZK458759:BZK458850 BPO458759:BPO458850 BFS458759:BFS458850 AVW458759:AVW458850 AMA458759:AMA458850 ACE458759:ACE458850 SI458759:SI458850 IM458759:IM458850 WUY393223:WUY393314 WLC393223:WLC393314 WBG393223:WBG393314 VRK393223:VRK393314 VHO393223:VHO393314 UXS393223:UXS393314 UNW393223:UNW393314 UEA393223:UEA393314 TUE393223:TUE393314 TKI393223:TKI393314 TAM393223:TAM393314 SQQ393223:SQQ393314 SGU393223:SGU393314 RWY393223:RWY393314 RNC393223:RNC393314 RDG393223:RDG393314 QTK393223:QTK393314 QJO393223:QJO393314 PZS393223:PZS393314 PPW393223:PPW393314 PGA393223:PGA393314 OWE393223:OWE393314 OMI393223:OMI393314 OCM393223:OCM393314 NSQ393223:NSQ393314 NIU393223:NIU393314 MYY393223:MYY393314 MPC393223:MPC393314 MFG393223:MFG393314 LVK393223:LVK393314 LLO393223:LLO393314 LBS393223:LBS393314 KRW393223:KRW393314 KIA393223:KIA393314 JYE393223:JYE393314 JOI393223:JOI393314 JEM393223:JEM393314 IUQ393223:IUQ393314 IKU393223:IKU393314 IAY393223:IAY393314 HRC393223:HRC393314 HHG393223:HHG393314 GXK393223:GXK393314 GNO393223:GNO393314 GDS393223:GDS393314 FTW393223:FTW393314 FKA393223:FKA393314 FAE393223:FAE393314 EQI393223:EQI393314 EGM393223:EGM393314 DWQ393223:DWQ393314 DMU393223:DMU393314 DCY393223:DCY393314 CTC393223:CTC393314 CJG393223:CJG393314 BZK393223:BZK393314 BPO393223:BPO393314 BFS393223:BFS393314 AVW393223:AVW393314 AMA393223:AMA393314 ACE393223:ACE393314 SI393223:SI393314 IM393223:IM393314 WUY327687:WUY327778 WLC327687:WLC327778 WBG327687:WBG327778 VRK327687:VRK327778 VHO327687:VHO327778 UXS327687:UXS327778 UNW327687:UNW327778 UEA327687:UEA327778 TUE327687:TUE327778 TKI327687:TKI327778 TAM327687:TAM327778 SQQ327687:SQQ327778 SGU327687:SGU327778 RWY327687:RWY327778 RNC327687:RNC327778 RDG327687:RDG327778 QTK327687:QTK327778 QJO327687:QJO327778 PZS327687:PZS327778 PPW327687:PPW327778 PGA327687:PGA327778 OWE327687:OWE327778 OMI327687:OMI327778 OCM327687:OCM327778 NSQ327687:NSQ327778 NIU327687:NIU327778 MYY327687:MYY327778 MPC327687:MPC327778 MFG327687:MFG327778 LVK327687:LVK327778 LLO327687:LLO327778 LBS327687:LBS327778 KRW327687:KRW327778 KIA327687:KIA327778 JYE327687:JYE327778 JOI327687:JOI327778 JEM327687:JEM327778 IUQ327687:IUQ327778 IKU327687:IKU327778 IAY327687:IAY327778 HRC327687:HRC327778 HHG327687:HHG327778 GXK327687:GXK327778 GNO327687:GNO327778 GDS327687:GDS327778 FTW327687:FTW327778 FKA327687:FKA327778 FAE327687:FAE327778 EQI327687:EQI327778 EGM327687:EGM327778 DWQ327687:DWQ327778 DMU327687:DMU327778 DCY327687:DCY327778 CTC327687:CTC327778 CJG327687:CJG327778 BZK327687:BZK327778 BPO327687:BPO327778 BFS327687:BFS327778 AVW327687:AVW327778 AMA327687:AMA327778 ACE327687:ACE327778 SI327687:SI327778 IM327687:IM327778 WUY262151:WUY262242 WLC262151:WLC262242 WBG262151:WBG262242 VRK262151:VRK262242 VHO262151:VHO262242 UXS262151:UXS262242 UNW262151:UNW262242 UEA262151:UEA262242 TUE262151:TUE262242 TKI262151:TKI262242 TAM262151:TAM262242 SQQ262151:SQQ262242 SGU262151:SGU262242 RWY262151:RWY262242 RNC262151:RNC262242 RDG262151:RDG262242 QTK262151:QTK262242 QJO262151:QJO262242 PZS262151:PZS262242 PPW262151:PPW262242 PGA262151:PGA262242 OWE262151:OWE262242 OMI262151:OMI262242 OCM262151:OCM262242 NSQ262151:NSQ262242 NIU262151:NIU262242 MYY262151:MYY262242 MPC262151:MPC262242 MFG262151:MFG262242 LVK262151:LVK262242 LLO262151:LLO262242 LBS262151:LBS262242 KRW262151:KRW262242 KIA262151:KIA262242 JYE262151:JYE262242 JOI262151:JOI262242 JEM262151:JEM262242 IUQ262151:IUQ262242 IKU262151:IKU262242 IAY262151:IAY262242 HRC262151:HRC262242 HHG262151:HHG262242 GXK262151:GXK262242 GNO262151:GNO262242 GDS262151:GDS262242 FTW262151:FTW262242 FKA262151:FKA262242 FAE262151:FAE262242 EQI262151:EQI262242 EGM262151:EGM262242 DWQ262151:DWQ262242 DMU262151:DMU262242 DCY262151:DCY262242 CTC262151:CTC262242 CJG262151:CJG262242 BZK262151:BZK262242 BPO262151:BPO262242 BFS262151:BFS262242 AVW262151:AVW262242 AMA262151:AMA262242 ACE262151:ACE262242 SI262151:SI262242 IM262151:IM262242 WUY196615:WUY196706 WLC196615:WLC196706 WBG196615:WBG196706 VRK196615:VRK196706 VHO196615:VHO196706 UXS196615:UXS196706 UNW196615:UNW196706 UEA196615:UEA196706 TUE196615:TUE196706 TKI196615:TKI196706 TAM196615:TAM196706 SQQ196615:SQQ196706 SGU196615:SGU196706 RWY196615:RWY196706 RNC196615:RNC196706 RDG196615:RDG196706 QTK196615:QTK196706 QJO196615:QJO196706 PZS196615:PZS196706 PPW196615:PPW196706 PGA196615:PGA196706 OWE196615:OWE196706 OMI196615:OMI196706 OCM196615:OCM196706 NSQ196615:NSQ196706 NIU196615:NIU196706 MYY196615:MYY196706 MPC196615:MPC196706 MFG196615:MFG196706 LVK196615:LVK196706 LLO196615:LLO196706 LBS196615:LBS196706 KRW196615:KRW196706 KIA196615:KIA196706 JYE196615:JYE196706 JOI196615:JOI196706 JEM196615:JEM196706 IUQ196615:IUQ196706 IKU196615:IKU196706 IAY196615:IAY196706 HRC196615:HRC196706 HHG196615:HHG196706 GXK196615:GXK196706 GNO196615:GNO196706 GDS196615:GDS196706 FTW196615:FTW196706 FKA196615:FKA196706 FAE196615:FAE196706 EQI196615:EQI196706 EGM196615:EGM196706 DWQ196615:DWQ196706 DMU196615:DMU196706 DCY196615:DCY196706 CTC196615:CTC196706 CJG196615:CJG196706 BZK196615:BZK196706 BPO196615:BPO196706 BFS196615:BFS196706 AVW196615:AVW196706 AMA196615:AMA196706 ACE196615:ACE196706 SI196615:SI196706 IM196615:IM196706 WUY131079:WUY131170 WLC131079:WLC131170 WBG131079:WBG131170 VRK131079:VRK131170 VHO131079:VHO131170 UXS131079:UXS131170 UNW131079:UNW131170 UEA131079:UEA131170 TUE131079:TUE131170 TKI131079:TKI131170 TAM131079:TAM131170 SQQ131079:SQQ131170 SGU131079:SGU131170 RWY131079:RWY131170 RNC131079:RNC131170 RDG131079:RDG131170 QTK131079:QTK131170 QJO131079:QJO131170 PZS131079:PZS131170 PPW131079:PPW131170 PGA131079:PGA131170 OWE131079:OWE131170 OMI131079:OMI131170 OCM131079:OCM131170 NSQ131079:NSQ131170 NIU131079:NIU131170 MYY131079:MYY131170 MPC131079:MPC131170 MFG131079:MFG131170 LVK131079:LVK131170 LLO131079:LLO131170 LBS131079:LBS131170 KRW131079:KRW131170 KIA131079:KIA131170 JYE131079:JYE131170 JOI131079:JOI131170 JEM131079:JEM131170 IUQ131079:IUQ131170 IKU131079:IKU131170 IAY131079:IAY131170 HRC131079:HRC131170 HHG131079:HHG131170 GXK131079:GXK131170 GNO131079:GNO131170 GDS131079:GDS131170 FTW131079:FTW131170 FKA131079:FKA131170 FAE131079:FAE131170 EQI131079:EQI131170 EGM131079:EGM131170 DWQ131079:DWQ131170 DMU131079:DMU131170 DCY131079:DCY131170 CTC131079:CTC131170 CJG131079:CJG131170 BZK131079:BZK131170 BPO131079:BPO131170 BFS131079:BFS131170 AVW131079:AVW131170 AMA131079:AMA131170 ACE131079:ACE131170 SI131079:SI131170 IM131079:IM131170 WUY65543:WUY65634 WLC65543:WLC65634 WBG65543:WBG65634 VRK65543:VRK65634 VHO65543:VHO65634 UXS65543:UXS65634 UNW65543:UNW65634 UEA65543:UEA65634 TUE65543:TUE65634 TKI65543:TKI65634 TAM65543:TAM65634 SQQ65543:SQQ65634 SGU65543:SGU65634 RWY65543:RWY65634 RNC65543:RNC65634 RDG65543:RDG65634 QTK65543:QTK65634 QJO65543:QJO65634 PZS65543:PZS65634 PPW65543:PPW65634 PGA65543:PGA65634 OWE65543:OWE65634 OMI65543:OMI65634 OCM65543:OCM65634 NSQ65543:NSQ65634 NIU65543:NIU65634 MYY65543:MYY65634 MPC65543:MPC65634 MFG65543:MFG65634 LVK65543:LVK65634 LLO65543:LLO65634 LBS65543:LBS65634 KRW65543:KRW65634 KIA65543:KIA65634 JYE65543:JYE65634 JOI65543:JOI65634 JEM65543:JEM65634 IUQ65543:IUQ65634 IKU65543:IKU65634 IAY65543:IAY65634 HRC65543:HRC65634 HHG65543:HHG65634 GXK65543:GXK65634 GNO65543:GNO65634 GDS65543:GDS65634 FTW65543:FTW65634 FKA65543:FKA65634 FAE65543:FAE65634 EQI65543:EQI65634 EGM65543:EGM65634 DWQ65543:DWQ65634 DMU65543:DMU65634 DCY65543:DCY65634 CTC65543:CTC65634 CJG65543:CJG65634 BZK65543:BZK65634 BPO65543:BPO65634 BFS65543:BFS65634 AVW65543:AVW65634 AMA65543:AMA65634 ACE65543:ACE65634 SI65543:SI65634 IM65543:IM65634 WUY7:WUY98 WLC7:WLC98 WBG7:WBG98 VRK7:VRK98 VHO7:VHO98 UXS7:UXS98 UNW7:UNW98 UEA7:UEA98 TUE7:TUE98 TKI7:TKI98 TAM7:TAM98 SQQ7:SQQ98 SGU7:SGU98 RWY7:RWY98 RNC7:RNC98 RDG7:RDG98 QTK7:QTK98 QJO7:QJO98 PZS7:PZS98 PPW7:PPW98 PGA7:PGA98 OWE7:OWE98 OMI7:OMI98 OCM7:OCM98 NSQ7:NSQ98 NIU7:NIU98 MYY7:MYY98 MPC7:MPC98 MFG7:MFG98 LVK7:LVK98 LLO7:LLO98 LBS7:LBS98 KRW7:KRW98 KIA7:KIA98 JYE7:JYE98 JOI7:JOI98 JEM7:JEM98 IUQ7:IUQ98 IKU7:IKU98 IAY7:IAY98 HRC7:HRC98 HHG7:HHG98 GXK7:GXK98 GNO7:GNO98 GDS7:GDS98 FTW7:FTW98 FKA7:FKA98 FAE7:FAE98 EQI7:EQI98 EGM7:EGM98 DWQ7:DWQ98 DMU7:DMU98 DCY7:DCY98 CTC7:CTC98 CJG7:CJG98 BZK7:BZK98 BPO7:BPO98 BFS7:BFS98 AVW7:AVW98 AMA7:AMA98 ACE7:ACE98 SI7:SI98 IM7:IM98 B7:B98 B983047:B983138 B917511:B917602 B851975:B852066 B786439:B786530 B720903:B720994 B655367:B655458 B589831:B589922 B524295:B524386 B458759:B458850 B393223:B393314 B327687:B327778 B262151:B262242 B196615:B196706 B131079:B131170 B65543:B65634" xr:uid="{00000000-0002-0000-0300-000000000000}">
      <formula1>$B$4:$B$5</formula1>
    </dataValidation>
  </dataValidations>
  <hyperlinks>
    <hyperlink ref="R14" r:id="rId1" display="http://df.ivanovoobl.ru/regionalnye-finansy/publichnye-slushaniya/informatsiya-o-provedenii-publichnykh-slushaniy/" xr:uid="{8E09F90D-9EDA-F44C-9FF5-1F524EE8895B}"/>
    <hyperlink ref="R13" r:id="rId2" display="http://df.ivanovoobl.ru/regionalnye-finansy/publichnye-slushaniya/informatsiya-o-provedenii-publichnykh-slushaniy/" xr:uid="{280D7647-39E5-F64E-B988-132F9851A444}"/>
    <hyperlink ref="R11" r:id="rId3" display="http://df.ivanovoobl.ru/regionalnye-finansy/publichnye-slushaniya/informatsiya-o-provedenii-publichnykh-slushaniy/" xr:uid="{A7BC3C5C-C9D3-AD46-8993-48AB5AAFC6AD}"/>
    <hyperlink ref="R10" r:id="rId4" display="http://df.ivanovoobl.ru/regionalnye-finansy/publichnye-slushaniya/informatsiya-o-provedenii-publichnykh-slushaniy/" xr:uid="{C6719BC9-966D-7649-9D98-CBFC85A02781}"/>
    <hyperlink ref="R16" r:id="rId5" display="http://df.ivanovoobl.ru/regionalnye-finansy/publichnye-slushaniya/informatsiya-o-provedenii-publichnykh-slushaniy/" xr:uid="{B1F4E075-E40C-D84B-ACEE-CD5E99C204D3}"/>
    <hyperlink ref="R35" r:id="rId6" display="http://df.ivanovoobl.ru/regionalnye-finansy/publichnye-slushaniya/informatsiya-o-provedenii-publichnykh-slushaniy/" xr:uid="{7D5F886B-C7CB-4C44-9BA5-813DF4EE5F8A}"/>
    <hyperlink ref="R31" r:id="rId7" display="http://df.ivanovoobl.ru/regionalnye-finansy/publichnye-slushaniya/informatsiya-o-provedenii-publichnykh-slushaniy/" xr:uid="{F2B50614-145D-5B4F-AE8D-96DF9B25ADC4}"/>
    <hyperlink ref="R33" r:id="rId8" display="http://df.ivanovoobl.ru/regionalnye-finansy/publichnye-slushaniya/informatsiya-o-provedenii-publichnykh-slushaniy/" xr:uid="{B67509BD-5284-4543-BC14-CEC5E0CB152F}"/>
    <hyperlink ref="R27" r:id="rId9" display="http://df.ivanovoobl.ru/regionalnye-finansy/publichnye-slushaniya/informatsiya-o-provedenii-publichnykh-slushaniy/" xr:uid="{0AC68B7C-0ED2-DD4A-BA94-45F772506504}"/>
    <hyperlink ref="R28" r:id="rId10" display="http://df.ivanovoobl.ru/regionalnye-finansy/publichnye-slushaniya/informatsiya-o-provedenii-publichnykh-slushaniy/" xr:uid="{1E9F67BF-8D6A-E141-8151-E137EBEDBC9F}"/>
    <hyperlink ref="R52" r:id="rId11" display="http://df.ivanovoobl.ru/regionalnye-finansy/publichnye-slushaniya/informatsiya-o-provedenii-publichnykh-slushaniy/" xr:uid="{06152AB7-DDB8-D740-BE17-D8DF2781EF2D}"/>
    <hyperlink ref="R40" r:id="rId12" display="http://df.ivanovoobl.ru/regionalnye-finansy/publichnye-slushaniya/informatsiya-o-provedenii-publichnykh-slushaniy/" xr:uid="{6E66438F-A3EA-E441-B7D6-01436E9FD65F}"/>
    <hyperlink ref="R39" r:id="rId13" display="http://df.ivanovoobl.ru/regionalnye-finansy/publichnye-slushaniya/informatsiya-o-provedenii-publichnykh-slushaniy/" xr:uid="{E56A62EE-24C6-4A42-ACF2-DF3FCCB2AB75}"/>
    <hyperlink ref="R42" r:id="rId14" display="http://df.ivanovoobl.ru/regionalnye-finansy/publichnye-slushaniya/informatsiya-o-provedenii-publichnykh-slushaniy/" xr:uid="{CEA392BF-80C0-3B41-82D1-A79E9DB8B0CE}"/>
    <hyperlink ref="R47" r:id="rId15" display="http://df.ivanovoobl.ru/regionalnye-finansy/publichnye-slushaniya/informatsiya-o-provedenii-publichnykh-slushaniy/" xr:uid="{1347873A-9EE1-C243-909D-3B6B1050EE22}"/>
    <hyperlink ref="R48" r:id="rId16" display="http://df.ivanovoobl.ru/regionalnye-finansy/publichnye-slushaniya/informatsiya-o-provedenii-publichnykh-slushaniy/" xr:uid="{6A0010D1-2A3E-4347-9492-5D24343DF0E0}"/>
    <hyperlink ref="R64" r:id="rId17" display="http://df.ivanovoobl.ru/regionalnye-finansy/publichnye-slushaniya/informatsiya-o-provedenii-publichnykh-slushaniy/" xr:uid="{EE31BDBF-9CA7-E641-9919-E8106ED528C1}"/>
    <hyperlink ref="R63" r:id="rId18" display="http://df.ivanovoobl.ru/regionalnye-finansy/publichnye-slushaniya/informatsiya-o-provedenii-publichnykh-slushaniy/" xr:uid="{FAD690B2-FED8-1B4F-B982-CCA1ED3D9660}"/>
    <hyperlink ref="R56" r:id="rId19" display="http://mari-el.gov.ru/minfin/Pages/allnews.aspx" xr:uid="{F351ED37-7629-1C43-92F0-6A17F1DD9EF4}"/>
    <hyperlink ref="R74" r:id="rId20" display="http://df.ivanovoobl.ru/regionalnye-finansy/publichnye-slushaniya/informatsiya-o-provedenii-publichnykh-slushaniy/" xr:uid="{3E54AEE5-068D-C848-ACF4-A6E179A7284D}"/>
    <hyperlink ref="R73" r:id="rId21" display="https://depfin.admtyumen.ru/OIGV/depfin/actions/blog.htm" xr:uid="{D6C17726-63FF-B145-A863-EABABD006C36}"/>
    <hyperlink ref="R77" r:id="rId22" display="http://df.ivanovoobl.ru/regionalnye-finansy/publichnye-slushaniya/informatsiya-o-provedenii-publichnykh-slushaniy/" xr:uid="{1DA04BC7-411A-314A-9913-19226B6E5B80}"/>
    <hyperlink ref="R78" r:id="rId23" display="http://df.ivanovoobl.ru/regionalnye-finansy/publichnye-slushaniya/informatsiya-o-provedenii-publichnykh-slushaniy/" xr:uid="{A3FABDAA-37C6-604B-B726-C323CEEEDE1C}"/>
    <hyperlink ref="R93" r:id="rId24" display="http://df.ivanovoobl.ru/regionalnye-finansy/publichnye-slushaniya/informatsiya-o-provedenii-publichnykh-slushaniy/" xr:uid="{7C0C9271-172A-8048-8E87-9ECB036460B0}"/>
    <hyperlink ref="R88" r:id="rId25" display="http://df.ivanovoobl.ru/regionalnye-finansy/publichnye-slushaniya/informatsiya-o-provedenii-publichnykh-slushaniy/" xr:uid="{189BCB5E-5E34-7448-A351-7E6FB3496F0D}"/>
    <hyperlink ref="R95" r:id="rId26" display="http://df.ivanovoobl.ru/regionalnye-finansy/publichnye-slushaniya/informatsiya-o-provedenii-publichnykh-slushaniy/" xr:uid="{06C15FDF-C264-544E-8264-78C2C6BD43DE}"/>
    <hyperlink ref="R91" r:id="rId27" display="http://www.kamgov.ru/minfin;   " xr:uid="{91ED7522-F290-2148-B9FA-23991D1E7D58}"/>
    <hyperlink ref="R90" r:id="rId28" display="http://df.ivanovoobl.ru/regionalnye-finansy/publichnye-slushaniya/informatsiya-o-provedenii-publichnykh-slushaniy/" xr:uid="{6D696D42-02A6-5D45-BAB8-83086F3DA841}"/>
    <hyperlink ref="R41" r:id="rId29" display="http://df.ivanovoobl.ru/regionalnye-finansy/publichnye-slushaniya/informatsiya-o-provedenii-publichnykh-slushaniy/" xr:uid="{DC05B606-EF79-7643-8B0B-CB6A28156874}"/>
    <hyperlink ref="Q47" r:id="rId30" xr:uid="{B9B611FD-3284-7B4B-A913-CDC438747D4C}"/>
    <hyperlink ref="Q48" r:id="rId31" xr:uid="{27D85AC4-8FB0-824E-8164-EAD0D8CC6EE1}"/>
    <hyperlink ref="Q51" r:id="rId32" xr:uid="{51C407FA-60C8-264F-86B3-1877403C4581}"/>
    <hyperlink ref="Q92" r:id="rId33" xr:uid="{8F09060A-2954-6146-B20B-CB959DE92C5E}"/>
    <hyperlink ref="R92" r:id="rId34" xr:uid="{5E929AE3-AE7B-C94A-B8EF-D9DEC7B1B119}"/>
    <hyperlink ref="Q49" r:id="rId35" xr:uid="{990C8ED4-6C93-4B4D-BC00-4A3EFC152AD4}"/>
  </hyperlinks>
  <pageMargins left="0.7" right="0.7" top="0.75" bottom="0.75" header="0.3" footer="0.3"/>
  <pageSetup paperSize="9" scale="75" orientation="landscape" verticalDpi="0" r:id="rId36"/>
  <headerFooter>
    <oddFooter>&amp;C&amp;"Calibri,обычный"&amp;K000000&amp;A&amp;R&amp;"Calibri,обычный"&amp;K000000&amp;P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48"/>
  <sheetViews>
    <sheetView zoomScaleNormal="100" workbookViewId="0">
      <pane xSplit="2" ySplit="5" topLeftCell="C6" activePane="bottomRight" state="frozenSplit"/>
      <selection pane="topRight" activeCell="B1" sqref="B1"/>
      <selection pane="bottomLeft" activeCell="A6" sqref="A6"/>
      <selection pane="bottomRight" sqref="A1:S1"/>
    </sheetView>
  </sheetViews>
  <sheetFormatPr baseColWidth="10" defaultColWidth="8.83203125" defaultRowHeight="12"/>
  <cols>
    <col min="1" max="1" width="22.83203125" style="1" customWidth="1"/>
    <col min="2" max="2" width="40.1640625" style="1" customWidth="1"/>
    <col min="3" max="3" width="5.83203125" style="1" customWidth="1"/>
    <col min="4" max="4" width="4.83203125" style="1" customWidth="1"/>
    <col min="5" max="5" width="5.83203125" style="1" customWidth="1"/>
    <col min="6" max="6" width="11.83203125" style="1" customWidth="1"/>
    <col min="7" max="7" width="10.83203125" style="1" customWidth="1"/>
    <col min="8" max="9" width="11.83203125" style="1" customWidth="1"/>
    <col min="10" max="11" width="11.83203125" style="58" customWidth="1"/>
    <col min="12" max="12" width="12.33203125" style="1" customWidth="1"/>
    <col min="13" max="14" width="11.83203125" style="1" customWidth="1"/>
    <col min="15" max="16" width="13.83203125" style="1" customWidth="1"/>
    <col min="17" max="17" width="11.83203125" style="1" customWidth="1"/>
    <col min="18" max="18" width="13.1640625" style="1" customWidth="1"/>
    <col min="19" max="19" width="15.83203125" style="1" customWidth="1"/>
    <col min="20" max="20" width="9.1640625" style="107"/>
    <col min="21" max="247" width="9.1640625" style="1"/>
    <col min="248" max="248" width="22.6640625" style="1" customWidth="1"/>
    <col min="249" max="249" width="63.1640625" style="1" customWidth="1"/>
    <col min="250" max="250" width="5.6640625" style="1" customWidth="1"/>
    <col min="251" max="251" width="4.6640625" style="1" customWidth="1"/>
    <col min="252" max="252" width="5.6640625" style="1" customWidth="1"/>
    <col min="253" max="255" width="12.6640625" style="1" customWidth="1"/>
    <col min="256" max="259" width="10.6640625" style="1" customWidth="1"/>
    <col min="260" max="260" width="10.5" style="1" customWidth="1"/>
    <col min="261" max="261" width="11.33203125" style="1" customWidth="1"/>
    <col min="262" max="262" width="11.5" style="1" customWidth="1"/>
    <col min="263" max="263" width="10.5" style="1" customWidth="1"/>
    <col min="264" max="264" width="10.33203125" style="1" customWidth="1"/>
    <col min="265" max="265" width="10.83203125" style="1" customWidth="1"/>
    <col min="266" max="266" width="11" style="1" customWidth="1"/>
    <col min="267" max="269" width="11.33203125" style="1" customWidth="1"/>
    <col min="270" max="270" width="10.5" style="1" customWidth="1"/>
    <col min="271" max="271" width="10.83203125" style="1" customWidth="1"/>
    <col min="272" max="272" width="11.1640625" style="1" customWidth="1"/>
    <col min="273" max="273" width="10.33203125" style="1" customWidth="1"/>
    <col min="274" max="274" width="12.5" style="1" customWidth="1"/>
    <col min="275" max="503" width="9.1640625" style="1"/>
    <col min="504" max="504" width="22.6640625" style="1" customWidth="1"/>
    <col min="505" max="505" width="63.1640625" style="1" customWidth="1"/>
    <col min="506" max="506" width="5.6640625" style="1" customWidth="1"/>
    <col min="507" max="507" width="4.6640625" style="1" customWidth="1"/>
    <col min="508" max="508" width="5.6640625" style="1" customWidth="1"/>
    <col min="509" max="511" width="12.6640625" style="1" customWidth="1"/>
    <col min="512" max="515" width="10.6640625" style="1" customWidth="1"/>
    <col min="516" max="516" width="10.5" style="1" customWidth="1"/>
    <col min="517" max="517" width="11.33203125" style="1" customWidth="1"/>
    <col min="518" max="518" width="11.5" style="1" customWidth="1"/>
    <col min="519" max="519" width="10.5" style="1" customWidth="1"/>
    <col min="520" max="520" width="10.33203125" style="1" customWidth="1"/>
    <col min="521" max="521" width="10.83203125" style="1" customWidth="1"/>
    <col min="522" max="522" width="11" style="1" customWidth="1"/>
    <col min="523" max="525" width="11.33203125" style="1" customWidth="1"/>
    <col min="526" max="526" width="10.5" style="1" customWidth="1"/>
    <col min="527" max="527" width="10.83203125" style="1" customWidth="1"/>
    <col min="528" max="528" width="11.1640625" style="1" customWidth="1"/>
    <col min="529" max="529" width="10.33203125" style="1" customWidth="1"/>
    <col min="530" max="530" width="12.5" style="1" customWidth="1"/>
    <col min="531" max="759" width="9.1640625" style="1"/>
    <col min="760" max="760" width="22.6640625" style="1" customWidth="1"/>
    <col min="761" max="761" width="63.1640625" style="1" customWidth="1"/>
    <col min="762" max="762" width="5.6640625" style="1" customWidth="1"/>
    <col min="763" max="763" width="4.6640625" style="1" customWidth="1"/>
    <col min="764" max="764" width="5.6640625" style="1" customWidth="1"/>
    <col min="765" max="767" width="12.6640625" style="1" customWidth="1"/>
    <col min="768" max="771" width="10.6640625" style="1" customWidth="1"/>
    <col min="772" max="772" width="10.5" style="1" customWidth="1"/>
    <col min="773" max="773" width="11.33203125" style="1" customWidth="1"/>
    <col min="774" max="774" width="11.5" style="1" customWidth="1"/>
    <col min="775" max="775" width="10.5" style="1" customWidth="1"/>
    <col min="776" max="776" width="10.33203125" style="1" customWidth="1"/>
    <col min="777" max="777" width="10.83203125" style="1" customWidth="1"/>
    <col min="778" max="778" width="11" style="1" customWidth="1"/>
    <col min="779" max="781" width="11.33203125" style="1" customWidth="1"/>
    <col min="782" max="782" width="10.5" style="1" customWidth="1"/>
    <col min="783" max="783" width="10.83203125" style="1" customWidth="1"/>
    <col min="784" max="784" width="11.1640625" style="1" customWidth="1"/>
    <col min="785" max="785" width="10.33203125" style="1" customWidth="1"/>
    <col min="786" max="786" width="12.5" style="1" customWidth="1"/>
    <col min="787" max="1015" width="9.1640625" style="1"/>
    <col min="1016" max="1016" width="22.6640625" style="1" customWidth="1"/>
    <col min="1017" max="1017" width="63.1640625" style="1" customWidth="1"/>
    <col min="1018" max="1018" width="5.6640625" style="1" customWidth="1"/>
    <col min="1019" max="1019" width="4.6640625" style="1" customWidth="1"/>
    <col min="1020" max="1020" width="5.6640625" style="1" customWidth="1"/>
    <col min="1021" max="1023" width="12.6640625" style="1" customWidth="1"/>
    <col min="1024" max="1027" width="10.6640625" style="1" customWidth="1"/>
    <col min="1028" max="1028" width="10.5" style="1" customWidth="1"/>
    <col min="1029" max="1029" width="11.33203125" style="1" customWidth="1"/>
    <col min="1030" max="1030" width="11.5" style="1" customWidth="1"/>
    <col min="1031" max="1031" width="10.5" style="1" customWidth="1"/>
    <col min="1032" max="1032" width="10.33203125" style="1" customWidth="1"/>
    <col min="1033" max="1033" width="10.83203125" style="1" customWidth="1"/>
    <col min="1034" max="1034" width="11" style="1" customWidth="1"/>
    <col min="1035" max="1037" width="11.33203125" style="1" customWidth="1"/>
    <col min="1038" max="1038" width="10.5" style="1" customWidth="1"/>
    <col min="1039" max="1039" width="10.83203125" style="1" customWidth="1"/>
    <col min="1040" max="1040" width="11.1640625" style="1" customWidth="1"/>
    <col min="1041" max="1041" width="10.33203125" style="1" customWidth="1"/>
    <col min="1042" max="1042" width="12.5" style="1" customWidth="1"/>
    <col min="1043" max="1271" width="9.1640625" style="1"/>
    <col min="1272" max="1272" width="22.6640625" style="1" customWidth="1"/>
    <col min="1273" max="1273" width="63.1640625" style="1" customWidth="1"/>
    <col min="1274" max="1274" width="5.6640625" style="1" customWidth="1"/>
    <col min="1275" max="1275" width="4.6640625" style="1" customWidth="1"/>
    <col min="1276" max="1276" width="5.6640625" style="1" customWidth="1"/>
    <col min="1277" max="1279" width="12.6640625" style="1" customWidth="1"/>
    <col min="1280" max="1283" width="10.6640625" style="1" customWidth="1"/>
    <col min="1284" max="1284" width="10.5" style="1" customWidth="1"/>
    <col min="1285" max="1285" width="11.33203125" style="1" customWidth="1"/>
    <col min="1286" max="1286" width="11.5" style="1" customWidth="1"/>
    <col min="1287" max="1287" width="10.5" style="1" customWidth="1"/>
    <col min="1288" max="1288" width="10.33203125" style="1" customWidth="1"/>
    <col min="1289" max="1289" width="10.83203125" style="1" customWidth="1"/>
    <col min="1290" max="1290" width="11" style="1" customWidth="1"/>
    <col min="1291" max="1293" width="11.33203125" style="1" customWidth="1"/>
    <col min="1294" max="1294" width="10.5" style="1" customWidth="1"/>
    <col min="1295" max="1295" width="10.83203125" style="1" customWidth="1"/>
    <col min="1296" max="1296" width="11.1640625" style="1" customWidth="1"/>
    <col min="1297" max="1297" width="10.33203125" style="1" customWidth="1"/>
    <col min="1298" max="1298" width="12.5" style="1" customWidth="1"/>
    <col min="1299" max="1527" width="9.1640625" style="1"/>
    <col min="1528" max="1528" width="22.6640625" style="1" customWidth="1"/>
    <col min="1529" max="1529" width="63.1640625" style="1" customWidth="1"/>
    <col min="1530" max="1530" width="5.6640625" style="1" customWidth="1"/>
    <col min="1531" max="1531" width="4.6640625" style="1" customWidth="1"/>
    <col min="1532" max="1532" width="5.6640625" style="1" customWidth="1"/>
    <col min="1533" max="1535" width="12.6640625" style="1" customWidth="1"/>
    <col min="1536" max="1539" width="10.6640625" style="1" customWidth="1"/>
    <col min="1540" max="1540" width="10.5" style="1" customWidth="1"/>
    <col min="1541" max="1541" width="11.33203125" style="1" customWidth="1"/>
    <col min="1542" max="1542" width="11.5" style="1" customWidth="1"/>
    <col min="1543" max="1543" width="10.5" style="1" customWidth="1"/>
    <col min="1544" max="1544" width="10.33203125" style="1" customWidth="1"/>
    <col min="1545" max="1545" width="10.83203125" style="1" customWidth="1"/>
    <col min="1546" max="1546" width="11" style="1" customWidth="1"/>
    <col min="1547" max="1549" width="11.33203125" style="1" customWidth="1"/>
    <col min="1550" max="1550" width="10.5" style="1" customWidth="1"/>
    <col min="1551" max="1551" width="10.83203125" style="1" customWidth="1"/>
    <col min="1552" max="1552" width="11.1640625" style="1" customWidth="1"/>
    <col min="1553" max="1553" width="10.33203125" style="1" customWidth="1"/>
    <col min="1554" max="1554" width="12.5" style="1" customWidth="1"/>
    <col min="1555" max="1783" width="9.1640625" style="1"/>
    <col min="1784" max="1784" width="22.6640625" style="1" customWidth="1"/>
    <col min="1785" max="1785" width="63.1640625" style="1" customWidth="1"/>
    <col min="1786" max="1786" width="5.6640625" style="1" customWidth="1"/>
    <col min="1787" max="1787" width="4.6640625" style="1" customWidth="1"/>
    <col min="1788" max="1788" width="5.6640625" style="1" customWidth="1"/>
    <col min="1789" max="1791" width="12.6640625" style="1" customWidth="1"/>
    <col min="1792" max="1795" width="10.6640625" style="1" customWidth="1"/>
    <col min="1796" max="1796" width="10.5" style="1" customWidth="1"/>
    <col min="1797" max="1797" width="11.33203125" style="1" customWidth="1"/>
    <col min="1798" max="1798" width="11.5" style="1" customWidth="1"/>
    <col min="1799" max="1799" width="10.5" style="1" customWidth="1"/>
    <col min="1800" max="1800" width="10.33203125" style="1" customWidth="1"/>
    <col min="1801" max="1801" width="10.83203125" style="1" customWidth="1"/>
    <col min="1802" max="1802" width="11" style="1" customWidth="1"/>
    <col min="1803" max="1805" width="11.33203125" style="1" customWidth="1"/>
    <col min="1806" max="1806" width="10.5" style="1" customWidth="1"/>
    <col min="1807" max="1807" width="10.83203125" style="1" customWidth="1"/>
    <col min="1808" max="1808" width="11.1640625" style="1" customWidth="1"/>
    <col min="1809" max="1809" width="10.33203125" style="1" customWidth="1"/>
    <col min="1810" max="1810" width="12.5" style="1" customWidth="1"/>
    <col min="1811" max="2039" width="9.1640625" style="1"/>
    <col min="2040" max="2040" width="22.6640625" style="1" customWidth="1"/>
    <col min="2041" max="2041" width="63.1640625" style="1" customWidth="1"/>
    <col min="2042" max="2042" width="5.6640625" style="1" customWidth="1"/>
    <col min="2043" max="2043" width="4.6640625" style="1" customWidth="1"/>
    <col min="2044" max="2044" width="5.6640625" style="1" customWidth="1"/>
    <col min="2045" max="2047" width="12.6640625" style="1" customWidth="1"/>
    <col min="2048" max="2051" width="10.6640625" style="1" customWidth="1"/>
    <col min="2052" max="2052" width="10.5" style="1" customWidth="1"/>
    <col min="2053" max="2053" width="11.33203125" style="1" customWidth="1"/>
    <col min="2054" max="2054" width="11.5" style="1" customWidth="1"/>
    <col min="2055" max="2055" width="10.5" style="1" customWidth="1"/>
    <col min="2056" max="2056" width="10.33203125" style="1" customWidth="1"/>
    <col min="2057" max="2057" width="10.83203125" style="1" customWidth="1"/>
    <col min="2058" max="2058" width="11" style="1" customWidth="1"/>
    <col min="2059" max="2061" width="11.33203125" style="1" customWidth="1"/>
    <col min="2062" max="2062" width="10.5" style="1" customWidth="1"/>
    <col min="2063" max="2063" width="10.83203125" style="1" customWidth="1"/>
    <col min="2064" max="2064" width="11.1640625" style="1" customWidth="1"/>
    <col min="2065" max="2065" width="10.33203125" style="1" customWidth="1"/>
    <col min="2066" max="2066" width="12.5" style="1" customWidth="1"/>
    <col min="2067" max="2295" width="9.1640625" style="1"/>
    <col min="2296" max="2296" width="22.6640625" style="1" customWidth="1"/>
    <col min="2297" max="2297" width="63.1640625" style="1" customWidth="1"/>
    <col min="2298" max="2298" width="5.6640625" style="1" customWidth="1"/>
    <col min="2299" max="2299" width="4.6640625" style="1" customWidth="1"/>
    <col min="2300" max="2300" width="5.6640625" style="1" customWidth="1"/>
    <col min="2301" max="2303" width="12.6640625" style="1" customWidth="1"/>
    <col min="2304" max="2307" width="10.6640625" style="1" customWidth="1"/>
    <col min="2308" max="2308" width="10.5" style="1" customWidth="1"/>
    <col min="2309" max="2309" width="11.33203125" style="1" customWidth="1"/>
    <col min="2310" max="2310" width="11.5" style="1" customWidth="1"/>
    <col min="2311" max="2311" width="10.5" style="1" customWidth="1"/>
    <col min="2312" max="2312" width="10.33203125" style="1" customWidth="1"/>
    <col min="2313" max="2313" width="10.83203125" style="1" customWidth="1"/>
    <col min="2314" max="2314" width="11" style="1" customWidth="1"/>
    <col min="2315" max="2317" width="11.33203125" style="1" customWidth="1"/>
    <col min="2318" max="2318" width="10.5" style="1" customWidth="1"/>
    <col min="2319" max="2319" width="10.83203125" style="1" customWidth="1"/>
    <col min="2320" max="2320" width="11.1640625" style="1" customWidth="1"/>
    <col min="2321" max="2321" width="10.33203125" style="1" customWidth="1"/>
    <col min="2322" max="2322" width="12.5" style="1" customWidth="1"/>
    <col min="2323" max="2551" width="9.1640625" style="1"/>
    <col min="2552" max="2552" width="22.6640625" style="1" customWidth="1"/>
    <col min="2553" max="2553" width="63.1640625" style="1" customWidth="1"/>
    <col min="2554" max="2554" width="5.6640625" style="1" customWidth="1"/>
    <col min="2555" max="2555" width="4.6640625" style="1" customWidth="1"/>
    <col min="2556" max="2556" width="5.6640625" style="1" customWidth="1"/>
    <col min="2557" max="2559" width="12.6640625" style="1" customWidth="1"/>
    <col min="2560" max="2563" width="10.6640625" style="1" customWidth="1"/>
    <col min="2564" max="2564" width="10.5" style="1" customWidth="1"/>
    <col min="2565" max="2565" width="11.33203125" style="1" customWidth="1"/>
    <col min="2566" max="2566" width="11.5" style="1" customWidth="1"/>
    <col min="2567" max="2567" width="10.5" style="1" customWidth="1"/>
    <col min="2568" max="2568" width="10.33203125" style="1" customWidth="1"/>
    <col min="2569" max="2569" width="10.83203125" style="1" customWidth="1"/>
    <col min="2570" max="2570" width="11" style="1" customWidth="1"/>
    <col min="2571" max="2573" width="11.33203125" style="1" customWidth="1"/>
    <col min="2574" max="2574" width="10.5" style="1" customWidth="1"/>
    <col min="2575" max="2575" width="10.83203125" style="1" customWidth="1"/>
    <col min="2576" max="2576" width="11.1640625" style="1" customWidth="1"/>
    <col min="2577" max="2577" width="10.33203125" style="1" customWidth="1"/>
    <col min="2578" max="2578" width="12.5" style="1" customWidth="1"/>
    <col min="2579" max="2807" width="9.1640625" style="1"/>
    <col min="2808" max="2808" width="22.6640625" style="1" customWidth="1"/>
    <col min="2809" max="2809" width="63.1640625" style="1" customWidth="1"/>
    <col min="2810" max="2810" width="5.6640625" style="1" customWidth="1"/>
    <col min="2811" max="2811" width="4.6640625" style="1" customWidth="1"/>
    <col min="2812" max="2812" width="5.6640625" style="1" customWidth="1"/>
    <col min="2813" max="2815" width="12.6640625" style="1" customWidth="1"/>
    <col min="2816" max="2819" width="10.6640625" style="1" customWidth="1"/>
    <col min="2820" max="2820" width="10.5" style="1" customWidth="1"/>
    <col min="2821" max="2821" width="11.33203125" style="1" customWidth="1"/>
    <col min="2822" max="2822" width="11.5" style="1" customWidth="1"/>
    <col min="2823" max="2823" width="10.5" style="1" customWidth="1"/>
    <col min="2824" max="2824" width="10.33203125" style="1" customWidth="1"/>
    <col min="2825" max="2825" width="10.83203125" style="1" customWidth="1"/>
    <col min="2826" max="2826" width="11" style="1" customWidth="1"/>
    <col min="2827" max="2829" width="11.33203125" style="1" customWidth="1"/>
    <col min="2830" max="2830" width="10.5" style="1" customWidth="1"/>
    <col min="2831" max="2831" width="10.83203125" style="1" customWidth="1"/>
    <col min="2832" max="2832" width="11.1640625" style="1" customWidth="1"/>
    <col min="2833" max="2833" width="10.33203125" style="1" customWidth="1"/>
    <col min="2834" max="2834" width="12.5" style="1" customWidth="1"/>
    <col min="2835" max="3063" width="9.1640625" style="1"/>
    <col min="3064" max="3064" width="22.6640625" style="1" customWidth="1"/>
    <col min="3065" max="3065" width="63.1640625" style="1" customWidth="1"/>
    <col min="3066" max="3066" width="5.6640625" style="1" customWidth="1"/>
    <col min="3067" max="3067" width="4.6640625" style="1" customWidth="1"/>
    <col min="3068" max="3068" width="5.6640625" style="1" customWidth="1"/>
    <col min="3069" max="3071" width="12.6640625" style="1" customWidth="1"/>
    <col min="3072" max="3075" width="10.6640625" style="1" customWidth="1"/>
    <col min="3076" max="3076" width="10.5" style="1" customWidth="1"/>
    <col min="3077" max="3077" width="11.33203125" style="1" customWidth="1"/>
    <col min="3078" max="3078" width="11.5" style="1" customWidth="1"/>
    <col min="3079" max="3079" width="10.5" style="1" customWidth="1"/>
    <col min="3080" max="3080" width="10.33203125" style="1" customWidth="1"/>
    <col min="3081" max="3081" width="10.83203125" style="1" customWidth="1"/>
    <col min="3082" max="3082" width="11" style="1" customWidth="1"/>
    <col min="3083" max="3085" width="11.33203125" style="1" customWidth="1"/>
    <col min="3086" max="3086" width="10.5" style="1" customWidth="1"/>
    <col min="3087" max="3087" width="10.83203125" style="1" customWidth="1"/>
    <col min="3088" max="3088" width="11.1640625" style="1" customWidth="1"/>
    <col min="3089" max="3089" width="10.33203125" style="1" customWidth="1"/>
    <col min="3090" max="3090" width="12.5" style="1" customWidth="1"/>
    <col min="3091" max="3319" width="9.1640625" style="1"/>
    <col min="3320" max="3320" width="22.6640625" style="1" customWidth="1"/>
    <col min="3321" max="3321" width="63.1640625" style="1" customWidth="1"/>
    <col min="3322" max="3322" width="5.6640625" style="1" customWidth="1"/>
    <col min="3323" max="3323" width="4.6640625" style="1" customWidth="1"/>
    <col min="3324" max="3324" width="5.6640625" style="1" customWidth="1"/>
    <col min="3325" max="3327" width="12.6640625" style="1" customWidth="1"/>
    <col min="3328" max="3331" width="10.6640625" style="1" customWidth="1"/>
    <col min="3332" max="3332" width="10.5" style="1" customWidth="1"/>
    <col min="3333" max="3333" width="11.33203125" style="1" customWidth="1"/>
    <col min="3334" max="3334" width="11.5" style="1" customWidth="1"/>
    <col min="3335" max="3335" width="10.5" style="1" customWidth="1"/>
    <col min="3336" max="3336" width="10.33203125" style="1" customWidth="1"/>
    <col min="3337" max="3337" width="10.83203125" style="1" customWidth="1"/>
    <col min="3338" max="3338" width="11" style="1" customWidth="1"/>
    <col min="3339" max="3341" width="11.33203125" style="1" customWidth="1"/>
    <col min="3342" max="3342" width="10.5" style="1" customWidth="1"/>
    <col min="3343" max="3343" width="10.83203125" style="1" customWidth="1"/>
    <col min="3344" max="3344" width="11.1640625" style="1" customWidth="1"/>
    <col min="3345" max="3345" width="10.33203125" style="1" customWidth="1"/>
    <col min="3346" max="3346" width="12.5" style="1" customWidth="1"/>
    <col min="3347" max="3575" width="9.1640625" style="1"/>
    <col min="3576" max="3576" width="22.6640625" style="1" customWidth="1"/>
    <col min="3577" max="3577" width="63.1640625" style="1" customWidth="1"/>
    <col min="3578" max="3578" width="5.6640625" style="1" customWidth="1"/>
    <col min="3579" max="3579" width="4.6640625" style="1" customWidth="1"/>
    <col min="3580" max="3580" width="5.6640625" style="1" customWidth="1"/>
    <col min="3581" max="3583" width="12.6640625" style="1" customWidth="1"/>
    <col min="3584" max="3587" width="10.6640625" style="1" customWidth="1"/>
    <col min="3588" max="3588" width="10.5" style="1" customWidth="1"/>
    <col min="3589" max="3589" width="11.33203125" style="1" customWidth="1"/>
    <col min="3590" max="3590" width="11.5" style="1" customWidth="1"/>
    <col min="3591" max="3591" width="10.5" style="1" customWidth="1"/>
    <col min="3592" max="3592" width="10.33203125" style="1" customWidth="1"/>
    <col min="3593" max="3593" width="10.83203125" style="1" customWidth="1"/>
    <col min="3594" max="3594" width="11" style="1" customWidth="1"/>
    <col min="3595" max="3597" width="11.33203125" style="1" customWidth="1"/>
    <col min="3598" max="3598" width="10.5" style="1" customWidth="1"/>
    <col min="3599" max="3599" width="10.83203125" style="1" customWidth="1"/>
    <col min="3600" max="3600" width="11.1640625" style="1" customWidth="1"/>
    <col min="3601" max="3601" width="10.33203125" style="1" customWidth="1"/>
    <col min="3602" max="3602" width="12.5" style="1" customWidth="1"/>
    <col min="3603" max="3831" width="9.1640625" style="1"/>
    <col min="3832" max="3832" width="22.6640625" style="1" customWidth="1"/>
    <col min="3833" max="3833" width="63.1640625" style="1" customWidth="1"/>
    <col min="3834" max="3834" width="5.6640625" style="1" customWidth="1"/>
    <col min="3835" max="3835" width="4.6640625" style="1" customWidth="1"/>
    <col min="3836" max="3836" width="5.6640625" style="1" customWidth="1"/>
    <col min="3837" max="3839" width="12.6640625" style="1" customWidth="1"/>
    <col min="3840" max="3843" width="10.6640625" style="1" customWidth="1"/>
    <col min="3844" max="3844" width="10.5" style="1" customWidth="1"/>
    <col min="3845" max="3845" width="11.33203125" style="1" customWidth="1"/>
    <col min="3846" max="3846" width="11.5" style="1" customWidth="1"/>
    <col min="3847" max="3847" width="10.5" style="1" customWidth="1"/>
    <col min="3848" max="3848" width="10.33203125" style="1" customWidth="1"/>
    <col min="3849" max="3849" width="10.83203125" style="1" customWidth="1"/>
    <col min="3850" max="3850" width="11" style="1" customWidth="1"/>
    <col min="3851" max="3853" width="11.33203125" style="1" customWidth="1"/>
    <col min="3854" max="3854" width="10.5" style="1" customWidth="1"/>
    <col min="3855" max="3855" width="10.83203125" style="1" customWidth="1"/>
    <col min="3856" max="3856" width="11.1640625" style="1" customWidth="1"/>
    <col min="3857" max="3857" width="10.33203125" style="1" customWidth="1"/>
    <col min="3858" max="3858" width="12.5" style="1" customWidth="1"/>
    <col min="3859" max="4087" width="9.1640625" style="1"/>
    <col min="4088" max="4088" width="22.6640625" style="1" customWidth="1"/>
    <col min="4089" max="4089" width="63.1640625" style="1" customWidth="1"/>
    <col min="4090" max="4090" width="5.6640625" style="1" customWidth="1"/>
    <col min="4091" max="4091" width="4.6640625" style="1" customWidth="1"/>
    <col min="4092" max="4092" width="5.6640625" style="1" customWidth="1"/>
    <col min="4093" max="4095" width="12.6640625" style="1" customWidth="1"/>
    <col min="4096" max="4099" width="10.6640625" style="1" customWidth="1"/>
    <col min="4100" max="4100" width="10.5" style="1" customWidth="1"/>
    <col min="4101" max="4101" width="11.33203125" style="1" customWidth="1"/>
    <col min="4102" max="4102" width="11.5" style="1" customWidth="1"/>
    <col min="4103" max="4103" width="10.5" style="1" customWidth="1"/>
    <col min="4104" max="4104" width="10.33203125" style="1" customWidth="1"/>
    <col min="4105" max="4105" width="10.83203125" style="1" customWidth="1"/>
    <col min="4106" max="4106" width="11" style="1" customWidth="1"/>
    <col min="4107" max="4109" width="11.33203125" style="1" customWidth="1"/>
    <col min="4110" max="4110" width="10.5" style="1" customWidth="1"/>
    <col min="4111" max="4111" width="10.83203125" style="1" customWidth="1"/>
    <col min="4112" max="4112" width="11.1640625" style="1" customWidth="1"/>
    <col min="4113" max="4113" width="10.33203125" style="1" customWidth="1"/>
    <col min="4114" max="4114" width="12.5" style="1" customWidth="1"/>
    <col min="4115" max="4343" width="9.1640625" style="1"/>
    <col min="4344" max="4344" width="22.6640625" style="1" customWidth="1"/>
    <col min="4345" max="4345" width="63.1640625" style="1" customWidth="1"/>
    <col min="4346" max="4346" width="5.6640625" style="1" customWidth="1"/>
    <col min="4347" max="4347" width="4.6640625" style="1" customWidth="1"/>
    <col min="4348" max="4348" width="5.6640625" style="1" customWidth="1"/>
    <col min="4349" max="4351" width="12.6640625" style="1" customWidth="1"/>
    <col min="4352" max="4355" width="10.6640625" style="1" customWidth="1"/>
    <col min="4356" max="4356" width="10.5" style="1" customWidth="1"/>
    <col min="4357" max="4357" width="11.33203125" style="1" customWidth="1"/>
    <col min="4358" max="4358" width="11.5" style="1" customWidth="1"/>
    <col min="4359" max="4359" width="10.5" style="1" customWidth="1"/>
    <col min="4360" max="4360" width="10.33203125" style="1" customWidth="1"/>
    <col min="4361" max="4361" width="10.83203125" style="1" customWidth="1"/>
    <col min="4362" max="4362" width="11" style="1" customWidth="1"/>
    <col min="4363" max="4365" width="11.33203125" style="1" customWidth="1"/>
    <col min="4366" max="4366" width="10.5" style="1" customWidth="1"/>
    <col min="4367" max="4367" width="10.83203125" style="1" customWidth="1"/>
    <col min="4368" max="4368" width="11.1640625" style="1" customWidth="1"/>
    <col min="4369" max="4369" width="10.33203125" style="1" customWidth="1"/>
    <col min="4370" max="4370" width="12.5" style="1" customWidth="1"/>
    <col min="4371" max="4599" width="9.1640625" style="1"/>
    <col min="4600" max="4600" width="22.6640625" style="1" customWidth="1"/>
    <col min="4601" max="4601" width="63.1640625" style="1" customWidth="1"/>
    <col min="4602" max="4602" width="5.6640625" style="1" customWidth="1"/>
    <col min="4603" max="4603" width="4.6640625" style="1" customWidth="1"/>
    <col min="4604" max="4604" width="5.6640625" style="1" customWidth="1"/>
    <col min="4605" max="4607" width="12.6640625" style="1" customWidth="1"/>
    <col min="4608" max="4611" width="10.6640625" style="1" customWidth="1"/>
    <col min="4612" max="4612" width="10.5" style="1" customWidth="1"/>
    <col min="4613" max="4613" width="11.33203125" style="1" customWidth="1"/>
    <col min="4614" max="4614" width="11.5" style="1" customWidth="1"/>
    <col min="4615" max="4615" width="10.5" style="1" customWidth="1"/>
    <col min="4616" max="4616" width="10.33203125" style="1" customWidth="1"/>
    <col min="4617" max="4617" width="10.83203125" style="1" customWidth="1"/>
    <col min="4618" max="4618" width="11" style="1" customWidth="1"/>
    <col min="4619" max="4621" width="11.33203125" style="1" customWidth="1"/>
    <col min="4622" max="4622" width="10.5" style="1" customWidth="1"/>
    <col min="4623" max="4623" width="10.83203125" style="1" customWidth="1"/>
    <col min="4624" max="4624" width="11.1640625" style="1" customWidth="1"/>
    <col min="4625" max="4625" width="10.33203125" style="1" customWidth="1"/>
    <col min="4626" max="4626" width="12.5" style="1" customWidth="1"/>
    <col min="4627" max="4855" width="9.1640625" style="1"/>
    <col min="4856" max="4856" width="22.6640625" style="1" customWidth="1"/>
    <col min="4857" max="4857" width="63.1640625" style="1" customWidth="1"/>
    <col min="4858" max="4858" width="5.6640625" style="1" customWidth="1"/>
    <col min="4859" max="4859" width="4.6640625" style="1" customWidth="1"/>
    <col min="4860" max="4860" width="5.6640625" style="1" customWidth="1"/>
    <col min="4861" max="4863" width="12.6640625" style="1" customWidth="1"/>
    <col min="4864" max="4867" width="10.6640625" style="1" customWidth="1"/>
    <col min="4868" max="4868" width="10.5" style="1" customWidth="1"/>
    <col min="4869" max="4869" width="11.33203125" style="1" customWidth="1"/>
    <col min="4870" max="4870" width="11.5" style="1" customWidth="1"/>
    <col min="4871" max="4871" width="10.5" style="1" customWidth="1"/>
    <col min="4872" max="4872" width="10.33203125" style="1" customWidth="1"/>
    <col min="4873" max="4873" width="10.83203125" style="1" customWidth="1"/>
    <col min="4874" max="4874" width="11" style="1" customWidth="1"/>
    <col min="4875" max="4877" width="11.33203125" style="1" customWidth="1"/>
    <col min="4878" max="4878" width="10.5" style="1" customWidth="1"/>
    <col min="4879" max="4879" width="10.83203125" style="1" customWidth="1"/>
    <col min="4880" max="4880" width="11.1640625" style="1" customWidth="1"/>
    <col min="4881" max="4881" width="10.33203125" style="1" customWidth="1"/>
    <col min="4882" max="4882" width="12.5" style="1" customWidth="1"/>
    <col min="4883" max="5111" width="9.1640625" style="1"/>
    <col min="5112" max="5112" width="22.6640625" style="1" customWidth="1"/>
    <col min="5113" max="5113" width="63.1640625" style="1" customWidth="1"/>
    <col min="5114" max="5114" width="5.6640625" style="1" customWidth="1"/>
    <col min="5115" max="5115" width="4.6640625" style="1" customWidth="1"/>
    <col min="5116" max="5116" width="5.6640625" style="1" customWidth="1"/>
    <col min="5117" max="5119" width="12.6640625" style="1" customWidth="1"/>
    <col min="5120" max="5123" width="10.6640625" style="1" customWidth="1"/>
    <col min="5124" max="5124" width="10.5" style="1" customWidth="1"/>
    <col min="5125" max="5125" width="11.33203125" style="1" customWidth="1"/>
    <col min="5126" max="5126" width="11.5" style="1" customWidth="1"/>
    <col min="5127" max="5127" width="10.5" style="1" customWidth="1"/>
    <col min="5128" max="5128" width="10.33203125" style="1" customWidth="1"/>
    <col min="5129" max="5129" width="10.83203125" style="1" customWidth="1"/>
    <col min="5130" max="5130" width="11" style="1" customWidth="1"/>
    <col min="5131" max="5133" width="11.33203125" style="1" customWidth="1"/>
    <col min="5134" max="5134" width="10.5" style="1" customWidth="1"/>
    <col min="5135" max="5135" width="10.83203125" style="1" customWidth="1"/>
    <col min="5136" max="5136" width="11.1640625" style="1" customWidth="1"/>
    <col min="5137" max="5137" width="10.33203125" style="1" customWidth="1"/>
    <col min="5138" max="5138" width="12.5" style="1" customWidth="1"/>
    <col min="5139" max="5367" width="9.1640625" style="1"/>
    <col min="5368" max="5368" width="22.6640625" style="1" customWidth="1"/>
    <col min="5369" max="5369" width="63.1640625" style="1" customWidth="1"/>
    <col min="5370" max="5370" width="5.6640625" style="1" customWidth="1"/>
    <col min="5371" max="5371" width="4.6640625" style="1" customWidth="1"/>
    <col min="5372" max="5372" width="5.6640625" style="1" customWidth="1"/>
    <col min="5373" max="5375" width="12.6640625" style="1" customWidth="1"/>
    <col min="5376" max="5379" width="10.6640625" style="1" customWidth="1"/>
    <col min="5380" max="5380" width="10.5" style="1" customWidth="1"/>
    <col min="5381" max="5381" width="11.33203125" style="1" customWidth="1"/>
    <col min="5382" max="5382" width="11.5" style="1" customWidth="1"/>
    <col min="5383" max="5383" width="10.5" style="1" customWidth="1"/>
    <col min="5384" max="5384" width="10.33203125" style="1" customWidth="1"/>
    <col min="5385" max="5385" width="10.83203125" style="1" customWidth="1"/>
    <col min="5386" max="5386" width="11" style="1" customWidth="1"/>
    <col min="5387" max="5389" width="11.33203125" style="1" customWidth="1"/>
    <col min="5390" max="5390" width="10.5" style="1" customWidth="1"/>
    <col min="5391" max="5391" width="10.83203125" style="1" customWidth="1"/>
    <col min="5392" max="5392" width="11.1640625" style="1" customWidth="1"/>
    <col min="5393" max="5393" width="10.33203125" style="1" customWidth="1"/>
    <col min="5394" max="5394" width="12.5" style="1" customWidth="1"/>
    <col min="5395" max="5623" width="9.1640625" style="1"/>
    <col min="5624" max="5624" width="22.6640625" style="1" customWidth="1"/>
    <col min="5625" max="5625" width="63.1640625" style="1" customWidth="1"/>
    <col min="5626" max="5626" width="5.6640625" style="1" customWidth="1"/>
    <col min="5627" max="5627" width="4.6640625" style="1" customWidth="1"/>
    <col min="5628" max="5628" width="5.6640625" style="1" customWidth="1"/>
    <col min="5629" max="5631" width="12.6640625" style="1" customWidth="1"/>
    <col min="5632" max="5635" width="10.6640625" style="1" customWidth="1"/>
    <col min="5636" max="5636" width="10.5" style="1" customWidth="1"/>
    <col min="5637" max="5637" width="11.33203125" style="1" customWidth="1"/>
    <col min="5638" max="5638" width="11.5" style="1" customWidth="1"/>
    <col min="5639" max="5639" width="10.5" style="1" customWidth="1"/>
    <col min="5640" max="5640" width="10.33203125" style="1" customWidth="1"/>
    <col min="5641" max="5641" width="10.83203125" style="1" customWidth="1"/>
    <col min="5642" max="5642" width="11" style="1" customWidth="1"/>
    <col min="5643" max="5645" width="11.33203125" style="1" customWidth="1"/>
    <col min="5646" max="5646" width="10.5" style="1" customWidth="1"/>
    <col min="5647" max="5647" width="10.83203125" style="1" customWidth="1"/>
    <col min="5648" max="5648" width="11.1640625" style="1" customWidth="1"/>
    <col min="5649" max="5649" width="10.33203125" style="1" customWidth="1"/>
    <col min="5650" max="5650" width="12.5" style="1" customWidth="1"/>
    <col min="5651" max="5879" width="9.1640625" style="1"/>
    <col min="5880" max="5880" width="22.6640625" style="1" customWidth="1"/>
    <col min="5881" max="5881" width="63.1640625" style="1" customWidth="1"/>
    <col min="5882" max="5882" width="5.6640625" style="1" customWidth="1"/>
    <col min="5883" max="5883" width="4.6640625" style="1" customWidth="1"/>
    <col min="5884" max="5884" width="5.6640625" style="1" customWidth="1"/>
    <col min="5885" max="5887" width="12.6640625" style="1" customWidth="1"/>
    <col min="5888" max="5891" width="10.6640625" style="1" customWidth="1"/>
    <col min="5892" max="5892" width="10.5" style="1" customWidth="1"/>
    <col min="5893" max="5893" width="11.33203125" style="1" customWidth="1"/>
    <col min="5894" max="5894" width="11.5" style="1" customWidth="1"/>
    <col min="5895" max="5895" width="10.5" style="1" customWidth="1"/>
    <col min="5896" max="5896" width="10.33203125" style="1" customWidth="1"/>
    <col min="5897" max="5897" width="10.83203125" style="1" customWidth="1"/>
    <col min="5898" max="5898" width="11" style="1" customWidth="1"/>
    <col min="5899" max="5901" width="11.33203125" style="1" customWidth="1"/>
    <col min="5902" max="5902" width="10.5" style="1" customWidth="1"/>
    <col min="5903" max="5903" width="10.83203125" style="1" customWidth="1"/>
    <col min="5904" max="5904" width="11.1640625" style="1" customWidth="1"/>
    <col min="5905" max="5905" width="10.33203125" style="1" customWidth="1"/>
    <col min="5906" max="5906" width="12.5" style="1" customWidth="1"/>
    <col min="5907" max="6135" width="9.1640625" style="1"/>
    <col min="6136" max="6136" width="22.6640625" style="1" customWidth="1"/>
    <col min="6137" max="6137" width="63.1640625" style="1" customWidth="1"/>
    <col min="6138" max="6138" width="5.6640625" style="1" customWidth="1"/>
    <col min="6139" max="6139" width="4.6640625" style="1" customWidth="1"/>
    <col min="6140" max="6140" width="5.6640625" style="1" customWidth="1"/>
    <col min="6141" max="6143" width="12.6640625" style="1" customWidth="1"/>
    <col min="6144" max="6147" width="10.6640625" style="1" customWidth="1"/>
    <col min="6148" max="6148" width="10.5" style="1" customWidth="1"/>
    <col min="6149" max="6149" width="11.33203125" style="1" customWidth="1"/>
    <col min="6150" max="6150" width="11.5" style="1" customWidth="1"/>
    <col min="6151" max="6151" width="10.5" style="1" customWidth="1"/>
    <col min="6152" max="6152" width="10.33203125" style="1" customWidth="1"/>
    <col min="6153" max="6153" width="10.83203125" style="1" customWidth="1"/>
    <col min="6154" max="6154" width="11" style="1" customWidth="1"/>
    <col min="6155" max="6157" width="11.33203125" style="1" customWidth="1"/>
    <col min="6158" max="6158" width="10.5" style="1" customWidth="1"/>
    <col min="6159" max="6159" width="10.83203125" style="1" customWidth="1"/>
    <col min="6160" max="6160" width="11.1640625" style="1" customWidth="1"/>
    <col min="6161" max="6161" width="10.33203125" style="1" customWidth="1"/>
    <col min="6162" max="6162" width="12.5" style="1" customWidth="1"/>
    <col min="6163" max="6391" width="9.1640625" style="1"/>
    <col min="6392" max="6392" width="22.6640625" style="1" customWidth="1"/>
    <col min="6393" max="6393" width="63.1640625" style="1" customWidth="1"/>
    <col min="6394" max="6394" width="5.6640625" style="1" customWidth="1"/>
    <col min="6395" max="6395" width="4.6640625" style="1" customWidth="1"/>
    <col min="6396" max="6396" width="5.6640625" style="1" customWidth="1"/>
    <col min="6397" max="6399" width="12.6640625" style="1" customWidth="1"/>
    <col min="6400" max="6403" width="10.6640625" style="1" customWidth="1"/>
    <col min="6404" max="6404" width="10.5" style="1" customWidth="1"/>
    <col min="6405" max="6405" width="11.33203125" style="1" customWidth="1"/>
    <col min="6406" max="6406" width="11.5" style="1" customWidth="1"/>
    <col min="6407" max="6407" width="10.5" style="1" customWidth="1"/>
    <col min="6408" max="6408" width="10.33203125" style="1" customWidth="1"/>
    <col min="6409" max="6409" width="10.83203125" style="1" customWidth="1"/>
    <col min="6410" max="6410" width="11" style="1" customWidth="1"/>
    <col min="6411" max="6413" width="11.33203125" style="1" customWidth="1"/>
    <col min="6414" max="6414" width="10.5" style="1" customWidth="1"/>
    <col min="6415" max="6415" width="10.83203125" style="1" customWidth="1"/>
    <col min="6416" max="6416" width="11.1640625" style="1" customWidth="1"/>
    <col min="6417" max="6417" width="10.33203125" style="1" customWidth="1"/>
    <col min="6418" max="6418" width="12.5" style="1" customWidth="1"/>
    <col min="6419" max="6647" width="9.1640625" style="1"/>
    <col min="6648" max="6648" width="22.6640625" style="1" customWidth="1"/>
    <col min="6649" max="6649" width="63.1640625" style="1" customWidth="1"/>
    <col min="6650" max="6650" width="5.6640625" style="1" customWidth="1"/>
    <col min="6651" max="6651" width="4.6640625" style="1" customWidth="1"/>
    <col min="6652" max="6652" width="5.6640625" style="1" customWidth="1"/>
    <col min="6653" max="6655" width="12.6640625" style="1" customWidth="1"/>
    <col min="6656" max="6659" width="10.6640625" style="1" customWidth="1"/>
    <col min="6660" max="6660" width="10.5" style="1" customWidth="1"/>
    <col min="6661" max="6661" width="11.33203125" style="1" customWidth="1"/>
    <col min="6662" max="6662" width="11.5" style="1" customWidth="1"/>
    <col min="6663" max="6663" width="10.5" style="1" customWidth="1"/>
    <col min="6664" max="6664" width="10.33203125" style="1" customWidth="1"/>
    <col min="6665" max="6665" width="10.83203125" style="1" customWidth="1"/>
    <col min="6666" max="6666" width="11" style="1" customWidth="1"/>
    <col min="6667" max="6669" width="11.33203125" style="1" customWidth="1"/>
    <col min="6670" max="6670" width="10.5" style="1" customWidth="1"/>
    <col min="6671" max="6671" width="10.83203125" style="1" customWidth="1"/>
    <col min="6672" max="6672" width="11.1640625" style="1" customWidth="1"/>
    <col min="6673" max="6673" width="10.33203125" style="1" customWidth="1"/>
    <col min="6674" max="6674" width="12.5" style="1" customWidth="1"/>
    <col min="6675" max="6903" width="9.1640625" style="1"/>
    <col min="6904" max="6904" width="22.6640625" style="1" customWidth="1"/>
    <col min="6905" max="6905" width="63.1640625" style="1" customWidth="1"/>
    <col min="6906" max="6906" width="5.6640625" style="1" customWidth="1"/>
    <col min="6907" max="6907" width="4.6640625" style="1" customWidth="1"/>
    <col min="6908" max="6908" width="5.6640625" style="1" customWidth="1"/>
    <col min="6909" max="6911" width="12.6640625" style="1" customWidth="1"/>
    <col min="6912" max="6915" width="10.6640625" style="1" customWidth="1"/>
    <col min="6916" max="6916" width="10.5" style="1" customWidth="1"/>
    <col min="6917" max="6917" width="11.33203125" style="1" customWidth="1"/>
    <col min="6918" max="6918" width="11.5" style="1" customWidth="1"/>
    <col min="6919" max="6919" width="10.5" style="1" customWidth="1"/>
    <col min="6920" max="6920" width="10.33203125" style="1" customWidth="1"/>
    <col min="6921" max="6921" width="10.83203125" style="1" customWidth="1"/>
    <col min="6922" max="6922" width="11" style="1" customWidth="1"/>
    <col min="6923" max="6925" width="11.33203125" style="1" customWidth="1"/>
    <col min="6926" max="6926" width="10.5" style="1" customWidth="1"/>
    <col min="6927" max="6927" width="10.83203125" style="1" customWidth="1"/>
    <col min="6928" max="6928" width="11.1640625" style="1" customWidth="1"/>
    <col min="6929" max="6929" width="10.33203125" style="1" customWidth="1"/>
    <col min="6930" max="6930" width="12.5" style="1" customWidth="1"/>
    <col min="6931" max="7159" width="9.1640625" style="1"/>
    <col min="7160" max="7160" width="22.6640625" style="1" customWidth="1"/>
    <col min="7161" max="7161" width="63.1640625" style="1" customWidth="1"/>
    <col min="7162" max="7162" width="5.6640625" style="1" customWidth="1"/>
    <col min="7163" max="7163" width="4.6640625" style="1" customWidth="1"/>
    <col min="7164" max="7164" width="5.6640625" style="1" customWidth="1"/>
    <col min="7165" max="7167" width="12.6640625" style="1" customWidth="1"/>
    <col min="7168" max="7171" width="10.6640625" style="1" customWidth="1"/>
    <col min="7172" max="7172" width="10.5" style="1" customWidth="1"/>
    <col min="7173" max="7173" width="11.33203125" style="1" customWidth="1"/>
    <col min="7174" max="7174" width="11.5" style="1" customWidth="1"/>
    <col min="7175" max="7175" width="10.5" style="1" customWidth="1"/>
    <col min="7176" max="7176" width="10.33203125" style="1" customWidth="1"/>
    <col min="7177" max="7177" width="10.83203125" style="1" customWidth="1"/>
    <col min="7178" max="7178" width="11" style="1" customWidth="1"/>
    <col min="7179" max="7181" width="11.33203125" style="1" customWidth="1"/>
    <col min="7182" max="7182" width="10.5" style="1" customWidth="1"/>
    <col min="7183" max="7183" width="10.83203125" style="1" customWidth="1"/>
    <col min="7184" max="7184" width="11.1640625" style="1" customWidth="1"/>
    <col min="7185" max="7185" width="10.33203125" style="1" customWidth="1"/>
    <col min="7186" max="7186" width="12.5" style="1" customWidth="1"/>
    <col min="7187" max="7415" width="9.1640625" style="1"/>
    <col min="7416" max="7416" width="22.6640625" style="1" customWidth="1"/>
    <col min="7417" max="7417" width="63.1640625" style="1" customWidth="1"/>
    <col min="7418" max="7418" width="5.6640625" style="1" customWidth="1"/>
    <col min="7419" max="7419" width="4.6640625" style="1" customWidth="1"/>
    <col min="7420" max="7420" width="5.6640625" style="1" customWidth="1"/>
    <col min="7421" max="7423" width="12.6640625" style="1" customWidth="1"/>
    <col min="7424" max="7427" width="10.6640625" style="1" customWidth="1"/>
    <col min="7428" max="7428" width="10.5" style="1" customWidth="1"/>
    <col min="7429" max="7429" width="11.33203125" style="1" customWidth="1"/>
    <col min="7430" max="7430" width="11.5" style="1" customWidth="1"/>
    <col min="7431" max="7431" width="10.5" style="1" customWidth="1"/>
    <col min="7432" max="7432" width="10.33203125" style="1" customWidth="1"/>
    <col min="7433" max="7433" width="10.83203125" style="1" customWidth="1"/>
    <col min="7434" max="7434" width="11" style="1" customWidth="1"/>
    <col min="7435" max="7437" width="11.33203125" style="1" customWidth="1"/>
    <col min="7438" max="7438" width="10.5" style="1" customWidth="1"/>
    <col min="7439" max="7439" width="10.83203125" style="1" customWidth="1"/>
    <col min="7440" max="7440" width="11.1640625" style="1" customWidth="1"/>
    <col min="7441" max="7441" width="10.33203125" style="1" customWidth="1"/>
    <col min="7442" max="7442" width="12.5" style="1" customWidth="1"/>
    <col min="7443" max="7671" width="9.1640625" style="1"/>
    <col min="7672" max="7672" width="22.6640625" style="1" customWidth="1"/>
    <col min="7673" max="7673" width="63.1640625" style="1" customWidth="1"/>
    <col min="7674" max="7674" width="5.6640625" style="1" customWidth="1"/>
    <col min="7675" max="7675" width="4.6640625" style="1" customWidth="1"/>
    <col min="7676" max="7676" width="5.6640625" style="1" customWidth="1"/>
    <col min="7677" max="7679" width="12.6640625" style="1" customWidth="1"/>
    <col min="7680" max="7683" width="10.6640625" style="1" customWidth="1"/>
    <col min="7684" max="7684" width="10.5" style="1" customWidth="1"/>
    <col min="7685" max="7685" width="11.33203125" style="1" customWidth="1"/>
    <col min="7686" max="7686" width="11.5" style="1" customWidth="1"/>
    <col min="7687" max="7687" width="10.5" style="1" customWidth="1"/>
    <col min="7688" max="7688" width="10.33203125" style="1" customWidth="1"/>
    <col min="7689" max="7689" width="10.83203125" style="1" customWidth="1"/>
    <col min="7690" max="7690" width="11" style="1" customWidth="1"/>
    <col min="7691" max="7693" width="11.33203125" style="1" customWidth="1"/>
    <col min="7694" max="7694" width="10.5" style="1" customWidth="1"/>
    <col min="7695" max="7695" width="10.83203125" style="1" customWidth="1"/>
    <col min="7696" max="7696" width="11.1640625" style="1" customWidth="1"/>
    <col min="7697" max="7697" width="10.33203125" style="1" customWidth="1"/>
    <col min="7698" max="7698" width="12.5" style="1" customWidth="1"/>
    <col min="7699" max="7927" width="9.1640625" style="1"/>
    <col min="7928" max="7928" width="22.6640625" style="1" customWidth="1"/>
    <col min="7929" max="7929" width="63.1640625" style="1" customWidth="1"/>
    <col min="7930" max="7930" width="5.6640625" style="1" customWidth="1"/>
    <col min="7931" max="7931" width="4.6640625" style="1" customWidth="1"/>
    <col min="7932" max="7932" width="5.6640625" style="1" customWidth="1"/>
    <col min="7933" max="7935" width="12.6640625" style="1" customWidth="1"/>
    <col min="7936" max="7939" width="10.6640625" style="1" customWidth="1"/>
    <col min="7940" max="7940" width="10.5" style="1" customWidth="1"/>
    <col min="7941" max="7941" width="11.33203125" style="1" customWidth="1"/>
    <col min="7942" max="7942" width="11.5" style="1" customWidth="1"/>
    <col min="7943" max="7943" width="10.5" style="1" customWidth="1"/>
    <col min="7944" max="7944" width="10.33203125" style="1" customWidth="1"/>
    <col min="7945" max="7945" width="10.83203125" style="1" customWidth="1"/>
    <col min="7946" max="7946" width="11" style="1" customWidth="1"/>
    <col min="7947" max="7949" width="11.33203125" style="1" customWidth="1"/>
    <col min="7950" max="7950" width="10.5" style="1" customWidth="1"/>
    <col min="7951" max="7951" width="10.83203125" style="1" customWidth="1"/>
    <col min="7952" max="7952" width="11.1640625" style="1" customWidth="1"/>
    <col min="7953" max="7953" width="10.33203125" style="1" customWidth="1"/>
    <col min="7954" max="7954" width="12.5" style="1" customWidth="1"/>
    <col min="7955" max="8183" width="9.1640625" style="1"/>
    <col min="8184" max="8184" width="22.6640625" style="1" customWidth="1"/>
    <col min="8185" max="8185" width="63.1640625" style="1" customWidth="1"/>
    <col min="8186" max="8186" width="5.6640625" style="1" customWidth="1"/>
    <col min="8187" max="8187" width="4.6640625" style="1" customWidth="1"/>
    <col min="8188" max="8188" width="5.6640625" style="1" customWidth="1"/>
    <col min="8189" max="8191" width="12.6640625" style="1" customWidth="1"/>
    <col min="8192" max="8195" width="10.6640625" style="1" customWidth="1"/>
    <col min="8196" max="8196" width="10.5" style="1" customWidth="1"/>
    <col min="8197" max="8197" width="11.33203125" style="1" customWidth="1"/>
    <col min="8198" max="8198" width="11.5" style="1" customWidth="1"/>
    <col min="8199" max="8199" width="10.5" style="1" customWidth="1"/>
    <col min="8200" max="8200" width="10.33203125" style="1" customWidth="1"/>
    <col min="8201" max="8201" width="10.83203125" style="1" customWidth="1"/>
    <col min="8202" max="8202" width="11" style="1" customWidth="1"/>
    <col min="8203" max="8205" width="11.33203125" style="1" customWidth="1"/>
    <col min="8206" max="8206" width="10.5" style="1" customWidth="1"/>
    <col min="8207" max="8207" width="10.83203125" style="1" customWidth="1"/>
    <col min="8208" max="8208" width="11.1640625" style="1" customWidth="1"/>
    <col min="8209" max="8209" width="10.33203125" style="1" customWidth="1"/>
    <col min="8210" max="8210" width="12.5" style="1" customWidth="1"/>
    <col min="8211" max="8439" width="9.1640625" style="1"/>
    <col min="8440" max="8440" width="22.6640625" style="1" customWidth="1"/>
    <col min="8441" max="8441" width="63.1640625" style="1" customWidth="1"/>
    <col min="8442" max="8442" width="5.6640625" style="1" customWidth="1"/>
    <col min="8443" max="8443" width="4.6640625" style="1" customWidth="1"/>
    <col min="8444" max="8444" width="5.6640625" style="1" customWidth="1"/>
    <col min="8445" max="8447" width="12.6640625" style="1" customWidth="1"/>
    <col min="8448" max="8451" width="10.6640625" style="1" customWidth="1"/>
    <col min="8452" max="8452" width="10.5" style="1" customWidth="1"/>
    <col min="8453" max="8453" width="11.33203125" style="1" customWidth="1"/>
    <col min="8454" max="8454" width="11.5" style="1" customWidth="1"/>
    <col min="8455" max="8455" width="10.5" style="1" customWidth="1"/>
    <col min="8456" max="8456" width="10.33203125" style="1" customWidth="1"/>
    <col min="8457" max="8457" width="10.83203125" style="1" customWidth="1"/>
    <col min="8458" max="8458" width="11" style="1" customWidth="1"/>
    <col min="8459" max="8461" width="11.33203125" style="1" customWidth="1"/>
    <col min="8462" max="8462" width="10.5" style="1" customWidth="1"/>
    <col min="8463" max="8463" width="10.83203125" style="1" customWidth="1"/>
    <col min="8464" max="8464" width="11.1640625" style="1" customWidth="1"/>
    <col min="8465" max="8465" width="10.33203125" style="1" customWidth="1"/>
    <col min="8466" max="8466" width="12.5" style="1" customWidth="1"/>
    <col min="8467" max="8695" width="9.1640625" style="1"/>
    <col min="8696" max="8696" width="22.6640625" style="1" customWidth="1"/>
    <col min="8697" max="8697" width="63.1640625" style="1" customWidth="1"/>
    <col min="8698" max="8698" width="5.6640625" style="1" customWidth="1"/>
    <col min="8699" max="8699" width="4.6640625" style="1" customWidth="1"/>
    <col min="8700" max="8700" width="5.6640625" style="1" customWidth="1"/>
    <col min="8701" max="8703" width="12.6640625" style="1" customWidth="1"/>
    <col min="8704" max="8707" width="10.6640625" style="1" customWidth="1"/>
    <col min="8708" max="8708" width="10.5" style="1" customWidth="1"/>
    <col min="8709" max="8709" width="11.33203125" style="1" customWidth="1"/>
    <col min="8710" max="8710" width="11.5" style="1" customWidth="1"/>
    <col min="8711" max="8711" width="10.5" style="1" customWidth="1"/>
    <col min="8712" max="8712" width="10.33203125" style="1" customWidth="1"/>
    <col min="8713" max="8713" width="10.83203125" style="1" customWidth="1"/>
    <col min="8714" max="8714" width="11" style="1" customWidth="1"/>
    <col min="8715" max="8717" width="11.33203125" style="1" customWidth="1"/>
    <col min="8718" max="8718" width="10.5" style="1" customWidth="1"/>
    <col min="8719" max="8719" width="10.83203125" style="1" customWidth="1"/>
    <col min="8720" max="8720" width="11.1640625" style="1" customWidth="1"/>
    <col min="8721" max="8721" width="10.33203125" style="1" customWidth="1"/>
    <col min="8722" max="8722" width="12.5" style="1" customWidth="1"/>
    <col min="8723" max="8951" width="9.1640625" style="1"/>
    <col min="8952" max="8952" width="22.6640625" style="1" customWidth="1"/>
    <col min="8953" max="8953" width="63.1640625" style="1" customWidth="1"/>
    <col min="8954" max="8954" width="5.6640625" style="1" customWidth="1"/>
    <col min="8955" max="8955" width="4.6640625" style="1" customWidth="1"/>
    <col min="8956" max="8956" width="5.6640625" style="1" customWidth="1"/>
    <col min="8957" max="8959" width="12.6640625" style="1" customWidth="1"/>
    <col min="8960" max="8963" width="10.6640625" style="1" customWidth="1"/>
    <col min="8964" max="8964" width="10.5" style="1" customWidth="1"/>
    <col min="8965" max="8965" width="11.33203125" style="1" customWidth="1"/>
    <col min="8966" max="8966" width="11.5" style="1" customWidth="1"/>
    <col min="8967" max="8967" width="10.5" style="1" customWidth="1"/>
    <col min="8968" max="8968" width="10.33203125" style="1" customWidth="1"/>
    <col min="8969" max="8969" width="10.83203125" style="1" customWidth="1"/>
    <col min="8970" max="8970" width="11" style="1" customWidth="1"/>
    <col min="8971" max="8973" width="11.33203125" style="1" customWidth="1"/>
    <col min="8974" max="8974" width="10.5" style="1" customWidth="1"/>
    <col min="8975" max="8975" width="10.83203125" style="1" customWidth="1"/>
    <col min="8976" max="8976" width="11.1640625" style="1" customWidth="1"/>
    <col min="8977" max="8977" width="10.33203125" style="1" customWidth="1"/>
    <col min="8978" max="8978" width="12.5" style="1" customWidth="1"/>
    <col min="8979" max="9207" width="9.1640625" style="1"/>
    <col min="9208" max="9208" width="22.6640625" style="1" customWidth="1"/>
    <col min="9209" max="9209" width="63.1640625" style="1" customWidth="1"/>
    <col min="9210" max="9210" width="5.6640625" style="1" customWidth="1"/>
    <col min="9211" max="9211" width="4.6640625" style="1" customWidth="1"/>
    <col min="9212" max="9212" width="5.6640625" style="1" customWidth="1"/>
    <col min="9213" max="9215" width="12.6640625" style="1" customWidth="1"/>
    <col min="9216" max="9219" width="10.6640625" style="1" customWidth="1"/>
    <col min="9220" max="9220" width="10.5" style="1" customWidth="1"/>
    <col min="9221" max="9221" width="11.33203125" style="1" customWidth="1"/>
    <col min="9222" max="9222" width="11.5" style="1" customWidth="1"/>
    <col min="9223" max="9223" width="10.5" style="1" customWidth="1"/>
    <col min="9224" max="9224" width="10.33203125" style="1" customWidth="1"/>
    <col min="9225" max="9225" width="10.83203125" style="1" customWidth="1"/>
    <col min="9226" max="9226" width="11" style="1" customWidth="1"/>
    <col min="9227" max="9229" width="11.33203125" style="1" customWidth="1"/>
    <col min="9230" max="9230" width="10.5" style="1" customWidth="1"/>
    <col min="9231" max="9231" width="10.83203125" style="1" customWidth="1"/>
    <col min="9232" max="9232" width="11.1640625" style="1" customWidth="1"/>
    <col min="9233" max="9233" width="10.33203125" style="1" customWidth="1"/>
    <col min="9234" max="9234" width="12.5" style="1" customWidth="1"/>
    <col min="9235" max="9463" width="9.1640625" style="1"/>
    <col min="9464" max="9464" width="22.6640625" style="1" customWidth="1"/>
    <col min="9465" max="9465" width="63.1640625" style="1" customWidth="1"/>
    <col min="9466" max="9466" width="5.6640625" style="1" customWidth="1"/>
    <col min="9467" max="9467" width="4.6640625" style="1" customWidth="1"/>
    <col min="9468" max="9468" width="5.6640625" style="1" customWidth="1"/>
    <col min="9469" max="9471" width="12.6640625" style="1" customWidth="1"/>
    <col min="9472" max="9475" width="10.6640625" style="1" customWidth="1"/>
    <col min="9476" max="9476" width="10.5" style="1" customWidth="1"/>
    <col min="9477" max="9477" width="11.33203125" style="1" customWidth="1"/>
    <col min="9478" max="9478" width="11.5" style="1" customWidth="1"/>
    <col min="9479" max="9479" width="10.5" style="1" customWidth="1"/>
    <col min="9480" max="9480" width="10.33203125" style="1" customWidth="1"/>
    <col min="9481" max="9481" width="10.83203125" style="1" customWidth="1"/>
    <col min="9482" max="9482" width="11" style="1" customWidth="1"/>
    <col min="9483" max="9485" width="11.33203125" style="1" customWidth="1"/>
    <col min="9486" max="9486" width="10.5" style="1" customWidth="1"/>
    <col min="9487" max="9487" width="10.83203125" style="1" customWidth="1"/>
    <col min="9488" max="9488" width="11.1640625" style="1" customWidth="1"/>
    <col min="9489" max="9489" width="10.33203125" style="1" customWidth="1"/>
    <col min="9490" max="9490" width="12.5" style="1" customWidth="1"/>
    <col min="9491" max="9719" width="9.1640625" style="1"/>
    <col min="9720" max="9720" width="22.6640625" style="1" customWidth="1"/>
    <col min="9721" max="9721" width="63.1640625" style="1" customWidth="1"/>
    <col min="9722" max="9722" width="5.6640625" style="1" customWidth="1"/>
    <col min="9723" max="9723" width="4.6640625" style="1" customWidth="1"/>
    <col min="9724" max="9724" width="5.6640625" style="1" customWidth="1"/>
    <col min="9725" max="9727" width="12.6640625" style="1" customWidth="1"/>
    <col min="9728" max="9731" width="10.6640625" style="1" customWidth="1"/>
    <col min="9732" max="9732" width="10.5" style="1" customWidth="1"/>
    <col min="9733" max="9733" width="11.33203125" style="1" customWidth="1"/>
    <col min="9734" max="9734" width="11.5" style="1" customWidth="1"/>
    <col min="9735" max="9735" width="10.5" style="1" customWidth="1"/>
    <col min="9736" max="9736" width="10.33203125" style="1" customWidth="1"/>
    <col min="9737" max="9737" width="10.83203125" style="1" customWidth="1"/>
    <col min="9738" max="9738" width="11" style="1" customWidth="1"/>
    <col min="9739" max="9741" width="11.33203125" style="1" customWidth="1"/>
    <col min="9742" max="9742" width="10.5" style="1" customWidth="1"/>
    <col min="9743" max="9743" width="10.83203125" style="1" customWidth="1"/>
    <col min="9744" max="9744" width="11.1640625" style="1" customWidth="1"/>
    <col min="9745" max="9745" width="10.33203125" style="1" customWidth="1"/>
    <col min="9746" max="9746" width="12.5" style="1" customWidth="1"/>
    <col min="9747" max="9975" width="9.1640625" style="1"/>
    <col min="9976" max="9976" width="22.6640625" style="1" customWidth="1"/>
    <col min="9977" max="9977" width="63.1640625" style="1" customWidth="1"/>
    <col min="9978" max="9978" width="5.6640625" style="1" customWidth="1"/>
    <col min="9979" max="9979" width="4.6640625" style="1" customWidth="1"/>
    <col min="9980" max="9980" width="5.6640625" style="1" customWidth="1"/>
    <col min="9981" max="9983" width="12.6640625" style="1" customWidth="1"/>
    <col min="9984" max="9987" width="10.6640625" style="1" customWidth="1"/>
    <col min="9988" max="9988" width="10.5" style="1" customWidth="1"/>
    <col min="9989" max="9989" width="11.33203125" style="1" customWidth="1"/>
    <col min="9990" max="9990" width="11.5" style="1" customWidth="1"/>
    <col min="9991" max="9991" width="10.5" style="1" customWidth="1"/>
    <col min="9992" max="9992" width="10.33203125" style="1" customWidth="1"/>
    <col min="9993" max="9993" width="10.83203125" style="1" customWidth="1"/>
    <col min="9994" max="9994" width="11" style="1" customWidth="1"/>
    <col min="9995" max="9997" width="11.33203125" style="1" customWidth="1"/>
    <col min="9998" max="9998" width="10.5" style="1" customWidth="1"/>
    <col min="9999" max="9999" width="10.83203125" style="1" customWidth="1"/>
    <col min="10000" max="10000" width="11.1640625" style="1" customWidth="1"/>
    <col min="10001" max="10001" width="10.33203125" style="1" customWidth="1"/>
    <col min="10002" max="10002" width="12.5" style="1" customWidth="1"/>
    <col min="10003" max="10231" width="9.1640625" style="1"/>
    <col min="10232" max="10232" width="22.6640625" style="1" customWidth="1"/>
    <col min="10233" max="10233" width="63.1640625" style="1" customWidth="1"/>
    <col min="10234" max="10234" width="5.6640625" style="1" customWidth="1"/>
    <col min="10235" max="10235" width="4.6640625" style="1" customWidth="1"/>
    <col min="10236" max="10236" width="5.6640625" style="1" customWidth="1"/>
    <col min="10237" max="10239" width="12.6640625" style="1" customWidth="1"/>
    <col min="10240" max="10243" width="10.6640625" style="1" customWidth="1"/>
    <col min="10244" max="10244" width="10.5" style="1" customWidth="1"/>
    <col min="10245" max="10245" width="11.33203125" style="1" customWidth="1"/>
    <col min="10246" max="10246" width="11.5" style="1" customWidth="1"/>
    <col min="10247" max="10247" width="10.5" style="1" customWidth="1"/>
    <col min="10248" max="10248" width="10.33203125" style="1" customWidth="1"/>
    <col min="10249" max="10249" width="10.83203125" style="1" customWidth="1"/>
    <col min="10250" max="10250" width="11" style="1" customWidth="1"/>
    <col min="10251" max="10253" width="11.33203125" style="1" customWidth="1"/>
    <col min="10254" max="10254" width="10.5" style="1" customWidth="1"/>
    <col min="10255" max="10255" width="10.83203125" style="1" customWidth="1"/>
    <col min="10256" max="10256" width="11.1640625" style="1" customWidth="1"/>
    <col min="10257" max="10257" width="10.33203125" style="1" customWidth="1"/>
    <col min="10258" max="10258" width="12.5" style="1" customWidth="1"/>
    <col min="10259" max="10487" width="9.1640625" style="1"/>
    <col min="10488" max="10488" width="22.6640625" style="1" customWidth="1"/>
    <col min="10489" max="10489" width="63.1640625" style="1" customWidth="1"/>
    <col min="10490" max="10490" width="5.6640625" style="1" customWidth="1"/>
    <col min="10491" max="10491" width="4.6640625" style="1" customWidth="1"/>
    <col min="10492" max="10492" width="5.6640625" style="1" customWidth="1"/>
    <col min="10493" max="10495" width="12.6640625" style="1" customWidth="1"/>
    <col min="10496" max="10499" width="10.6640625" style="1" customWidth="1"/>
    <col min="10500" max="10500" width="10.5" style="1" customWidth="1"/>
    <col min="10501" max="10501" width="11.33203125" style="1" customWidth="1"/>
    <col min="10502" max="10502" width="11.5" style="1" customWidth="1"/>
    <col min="10503" max="10503" width="10.5" style="1" customWidth="1"/>
    <col min="10504" max="10504" width="10.33203125" style="1" customWidth="1"/>
    <col min="10505" max="10505" width="10.83203125" style="1" customWidth="1"/>
    <col min="10506" max="10506" width="11" style="1" customWidth="1"/>
    <col min="10507" max="10509" width="11.33203125" style="1" customWidth="1"/>
    <col min="10510" max="10510" width="10.5" style="1" customWidth="1"/>
    <col min="10511" max="10511" width="10.83203125" style="1" customWidth="1"/>
    <col min="10512" max="10512" width="11.1640625" style="1" customWidth="1"/>
    <col min="10513" max="10513" width="10.33203125" style="1" customWidth="1"/>
    <col min="10514" max="10514" width="12.5" style="1" customWidth="1"/>
    <col min="10515" max="10743" width="9.1640625" style="1"/>
    <col min="10744" max="10744" width="22.6640625" style="1" customWidth="1"/>
    <col min="10745" max="10745" width="63.1640625" style="1" customWidth="1"/>
    <col min="10746" max="10746" width="5.6640625" style="1" customWidth="1"/>
    <col min="10747" max="10747" width="4.6640625" style="1" customWidth="1"/>
    <col min="10748" max="10748" width="5.6640625" style="1" customWidth="1"/>
    <col min="10749" max="10751" width="12.6640625" style="1" customWidth="1"/>
    <col min="10752" max="10755" width="10.6640625" style="1" customWidth="1"/>
    <col min="10756" max="10756" width="10.5" style="1" customWidth="1"/>
    <col min="10757" max="10757" width="11.33203125" style="1" customWidth="1"/>
    <col min="10758" max="10758" width="11.5" style="1" customWidth="1"/>
    <col min="10759" max="10759" width="10.5" style="1" customWidth="1"/>
    <col min="10760" max="10760" width="10.33203125" style="1" customWidth="1"/>
    <col min="10761" max="10761" width="10.83203125" style="1" customWidth="1"/>
    <col min="10762" max="10762" width="11" style="1" customWidth="1"/>
    <col min="10763" max="10765" width="11.33203125" style="1" customWidth="1"/>
    <col min="10766" max="10766" width="10.5" style="1" customWidth="1"/>
    <col min="10767" max="10767" width="10.83203125" style="1" customWidth="1"/>
    <col min="10768" max="10768" width="11.1640625" style="1" customWidth="1"/>
    <col min="10769" max="10769" width="10.33203125" style="1" customWidth="1"/>
    <col min="10770" max="10770" width="12.5" style="1" customWidth="1"/>
    <col min="10771" max="10999" width="9.1640625" style="1"/>
    <col min="11000" max="11000" width="22.6640625" style="1" customWidth="1"/>
    <col min="11001" max="11001" width="63.1640625" style="1" customWidth="1"/>
    <col min="11002" max="11002" width="5.6640625" style="1" customWidth="1"/>
    <col min="11003" max="11003" width="4.6640625" style="1" customWidth="1"/>
    <col min="11004" max="11004" width="5.6640625" style="1" customWidth="1"/>
    <col min="11005" max="11007" width="12.6640625" style="1" customWidth="1"/>
    <col min="11008" max="11011" width="10.6640625" style="1" customWidth="1"/>
    <col min="11012" max="11012" width="10.5" style="1" customWidth="1"/>
    <col min="11013" max="11013" width="11.33203125" style="1" customWidth="1"/>
    <col min="11014" max="11014" width="11.5" style="1" customWidth="1"/>
    <col min="11015" max="11015" width="10.5" style="1" customWidth="1"/>
    <col min="11016" max="11016" width="10.33203125" style="1" customWidth="1"/>
    <col min="11017" max="11017" width="10.83203125" style="1" customWidth="1"/>
    <col min="11018" max="11018" width="11" style="1" customWidth="1"/>
    <col min="11019" max="11021" width="11.33203125" style="1" customWidth="1"/>
    <col min="11022" max="11022" width="10.5" style="1" customWidth="1"/>
    <col min="11023" max="11023" width="10.83203125" style="1" customWidth="1"/>
    <col min="11024" max="11024" width="11.1640625" style="1" customWidth="1"/>
    <col min="11025" max="11025" width="10.33203125" style="1" customWidth="1"/>
    <col min="11026" max="11026" width="12.5" style="1" customWidth="1"/>
    <col min="11027" max="11255" width="9.1640625" style="1"/>
    <col min="11256" max="11256" width="22.6640625" style="1" customWidth="1"/>
    <col min="11257" max="11257" width="63.1640625" style="1" customWidth="1"/>
    <col min="11258" max="11258" width="5.6640625" style="1" customWidth="1"/>
    <col min="11259" max="11259" width="4.6640625" style="1" customWidth="1"/>
    <col min="11260" max="11260" width="5.6640625" style="1" customWidth="1"/>
    <col min="11261" max="11263" width="12.6640625" style="1" customWidth="1"/>
    <col min="11264" max="11267" width="10.6640625" style="1" customWidth="1"/>
    <col min="11268" max="11268" width="10.5" style="1" customWidth="1"/>
    <col min="11269" max="11269" width="11.33203125" style="1" customWidth="1"/>
    <col min="11270" max="11270" width="11.5" style="1" customWidth="1"/>
    <col min="11271" max="11271" width="10.5" style="1" customWidth="1"/>
    <col min="11272" max="11272" width="10.33203125" style="1" customWidth="1"/>
    <col min="11273" max="11273" width="10.83203125" style="1" customWidth="1"/>
    <col min="11274" max="11274" width="11" style="1" customWidth="1"/>
    <col min="11275" max="11277" width="11.33203125" style="1" customWidth="1"/>
    <col min="11278" max="11278" width="10.5" style="1" customWidth="1"/>
    <col min="11279" max="11279" width="10.83203125" style="1" customWidth="1"/>
    <col min="11280" max="11280" width="11.1640625" style="1" customWidth="1"/>
    <col min="11281" max="11281" width="10.33203125" style="1" customWidth="1"/>
    <col min="11282" max="11282" width="12.5" style="1" customWidth="1"/>
    <col min="11283" max="11511" width="9.1640625" style="1"/>
    <col min="11512" max="11512" width="22.6640625" style="1" customWidth="1"/>
    <col min="11513" max="11513" width="63.1640625" style="1" customWidth="1"/>
    <col min="11514" max="11514" width="5.6640625" style="1" customWidth="1"/>
    <col min="11515" max="11515" width="4.6640625" style="1" customWidth="1"/>
    <col min="11516" max="11516" width="5.6640625" style="1" customWidth="1"/>
    <col min="11517" max="11519" width="12.6640625" style="1" customWidth="1"/>
    <col min="11520" max="11523" width="10.6640625" style="1" customWidth="1"/>
    <col min="11524" max="11524" width="10.5" style="1" customWidth="1"/>
    <col min="11525" max="11525" width="11.33203125" style="1" customWidth="1"/>
    <col min="11526" max="11526" width="11.5" style="1" customWidth="1"/>
    <col min="11527" max="11527" width="10.5" style="1" customWidth="1"/>
    <col min="11528" max="11528" width="10.33203125" style="1" customWidth="1"/>
    <col min="11529" max="11529" width="10.83203125" style="1" customWidth="1"/>
    <col min="11530" max="11530" width="11" style="1" customWidth="1"/>
    <col min="11531" max="11533" width="11.33203125" style="1" customWidth="1"/>
    <col min="11534" max="11534" width="10.5" style="1" customWidth="1"/>
    <col min="11535" max="11535" width="10.83203125" style="1" customWidth="1"/>
    <col min="11536" max="11536" width="11.1640625" style="1" customWidth="1"/>
    <col min="11537" max="11537" width="10.33203125" style="1" customWidth="1"/>
    <col min="11538" max="11538" width="12.5" style="1" customWidth="1"/>
    <col min="11539" max="11767" width="9.1640625" style="1"/>
    <col min="11768" max="11768" width="22.6640625" style="1" customWidth="1"/>
    <col min="11769" max="11769" width="63.1640625" style="1" customWidth="1"/>
    <col min="11770" max="11770" width="5.6640625" style="1" customWidth="1"/>
    <col min="11771" max="11771" width="4.6640625" style="1" customWidth="1"/>
    <col min="11772" max="11772" width="5.6640625" style="1" customWidth="1"/>
    <col min="11773" max="11775" width="12.6640625" style="1" customWidth="1"/>
    <col min="11776" max="11779" width="10.6640625" style="1" customWidth="1"/>
    <col min="11780" max="11780" width="10.5" style="1" customWidth="1"/>
    <col min="11781" max="11781" width="11.33203125" style="1" customWidth="1"/>
    <col min="11782" max="11782" width="11.5" style="1" customWidth="1"/>
    <col min="11783" max="11783" width="10.5" style="1" customWidth="1"/>
    <col min="11784" max="11784" width="10.33203125" style="1" customWidth="1"/>
    <col min="11785" max="11785" width="10.83203125" style="1" customWidth="1"/>
    <col min="11786" max="11786" width="11" style="1" customWidth="1"/>
    <col min="11787" max="11789" width="11.33203125" style="1" customWidth="1"/>
    <col min="11790" max="11790" width="10.5" style="1" customWidth="1"/>
    <col min="11791" max="11791" width="10.83203125" style="1" customWidth="1"/>
    <col min="11792" max="11792" width="11.1640625" style="1" customWidth="1"/>
    <col min="11793" max="11793" width="10.33203125" style="1" customWidth="1"/>
    <col min="11794" max="11794" width="12.5" style="1" customWidth="1"/>
    <col min="11795" max="12023" width="9.1640625" style="1"/>
    <col min="12024" max="12024" width="22.6640625" style="1" customWidth="1"/>
    <col min="12025" max="12025" width="63.1640625" style="1" customWidth="1"/>
    <col min="12026" max="12026" width="5.6640625" style="1" customWidth="1"/>
    <col min="12027" max="12027" width="4.6640625" style="1" customWidth="1"/>
    <col min="12028" max="12028" width="5.6640625" style="1" customWidth="1"/>
    <col min="12029" max="12031" width="12.6640625" style="1" customWidth="1"/>
    <col min="12032" max="12035" width="10.6640625" style="1" customWidth="1"/>
    <col min="12036" max="12036" width="10.5" style="1" customWidth="1"/>
    <col min="12037" max="12037" width="11.33203125" style="1" customWidth="1"/>
    <col min="12038" max="12038" width="11.5" style="1" customWidth="1"/>
    <col min="12039" max="12039" width="10.5" style="1" customWidth="1"/>
    <col min="12040" max="12040" width="10.33203125" style="1" customWidth="1"/>
    <col min="12041" max="12041" width="10.83203125" style="1" customWidth="1"/>
    <col min="12042" max="12042" width="11" style="1" customWidth="1"/>
    <col min="12043" max="12045" width="11.33203125" style="1" customWidth="1"/>
    <col min="12046" max="12046" width="10.5" style="1" customWidth="1"/>
    <col min="12047" max="12047" width="10.83203125" style="1" customWidth="1"/>
    <col min="12048" max="12048" width="11.1640625" style="1" customWidth="1"/>
    <col min="12049" max="12049" width="10.33203125" style="1" customWidth="1"/>
    <col min="12050" max="12050" width="12.5" style="1" customWidth="1"/>
    <col min="12051" max="12279" width="9.1640625" style="1"/>
    <col min="12280" max="12280" width="22.6640625" style="1" customWidth="1"/>
    <col min="12281" max="12281" width="63.1640625" style="1" customWidth="1"/>
    <col min="12282" max="12282" width="5.6640625" style="1" customWidth="1"/>
    <col min="12283" max="12283" width="4.6640625" style="1" customWidth="1"/>
    <col min="12284" max="12284" width="5.6640625" style="1" customWidth="1"/>
    <col min="12285" max="12287" width="12.6640625" style="1" customWidth="1"/>
    <col min="12288" max="12291" width="10.6640625" style="1" customWidth="1"/>
    <col min="12292" max="12292" width="10.5" style="1" customWidth="1"/>
    <col min="12293" max="12293" width="11.33203125" style="1" customWidth="1"/>
    <col min="12294" max="12294" width="11.5" style="1" customWidth="1"/>
    <col min="12295" max="12295" width="10.5" style="1" customWidth="1"/>
    <col min="12296" max="12296" width="10.33203125" style="1" customWidth="1"/>
    <col min="12297" max="12297" width="10.83203125" style="1" customWidth="1"/>
    <col min="12298" max="12298" width="11" style="1" customWidth="1"/>
    <col min="12299" max="12301" width="11.33203125" style="1" customWidth="1"/>
    <col min="12302" max="12302" width="10.5" style="1" customWidth="1"/>
    <col min="12303" max="12303" width="10.83203125" style="1" customWidth="1"/>
    <col min="12304" max="12304" width="11.1640625" style="1" customWidth="1"/>
    <col min="12305" max="12305" width="10.33203125" style="1" customWidth="1"/>
    <col min="12306" max="12306" width="12.5" style="1" customWidth="1"/>
    <col min="12307" max="12535" width="9.1640625" style="1"/>
    <col min="12536" max="12536" width="22.6640625" style="1" customWidth="1"/>
    <col min="12537" max="12537" width="63.1640625" style="1" customWidth="1"/>
    <col min="12538" max="12538" width="5.6640625" style="1" customWidth="1"/>
    <col min="12539" max="12539" width="4.6640625" style="1" customWidth="1"/>
    <col min="12540" max="12540" width="5.6640625" style="1" customWidth="1"/>
    <col min="12541" max="12543" width="12.6640625" style="1" customWidth="1"/>
    <col min="12544" max="12547" width="10.6640625" style="1" customWidth="1"/>
    <col min="12548" max="12548" width="10.5" style="1" customWidth="1"/>
    <col min="12549" max="12549" width="11.33203125" style="1" customWidth="1"/>
    <col min="12550" max="12550" width="11.5" style="1" customWidth="1"/>
    <col min="12551" max="12551" width="10.5" style="1" customWidth="1"/>
    <col min="12552" max="12552" width="10.33203125" style="1" customWidth="1"/>
    <col min="12553" max="12553" width="10.83203125" style="1" customWidth="1"/>
    <col min="12554" max="12554" width="11" style="1" customWidth="1"/>
    <col min="12555" max="12557" width="11.33203125" style="1" customWidth="1"/>
    <col min="12558" max="12558" width="10.5" style="1" customWidth="1"/>
    <col min="12559" max="12559" width="10.83203125" style="1" customWidth="1"/>
    <col min="12560" max="12560" width="11.1640625" style="1" customWidth="1"/>
    <col min="12561" max="12561" width="10.33203125" style="1" customWidth="1"/>
    <col min="12562" max="12562" width="12.5" style="1" customWidth="1"/>
    <col min="12563" max="12791" width="9.1640625" style="1"/>
    <col min="12792" max="12792" width="22.6640625" style="1" customWidth="1"/>
    <col min="12793" max="12793" width="63.1640625" style="1" customWidth="1"/>
    <col min="12794" max="12794" width="5.6640625" style="1" customWidth="1"/>
    <col min="12795" max="12795" width="4.6640625" style="1" customWidth="1"/>
    <col min="12796" max="12796" width="5.6640625" style="1" customWidth="1"/>
    <col min="12797" max="12799" width="12.6640625" style="1" customWidth="1"/>
    <col min="12800" max="12803" width="10.6640625" style="1" customWidth="1"/>
    <col min="12804" max="12804" width="10.5" style="1" customWidth="1"/>
    <col min="12805" max="12805" width="11.33203125" style="1" customWidth="1"/>
    <col min="12806" max="12806" width="11.5" style="1" customWidth="1"/>
    <col min="12807" max="12807" width="10.5" style="1" customWidth="1"/>
    <col min="12808" max="12808" width="10.33203125" style="1" customWidth="1"/>
    <col min="12809" max="12809" width="10.83203125" style="1" customWidth="1"/>
    <col min="12810" max="12810" width="11" style="1" customWidth="1"/>
    <col min="12811" max="12813" width="11.33203125" style="1" customWidth="1"/>
    <col min="12814" max="12814" width="10.5" style="1" customWidth="1"/>
    <col min="12815" max="12815" width="10.83203125" style="1" customWidth="1"/>
    <col min="12816" max="12816" width="11.1640625" style="1" customWidth="1"/>
    <col min="12817" max="12817" width="10.33203125" style="1" customWidth="1"/>
    <col min="12818" max="12818" width="12.5" style="1" customWidth="1"/>
    <col min="12819" max="13047" width="9.1640625" style="1"/>
    <col min="13048" max="13048" width="22.6640625" style="1" customWidth="1"/>
    <col min="13049" max="13049" width="63.1640625" style="1" customWidth="1"/>
    <col min="13050" max="13050" width="5.6640625" style="1" customWidth="1"/>
    <col min="13051" max="13051" width="4.6640625" style="1" customWidth="1"/>
    <col min="13052" max="13052" width="5.6640625" style="1" customWidth="1"/>
    <col min="13053" max="13055" width="12.6640625" style="1" customWidth="1"/>
    <col min="13056" max="13059" width="10.6640625" style="1" customWidth="1"/>
    <col min="13060" max="13060" width="10.5" style="1" customWidth="1"/>
    <col min="13061" max="13061" width="11.33203125" style="1" customWidth="1"/>
    <col min="13062" max="13062" width="11.5" style="1" customWidth="1"/>
    <col min="13063" max="13063" width="10.5" style="1" customWidth="1"/>
    <col min="13064" max="13064" width="10.33203125" style="1" customWidth="1"/>
    <col min="13065" max="13065" width="10.83203125" style="1" customWidth="1"/>
    <col min="13066" max="13066" width="11" style="1" customWidth="1"/>
    <col min="13067" max="13069" width="11.33203125" style="1" customWidth="1"/>
    <col min="13070" max="13070" width="10.5" style="1" customWidth="1"/>
    <col min="13071" max="13071" width="10.83203125" style="1" customWidth="1"/>
    <col min="13072" max="13072" width="11.1640625" style="1" customWidth="1"/>
    <col min="13073" max="13073" width="10.33203125" style="1" customWidth="1"/>
    <col min="13074" max="13074" width="12.5" style="1" customWidth="1"/>
    <col min="13075" max="13303" width="9.1640625" style="1"/>
    <col min="13304" max="13304" width="22.6640625" style="1" customWidth="1"/>
    <col min="13305" max="13305" width="63.1640625" style="1" customWidth="1"/>
    <col min="13306" max="13306" width="5.6640625" style="1" customWidth="1"/>
    <col min="13307" max="13307" width="4.6640625" style="1" customWidth="1"/>
    <col min="13308" max="13308" width="5.6640625" style="1" customWidth="1"/>
    <col min="13309" max="13311" width="12.6640625" style="1" customWidth="1"/>
    <col min="13312" max="13315" width="10.6640625" style="1" customWidth="1"/>
    <col min="13316" max="13316" width="10.5" style="1" customWidth="1"/>
    <col min="13317" max="13317" width="11.33203125" style="1" customWidth="1"/>
    <col min="13318" max="13318" width="11.5" style="1" customWidth="1"/>
    <col min="13319" max="13319" width="10.5" style="1" customWidth="1"/>
    <col min="13320" max="13320" width="10.33203125" style="1" customWidth="1"/>
    <col min="13321" max="13321" width="10.83203125" style="1" customWidth="1"/>
    <col min="13322" max="13322" width="11" style="1" customWidth="1"/>
    <col min="13323" max="13325" width="11.33203125" style="1" customWidth="1"/>
    <col min="13326" max="13326" width="10.5" style="1" customWidth="1"/>
    <col min="13327" max="13327" width="10.83203125" style="1" customWidth="1"/>
    <col min="13328" max="13328" width="11.1640625" style="1" customWidth="1"/>
    <col min="13329" max="13329" width="10.33203125" style="1" customWidth="1"/>
    <col min="13330" max="13330" width="12.5" style="1" customWidth="1"/>
    <col min="13331" max="13559" width="9.1640625" style="1"/>
    <col min="13560" max="13560" width="22.6640625" style="1" customWidth="1"/>
    <col min="13561" max="13561" width="63.1640625" style="1" customWidth="1"/>
    <col min="13562" max="13562" width="5.6640625" style="1" customWidth="1"/>
    <col min="13563" max="13563" width="4.6640625" style="1" customWidth="1"/>
    <col min="13564" max="13564" width="5.6640625" style="1" customWidth="1"/>
    <col min="13565" max="13567" width="12.6640625" style="1" customWidth="1"/>
    <col min="13568" max="13571" width="10.6640625" style="1" customWidth="1"/>
    <col min="13572" max="13572" width="10.5" style="1" customWidth="1"/>
    <col min="13573" max="13573" width="11.33203125" style="1" customWidth="1"/>
    <col min="13574" max="13574" width="11.5" style="1" customWidth="1"/>
    <col min="13575" max="13575" width="10.5" style="1" customWidth="1"/>
    <col min="13576" max="13576" width="10.33203125" style="1" customWidth="1"/>
    <col min="13577" max="13577" width="10.83203125" style="1" customWidth="1"/>
    <col min="13578" max="13578" width="11" style="1" customWidth="1"/>
    <col min="13579" max="13581" width="11.33203125" style="1" customWidth="1"/>
    <col min="13582" max="13582" width="10.5" style="1" customWidth="1"/>
    <col min="13583" max="13583" width="10.83203125" style="1" customWidth="1"/>
    <col min="13584" max="13584" width="11.1640625" style="1" customWidth="1"/>
    <col min="13585" max="13585" width="10.33203125" style="1" customWidth="1"/>
    <col min="13586" max="13586" width="12.5" style="1" customWidth="1"/>
    <col min="13587" max="13815" width="9.1640625" style="1"/>
    <col min="13816" max="13816" width="22.6640625" style="1" customWidth="1"/>
    <col min="13817" max="13817" width="63.1640625" style="1" customWidth="1"/>
    <col min="13818" max="13818" width="5.6640625" style="1" customWidth="1"/>
    <col min="13819" max="13819" width="4.6640625" style="1" customWidth="1"/>
    <col min="13820" max="13820" width="5.6640625" style="1" customWidth="1"/>
    <col min="13821" max="13823" width="12.6640625" style="1" customWidth="1"/>
    <col min="13824" max="13827" width="10.6640625" style="1" customWidth="1"/>
    <col min="13828" max="13828" width="10.5" style="1" customWidth="1"/>
    <col min="13829" max="13829" width="11.33203125" style="1" customWidth="1"/>
    <col min="13830" max="13830" width="11.5" style="1" customWidth="1"/>
    <col min="13831" max="13831" width="10.5" style="1" customWidth="1"/>
    <col min="13832" max="13832" width="10.33203125" style="1" customWidth="1"/>
    <col min="13833" max="13833" width="10.83203125" style="1" customWidth="1"/>
    <col min="13834" max="13834" width="11" style="1" customWidth="1"/>
    <col min="13835" max="13837" width="11.33203125" style="1" customWidth="1"/>
    <col min="13838" max="13838" width="10.5" style="1" customWidth="1"/>
    <col min="13839" max="13839" width="10.83203125" style="1" customWidth="1"/>
    <col min="13840" max="13840" width="11.1640625" style="1" customWidth="1"/>
    <col min="13841" max="13841" width="10.33203125" style="1" customWidth="1"/>
    <col min="13842" max="13842" width="12.5" style="1" customWidth="1"/>
    <col min="13843" max="14071" width="9.1640625" style="1"/>
    <col min="14072" max="14072" width="22.6640625" style="1" customWidth="1"/>
    <col min="14073" max="14073" width="63.1640625" style="1" customWidth="1"/>
    <col min="14074" max="14074" width="5.6640625" style="1" customWidth="1"/>
    <col min="14075" max="14075" width="4.6640625" style="1" customWidth="1"/>
    <col min="14076" max="14076" width="5.6640625" style="1" customWidth="1"/>
    <col min="14077" max="14079" width="12.6640625" style="1" customWidth="1"/>
    <col min="14080" max="14083" width="10.6640625" style="1" customWidth="1"/>
    <col min="14084" max="14084" width="10.5" style="1" customWidth="1"/>
    <col min="14085" max="14085" width="11.33203125" style="1" customWidth="1"/>
    <col min="14086" max="14086" width="11.5" style="1" customWidth="1"/>
    <col min="14087" max="14087" width="10.5" style="1" customWidth="1"/>
    <col min="14088" max="14088" width="10.33203125" style="1" customWidth="1"/>
    <col min="14089" max="14089" width="10.83203125" style="1" customWidth="1"/>
    <col min="14090" max="14090" width="11" style="1" customWidth="1"/>
    <col min="14091" max="14093" width="11.33203125" style="1" customWidth="1"/>
    <col min="14094" max="14094" width="10.5" style="1" customWidth="1"/>
    <col min="14095" max="14095" width="10.83203125" style="1" customWidth="1"/>
    <col min="14096" max="14096" width="11.1640625" style="1" customWidth="1"/>
    <col min="14097" max="14097" width="10.33203125" style="1" customWidth="1"/>
    <col min="14098" max="14098" width="12.5" style="1" customWidth="1"/>
    <col min="14099" max="14327" width="9.1640625" style="1"/>
    <col min="14328" max="14328" width="22.6640625" style="1" customWidth="1"/>
    <col min="14329" max="14329" width="63.1640625" style="1" customWidth="1"/>
    <col min="14330" max="14330" width="5.6640625" style="1" customWidth="1"/>
    <col min="14331" max="14331" width="4.6640625" style="1" customWidth="1"/>
    <col min="14332" max="14332" width="5.6640625" style="1" customWidth="1"/>
    <col min="14333" max="14335" width="12.6640625" style="1" customWidth="1"/>
    <col min="14336" max="14339" width="10.6640625" style="1" customWidth="1"/>
    <col min="14340" max="14340" width="10.5" style="1" customWidth="1"/>
    <col min="14341" max="14341" width="11.33203125" style="1" customWidth="1"/>
    <col min="14342" max="14342" width="11.5" style="1" customWidth="1"/>
    <col min="14343" max="14343" width="10.5" style="1" customWidth="1"/>
    <col min="14344" max="14344" width="10.33203125" style="1" customWidth="1"/>
    <col min="14345" max="14345" width="10.83203125" style="1" customWidth="1"/>
    <col min="14346" max="14346" width="11" style="1" customWidth="1"/>
    <col min="14347" max="14349" width="11.33203125" style="1" customWidth="1"/>
    <col min="14350" max="14350" width="10.5" style="1" customWidth="1"/>
    <col min="14351" max="14351" width="10.83203125" style="1" customWidth="1"/>
    <col min="14352" max="14352" width="11.1640625" style="1" customWidth="1"/>
    <col min="14353" max="14353" width="10.33203125" style="1" customWidth="1"/>
    <col min="14354" max="14354" width="12.5" style="1" customWidth="1"/>
    <col min="14355" max="14583" width="9.1640625" style="1"/>
    <col min="14584" max="14584" width="22.6640625" style="1" customWidth="1"/>
    <col min="14585" max="14585" width="63.1640625" style="1" customWidth="1"/>
    <col min="14586" max="14586" width="5.6640625" style="1" customWidth="1"/>
    <col min="14587" max="14587" width="4.6640625" style="1" customWidth="1"/>
    <col min="14588" max="14588" width="5.6640625" style="1" customWidth="1"/>
    <col min="14589" max="14591" width="12.6640625" style="1" customWidth="1"/>
    <col min="14592" max="14595" width="10.6640625" style="1" customWidth="1"/>
    <col min="14596" max="14596" width="10.5" style="1" customWidth="1"/>
    <col min="14597" max="14597" width="11.33203125" style="1" customWidth="1"/>
    <col min="14598" max="14598" width="11.5" style="1" customWidth="1"/>
    <col min="14599" max="14599" width="10.5" style="1" customWidth="1"/>
    <col min="14600" max="14600" width="10.33203125" style="1" customWidth="1"/>
    <col min="14601" max="14601" width="10.83203125" style="1" customWidth="1"/>
    <col min="14602" max="14602" width="11" style="1" customWidth="1"/>
    <col min="14603" max="14605" width="11.33203125" style="1" customWidth="1"/>
    <col min="14606" max="14606" width="10.5" style="1" customWidth="1"/>
    <col min="14607" max="14607" width="10.83203125" style="1" customWidth="1"/>
    <col min="14608" max="14608" width="11.1640625" style="1" customWidth="1"/>
    <col min="14609" max="14609" width="10.33203125" style="1" customWidth="1"/>
    <col min="14610" max="14610" width="12.5" style="1" customWidth="1"/>
    <col min="14611" max="14839" width="9.1640625" style="1"/>
    <col min="14840" max="14840" width="22.6640625" style="1" customWidth="1"/>
    <col min="14841" max="14841" width="63.1640625" style="1" customWidth="1"/>
    <col min="14842" max="14842" width="5.6640625" style="1" customWidth="1"/>
    <col min="14843" max="14843" width="4.6640625" style="1" customWidth="1"/>
    <col min="14844" max="14844" width="5.6640625" style="1" customWidth="1"/>
    <col min="14845" max="14847" width="12.6640625" style="1" customWidth="1"/>
    <col min="14848" max="14851" width="10.6640625" style="1" customWidth="1"/>
    <col min="14852" max="14852" width="10.5" style="1" customWidth="1"/>
    <col min="14853" max="14853" width="11.33203125" style="1" customWidth="1"/>
    <col min="14854" max="14854" width="11.5" style="1" customWidth="1"/>
    <col min="14855" max="14855" width="10.5" style="1" customWidth="1"/>
    <col min="14856" max="14856" width="10.33203125" style="1" customWidth="1"/>
    <col min="14857" max="14857" width="10.83203125" style="1" customWidth="1"/>
    <col min="14858" max="14858" width="11" style="1" customWidth="1"/>
    <col min="14859" max="14861" width="11.33203125" style="1" customWidth="1"/>
    <col min="14862" max="14862" width="10.5" style="1" customWidth="1"/>
    <col min="14863" max="14863" width="10.83203125" style="1" customWidth="1"/>
    <col min="14864" max="14864" width="11.1640625" style="1" customWidth="1"/>
    <col min="14865" max="14865" width="10.33203125" style="1" customWidth="1"/>
    <col min="14866" max="14866" width="12.5" style="1" customWidth="1"/>
    <col min="14867" max="15095" width="9.1640625" style="1"/>
    <col min="15096" max="15096" width="22.6640625" style="1" customWidth="1"/>
    <col min="15097" max="15097" width="63.1640625" style="1" customWidth="1"/>
    <col min="15098" max="15098" width="5.6640625" style="1" customWidth="1"/>
    <col min="15099" max="15099" width="4.6640625" style="1" customWidth="1"/>
    <col min="15100" max="15100" width="5.6640625" style="1" customWidth="1"/>
    <col min="15101" max="15103" width="12.6640625" style="1" customWidth="1"/>
    <col min="15104" max="15107" width="10.6640625" style="1" customWidth="1"/>
    <col min="15108" max="15108" width="10.5" style="1" customWidth="1"/>
    <col min="15109" max="15109" width="11.33203125" style="1" customWidth="1"/>
    <col min="15110" max="15110" width="11.5" style="1" customWidth="1"/>
    <col min="15111" max="15111" width="10.5" style="1" customWidth="1"/>
    <col min="15112" max="15112" width="10.33203125" style="1" customWidth="1"/>
    <col min="15113" max="15113" width="10.83203125" style="1" customWidth="1"/>
    <col min="15114" max="15114" width="11" style="1" customWidth="1"/>
    <col min="15115" max="15117" width="11.33203125" style="1" customWidth="1"/>
    <col min="15118" max="15118" width="10.5" style="1" customWidth="1"/>
    <col min="15119" max="15119" width="10.83203125" style="1" customWidth="1"/>
    <col min="15120" max="15120" width="11.1640625" style="1" customWidth="1"/>
    <col min="15121" max="15121" width="10.33203125" style="1" customWidth="1"/>
    <col min="15122" max="15122" width="12.5" style="1" customWidth="1"/>
    <col min="15123" max="15351" width="9.1640625" style="1"/>
    <col min="15352" max="15352" width="22.6640625" style="1" customWidth="1"/>
    <col min="15353" max="15353" width="63.1640625" style="1" customWidth="1"/>
    <col min="15354" max="15354" width="5.6640625" style="1" customWidth="1"/>
    <col min="15355" max="15355" width="4.6640625" style="1" customWidth="1"/>
    <col min="15356" max="15356" width="5.6640625" style="1" customWidth="1"/>
    <col min="15357" max="15359" width="12.6640625" style="1" customWidth="1"/>
    <col min="15360" max="15363" width="10.6640625" style="1" customWidth="1"/>
    <col min="15364" max="15364" width="10.5" style="1" customWidth="1"/>
    <col min="15365" max="15365" width="11.33203125" style="1" customWidth="1"/>
    <col min="15366" max="15366" width="11.5" style="1" customWidth="1"/>
    <col min="15367" max="15367" width="10.5" style="1" customWidth="1"/>
    <col min="15368" max="15368" width="10.33203125" style="1" customWidth="1"/>
    <col min="15369" max="15369" width="10.83203125" style="1" customWidth="1"/>
    <col min="15370" max="15370" width="11" style="1" customWidth="1"/>
    <col min="15371" max="15373" width="11.33203125" style="1" customWidth="1"/>
    <col min="15374" max="15374" width="10.5" style="1" customWidth="1"/>
    <col min="15375" max="15375" width="10.83203125" style="1" customWidth="1"/>
    <col min="15376" max="15376" width="11.1640625" style="1" customWidth="1"/>
    <col min="15377" max="15377" width="10.33203125" style="1" customWidth="1"/>
    <col min="15378" max="15378" width="12.5" style="1" customWidth="1"/>
    <col min="15379" max="15607" width="9.1640625" style="1"/>
    <col min="15608" max="15608" width="22.6640625" style="1" customWidth="1"/>
    <col min="15609" max="15609" width="63.1640625" style="1" customWidth="1"/>
    <col min="15610" max="15610" width="5.6640625" style="1" customWidth="1"/>
    <col min="15611" max="15611" width="4.6640625" style="1" customWidth="1"/>
    <col min="15612" max="15612" width="5.6640625" style="1" customWidth="1"/>
    <col min="15613" max="15615" width="12.6640625" style="1" customWidth="1"/>
    <col min="15616" max="15619" width="10.6640625" style="1" customWidth="1"/>
    <col min="15620" max="15620" width="10.5" style="1" customWidth="1"/>
    <col min="15621" max="15621" width="11.33203125" style="1" customWidth="1"/>
    <col min="15622" max="15622" width="11.5" style="1" customWidth="1"/>
    <col min="15623" max="15623" width="10.5" style="1" customWidth="1"/>
    <col min="15624" max="15624" width="10.33203125" style="1" customWidth="1"/>
    <col min="15625" max="15625" width="10.83203125" style="1" customWidth="1"/>
    <col min="15626" max="15626" width="11" style="1" customWidth="1"/>
    <col min="15627" max="15629" width="11.33203125" style="1" customWidth="1"/>
    <col min="15630" max="15630" width="10.5" style="1" customWidth="1"/>
    <col min="15631" max="15631" width="10.83203125" style="1" customWidth="1"/>
    <col min="15632" max="15632" width="11.1640625" style="1" customWidth="1"/>
    <col min="15633" max="15633" width="10.33203125" style="1" customWidth="1"/>
    <col min="15634" max="15634" width="12.5" style="1" customWidth="1"/>
    <col min="15635" max="15863" width="9.1640625" style="1"/>
    <col min="15864" max="15864" width="22.6640625" style="1" customWidth="1"/>
    <col min="15865" max="15865" width="63.1640625" style="1" customWidth="1"/>
    <col min="15866" max="15866" width="5.6640625" style="1" customWidth="1"/>
    <col min="15867" max="15867" width="4.6640625" style="1" customWidth="1"/>
    <col min="15868" max="15868" width="5.6640625" style="1" customWidth="1"/>
    <col min="15869" max="15871" width="12.6640625" style="1" customWidth="1"/>
    <col min="15872" max="15875" width="10.6640625" style="1" customWidth="1"/>
    <col min="15876" max="15876" width="10.5" style="1" customWidth="1"/>
    <col min="15877" max="15877" width="11.33203125" style="1" customWidth="1"/>
    <col min="15878" max="15878" width="11.5" style="1" customWidth="1"/>
    <col min="15879" max="15879" width="10.5" style="1" customWidth="1"/>
    <col min="15880" max="15880" width="10.33203125" style="1" customWidth="1"/>
    <col min="15881" max="15881" width="10.83203125" style="1" customWidth="1"/>
    <col min="15882" max="15882" width="11" style="1" customWidth="1"/>
    <col min="15883" max="15885" width="11.33203125" style="1" customWidth="1"/>
    <col min="15886" max="15886" width="10.5" style="1" customWidth="1"/>
    <col min="15887" max="15887" width="10.83203125" style="1" customWidth="1"/>
    <col min="15888" max="15888" width="11.1640625" style="1" customWidth="1"/>
    <col min="15889" max="15889" width="10.33203125" style="1" customWidth="1"/>
    <col min="15890" max="15890" width="12.5" style="1" customWidth="1"/>
    <col min="15891" max="16119" width="9.1640625" style="1"/>
    <col min="16120" max="16120" width="22.6640625" style="1" customWidth="1"/>
    <col min="16121" max="16121" width="63.1640625" style="1" customWidth="1"/>
    <col min="16122" max="16122" width="5.6640625" style="1" customWidth="1"/>
    <col min="16123" max="16123" width="4.6640625" style="1" customWidth="1"/>
    <col min="16124" max="16124" width="5.6640625" style="1" customWidth="1"/>
    <col min="16125" max="16127" width="12.6640625" style="1" customWidth="1"/>
    <col min="16128" max="16131" width="10.6640625" style="1" customWidth="1"/>
    <col min="16132" max="16132" width="10.5" style="1" customWidth="1"/>
    <col min="16133" max="16133" width="11.33203125" style="1" customWidth="1"/>
    <col min="16134" max="16134" width="11.5" style="1" customWidth="1"/>
    <col min="16135" max="16135" width="10.5" style="1" customWidth="1"/>
    <col min="16136" max="16136" width="10.33203125" style="1" customWidth="1"/>
    <col min="16137" max="16137" width="10.83203125" style="1" customWidth="1"/>
    <col min="16138" max="16138" width="11" style="1" customWidth="1"/>
    <col min="16139" max="16141" width="11.33203125" style="1" customWidth="1"/>
    <col min="16142" max="16142" width="10.5" style="1" customWidth="1"/>
    <col min="16143" max="16143" width="10.83203125" style="1" customWidth="1"/>
    <col min="16144" max="16144" width="11.1640625" style="1" customWidth="1"/>
    <col min="16145" max="16145" width="10.33203125" style="1" customWidth="1"/>
    <col min="16146" max="16146" width="12.5" style="1" customWidth="1"/>
    <col min="16147" max="16369" width="9.1640625" style="1"/>
    <col min="16370" max="16384" width="9.1640625" style="1" customWidth="1"/>
  </cols>
  <sheetData>
    <row r="1" spans="1:20" ht="30" customHeight="1">
      <c r="A1" s="175" t="s">
        <v>189</v>
      </c>
      <c r="B1" s="176"/>
      <c r="C1" s="176"/>
      <c r="D1" s="176"/>
      <c r="E1" s="176"/>
      <c r="F1" s="176"/>
      <c r="G1" s="176"/>
      <c r="H1" s="176"/>
      <c r="I1" s="176"/>
      <c r="J1" s="180"/>
      <c r="K1" s="180"/>
      <c r="L1" s="176"/>
      <c r="M1" s="176"/>
      <c r="N1" s="176"/>
      <c r="O1" s="176"/>
      <c r="P1" s="176"/>
      <c r="Q1" s="176"/>
      <c r="R1" s="176"/>
      <c r="S1" s="176"/>
    </row>
    <row r="2" spans="1:20" ht="15" customHeight="1">
      <c r="A2" s="9" t="s">
        <v>489</v>
      </c>
    </row>
    <row r="3" spans="1:20" ht="133" customHeight="1">
      <c r="A3" s="174" t="s">
        <v>749</v>
      </c>
      <c r="B3" s="79" t="s">
        <v>183</v>
      </c>
      <c r="C3" s="178" t="s">
        <v>184</v>
      </c>
      <c r="D3" s="173"/>
      <c r="E3" s="173"/>
      <c r="F3" s="174" t="s">
        <v>226</v>
      </c>
      <c r="G3" s="179" t="s">
        <v>120</v>
      </c>
      <c r="H3" s="174" t="s">
        <v>211</v>
      </c>
      <c r="I3" s="173" t="s">
        <v>273</v>
      </c>
      <c r="J3" s="173" t="s">
        <v>786</v>
      </c>
      <c r="K3" s="173" t="s">
        <v>792</v>
      </c>
      <c r="L3" s="174" t="s">
        <v>227</v>
      </c>
      <c r="M3" s="174"/>
      <c r="N3" s="174"/>
      <c r="O3" s="174" t="s">
        <v>195</v>
      </c>
      <c r="P3" s="174"/>
      <c r="Q3" s="174" t="s">
        <v>931</v>
      </c>
      <c r="R3" s="173"/>
      <c r="S3" s="174" t="s">
        <v>97</v>
      </c>
    </row>
    <row r="4" spans="1:20" ht="36" customHeight="1">
      <c r="A4" s="173"/>
      <c r="B4" s="80" t="str">
        <f>'Методика (раздел 7)'!B31</f>
        <v>Да, размещен в установленный срок</v>
      </c>
      <c r="C4" s="174" t="s">
        <v>90</v>
      </c>
      <c r="D4" s="174" t="s">
        <v>95</v>
      </c>
      <c r="E4" s="177" t="s">
        <v>89</v>
      </c>
      <c r="F4" s="174"/>
      <c r="G4" s="168"/>
      <c r="H4" s="174"/>
      <c r="I4" s="173"/>
      <c r="J4" s="173"/>
      <c r="K4" s="173"/>
      <c r="L4" s="173" t="s">
        <v>228</v>
      </c>
      <c r="M4" s="173" t="s">
        <v>791</v>
      </c>
      <c r="N4" s="173" t="s">
        <v>121</v>
      </c>
      <c r="O4" s="173" t="s">
        <v>185</v>
      </c>
      <c r="P4" s="173" t="s">
        <v>186</v>
      </c>
      <c r="Q4" s="173" t="s">
        <v>119</v>
      </c>
      <c r="R4" s="173" t="s">
        <v>793</v>
      </c>
      <c r="S4" s="174"/>
      <c r="T4" s="108"/>
    </row>
    <row r="5" spans="1:20" ht="41" customHeight="1">
      <c r="A5" s="173"/>
      <c r="B5" s="80" t="str">
        <f>'Методика (раздел 7)'!B32</f>
        <v>Нет, не размещен, или размещен после установленного срока, или не отвечает иным требованиям</v>
      </c>
      <c r="C5" s="174"/>
      <c r="D5" s="174"/>
      <c r="E5" s="177"/>
      <c r="F5" s="174"/>
      <c r="G5" s="169"/>
      <c r="H5" s="174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4"/>
      <c r="T5" s="108"/>
    </row>
    <row r="6" spans="1:20" ht="15" customHeight="1">
      <c r="A6" s="155" t="s">
        <v>0</v>
      </c>
      <c r="B6" s="82"/>
      <c r="C6" s="82"/>
      <c r="D6" s="82"/>
      <c r="E6" s="83"/>
      <c r="F6" s="83"/>
      <c r="G6" s="83"/>
      <c r="H6" s="87"/>
      <c r="I6" s="87"/>
      <c r="J6" s="87"/>
      <c r="K6" s="87"/>
      <c r="L6" s="85"/>
      <c r="M6" s="85"/>
      <c r="N6" s="85"/>
      <c r="O6" s="85"/>
      <c r="P6" s="85"/>
      <c r="Q6" s="85"/>
      <c r="R6" s="85"/>
      <c r="S6" s="85"/>
    </row>
    <row r="7" spans="1:20" ht="15" customHeight="1">
      <c r="A7" s="156" t="s">
        <v>1</v>
      </c>
      <c r="B7" s="75" t="s">
        <v>176</v>
      </c>
      <c r="C7" s="76">
        <f>IF(B7="Да, размещен в установленный срок",2,0)</f>
        <v>2</v>
      </c>
      <c r="D7" s="77"/>
      <c r="E7" s="124">
        <f>C7*(1-D7)</f>
        <v>2</v>
      </c>
      <c r="F7" s="75" t="s">
        <v>109</v>
      </c>
      <c r="G7" s="75" t="str">
        <f>'7.1'!G7</f>
        <v>Нет</v>
      </c>
      <c r="H7" s="89" t="s">
        <v>109</v>
      </c>
      <c r="I7" s="75" t="s">
        <v>274</v>
      </c>
      <c r="J7" s="75" t="s">
        <v>109</v>
      </c>
      <c r="K7" s="75" t="s">
        <v>109</v>
      </c>
      <c r="L7" s="89">
        <v>44712</v>
      </c>
      <c r="M7" s="109">
        <v>44735</v>
      </c>
      <c r="N7" s="89" t="s">
        <v>109</v>
      </c>
      <c r="O7" s="75" t="s">
        <v>103</v>
      </c>
      <c r="P7" s="93" t="s">
        <v>330</v>
      </c>
      <c r="Q7" s="89" t="s">
        <v>234</v>
      </c>
      <c r="R7" s="96" t="s">
        <v>794</v>
      </c>
      <c r="S7" s="88" t="s">
        <v>103</v>
      </c>
    </row>
    <row r="8" spans="1:20" ht="15" customHeight="1">
      <c r="A8" s="156" t="s">
        <v>2</v>
      </c>
      <c r="B8" s="75" t="s">
        <v>176</v>
      </c>
      <c r="C8" s="76">
        <f t="shared" ref="C8:C24" si="0">IF(B8="Да, размещен в установленный срок",2,0)</f>
        <v>2</v>
      </c>
      <c r="D8" s="77"/>
      <c r="E8" s="124">
        <f t="shared" ref="E8:E71" si="1">C8*(1-D8)</f>
        <v>2</v>
      </c>
      <c r="F8" s="75" t="s">
        <v>109</v>
      </c>
      <c r="G8" s="75" t="str">
        <f>'7.1'!G8</f>
        <v>Нет</v>
      </c>
      <c r="H8" s="89" t="s">
        <v>109</v>
      </c>
      <c r="I8" s="75" t="s">
        <v>275</v>
      </c>
      <c r="J8" s="75" t="s">
        <v>109</v>
      </c>
      <c r="K8" s="75" t="s">
        <v>109</v>
      </c>
      <c r="L8" s="89">
        <v>44733</v>
      </c>
      <c r="M8" s="109">
        <v>44736</v>
      </c>
      <c r="N8" s="89" t="s">
        <v>109</v>
      </c>
      <c r="O8" s="75" t="s">
        <v>103</v>
      </c>
      <c r="P8" s="75" t="s">
        <v>446</v>
      </c>
      <c r="Q8" s="89" t="s">
        <v>235</v>
      </c>
      <c r="R8" s="96" t="s">
        <v>794</v>
      </c>
      <c r="S8" s="88" t="s">
        <v>103</v>
      </c>
    </row>
    <row r="9" spans="1:20" ht="15" customHeight="1">
      <c r="A9" s="156" t="s">
        <v>3</v>
      </c>
      <c r="B9" s="75" t="s">
        <v>152</v>
      </c>
      <c r="C9" s="76">
        <f t="shared" si="0"/>
        <v>0</v>
      </c>
      <c r="D9" s="77"/>
      <c r="E9" s="124">
        <f t="shared" si="1"/>
        <v>0</v>
      </c>
      <c r="F9" s="75" t="s">
        <v>765</v>
      </c>
      <c r="G9" s="75" t="str">
        <f>'7.1'!G9</f>
        <v>Нет</v>
      </c>
      <c r="H9" s="89" t="s">
        <v>103</v>
      </c>
      <c r="I9" s="75" t="s">
        <v>766</v>
      </c>
      <c r="J9" s="75" t="s">
        <v>103</v>
      </c>
      <c r="K9" s="75" t="s">
        <v>103</v>
      </c>
      <c r="L9" s="89">
        <v>44736</v>
      </c>
      <c r="M9" s="109">
        <v>44742</v>
      </c>
      <c r="N9" s="75" t="s">
        <v>109</v>
      </c>
      <c r="O9" s="75" t="s">
        <v>755</v>
      </c>
      <c r="P9" s="75" t="s">
        <v>103</v>
      </c>
      <c r="Q9" s="89" t="s">
        <v>236</v>
      </c>
      <c r="R9" s="96" t="s">
        <v>112</v>
      </c>
      <c r="S9" s="88" t="s">
        <v>892</v>
      </c>
      <c r="T9" s="107" t="s">
        <v>103</v>
      </c>
    </row>
    <row r="10" spans="1:20" ht="15" customHeight="1">
      <c r="A10" s="156" t="s">
        <v>4</v>
      </c>
      <c r="B10" s="75" t="s">
        <v>176</v>
      </c>
      <c r="C10" s="76">
        <f t="shared" si="0"/>
        <v>2</v>
      </c>
      <c r="D10" s="77"/>
      <c r="E10" s="124">
        <f t="shared" si="1"/>
        <v>2</v>
      </c>
      <c r="F10" s="75" t="s">
        <v>109</v>
      </c>
      <c r="G10" s="75" t="str">
        <f>'7.1'!G10</f>
        <v>Нет</v>
      </c>
      <c r="H10" s="89" t="s">
        <v>109</v>
      </c>
      <c r="I10" s="89" t="s">
        <v>447</v>
      </c>
      <c r="J10" s="89" t="s">
        <v>109</v>
      </c>
      <c r="K10" s="75" t="s">
        <v>109</v>
      </c>
      <c r="L10" s="89" t="s">
        <v>113</v>
      </c>
      <c r="M10" s="109">
        <v>44735</v>
      </c>
      <c r="N10" s="89" t="s">
        <v>113</v>
      </c>
      <c r="O10" s="75" t="s">
        <v>103</v>
      </c>
      <c r="P10" s="89" t="s">
        <v>448</v>
      </c>
      <c r="Q10" s="89" t="s">
        <v>235</v>
      </c>
      <c r="R10" s="96" t="s">
        <v>268</v>
      </c>
      <c r="S10" s="88" t="s">
        <v>103</v>
      </c>
    </row>
    <row r="11" spans="1:20" ht="15" customHeight="1">
      <c r="A11" s="156" t="s">
        <v>5</v>
      </c>
      <c r="B11" s="75" t="s">
        <v>176</v>
      </c>
      <c r="C11" s="76">
        <f t="shared" si="0"/>
        <v>2</v>
      </c>
      <c r="D11" s="77"/>
      <c r="E11" s="124">
        <f t="shared" si="1"/>
        <v>2</v>
      </c>
      <c r="F11" s="75" t="s">
        <v>109</v>
      </c>
      <c r="G11" s="75" t="str">
        <f>'7.1'!G11</f>
        <v>Нет</v>
      </c>
      <c r="H11" s="89" t="s">
        <v>109</v>
      </c>
      <c r="I11" s="89" t="s">
        <v>276</v>
      </c>
      <c r="J11" s="89" t="s">
        <v>109</v>
      </c>
      <c r="K11" s="75" t="s">
        <v>109</v>
      </c>
      <c r="L11" s="89" t="s">
        <v>113</v>
      </c>
      <c r="M11" s="110">
        <v>44742</v>
      </c>
      <c r="N11" s="89" t="s">
        <v>113</v>
      </c>
      <c r="O11" s="75" t="s">
        <v>103</v>
      </c>
      <c r="P11" s="88" t="s">
        <v>260</v>
      </c>
      <c r="Q11" s="89" t="s">
        <v>235</v>
      </c>
      <c r="R11" s="96" t="s">
        <v>794</v>
      </c>
      <c r="S11" s="88" t="s">
        <v>103</v>
      </c>
    </row>
    <row r="12" spans="1:20" ht="15" customHeight="1">
      <c r="A12" s="156" t="s">
        <v>6</v>
      </c>
      <c r="B12" s="75" t="s">
        <v>176</v>
      </c>
      <c r="C12" s="76">
        <f t="shared" si="0"/>
        <v>2</v>
      </c>
      <c r="D12" s="77"/>
      <c r="E12" s="124">
        <f t="shared" si="1"/>
        <v>2</v>
      </c>
      <c r="F12" s="75" t="s">
        <v>109</v>
      </c>
      <c r="G12" s="75" t="str">
        <f>'7.1'!G12</f>
        <v>Нет</v>
      </c>
      <c r="H12" s="89" t="s">
        <v>109</v>
      </c>
      <c r="I12" s="89" t="s">
        <v>277</v>
      </c>
      <c r="J12" s="89" t="s">
        <v>109</v>
      </c>
      <c r="K12" s="75" t="s">
        <v>109</v>
      </c>
      <c r="L12" s="89" t="s">
        <v>113</v>
      </c>
      <c r="M12" s="109">
        <v>44728</v>
      </c>
      <c r="N12" s="89" t="s">
        <v>113</v>
      </c>
      <c r="O12" s="75" t="s">
        <v>103</v>
      </c>
      <c r="P12" s="89" t="s">
        <v>408</v>
      </c>
      <c r="Q12" s="89" t="s">
        <v>236</v>
      </c>
      <c r="R12" s="96" t="s">
        <v>112</v>
      </c>
      <c r="S12" s="88" t="s">
        <v>103</v>
      </c>
    </row>
    <row r="13" spans="1:20" ht="15" customHeight="1">
      <c r="A13" s="156" t="s">
        <v>7</v>
      </c>
      <c r="B13" s="75" t="s">
        <v>176</v>
      </c>
      <c r="C13" s="76">
        <f t="shared" si="0"/>
        <v>2</v>
      </c>
      <c r="D13" s="77"/>
      <c r="E13" s="124">
        <f t="shared" si="1"/>
        <v>2</v>
      </c>
      <c r="F13" s="75" t="s">
        <v>109</v>
      </c>
      <c r="G13" s="75" t="str">
        <f>'7.1'!G13</f>
        <v>Нет</v>
      </c>
      <c r="H13" s="89" t="s">
        <v>109</v>
      </c>
      <c r="I13" s="89" t="s">
        <v>277</v>
      </c>
      <c r="J13" s="89" t="s">
        <v>109</v>
      </c>
      <c r="K13" s="75" t="s">
        <v>109</v>
      </c>
      <c r="L13" s="89" t="s">
        <v>462</v>
      </c>
      <c r="M13" s="109">
        <v>44749</v>
      </c>
      <c r="N13" s="89" t="s">
        <v>113</v>
      </c>
      <c r="O13" s="89" t="s">
        <v>461</v>
      </c>
      <c r="P13" s="88" t="s">
        <v>420</v>
      </c>
      <c r="Q13" s="89" t="s">
        <v>236</v>
      </c>
      <c r="R13" s="96" t="s">
        <v>112</v>
      </c>
      <c r="S13" s="88" t="s">
        <v>777</v>
      </c>
      <c r="T13" s="107" t="s">
        <v>103</v>
      </c>
    </row>
    <row r="14" spans="1:20" ht="15" customHeight="1">
      <c r="A14" s="156" t="s">
        <v>8</v>
      </c>
      <c r="B14" s="75" t="s">
        <v>176</v>
      </c>
      <c r="C14" s="76">
        <f t="shared" si="0"/>
        <v>2</v>
      </c>
      <c r="D14" s="77"/>
      <c r="E14" s="124">
        <f t="shared" si="1"/>
        <v>2</v>
      </c>
      <c r="F14" s="75" t="s">
        <v>109</v>
      </c>
      <c r="G14" s="75" t="str">
        <f>'7.1'!G14</f>
        <v>Нет</v>
      </c>
      <c r="H14" s="89" t="s">
        <v>109</v>
      </c>
      <c r="I14" s="89" t="s">
        <v>277</v>
      </c>
      <c r="J14" s="89" t="s">
        <v>109</v>
      </c>
      <c r="K14" s="75" t="s">
        <v>109</v>
      </c>
      <c r="L14" s="89">
        <v>44727</v>
      </c>
      <c r="M14" s="109">
        <v>44757</v>
      </c>
      <c r="N14" s="89" t="s">
        <v>109</v>
      </c>
      <c r="O14" s="88" t="s">
        <v>251</v>
      </c>
      <c r="P14" s="89" t="s">
        <v>449</v>
      </c>
      <c r="Q14" s="89" t="s">
        <v>236</v>
      </c>
      <c r="R14" s="96" t="s">
        <v>112</v>
      </c>
      <c r="S14" s="88" t="s">
        <v>103</v>
      </c>
    </row>
    <row r="15" spans="1:20" ht="15" customHeight="1">
      <c r="A15" s="156" t="s">
        <v>9</v>
      </c>
      <c r="B15" s="75" t="s">
        <v>176</v>
      </c>
      <c r="C15" s="76">
        <f t="shared" si="0"/>
        <v>2</v>
      </c>
      <c r="D15" s="77"/>
      <c r="E15" s="124">
        <f t="shared" si="1"/>
        <v>2</v>
      </c>
      <c r="F15" s="75" t="s">
        <v>109</v>
      </c>
      <c r="G15" s="75" t="str">
        <f>'7.1'!G15</f>
        <v>Нет</v>
      </c>
      <c r="H15" s="89" t="s">
        <v>109</v>
      </c>
      <c r="I15" s="89" t="s">
        <v>277</v>
      </c>
      <c r="J15" s="89" t="s">
        <v>109</v>
      </c>
      <c r="K15" s="75" t="s">
        <v>109</v>
      </c>
      <c r="L15" s="89">
        <v>44697</v>
      </c>
      <c r="M15" s="109">
        <v>44707</v>
      </c>
      <c r="N15" s="89" t="s">
        <v>109</v>
      </c>
      <c r="O15" s="88" t="s">
        <v>252</v>
      </c>
      <c r="P15" s="75" t="s">
        <v>299</v>
      </c>
      <c r="Q15" s="89" t="s">
        <v>236</v>
      </c>
      <c r="R15" s="96" t="s">
        <v>112</v>
      </c>
      <c r="S15" s="88" t="s">
        <v>103</v>
      </c>
    </row>
    <row r="16" spans="1:20" ht="15" customHeight="1">
      <c r="A16" s="156" t="s">
        <v>10</v>
      </c>
      <c r="B16" s="75" t="s">
        <v>176</v>
      </c>
      <c r="C16" s="76">
        <f t="shared" si="0"/>
        <v>2</v>
      </c>
      <c r="D16" s="77"/>
      <c r="E16" s="124">
        <f t="shared" si="1"/>
        <v>2</v>
      </c>
      <c r="F16" s="75" t="s">
        <v>109</v>
      </c>
      <c r="G16" s="75" t="str">
        <f>'7.1'!G16</f>
        <v>Нет</v>
      </c>
      <c r="H16" s="89" t="s">
        <v>109</v>
      </c>
      <c r="I16" s="75" t="s">
        <v>454</v>
      </c>
      <c r="J16" s="75" t="s">
        <v>109</v>
      </c>
      <c r="K16" s="75" t="s">
        <v>109</v>
      </c>
      <c r="L16" s="89" t="s">
        <v>451</v>
      </c>
      <c r="M16" s="109">
        <v>44735</v>
      </c>
      <c r="N16" s="89" t="s">
        <v>109</v>
      </c>
      <c r="O16" s="88" t="s">
        <v>450</v>
      </c>
      <c r="P16" s="88" t="s">
        <v>261</v>
      </c>
      <c r="Q16" s="89" t="s">
        <v>236</v>
      </c>
      <c r="R16" s="96" t="s">
        <v>112</v>
      </c>
      <c r="S16" s="88" t="s">
        <v>103</v>
      </c>
    </row>
    <row r="17" spans="1:20" ht="15" customHeight="1">
      <c r="A17" s="156" t="s">
        <v>11</v>
      </c>
      <c r="B17" s="75" t="s">
        <v>176</v>
      </c>
      <c r="C17" s="76">
        <f t="shared" si="0"/>
        <v>2</v>
      </c>
      <c r="D17" s="77"/>
      <c r="E17" s="124">
        <f t="shared" si="1"/>
        <v>2</v>
      </c>
      <c r="F17" s="75" t="s">
        <v>109</v>
      </c>
      <c r="G17" s="75" t="str">
        <f>'7.1'!G17</f>
        <v>Нет</v>
      </c>
      <c r="H17" s="89" t="s">
        <v>109</v>
      </c>
      <c r="I17" s="89" t="s">
        <v>453</v>
      </c>
      <c r="J17" s="75" t="s">
        <v>272</v>
      </c>
      <c r="K17" s="75" t="s">
        <v>109</v>
      </c>
      <c r="L17" s="89">
        <v>44735</v>
      </c>
      <c r="M17" s="109">
        <v>44736</v>
      </c>
      <c r="N17" s="89" t="s">
        <v>109</v>
      </c>
      <c r="O17" s="89" t="s">
        <v>452</v>
      </c>
      <c r="P17" s="88" t="s">
        <v>409</v>
      </c>
      <c r="Q17" s="89" t="s">
        <v>236</v>
      </c>
      <c r="R17" s="96" t="s">
        <v>112</v>
      </c>
      <c r="S17" s="88" t="s">
        <v>781</v>
      </c>
      <c r="T17" s="107" t="s">
        <v>103</v>
      </c>
    </row>
    <row r="18" spans="1:20" ht="15" customHeight="1">
      <c r="A18" s="156" t="s">
        <v>12</v>
      </c>
      <c r="B18" s="75" t="s">
        <v>176</v>
      </c>
      <c r="C18" s="76">
        <f t="shared" si="0"/>
        <v>2</v>
      </c>
      <c r="D18" s="77"/>
      <c r="E18" s="124">
        <f t="shared" si="1"/>
        <v>2</v>
      </c>
      <c r="F18" s="75" t="s">
        <v>109</v>
      </c>
      <c r="G18" s="75" t="str">
        <f>'7.1'!G18</f>
        <v>Нет</v>
      </c>
      <c r="H18" s="89" t="s">
        <v>109</v>
      </c>
      <c r="I18" s="75" t="s">
        <v>274</v>
      </c>
      <c r="J18" s="75" t="s">
        <v>109</v>
      </c>
      <c r="K18" s="75" t="s">
        <v>109</v>
      </c>
      <c r="L18" s="89">
        <v>44740</v>
      </c>
      <c r="M18" s="109">
        <v>44741</v>
      </c>
      <c r="N18" s="89" t="s">
        <v>109</v>
      </c>
      <c r="O18" s="88" t="s">
        <v>455</v>
      </c>
      <c r="P18" s="75" t="s">
        <v>103</v>
      </c>
      <c r="Q18" s="89" t="s">
        <v>236</v>
      </c>
      <c r="R18" s="96" t="s">
        <v>112</v>
      </c>
      <c r="S18" s="88" t="s">
        <v>103</v>
      </c>
    </row>
    <row r="19" spans="1:20" ht="15" customHeight="1">
      <c r="A19" s="156" t="s">
        <v>13</v>
      </c>
      <c r="B19" s="75" t="s">
        <v>152</v>
      </c>
      <c r="C19" s="76">
        <f t="shared" si="0"/>
        <v>0</v>
      </c>
      <c r="D19" s="77"/>
      <c r="E19" s="124">
        <f t="shared" si="1"/>
        <v>0</v>
      </c>
      <c r="F19" s="75" t="s">
        <v>758</v>
      </c>
      <c r="G19" s="75" t="str">
        <f>'7.1'!G19</f>
        <v xml:space="preserve">Да </v>
      </c>
      <c r="H19" s="89" t="s">
        <v>103</v>
      </c>
      <c r="I19" s="75" t="s">
        <v>103</v>
      </c>
      <c r="J19" s="75" t="s">
        <v>103</v>
      </c>
      <c r="K19" s="75" t="s">
        <v>103</v>
      </c>
      <c r="L19" s="89" t="s">
        <v>103</v>
      </c>
      <c r="M19" s="109">
        <v>44742</v>
      </c>
      <c r="N19" s="89" t="s">
        <v>103</v>
      </c>
      <c r="O19" s="88" t="s">
        <v>470</v>
      </c>
      <c r="P19" s="89" t="s">
        <v>469</v>
      </c>
      <c r="Q19" s="89" t="s">
        <v>236</v>
      </c>
      <c r="R19" s="96" t="s">
        <v>112</v>
      </c>
      <c r="S19" s="88" t="s">
        <v>754</v>
      </c>
      <c r="T19" s="107" t="s">
        <v>103</v>
      </c>
    </row>
    <row r="20" spans="1:20" ht="15" customHeight="1">
      <c r="A20" s="156" t="s">
        <v>14</v>
      </c>
      <c r="B20" s="75" t="s">
        <v>152</v>
      </c>
      <c r="C20" s="76">
        <f t="shared" si="0"/>
        <v>0</v>
      </c>
      <c r="D20" s="77"/>
      <c r="E20" s="124">
        <f t="shared" si="1"/>
        <v>0</v>
      </c>
      <c r="F20" s="75" t="s">
        <v>758</v>
      </c>
      <c r="G20" s="75" t="str">
        <f>'7.1'!G20</f>
        <v>Нет</v>
      </c>
      <c r="H20" s="89" t="s">
        <v>113</v>
      </c>
      <c r="I20" s="75" t="s">
        <v>279</v>
      </c>
      <c r="J20" s="75" t="s">
        <v>110</v>
      </c>
      <c r="K20" s="75" t="s">
        <v>103</v>
      </c>
      <c r="L20" s="89" t="s">
        <v>113</v>
      </c>
      <c r="M20" s="109" t="s">
        <v>113</v>
      </c>
      <c r="N20" s="89" t="s">
        <v>113</v>
      </c>
      <c r="O20" s="75" t="s">
        <v>456</v>
      </c>
      <c r="P20" s="75" t="s">
        <v>103</v>
      </c>
      <c r="Q20" s="89" t="s">
        <v>236</v>
      </c>
      <c r="R20" s="96" t="s">
        <v>112</v>
      </c>
      <c r="S20" s="88" t="s">
        <v>787</v>
      </c>
      <c r="T20" s="107" t="s">
        <v>103</v>
      </c>
    </row>
    <row r="21" spans="1:20" ht="15" customHeight="1">
      <c r="A21" s="156" t="s">
        <v>15</v>
      </c>
      <c r="B21" s="75" t="s">
        <v>152</v>
      </c>
      <c r="C21" s="76">
        <f t="shared" si="0"/>
        <v>0</v>
      </c>
      <c r="D21" s="77"/>
      <c r="E21" s="124">
        <f t="shared" si="1"/>
        <v>0</v>
      </c>
      <c r="F21" s="75" t="s">
        <v>110</v>
      </c>
      <c r="G21" s="75" t="str">
        <f>'7.1'!G21</f>
        <v>Нет</v>
      </c>
      <c r="H21" s="89" t="s">
        <v>113</v>
      </c>
      <c r="I21" s="75" t="s">
        <v>103</v>
      </c>
      <c r="J21" s="75" t="s">
        <v>103</v>
      </c>
      <c r="K21" s="75" t="s">
        <v>103</v>
      </c>
      <c r="L21" s="89" t="s">
        <v>103</v>
      </c>
      <c r="M21" s="92">
        <v>44763</v>
      </c>
      <c r="N21" s="89" t="s">
        <v>103</v>
      </c>
      <c r="O21" s="75" t="s">
        <v>103</v>
      </c>
      <c r="P21" s="75" t="s">
        <v>103</v>
      </c>
      <c r="Q21" s="89" t="s">
        <v>234</v>
      </c>
      <c r="R21" s="96" t="s">
        <v>268</v>
      </c>
      <c r="S21" s="88" t="s">
        <v>757</v>
      </c>
      <c r="T21" s="107" t="s">
        <v>103</v>
      </c>
    </row>
    <row r="22" spans="1:20" ht="15" customHeight="1">
      <c r="A22" s="156" t="s">
        <v>16</v>
      </c>
      <c r="B22" s="75" t="s">
        <v>176</v>
      </c>
      <c r="C22" s="76">
        <f t="shared" si="0"/>
        <v>2</v>
      </c>
      <c r="D22" s="77"/>
      <c r="E22" s="124">
        <f t="shared" si="1"/>
        <v>2</v>
      </c>
      <c r="F22" s="75" t="s">
        <v>109</v>
      </c>
      <c r="G22" s="75" t="str">
        <f>'7.1'!G22</f>
        <v>Нет</v>
      </c>
      <c r="H22" s="89" t="s">
        <v>109</v>
      </c>
      <c r="I22" s="75" t="s">
        <v>274</v>
      </c>
      <c r="J22" s="75" t="s">
        <v>109</v>
      </c>
      <c r="K22" s="75" t="s">
        <v>109</v>
      </c>
      <c r="L22" s="89" t="s">
        <v>113</v>
      </c>
      <c r="M22" s="92">
        <v>44756</v>
      </c>
      <c r="N22" s="89" t="s">
        <v>113</v>
      </c>
      <c r="O22" s="93" t="s">
        <v>253</v>
      </c>
      <c r="P22" s="75" t="s">
        <v>103</v>
      </c>
      <c r="Q22" s="89" t="s">
        <v>236</v>
      </c>
      <c r="R22" s="96" t="s">
        <v>112</v>
      </c>
      <c r="S22" s="88" t="s">
        <v>103</v>
      </c>
    </row>
    <row r="23" spans="1:20" ht="15" customHeight="1">
      <c r="A23" s="156" t="s">
        <v>17</v>
      </c>
      <c r="B23" s="75" t="s">
        <v>176</v>
      </c>
      <c r="C23" s="76">
        <f t="shared" si="0"/>
        <v>2</v>
      </c>
      <c r="D23" s="77"/>
      <c r="E23" s="124">
        <f t="shared" si="1"/>
        <v>2</v>
      </c>
      <c r="F23" s="75" t="s">
        <v>109</v>
      </c>
      <c r="G23" s="75" t="str">
        <f>'7.1'!G23</f>
        <v>Нет</v>
      </c>
      <c r="H23" s="89" t="s">
        <v>109</v>
      </c>
      <c r="I23" s="75" t="s">
        <v>274</v>
      </c>
      <c r="J23" s="75" t="s">
        <v>109</v>
      </c>
      <c r="K23" s="75" t="s">
        <v>109</v>
      </c>
      <c r="L23" s="89">
        <v>44740</v>
      </c>
      <c r="M23" s="109">
        <v>44740</v>
      </c>
      <c r="N23" s="89" t="s">
        <v>109</v>
      </c>
      <c r="O23" s="75" t="s">
        <v>103</v>
      </c>
      <c r="P23" s="88" t="s">
        <v>262</v>
      </c>
      <c r="Q23" s="89" t="s">
        <v>237</v>
      </c>
      <c r="R23" s="96" t="s">
        <v>795</v>
      </c>
      <c r="S23" s="88" t="s">
        <v>103</v>
      </c>
    </row>
    <row r="24" spans="1:20" ht="15" customHeight="1">
      <c r="A24" s="156" t="s">
        <v>104</v>
      </c>
      <c r="B24" s="75" t="s">
        <v>152</v>
      </c>
      <c r="C24" s="76">
        <f t="shared" si="0"/>
        <v>0</v>
      </c>
      <c r="D24" s="77"/>
      <c r="E24" s="124">
        <f t="shared" si="1"/>
        <v>0</v>
      </c>
      <c r="F24" s="75" t="s">
        <v>110</v>
      </c>
      <c r="G24" s="75" t="str">
        <f>'7.1'!G24</f>
        <v>-</v>
      </c>
      <c r="H24" s="75" t="s">
        <v>760</v>
      </c>
      <c r="I24" s="75" t="s">
        <v>103</v>
      </c>
      <c r="J24" s="75" t="s">
        <v>103</v>
      </c>
      <c r="K24" s="75" t="s">
        <v>103</v>
      </c>
      <c r="L24" s="89" t="s">
        <v>103</v>
      </c>
      <c r="M24" s="110" t="s">
        <v>113</v>
      </c>
      <c r="N24" s="89" t="s">
        <v>103</v>
      </c>
      <c r="O24" s="88" t="s">
        <v>103</v>
      </c>
      <c r="P24" s="88" t="s">
        <v>103</v>
      </c>
      <c r="Q24" s="89" t="s">
        <v>103</v>
      </c>
      <c r="R24" s="75" t="s">
        <v>103</v>
      </c>
      <c r="S24" s="75" t="s">
        <v>756</v>
      </c>
      <c r="T24" s="107" t="s">
        <v>103</v>
      </c>
    </row>
    <row r="25" spans="1:20" ht="15" customHeight="1">
      <c r="A25" s="157" t="s">
        <v>18</v>
      </c>
      <c r="B25" s="82"/>
      <c r="C25" s="99"/>
      <c r="D25" s="82"/>
      <c r="E25" s="82"/>
      <c r="F25" s="121"/>
      <c r="G25" s="111"/>
      <c r="H25" s="100"/>
      <c r="I25" s="121"/>
      <c r="J25" s="121"/>
      <c r="K25" s="121"/>
      <c r="L25" s="121"/>
      <c r="M25" s="112"/>
      <c r="N25" s="121"/>
      <c r="O25" s="121"/>
      <c r="P25" s="121"/>
      <c r="Q25" s="100"/>
      <c r="R25" s="121"/>
      <c r="S25" s="100"/>
    </row>
    <row r="26" spans="1:20" ht="15" customHeight="1">
      <c r="A26" s="156" t="s">
        <v>19</v>
      </c>
      <c r="B26" s="75" t="s">
        <v>176</v>
      </c>
      <c r="C26" s="76">
        <f t="shared" ref="C26:C36" si="2">IF(B26="Да, размещен в установленный срок",2,0)</f>
        <v>2</v>
      </c>
      <c r="D26" s="77"/>
      <c r="E26" s="124">
        <f t="shared" si="1"/>
        <v>2</v>
      </c>
      <c r="F26" s="75" t="s">
        <v>109</v>
      </c>
      <c r="G26" s="75" t="str">
        <f>'7.1'!G26</f>
        <v>Нет</v>
      </c>
      <c r="H26" s="89" t="s">
        <v>109</v>
      </c>
      <c r="I26" s="75" t="s">
        <v>274</v>
      </c>
      <c r="J26" s="75" t="s">
        <v>109</v>
      </c>
      <c r="K26" s="75" t="s">
        <v>109</v>
      </c>
      <c r="L26" s="89" t="s">
        <v>113</v>
      </c>
      <c r="M26" s="109">
        <v>44735</v>
      </c>
      <c r="N26" s="89" t="s">
        <v>113</v>
      </c>
      <c r="O26" s="88" t="s">
        <v>103</v>
      </c>
      <c r="P26" s="113" t="s">
        <v>410</v>
      </c>
      <c r="Q26" s="89" t="s">
        <v>236</v>
      </c>
      <c r="R26" s="96" t="s">
        <v>112</v>
      </c>
      <c r="S26" s="89" t="s">
        <v>103</v>
      </c>
    </row>
    <row r="27" spans="1:20" ht="15" customHeight="1">
      <c r="A27" s="156" t="s">
        <v>20</v>
      </c>
      <c r="B27" s="75" t="s">
        <v>152</v>
      </c>
      <c r="C27" s="76">
        <f t="shared" si="2"/>
        <v>0</v>
      </c>
      <c r="D27" s="77"/>
      <c r="E27" s="124">
        <f t="shared" si="1"/>
        <v>0</v>
      </c>
      <c r="F27" s="75" t="s">
        <v>758</v>
      </c>
      <c r="G27" s="75" t="str">
        <f>'7.1'!G27</f>
        <v>Нет</v>
      </c>
      <c r="H27" s="89" t="s">
        <v>110</v>
      </c>
      <c r="I27" s="75" t="s">
        <v>274</v>
      </c>
      <c r="J27" s="75" t="s">
        <v>103</v>
      </c>
      <c r="K27" s="75" t="s">
        <v>103</v>
      </c>
      <c r="L27" s="89">
        <v>44687</v>
      </c>
      <c r="M27" s="109">
        <v>44735</v>
      </c>
      <c r="N27" s="89" t="s">
        <v>109</v>
      </c>
      <c r="O27" s="88" t="s">
        <v>103</v>
      </c>
      <c r="P27" s="93" t="s">
        <v>317</v>
      </c>
      <c r="Q27" s="89" t="s">
        <v>235</v>
      </c>
      <c r="R27" s="96" t="s">
        <v>268</v>
      </c>
      <c r="S27" s="114" t="s">
        <v>796</v>
      </c>
      <c r="T27" s="107" t="s">
        <v>103</v>
      </c>
    </row>
    <row r="28" spans="1:20" ht="15" customHeight="1">
      <c r="A28" s="156" t="s">
        <v>21</v>
      </c>
      <c r="B28" s="75" t="s">
        <v>176</v>
      </c>
      <c r="C28" s="76">
        <f t="shared" si="2"/>
        <v>2</v>
      </c>
      <c r="D28" s="77"/>
      <c r="E28" s="124">
        <f t="shared" si="1"/>
        <v>2</v>
      </c>
      <c r="F28" s="75" t="s">
        <v>109</v>
      </c>
      <c r="G28" s="75" t="str">
        <f>'7.1'!G28</f>
        <v>Нет</v>
      </c>
      <c r="H28" s="89" t="s">
        <v>109</v>
      </c>
      <c r="I28" s="75" t="s">
        <v>278</v>
      </c>
      <c r="J28" s="75" t="s">
        <v>109</v>
      </c>
      <c r="K28" s="75" t="s">
        <v>109</v>
      </c>
      <c r="L28" s="89">
        <v>44723</v>
      </c>
      <c r="M28" s="109">
        <v>44734</v>
      </c>
      <c r="N28" s="89" t="s">
        <v>109</v>
      </c>
      <c r="O28" s="88" t="s">
        <v>103</v>
      </c>
      <c r="P28" s="88" t="s">
        <v>465</v>
      </c>
      <c r="Q28" s="89" t="s">
        <v>235</v>
      </c>
      <c r="R28" s="96" t="s">
        <v>794</v>
      </c>
      <c r="S28" s="89" t="s">
        <v>103</v>
      </c>
    </row>
    <row r="29" spans="1:20" ht="15" customHeight="1">
      <c r="A29" s="156" t="s">
        <v>22</v>
      </c>
      <c r="B29" s="75" t="s">
        <v>176</v>
      </c>
      <c r="C29" s="76">
        <f t="shared" si="2"/>
        <v>2</v>
      </c>
      <c r="D29" s="77"/>
      <c r="E29" s="124">
        <f t="shared" si="1"/>
        <v>2</v>
      </c>
      <c r="F29" s="75" t="s">
        <v>109</v>
      </c>
      <c r="G29" s="75" t="str">
        <f>'7.1'!G29</f>
        <v>Нет</v>
      </c>
      <c r="H29" s="89" t="s">
        <v>109</v>
      </c>
      <c r="I29" s="75" t="s">
        <v>279</v>
      </c>
      <c r="J29" s="75" t="s">
        <v>109</v>
      </c>
      <c r="K29" s="75" t="s">
        <v>109</v>
      </c>
      <c r="L29" s="89">
        <v>44739</v>
      </c>
      <c r="M29" s="109">
        <v>44741</v>
      </c>
      <c r="N29" s="89" t="s">
        <v>109</v>
      </c>
      <c r="O29" s="88" t="s">
        <v>103</v>
      </c>
      <c r="P29" s="88" t="s">
        <v>457</v>
      </c>
      <c r="Q29" s="89" t="s">
        <v>236</v>
      </c>
      <c r="R29" s="96" t="s">
        <v>112</v>
      </c>
      <c r="S29" s="75" t="s">
        <v>103</v>
      </c>
    </row>
    <row r="30" spans="1:20" ht="15" customHeight="1">
      <c r="A30" s="156" t="s">
        <v>23</v>
      </c>
      <c r="B30" s="75" t="s">
        <v>176</v>
      </c>
      <c r="C30" s="76">
        <f t="shared" si="2"/>
        <v>2</v>
      </c>
      <c r="D30" s="77"/>
      <c r="E30" s="124">
        <f t="shared" si="1"/>
        <v>2</v>
      </c>
      <c r="F30" s="75" t="s">
        <v>109</v>
      </c>
      <c r="G30" s="75" t="str">
        <f>'7.1'!G30</f>
        <v>Нет</v>
      </c>
      <c r="H30" s="89" t="s">
        <v>109</v>
      </c>
      <c r="I30" s="89" t="s">
        <v>459</v>
      </c>
      <c r="J30" s="89" t="s">
        <v>109</v>
      </c>
      <c r="K30" s="75" t="s">
        <v>109</v>
      </c>
      <c r="L30" s="89" t="s">
        <v>113</v>
      </c>
      <c r="M30" s="109">
        <v>44742</v>
      </c>
      <c r="N30" s="89" t="s">
        <v>113</v>
      </c>
      <c r="O30" s="88" t="s">
        <v>103</v>
      </c>
      <c r="P30" s="88" t="s">
        <v>458</v>
      </c>
      <c r="Q30" s="89" t="s">
        <v>236</v>
      </c>
      <c r="R30" s="96" t="s">
        <v>112</v>
      </c>
      <c r="S30" s="75" t="s">
        <v>103</v>
      </c>
    </row>
    <row r="31" spans="1:20" ht="15" customHeight="1">
      <c r="A31" s="156" t="s">
        <v>24</v>
      </c>
      <c r="B31" s="75" t="s">
        <v>176</v>
      </c>
      <c r="C31" s="76">
        <f t="shared" si="2"/>
        <v>2</v>
      </c>
      <c r="D31" s="77"/>
      <c r="E31" s="124">
        <f t="shared" si="1"/>
        <v>2</v>
      </c>
      <c r="F31" s="75" t="s">
        <v>109</v>
      </c>
      <c r="G31" s="75" t="str">
        <f>'7.1'!G31</f>
        <v>Нет</v>
      </c>
      <c r="H31" s="89" t="s">
        <v>109</v>
      </c>
      <c r="I31" s="89" t="s">
        <v>280</v>
      </c>
      <c r="J31" s="89" t="s">
        <v>109</v>
      </c>
      <c r="K31" s="89" t="s">
        <v>109</v>
      </c>
      <c r="L31" s="89">
        <v>44719</v>
      </c>
      <c r="M31" s="109">
        <v>44734</v>
      </c>
      <c r="N31" s="89" t="s">
        <v>109</v>
      </c>
      <c r="O31" s="88" t="s">
        <v>103</v>
      </c>
      <c r="P31" s="75" t="s">
        <v>464</v>
      </c>
      <c r="Q31" s="89" t="s">
        <v>235</v>
      </c>
      <c r="R31" s="96" t="s">
        <v>795</v>
      </c>
      <c r="S31" s="75" t="s">
        <v>103</v>
      </c>
    </row>
    <row r="32" spans="1:20" ht="15" customHeight="1">
      <c r="A32" s="156" t="s">
        <v>25</v>
      </c>
      <c r="B32" s="75" t="s">
        <v>152</v>
      </c>
      <c r="C32" s="76">
        <f t="shared" si="2"/>
        <v>0</v>
      </c>
      <c r="D32" s="77"/>
      <c r="E32" s="124">
        <f t="shared" si="1"/>
        <v>0</v>
      </c>
      <c r="F32" s="75" t="s">
        <v>758</v>
      </c>
      <c r="G32" s="75" t="str">
        <f>'7.1'!G32</f>
        <v>Нет</v>
      </c>
      <c r="H32" s="89" t="s">
        <v>110</v>
      </c>
      <c r="I32" s="75" t="s">
        <v>274</v>
      </c>
      <c r="J32" s="75" t="s">
        <v>103</v>
      </c>
      <c r="K32" s="75" t="s">
        <v>103</v>
      </c>
      <c r="L32" s="89" t="s">
        <v>113</v>
      </c>
      <c r="M32" s="109">
        <v>44740</v>
      </c>
      <c r="N32" s="89" t="s">
        <v>113</v>
      </c>
      <c r="O32" s="88" t="s">
        <v>254</v>
      </c>
      <c r="P32" s="88" t="s">
        <v>354</v>
      </c>
      <c r="Q32" s="89" t="s">
        <v>236</v>
      </c>
      <c r="R32" s="96" t="s">
        <v>112</v>
      </c>
      <c r="S32" s="114" t="s">
        <v>796</v>
      </c>
      <c r="T32" s="107" t="s">
        <v>103</v>
      </c>
    </row>
    <row r="33" spans="1:20" ht="15" customHeight="1">
      <c r="A33" s="156" t="s">
        <v>26</v>
      </c>
      <c r="B33" s="75" t="s">
        <v>152</v>
      </c>
      <c r="C33" s="76">
        <f t="shared" si="2"/>
        <v>0</v>
      </c>
      <c r="D33" s="77"/>
      <c r="E33" s="124">
        <f t="shared" si="1"/>
        <v>0</v>
      </c>
      <c r="F33" s="75" t="s">
        <v>758</v>
      </c>
      <c r="G33" s="75" t="str">
        <f>'7.1'!G33</f>
        <v>Нет</v>
      </c>
      <c r="H33" s="89" t="s">
        <v>109</v>
      </c>
      <c r="I33" s="89" t="s">
        <v>281</v>
      </c>
      <c r="J33" s="89" t="s">
        <v>109</v>
      </c>
      <c r="K33" s="89" t="s">
        <v>110</v>
      </c>
      <c r="L33" s="89" t="s">
        <v>113</v>
      </c>
      <c r="M33" s="109">
        <v>44735</v>
      </c>
      <c r="N33" s="89" t="s">
        <v>113</v>
      </c>
      <c r="O33" s="75" t="s">
        <v>885</v>
      </c>
      <c r="P33" s="75" t="s">
        <v>439</v>
      </c>
      <c r="Q33" s="89" t="s">
        <v>234</v>
      </c>
      <c r="R33" s="96" t="s">
        <v>794</v>
      </c>
      <c r="S33" s="75" t="s">
        <v>886</v>
      </c>
      <c r="T33" s="107" t="s">
        <v>103</v>
      </c>
    </row>
    <row r="34" spans="1:20" ht="15" customHeight="1">
      <c r="A34" s="156" t="s">
        <v>27</v>
      </c>
      <c r="B34" s="75" t="s">
        <v>152</v>
      </c>
      <c r="C34" s="76">
        <f t="shared" si="2"/>
        <v>0</v>
      </c>
      <c r="D34" s="77"/>
      <c r="E34" s="124">
        <f t="shared" si="1"/>
        <v>0</v>
      </c>
      <c r="F34" s="75" t="s">
        <v>758</v>
      </c>
      <c r="G34" s="75" t="str">
        <f>'7.1'!G34</f>
        <v>Нет</v>
      </c>
      <c r="H34" s="89" t="s">
        <v>110</v>
      </c>
      <c r="I34" s="75" t="s">
        <v>274</v>
      </c>
      <c r="J34" s="75" t="s">
        <v>103</v>
      </c>
      <c r="K34" s="75" t="s">
        <v>103</v>
      </c>
      <c r="L34" s="89" t="s">
        <v>113</v>
      </c>
      <c r="M34" s="109">
        <v>44742</v>
      </c>
      <c r="N34" s="89" t="s">
        <v>113</v>
      </c>
      <c r="O34" s="88" t="s">
        <v>103</v>
      </c>
      <c r="P34" s="88" t="s">
        <v>440</v>
      </c>
      <c r="Q34" s="89" t="s">
        <v>234</v>
      </c>
      <c r="R34" s="96" t="s">
        <v>110</v>
      </c>
      <c r="S34" s="114" t="s">
        <v>797</v>
      </c>
      <c r="T34" s="107" t="s">
        <v>103</v>
      </c>
    </row>
    <row r="35" spans="1:20" ht="15" customHeight="1">
      <c r="A35" s="156" t="s">
        <v>945</v>
      </c>
      <c r="B35" s="75" t="s">
        <v>176</v>
      </c>
      <c r="C35" s="76">
        <f t="shared" si="2"/>
        <v>2</v>
      </c>
      <c r="D35" s="77"/>
      <c r="E35" s="124">
        <f t="shared" si="1"/>
        <v>2</v>
      </c>
      <c r="F35" s="75" t="s">
        <v>109</v>
      </c>
      <c r="G35" s="75" t="str">
        <f>'7.1'!G35</f>
        <v>Нет</v>
      </c>
      <c r="H35" s="89" t="s">
        <v>109</v>
      </c>
      <c r="I35" s="75" t="s">
        <v>274</v>
      </c>
      <c r="J35" s="75" t="s">
        <v>109</v>
      </c>
      <c r="K35" s="75" t="s">
        <v>109</v>
      </c>
      <c r="L35" s="89" t="s">
        <v>113</v>
      </c>
      <c r="M35" s="109">
        <v>44741</v>
      </c>
      <c r="N35" s="89" t="s">
        <v>113</v>
      </c>
      <c r="O35" s="89" t="s">
        <v>466</v>
      </c>
      <c r="P35" s="88" t="s">
        <v>103</v>
      </c>
      <c r="Q35" s="89" t="s">
        <v>236</v>
      </c>
      <c r="R35" s="96" t="s">
        <v>112</v>
      </c>
      <c r="S35" s="89" t="s">
        <v>103</v>
      </c>
    </row>
    <row r="36" spans="1:20" ht="15" customHeight="1">
      <c r="A36" s="156" t="s">
        <v>28</v>
      </c>
      <c r="B36" s="75" t="s">
        <v>176</v>
      </c>
      <c r="C36" s="76">
        <f t="shared" si="2"/>
        <v>2</v>
      </c>
      <c r="D36" s="77"/>
      <c r="E36" s="124">
        <f t="shared" si="1"/>
        <v>2</v>
      </c>
      <c r="F36" s="75" t="s">
        <v>109</v>
      </c>
      <c r="G36" s="75" t="str">
        <f>'7.1'!G36</f>
        <v>Нет</v>
      </c>
      <c r="H36" s="89" t="s">
        <v>109</v>
      </c>
      <c r="I36" s="89" t="s">
        <v>277</v>
      </c>
      <c r="J36" s="89" t="s">
        <v>109</v>
      </c>
      <c r="K36" s="75" t="s">
        <v>109</v>
      </c>
      <c r="L36" s="89" t="s">
        <v>113</v>
      </c>
      <c r="M36" s="109">
        <v>44707</v>
      </c>
      <c r="N36" s="89" t="s">
        <v>113</v>
      </c>
      <c r="O36" s="88" t="s">
        <v>103</v>
      </c>
      <c r="P36" s="75" t="s">
        <v>263</v>
      </c>
      <c r="Q36" s="89" t="s">
        <v>235</v>
      </c>
      <c r="R36" s="96" t="s">
        <v>794</v>
      </c>
      <c r="S36" s="95" t="s">
        <v>103</v>
      </c>
    </row>
    <row r="37" spans="1:20" ht="15" customHeight="1">
      <c r="A37" s="157" t="s">
        <v>29</v>
      </c>
      <c r="B37" s="82"/>
      <c r="C37" s="99"/>
      <c r="D37" s="82"/>
      <c r="E37" s="82"/>
      <c r="F37" s="121"/>
      <c r="G37" s="111"/>
      <c r="H37" s="100"/>
      <c r="I37" s="121"/>
      <c r="J37" s="121"/>
      <c r="K37" s="121"/>
      <c r="L37" s="121"/>
      <c r="M37" s="112"/>
      <c r="N37" s="121"/>
      <c r="O37" s="121"/>
      <c r="P37" s="121"/>
      <c r="Q37" s="100"/>
      <c r="R37" s="121"/>
      <c r="S37" s="100"/>
    </row>
    <row r="38" spans="1:20" ht="15" customHeight="1">
      <c r="A38" s="156" t="s">
        <v>30</v>
      </c>
      <c r="B38" s="95" t="s">
        <v>176</v>
      </c>
      <c r="C38" s="76">
        <f t="shared" ref="C38:C45" si="3">IF(B38="Да, размещен в установленный срок",2,0)</f>
        <v>2</v>
      </c>
      <c r="D38" s="77"/>
      <c r="E38" s="124">
        <f t="shared" si="1"/>
        <v>2</v>
      </c>
      <c r="F38" s="75" t="s">
        <v>109</v>
      </c>
      <c r="G38" s="75" t="str">
        <f>'7.1'!G38</f>
        <v>Нет</v>
      </c>
      <c r="H38" s="89" t="s">
        <v>109</v>
      </c>
      <c r="I38" s="75" t="s">
        <v>274</v>
      </c>
      <c r="J38" s="75" t="s">
        <v>109</v>
      </c>
      <c r="K38" s="75" t="s">
        <v>109</v>
      </c>
      <c r="L38" s="89">
        <v>44699</v>
      </c>
      <c r="M38" s="92">
        <v>44714</v>
      </c>
      <c r="N38" s="89" t="s">
        <v>109</v>
      </c>
      <c r="O38" s="88" t="s">
        <v>103</v>
      </c>
      <c r="P38" s="75" t="s">
        <v>313</v>
      </c>
      <c r="Q38" s="75" t="s">
        <v>234</v>
      </c>
      <c r="R38" s="96" t="s">
        <v>268</v>
      </c>
      <c r="S38" s="89" t="s">
        <v>103</v>
      </c>
    </row>
    <row r="39" spans="1:20" ht="15" customHeight="1">
      <c r="A39" s="156" t="s">
        <v>31</v>
      </c>
      <c r="B39" s="75" t="s">
        <v>176</v>
      </c>
      <c r="C39" s="76">
        <f t="shared" si="3"/>
        <v>2</v>
      </c>
      <c r="D39" s="77"/>
      <c r="E39" s="124">
        <f t="shared" si="1"/>
        <v>2</v>
      </c>
      <c r="F39" s="75" t="s">
        <v>109</v>
      </c>
      <c r="G39" s="75" t="str">
        <f>'7.1'!G39</f>
        <v>Нет</v>
      </c>
      <c r="H39" s="89" t="s">
        <v>109</v>
      </c>
      <c r="I39" s="75" t="s">
        <v>280</v>
      </c>
      <c r="J39" s="75" t="s">
        <v>109</v>
      </c>
      <c r="K39" s="75" t="s">
        <v>109</v>
      </c>
      <c r="L39" s="89" t="s">
        <v>113</v>
      </c>
      <c r="M39" s="109">
        <v>44721</v>
      </c>
      <c r="N39" s="89" t="s">
        <v>113</v>
      </c>
      <c r="O39" s="88" t="s">
        <v>103</v>
      </c>
      <c r="P39" s="88" t="s">
        <v>264</v>
      </c>
      <c r="Q39" s="89" t="s">
        <v>235</v>
      </c>
      <c r="R39" s="96" t="s">
        <v>268</v>
      </c>
      <c r="S39" s="89" t="s">
        <v>103</v>
      </c>
    </row>
    <row r="40" spans="1:20" ht="15" customHeight="1">
      <c r="A40" s="156" t="s">
        <v>88</v>
      </c>
      <c r="B40" s="75" t="s">
        <v>176</v>
      </c>
      <c r="C40" s="76">
        <f t="shared" si="3"/>
        <v>2</v>
      </c>
      <c r="D40" s="77"/>
      <c r="E40" s="124">
        <f t="shared" si="1"/>
        <v>2</v>
      </c>
      <c r="F40" s="75" t="s">
        <v>109</v>
      </c>
      <c r="G40" s="75" t="str">
        <f>'7.1'!G40</f>
        <v>Нет</v>
      </c>
      <c r="H40" s="89" t="s">
        <v>109</v>
      </c>
      <c r="I40" s="75" t="s">
        <v>274</v>
      </c>
      <c r="J40" s="75" t="s">
        <v>109</v>
      </c>
      <c r="K40" s="75" t="s">
        <v>109</v>
      </c>
      <c r="L40" s="89" t="s">
        <v>113</v>
      </c>
      <c r="M40" s="109">
        <v>44733</v>
      </c>
      <c r="N40" s="89" t="s">
        <v>113</v>
      </c>
      <c r="O40" s="88" t="s">
        <v>103</v>
      </c>
      <c r="P40" s="75" t="s">
        <v>411</v>
      </c>
      <c r="Q40" s="89" t="s">
        <v>235</v>
      </c>
      <c r="R40" s="96" t="s">
        <v>270</v>
      </c>
      <c r="S40" s="89" t="s">
        <v>103</v>
      </c>
    </row>
    <row r="41" spans="1:20" ht="15" customHeight="1">
      <c r="A41" s="156" t="s">
        <v>32</v>
      </c>
      <c r="B41" s="75" t="s">
        <v>176</v>
      </c>
      <c r="C41" s="76">
        <f t="shared" si="3"/>
        <v>2</v>
      </c>
      <c r="D41" s="77"/>
      <c r="E41" s="124">
        <f t="shared" si="1"/>
        <v>2</v>
      </c>
      <c r="F41" s="75" t="s">
        <v>109</v>
      </c>
      <c r="G41" s="75" t="str">
        <f>'7.1'!G41</f>
        <v>Нет</v>
      </c>
      <c r="H41" s="89" t="s">
        <v>109</v>
      </c>
      <c r="I41" s="75" t="s">
        <v>282</v>
      </c>
      <c r="J41" s="75" t="s">
        <v>109</v>
      </c>
      <c r="K41" s="75" t="s">
        <v>109</v>
      </c>
      <c r="L41" s="89">
        <v>44732</v>
      </c>
      <c r="M41" s="109">
        <v>44735</v>
      </c>
      <c r="N41" s="89" t="s">
        <v>109</v>
      </c>
      <c r="O41" s="88" t="s">
        <v>103</v>
      </c>
      <c r="P41" s="93" t="s">
        <v>471</v>
      </c>
      <c r="Q41" s="89" t="s">
        <v>234</v>
      </c>
      <c r="R41" s="96" t="s">
        <v>795</v>
      </c>
      <c r="S41" s="75" t="s">
        <v>103</v>
      </c>
    </row>
    <row r="42" spans="1:20" ht="15" customHeight="1">
      <c r="A42" s="156" t="s">
        <v>33</v>
      </c>
      <c r="B42" s="75" t="s">
        <v>152</v>
      </c>
      <c r="C42" s="76">
        <f t="shared" si="3"/>
        <v>0</v>
      </c>
      <c r="D42" s="77"/>
      <c r="E42" s="124">
        <f t="shared" si="1"/>
        <v>0</v>
      </c>
      <c r="F42" s="75" t="s">
        <v>758</v>
      </c>
      <c r="G42" s="75" t="str">
        <f>'7.1'!G42</f>
        <v>Нет</v>
      </c>
      <c r="H42" s="89" t="s">
        <v>109</v>
      </c>
      <c r="I42" s="75" t="s">
        <v>274</v>
      </c>
      <c r="J42" s="75" t="s">
        <v>109</v>
      </c>
      <c r="K42" s="75" t="s">
        <v>110</v>
      </c>
      <c r="L42" s="89">
        <v>44722</v>
      </c>
      <c r="M42" s="109">
        <v>44742</v>
      </c>
      <c r="N42" s="89" t="s">
        <v>109</v>
      </c>
      <c r="O42" s="93" t="s">
        <v>412</v>
      </c>
      <c r="P42" s="88" t="s">
        <v>103</v>
      </c>
      <c r="Q42" s="89" t="s">
        <v>236</v>
      </c>
      <c r="R42" s="96" t="s">
        <v>112</v>
      </c>
      <c r="S42" s="75" t="s">
        <v>805</v>
      </c>
      <c r="T42" s="107" t="s">
        <v>103</v>
      </c>
    </row>
    <row r="43" spans="1:20" ht="15" customHeight="1">
      <c r="A43" s="156" t="s">
        <v>34</v>
      </c>
      <c r="B43" s="75" t="s">
        <v>176</v>
      </c>
      <c r="C43" s="76">
        <f t="shared" si="3"/>
        <v>2</v>
      </c>
      <c r="D43" s="77"/>
      <c r="E43" s="124">
        <f t="shared" si="1"/>
        <v>2</v>
      </c>
      <c r="F43" s="75" t="s">
        <v>109</v>
      </c>
      <c r="G43" s="75" t="str">
        <f>'7.1'!G43</f>
        <v>Нет</v>
      </c>
      <c r="H43" s="89" t="s">
        <v>109</v>
      </c>
      <c r="I43" s="75" t="s">
        <v>274</v>
      </c>
      <c r="J43" s="75" t="s">
        <v>109</v>
      </c>
      <c r="K43" s="75" t="s">
        <v>109</v>
      </c>
      <c r="L43" s="89">
        <v>44708</v>
      </c>
      <c r="M43" s="110">
        <v>44719</v>
      </c>
      <c r="N43" s="89" t="s">
        <v>109</v>
      </c>
      <c r="O43" s="88" t="s">
        <v>103</v>
      </c>
      <c r="P43" s="89" t="s">
        <v>413</v>
      </c>
      <c r="Q43" s="89" t="s">
        <v>235</v>
      </c>
      <c r="R43" s="96" t="s">
        <v>268</v>
      </c>
      <c r="S43" s="75" t="s">
        <v>778</v>
      </c>
      <c r="T43" s="107" t="s">
        <v>103</v>
      </c>
    </row>
    <row r="44" spans="1:20" ht="15" customHeight="1">
      <c r="A44" s="156" t="s">
        <v>35</v>
      </c>
      <c r="B44" s="75" t="s">
        <v>176</v>
      </c>
      <c r="C44" s="76">
        <f t="shared" si="3"/>
        <v>2</v>
      </c>
      <c r="D44" s="77"/>
      <c r="E44" s="124">
        <f t="shared" si="1"/>
        <v>2</v>
      </c>
      <c r="F44" s="75" t="s">
        <v>109</v>
      </c>
      <c r="G44" s="75" t="str">
        <f>'7.1'!G44</f>
        <v>Нет</v>
      </c>
      <c r="H44" s="89" t="s">
        <v>109</v>
      </c>
      <c r="I44" s="75" t="s">
        <v>930</v>
      </c>
      <c r="J44" s="75" t="s">
        <v>109</v>
      </c>
      <c r="K44" s="75" t="s">
        <v>109</v>
      </c>
      <c r="L44" s="89">
        <v>44687</v>
      </c>
      <c r="M44" s="109">
        <v>44698</v>
      </c>
      <c r="N44" s="89" t="s">
        <v>109</v>
      </c>
      <c r="O44" s="88" t="s">
        <v>204</v>
      </c>
      <c r="P44" s="88" t="s">
        <v>245</v>
      </c>
      <c r="Q44" s="89" t="s">
        <v>236</v>
      </c>
      <c r="R44" s="96" t="s">
        <v>112</v>
      </c>
      <c r="S44" s="75" t="s">
        <v>117</v>
      </c>
      <c r="T44" s="107" t="s">
        <v>103</v>
      </c>
    </row>
    <row r="45" spans="1:20" ht="15" customHeight="1">
      <c r="A45" s="156" t="s">
        <v>98</v>
      </c>
      <c r="B45" s="75" t="s">
        <v>152</v>
      </c>
      <c r="C45" s="76">
        <f t="shared" si="3"/>
        <v>0</v>
      </c>
      <c r="D45" s="77"/>
      <c r="E45" s="124">
        <f t="shared" si="1"/>
        <v>0</v>
      </c>
      <c r="F45" s="75" t="s">
        <v>765</v>
      </c>
      <c r="G45" s="75" t="str">
        <f>'7.1'!G45</f>
        <v>Нет</v>
      </c>
      <c r="H45" s="89" t="s">
        <v>103</v>
      </c>
      <c r="I45" s="89" t="s">
        <v>415</v>
      </c>
      <c r="J45" s="89" t="s">
        <v>103</v>
      </c>
      <c r="K45" s="89" t="s">
        <v>103</v>
      </c>
      <c r="L45" s="89">
        <v>44728</v>
      </c>
      <c r="M45" s="109">
        <v>44749</v>
      </c>
      <c r="N45" s="89" t="s">
        <v>109</v>
      </c>
      <c r="O45" s="75" t="s">
        <v>414</v>
      </c>
      <c r="P45" s="88" t="s">
        <v>341</v>
      </c>
      <c r="Q45" s="89" t="s">
        <v>236</v>
      </c>
      <c r="R45" s="96" t="s">
        <v>112</v>
      </c>
      <c r="S45" s="75" t="s">
        <v>890</v>
      </c>
      <c r="T45" s="107" t="s">
        <v>103</v>
      </c>
    </row>
    <row r="46" spans="1:20" ht="15" customHeight="1">
      <c r="A46" s="157" t="s">
        <v>36</v>
      </c>
      <c r="B46" s="82"/>
      <c r="C46" s="99"/>
      <c r="D46" s="82"/>
      <c r="E46" s="82"/>
      <c r="F46" s="121"/>
      <c r="G46" s="111"/>
      <c r="H46" s="100"/>
      <c r="I46" s="121"/>
      <c r="J46" s="121"/>
      <c r="K46" s="121"/>
      <c r="L46" s="121"/>
      <c r="M46" s="112"/>
      <c r="N46" s="121"/>
      <c r="O46" s="121"/>
      <c r="P46" s="121"/>
      <c r="Q46" s="100"/>
      <c r="R46" s="121"/>
      <c r="S46" s="100"/>
    </row>
    <row r="47" spans="1:20" ht="15" customHeight="1">
      <c r="A47" s="156" t="s">
        <v>37</v>
      </c>
      <c r="B47" s="95" t="s">
        <v>152</v>
      </c>
      <c r="C47" s="76">
        <f t="shared" ref="C47:C53" si="4">IF(B47="Да, размещен в установленный срок",2,0)</f>
        <v>0</v>
      </c>
      <c r="D47" s="77"/>
      <c r="E47" s="124">
        <f t="shared" si="1"/>
        <v>0</v>
      </c>
      <c r="F47" s="75" t="s">
        <v>110</v>
      </c>
      <c r="G47" s="75" t="str">
        <f>'7.1'!G47</f>
        <v>Нет</v>
      </c>
      <c r="H47" s="89" t="s">
        <v>109</v>
      </c>
      <c r="I47" s="75" t="s">
        <v>103</v>
      </c>
      <c r="J47" s="75" t="s">
        <v>103</v>
      </c>
      <c r="K47" s="75" t="s">
        <v>103</v>
      </c>
      <c r="L47" s="96" t="s">
        <v>103</v>
      </c>
      <c r="M47" s="109" t="s">
        <v>113</v>
      </c>
      <c r="N47" s="96" t="s">
        <v>103</v>
      </c>
      <c r="O47" s="75" t="s">
        <v>103</v>
      </c>
      <c r="P47" s="75" t="s">
        <v>103</v>
      </c>
      <c r="Q47" s="89" t="s">
        <v>236</v>
      </c>
      <c r="R47" s="96" t="s">
        <v>112</v>
      </c>
      <c r="S47" s="75" t="s">
        <v>763</v>
      </c>
      <c r="T47" s="107" t="s">
        <v>103</v>
      </c>
    </row>
    <row r="48" spans="1:20" ht="15" customHeight="1">
      <c r="A48" s="156" t="s">
        <v>38</v>
      </c>
      <c r="B48" s="75" t="s">
        <v>152</v>
      </c>
      <c r="C48" s="76">
        <f t="shared" si="4"/>
        <v>0</v>
      </c>
      <c r="D48" s="77"/>
      <c r="E48" s="124">
        <f t="shared" si="1"/>
        <v>0</v>
      </c>
      <c r="F48" s="75" t="s">
        <v>110</v>
      </c>
      <c r="G48" s="75" t="str">
        <f>'7.1'!G48</f>
        <v>Нет</v>
      </c>
      <c r="H48" s="89" t="s">
        <v>109</v>
      </c>
      <c r="I48" s="75" t="s">
        <v>103</v>
      </c>
      <c r="J48" s="75" t="s">
        <v>103</v>
      </c>
      <c r="K48" s="75" t="s">
        <v>103</v>
      </c>
      <c r="L48" s="89" t="s">
        <v>103</v>
      </c>
      <c r="M48" s="109" t="s">
        <v>113</v>
      </c>
      <c r="N48" s="89" t="s">
        <v>103</v>
      </c>
      <c r="O48" s="75" t="s">
        <v>103</v>
      </c>
      <c r="P48" s="75" t="s">
        <v>103</v>
      </c>
      <c r="Q48" s="89" t="s">
        <v>236</v>
      </c>
      <c r="R48" s="96" t="s">
        <v>112</v>
      </c>
      <c r="S48" s="75" t="s">
        <v>764</v>
      </c>
      <c r="T48" s="107" t="s">
        <v>103</v>
      </c>
    </row>
    <row r="49" spans="1:20" ht="15" customHeight="1">
      <c r="A49" s="156" t="s">
        <v>39</v>
      </c>
      <c r="B49" s="75" t="s">
        <v>152</v>
      </c>
      <c r="C49" s="76">
        <f t="shared" si="4"/>
        <v>0</v>
      </c>
      <c r="D49" s="77"/>
      <c r="E49" s="124">
        <f t="shared" si="1"/>
        <v>0</v>
      </c>
      <c r="F49" s="75" t="s">
        <v>758</v>
      </c>
      <c r="G49" s="75" t="str">
        <f>'7.1'!G49</f>
        <v>Нет</v>
      </c>
      <c r="H49" s="89" t="s">
        <v>113</v>
      </c>
      <c r="I49" s="75" t="s">
        <v>417</v>
      </c>
      <c r="J49" s="75" t="s">
        <v>110</v>
      </c>
      <c r="K49" s="75" t="s">
        <v>103</v>
      </c>
      <c r="L49" s="89" t="s">
        <v>113</v>
      </c>
      <c r="M49" s="109">
        <v>44707</v>
      </c>
      <c r="N49" s="89" t="s">
        <v>113</v>
      </c>
      <c r="O49" s="89" t="s">
        <v>416</v>
      </c>
      <c r="P49" s="75" t="s">
        <v>103</v>
      </c>
      <c r="Q49" s="89" t="s">
        <v>236</v>
      </c>
      <c r="R49" s="96" t="s">
        <v>112</v>
      </c>
      <c r="S49" s="75" t="s">
        <v>767</v>
      </c>
      <c r="T49" s="107" t="s">
        <v>103</v>
      </c>
    </row>
    <row r="50" spans="1:20" ht="15" customHeight="1">
      <c r="A50" s="156" t="s">
        <v>40</v>
      </c>
      <c r="B50" s="75" t="s">
        <v>152</v>
      </c>
      <c r="C50" s="76">
        <f t="shared" si="4"/>
        <v>0</v>
      </c>
      <c r="D50" s="77"/>
      <c r="E50" s="124">
        <f t="shared" si="1"/>
        <v>0</v>
      </c>
      <c r="F50" s="75" t="s">
        <v>758</v>
      </c>
      <c r="G50" s="75" t="str">
        <f>'7.1'!G50</f>
        <v>Нет</v>
      </c>
      <c r="H50" s="89" t="s">
        <v>110</v>
      </c>
      <c r="I50" s="75" t="s">
        <v>279</v>
      </c>
      <c r="J50" s="75" t="s">
        <v>103</v>
      </c>
      <c r="K50" s="75" t="s">
        <v>103</v>
      </c>
      <c r="L50" s="89" t="s">
        <v>113</v>
      </c>
      <c r="M50" s="110">
        <v>44732</v>
      </c>
      <c r="N50" s="89" t="s">
        <v>113</v>
      </c>
      <c r="O50" s="88" t="s">
        <v>255</v>
      </c>
      <c r="P50" s="75" t="s">
        <v>103</v>
      </c>
      <c r="Q50" s="89" t="s">
        <v>236</v>
      </c>
      <c r="R50" s="96" t="s">
        <v>112</v>
      </c>
      <c r="S50" s="114" t="s">
        <v>797</v>
      </c>
      <c r="T50" s="107" t="s">
        <v>103</v>
      </c>
    </row>
    <row r="51" spans="1:20" ht="15" customHeight="1">
      <c r="A51" s="156" t="s">
        <v>946</v>
      </c>
      <c r="B51" s="75" t="s">
        <v>152</v>
      </c>
      <c r="C51" s="76">
        <f t="shared" si="4"/>
        <v>0</v>
      </c>
      <c r="D51" s="77"/>
      <c r="E51" s="124">
        <f t="shared" si="1"/>
        <v>0</v>
      </c>
      <c r="F51" s="75" t="s">
        <v>110</v>
      </c>
      <c r="G51" s="75" t="str">
        <f>'7.1'!G51</f>
        <v>Нет</v>
      </c>
      <c r="H51" s="89" t="s">
        <v>113</v>
      </c>
      <c r="I51" s="75" t="s">
        <v>103</v>
      </c>
      <c r="J51" s="75" t="s">
        <v>103</v>
      </c>
      <c r="K51" s="75" t="s">
        <v>103</v>
      </c>
      <c r="L51" s="89" t="s">
        <v>103</v>
      </c>
      <c r="M51" s="109">
        <v>44742</v>
      </c>
      <c r="N51" s="89" t="s">
        <v>103</v>
      </c>
      <c r="O51" s="89" t="s">
        <v>103</v>
      </c>
      <c r="P51" s="89" t="s">
        <v>103</v>
      </c>
      <c r="Q51" s="89" t="s">
        <v>236</v>
      </c>
      <c r="R51" s="96" t="s">
        <v>112</v>
      </c>
      <c r="S51" s="75" t="s">
        <v>757</v>
      </c>
      <c r="T51" s="107" t="s">
        <v>103</v>
      </c>
    </row>
    <row r="52" spans="1:20" ht="15" customHeight="1">
      <c r="A52" s="156" t="s">
        <v>41</v>
      </c>
      <c r="B52" s="75" t="s">
        <v>176</v>
      </c>
      <c r="C52" s="76">
        <f t="shared" si="4"/>
        <v>2</v>
      </c>
      <c r="D52" s="77"/>
      <c r="E52" s="124">
        <f t="shared" si="1"/>
        <v>2</v>
      </c>
      <c r="F52" s="75" t="s">
        <v>109</v>
      </c>
      <c r="G52" s="75" t="str">
        <f>'7.1'!G52</f>
        <v>Нет</v>
      </c>
      <c r="H52" s="89" t="s">
        <v>109</v>
      </c>
      <c r="I52" s="75" t="s">
        <v>274</v>
      </c>
      <c r="J52" s="75" t="s">
        <v>109</v>
      </c>
      <c r="K52" s="75" t="s">
        <v>109</v>
      </c>
      <c r="L52" s="89" t="s">
        <v>113</v>
      </c>
      <c r="M52" s="92">
        <v>44742</v>
      </c>
      <c r="N52" s="89" t="s">
        <v>113</v>
      </c>
      <c r="O52" s="75" t="s">
        <v>103</v>
      </c>
      <c r="P52" s="88" t="s">
        <v>296</v>
      </c>
      <c r="Q52" s="89" t="s">
        <v>235</v>
      </c>
      <c r="R52" s="96" t="s">
        <v>794</v>
      </c>
      <c r="S52" s="75" t="s">
        <v>103</v>
      </c>
      <c r="T52" s="107" t="s">
        <v>103</v>
      </c>
    </row>
    <row r="53" spans="1:20" ht="15" customHeight="1">
      <c r="A53" s="156" t="s">
        <v>42</v>
      </c>
      <c r="B53" s="75" t="s">
        <v>176</v>
      </c>
      <c r="C53" s="76">
        <f t="shared" si="4"/>
        <v>2</v>
      </c>
      <c r="D53" s="77"/>
      <c r="E53" s="124">
        <f t="shared" si="1"/>
        <v>2</v>
      </c>
      <c r="F53" s="75" t="s">
        <v>109</v>
      </c>
      <c r="G53" s="75" t="str">
        <f>'7.1'!G53</f>
        <v>Нет</v>
      </c>
      <c r="H53" s="89" t="s">
        <v>109</v>
      </c>
      <c r="I53" s="89" t="s">
        <v>479</v>
      </c>
      <c r="J53" s="89" t="s">
        <v>109</v>
      </c>
      <c r="K53" s="75" t="s">
        <v>109</v>
      </c>
      <c r="L53" s="89" t="s">
        <v>113</v>
      </c>
      <c r="M53" s="109">
        <v>44707</v>
      </c>
      <c r="N53" s="89" t="s">
        <v>113</v>
      </c>
      <c r="O53" s="88" t="s">
        <v>256</v>
      </c>
      <c r="P53" s="75" t="s">
        <v>103</v>
      </c>
      <c r="Q53" s="89" t="s">
        <v>236</v>
      </c>
      <c r="R53" s="96" t="s">
        <v>112</v>
      </c>
      <c r="S53" s="75" t="s">
        <v>103</v>
      </c>
    </row>
    <row r="54" spans="1:20" ht="15" customHeight="1">
      <c r="A54" s="157" t="s">
        <v>43</v>
      </c>
      <c r="B54" s="82"/>
      <c r="C54" s="99"/>
      <c r="D54" s="82"/>
      <c r="E54" s="82"/>
      <c r="F54" s="121"/>
      <c r="G54" s="111"/>
      <c r="H54" s="100"/>
      <c r="I54" s="121"/>
      <c r="J54" s="121"/>
      <c r="K54" s="121"/>
      <c r="L54" s="121"/>
      <c r="M54" s="112"/>
      <c r="N54" s="121"/>
      <c r="O54" s="121"/>
      <c r="P54" s="121"/>
      <c r="Q54" s="100"/>
      <c r="R54" s="121"/>
      <c r="S54" s="100"/>
    </row>
    <row r="55" spans="1:20" ht="15" customHeight="1">
      <c r="A55" s="156" t="s">
        <v>44</v>
      </c>
      <c r="B55" s="75" t="s">
        <v>176</v>
      </c>
      <c r="C55" s="76">
        <f t="shared" ref="C55:C68" si="5">IF(B55="Да, размещен в установленный срок",2,0)</f>
        <v>2</v>
      </c>
      <c r="D55" s="77"/>
      <c r="E55" s="124">
        <f t="shared" si="1"/>
        <v>2</v>
      </c>
      <c r="F55" s="75" t="s">
        <v>109</v>
      </c>
      <c r="G55" s="75" t="str">
        <f>'7.1'!G55</f>
        <v>Нет</v>
      </c>
      <c r="H55" s="89" t="s">
        <v>109</v>
      </c>
      <c r="I55" s="89" t="s">
        <v>283</v>
      </c>
      <c r="J55" s="89" t="s">
        <v>109</v>
      </c>
      <c r="K55" s="75" t="s">
        <v>109</v>
      </c>
      <c r="L55" s="89">
        <v>44740</v>
      </c>
      <c r="M55" s="109">
        <v>44742</v>
      </c>
      <c r="N55" s="89" t="s">
        <v>109</v>
      </c>
      <c r="O55" s="88" t="s">
        <v>369</v>
      </c>
      <c r="P55" s="89" t="s">
        <v>477</v>
      </c>
      <c r="Q55" s="89" t="s">
        <v>236</v>
      </c>
      <c r="R55" s="96" t="s">
        <v>112</v>
      </c>
      <c r="S55" s="98" t="s">
        <v>103</v>
      </c>
    </row>
    <row r="56" spans="1:20" ht="15" customHeight="1">
      <c r="A56" s="156" t="s">
        <v>947</v>
      </c>
      <c r="B56" s="75" t="s">
        <v>152</v>
      </c>
      <c r="C56" s="76">
        <f t="shared" si="5"/>
        <v>0</v>
      </c>
      <c r="D56" s="77"/>
      <c r="E56" s="124">
        <f t="shared" si="1"/>
        <v>0</v>
      </c>
      <c r="F56" s="75" t="s">
        <v>758</v>
      </c>
      <c r="G56" s="75" t="str">
        <f>'7.1'!G56</f>
        <v>Нет</v>
      </c>
      <c r="H56" s="89" t="s">
        <v>110</v>
      </c>
      <c r="I56" s="89" t="s">
        <v>762</v>
      </c>
      <c r="J56" s="89" t="s">
        <v>110</v>
      </c>
      <c r="K56" s="89" t="s">
        <v>103</v>
      </c>
      <c r="L56" s="89" t="s">
        <v>113</v>
      </c>
      <c r="M56" s="109">
        <v>44742</v>
      </c>
      <c r="N56" s="89" t="s">
        <v>113</v>
      </c>
      <c r="O56" s="75" t="s">
        <v>478</v>
      </c>
      <c r="P56" s="75" t="s">
        <v>103</v>
      </c>
      <c r="Q56" s="89" t="s">
        <v>236</v>
      </c>
      <c r="R56" s="96" t="s">
        <v>112</v>
      </c>
      <c r="S56" s="89" t="s">
        <v>798</v>
      </c>
      <c r="T56" s="107" t="s">
        <v>103</v>
      </c>
    </row>
    <row r="57" spans="1:20" ht="15" customHeight="1">
      <c r="A57" s="156" t="s">
        <v>45</v>
      </c>
      <c r="B57" s="75" t="s">
        <v>176</v>
      </c>
      <c r="C57" s="76">
        <f t="shared" si="5"/>
        <v>2</v>
      </c>
      <c r="D57" s="77"/>
      <c r="E57" s="124">
        <f t="shared" si="1"/>
        <v>2</v>
      </c>
      <c r="F57" s="75" t="s">
        <v>109</v>
      </c>
      <c r="G57" s="75" t="str">
        <f>'7.1'!G57</f>
        <v>Нет</v>
      </c>
      <c r="H57" s="89" t="s">
        <v>109</v>
      </c>
      <c r="I57" s="89" t="s">
        <v>274</v>
      </c>
      <c r="J57" s="89" t="s">
        <v>109</v>
      </c>
      <c r="K57" s="75" t="s">
        <v>109</v>
      </c>
      <c r="L57" s="89" t="s">
        <v>113</v>
      </c>
      <c r="M57" s="109">
        <v>44708</v>
      </c>
      <c r="N57" s="89" t="s">
        <v>113</v>
      </c>
      <c r="O57" s="88" t="s">
        <v>747</v>
      </c>
      <c r="P57" s="75" t="s">
        <v>103</v>
      </c>
      <c r="Q57" s="89" t="s">
        <v>236</v>
      </c>
      <c r="R57" s="96" t="s">
        <v>112</v>
      </c>
      <c r="S57" s="89" t="s">
        <v>103</v>
      </c>
    </row>
    <row r="58" spans="1:20" ht="15" customHeight="1">
      <c r="A58" s="156" t="s">
        <v>46</v>
      </c>
      <c r="B58" s="75" t="s">
        <v>152</v>
      </c>
      <c r="C58" s="76">
        <f t="shared" si="5"/>
        <v>0</v>
      </c>
      <c r="D58" s="77"/>
      <c r="E58" s="124">
        <f t="shared" si="1"/>
        <v>0</v>
      </c>
      <c r="F58" s="75" t="s">
        <v>110</v>
      </c>
      <c r="G58" s="75" t="str">
        <f>'7.1'!G58</f>
        <v>-</v>
      </c>
      <c r="H58" s="75" t="s">
        <v>113</v>
      </c>
      <c r="I58" s="75" t="s">
        <v>103</v>
      </c>
      <c r="J58" s="75" t="s">
        <v>103</v>
      </c>
      <c r="K58" s="75" t="s">
        <v>103</v>
      </c>
      <c r="L58" s="96" t="s">
        <v>103</v>
      </c>
      <c r="M58" s="109">
        <v>44727</v>
      </c>
      <c r="N58" s="96" t="s">
        <v>103</v>
      </c>
      <c r="O58" s="75" t="s">
        <v>103</v>
      </c>
      <c r="P58" s="75" t="s">
        <v>103</v>
      </c>
      <c r="Q58" s="89" t="s">
        <v>103</v>
      </c>
      <c r="R58" s="75" t="s">
        <v>103</v>
      </c>
      <c r="S58" s="75" t="s">
        <v>929</v>
      </c>
      <c r="T58" s="107" t="s">
        <v>103</v>
      </c>
    </row>
    <row r="59" spans="1:20" ht="15" customHeight="1">
      <c r="A59" s="156" t="s">
        <v>47</v>
      </c>
      <c r="B59" s="75" t="s">
        <v>152</v>
      </c>
      <c r="C59" s="76">
        <f t="shared" si="5"/>
        <v>0</v>
      </c>
      <c r="D59" s="77"/>
      <c r="E59" s="124">
        <f t="shared" si="1"/>
        <v>0</v>
      </c>
      <c r="F59" s="75" t="s">
        <v>758</v>
      </c>
      <c r="G59" s="75" t="str">
        <f>'7.1'!G59</f>
        <v>Нет</v>
      </c>
      <c r="H59" s="89" t="s">
        <v>110</v>
      </c>
      <c r="I59" s="75" t="s">
        <v>274</v>
      </c>
      <c r="J59" s="75" t="s">
        <v>103</v>
      </c>
      <c r="K59" s="75" t="s">
        <v>103</v>
      </c>
      <c r="L59" s="89" t="s">
        <v>113</v>
      </c>
      <c r="M59" s="109">
        <v>44719</v>
      </c>
      <c r="N59" s="89" t="s">
        <v>113</v>
      </c>
      <c r="O59" s="75" t="s">
        <v>437</v>
      </c>
      <c r="P59" s="88" t="s">
        <v>436</v>
      </c>
      <c r="Q59" s="89" t="s">
        <v>236</v>
      </c>
      <c r="R59" s="96" t="s">
        <v>112</v>
      </c>
      <c r="S59" s="114" t="s">
        <v>797</v>
      </c>
      <c r="T59" s="107" t="s">
        <v>103</v>
      </c>
    </row>
    <row r="60" spans="1:20" ht="15" customHeight="1">
      <c r="A60" s="156" t="s">
        <v>948</v>
      </c>
      <c r="B60" s="75" t="s">
        <v>176</v>
      </c>
      <c r="C60" s="76">
        <f t="shared" si="5"/>
        <v>2</v>
      </c>
      <c r="D60" s="77"/>
      <c r="E60" s="124">
        <f t="shared" si="1"/>
        <v>2</v>
      </c>
      <c r="F60" s="75" t="s">
        <v>109</v>
      </c>
      <c r="G60" s="75" t="str">
        <f>'7.1'!G60</f>
        <v>Нет</v>
      </c>
      <c r="H60" s="89" t="s">
        <v>109</v>
      </c>
      <c r="I60" s="75" t="s">
        <v>277</v>
      </c>
      <c r="J60" s="75" t="s">
        <v>109</v>
      </c>
      <c r="K60" s="75" t="s">
        <v>109</v>
      </c>
      <c r="L60" s="89" t="s">
        <v>113</v>
      </c>
      <c r="M60" s="109">
        <v>44707</v>
      </c>
      <c r="N60" s="89" t="s">
        <v>113</v>
      </c>
      <c r="O60" s="88" t="s">
        <v>314</v>
      </c>
      <c r="P60" s="88" t="s">
        <v>467</v>
      </c>
      <c r="Q60" s="89" t="s">
        <v>236</v>
      </c>
      <c r="R60" s="96" t="s">
        <v>112</v>
      </c>
      <c r="S60" s="89" t="s">
        <v>103</v>
      </c>
    </row>
    <row r="61" spans="1:20" ht="15" customHeight="1">
      <c r="A61" s="156" t="s">
        <v>48</v>
      </c>
      <c r="B61" s="75" t="s">
        <v>152</v>
      </c>
      <c r="C61" s="76">
        <f t="shared" si="5"/>
        <v>0</v>
      </c>
      <c r="D61" s="77"/>
      <c r="E61" s="124">
        <f t="shared" si="1"/>
        <v>0</v>
      </c>
      <c r="F61" s="75" t="s">
        <v>110</v>
      </c>
      <c r="G61" s="75" t="str">
        <f>'7.1'!G61</f>
        <v>Нет</v>
      </c>
      <c r="H61" s="89" t="s">
        <v>109</v>
      </c>
      <c r="I61" s="96" t="s">
        <v>103</v>
      </c>
      <c r="J61" s="96" t="s">
        <v>103</v>
      </c>
      <c r="K61" s="96" t="s">
        <v>103</v>
      </c>
      <c r="L61" s="96" t="s">
        <v>103</v>
      </c>
      <c r="M61" s="109">
        <v>44707</v>
      </c>
      <c r="N61" s="96" t="s">
        <v>103</v>
      </c>
      <c r="O61" s="96" t="s">
        <v>103</v>
      </c>
      <c r="P61" s="75" t="s">
        <v>103</v>
      </c>
      <c r="Q61" s="89" t="s">
        <v>236</v>
      </c>
      <c r="R61" s="96" t="s">
        <v>112</v>
      </c>
      <c r="S61" s="75" t="s">
        <v>773</v>
      </c>
      <c r="T61" s="107" t="s">
        <v>103</v>
      </c>
    </row>
    <row r="62" spans="1:20" ht="15" customHeight="1">
      <c r="A62" s="156" t="s">
        <v>49</v>
      </c>
      <c r="B62" s="75" t="s">
        <v>152</v>
      </c>
      <c r="C62" s="76">
        <f t="shared" si="5"/>
        <v>0</v>
      </c>
      <c r="D62" s="77"/>
      <c r="E62" s="124">
        <f t="shared" si="1"/>
        <v>0</v>
      </c>
      <c r="F62" s="75" t="s">
        <v>758</v>
      </c>
      <c r="G62" s="75" t="str">
        <f>'7.1'!G62</f>
        <v>Нет</v>
      </c>
      <c r="H62" s="89" t="s">
        <v>110</v>
      </c>
      <c r="I62" s="89" t="s">
        <v>284</v>
      </c>
      <c r="J62" s="89" t="s">
        <v>103</v>
      </c>
      <c r="K62" s="89" t="s">
        <v>103</v>
      </c>
      <c r="L62" s="89" t="s">
        <v>113</v>
      </c>
      <c r="M62" s="109">
        <v>44707</v>
      </c>
      <c r="N62" s="89" t="s">
        <v>113</v>
      </c>
      <c r="O62" s="75" t="s">
        <v>103</v>
      </c>
      <c r="P62" s="89" t="s">
        <v>297</v>
      </c>
      <c r="Q62" s="89" t="s">
        <v>234</v>
      </c>
      <c r="R62" s="96" t="s">
        <v>110</v>
      </c>
      <c r="S62" s="114" t="s">
        <v>797</v>
      </c>
      <c r="T62" s="107" t="s">
        <v>103</v>
      </c>
    </row>
    <row r="63" spans="1:20" ht="15" customHeight="1">
      <c r="A63" s="156" t="s">
        <v>949</v>
      </c>
      <c r="B63" s="75" t="s">
        <v>176</v>
      </c>
      <c r="C63" s="76">
        <f t="shared" si="5"/>
        <v>2</v>
      </c>
      <c r="D63" s="77"/>
      <c r="E63" s="124">
        <f t="shared" si="1"/>
        <v>2</v>
      </c>
      <c r="F63" s="75" t="s">
        <v>109</v>
      </c>
      <c r="G63" s="75" t="str">
        <f>'7.1'!G63</f>
        <v>Нет</v>
      </c>
      <c r="H63" s="89" t="s">
        <v>109</v>
      </c>
      <c r="I63" s="75" t="s">
        <v>274</v>
      </c>
      <c r="J63" s="75" t="s">
        <v>109</v>
      </c>
      <c r="K63" s="75" t="s">
        <v>109</v>
      </c>
      <c r="L63" s="89" t="s">
        <v>113</v>
      </c>
      <c r="M63" s="109">
        <v>44770</v>
      </c>
      <c r="N63" s="89" t="s">
        <v>113</v>
      </c>
      <c r="O63" s="75" t="s">
        <v>103</v>
      </c>
      <c r="P63" s="93" t="s">
        <v>487</v>
      </c>
      <c r="Q63" s="89" t="s">
        <v>235</v>
      </c>
      <c r="R63" s="96" t="s">
        <v>794</v>
      </c>
      <c r="S63" s="89" t="s">
        <v>103</v>
      </c>
    </row>
    <row r="64" spans="1:20" ht="15" customHeight="1">
      <c r="A64" s="156" t="s">
        <v>51</v>
      </c>
      <c r="B64" s="75" t="s">
        <v>176</v>
      </c>
      <c r="C64" s="76">
        <f t="shared" si="5"/>
        <v>2</v>
      </c>
      <c r="D64" s="77"/>
      <c r="E64" s="124">
        <f t="shared" si="1"/>
        <v>2</v>
      </c>
      <c r="F64" s="75" t="s">
        <v>109</v>
      </c>
      <c r="G64" s="75" t="str">
        <f>'7.1'!G64</f>
        <v>Нет</v>
      </c>
      <c r="H64" s="89" t="s">
        <v>109</v>
      </c>
      <c r="I64" s="75" t="s">
        <v>274</v>
      </c>
      <c r="J64" s="75" t="s">
        <v>109</v>
      </c>
      <c r="K64" s="75" t="s">
        <v>109</v>
      </c>
      <c r="L64" s="89">
        <v>44711</v>
      </c>
      <c r="M64" s="109">
        <v>44718</v>
      </c>
      <c r="N64" s="89" t="s">
        <v>109</v>
      </c>
      <c r="O64" s="88" t="s">
        <v>241</v>
      </c>
      <c r="P64" s="75" t="s">
        <v>310</v>
      </c>
      <c r="Q64" s="89" t="s">
        <v>236</v>
      </c>
      <c r="R64" s="96" t="s">
        <v>112</v>
      </c>
      <c r="S64" s="96" t="s">
        <v>103</v>
      </c>
    </row>
    <row r="65" spans="1:20" ht="15" customHeight="1">
      <c r="A65" s="156" t="s">
        <v>52</v>
      </c>
      <c r="B65" s="75" t="s">
        <v>176</v>
      </c>
      <c r="C65" s="76">
        <f t="shared" si="5"/>
        <v>2</v>
      </c>
      <c r="D65" s="77"/>
      <c r="E65" s="124">
        <f t="shared" si="1"/>
        <v>2</v>
      </c>
      <c r="F65" s="75" t="s">
        <v>109</v>
      </c>
      <c r="G65" s="75" t="str">
        <f>'7.1'!G65</f>
        <v>Нет</v>
      </c>
      <c r="H65" s="89" t="s">
        <v>109</v>
      </c>
      <c r="I65" s="75" t="s">
        <v>274</v>
      </c>
      <c r="J65" s="75" t="s">
        <v>109</v>
      </c>
      <c r="K65" s="75" t="s">
        <v>109</v>
      </c>
      <c r="L65" s="89" t="s">
        <v>113</v>
      </c>
      <c r="M65" s="109">
        <v>44722</v>
      </c>
      <c r="N65" s="89" t="s">
        <v>113</v>
      </c>
      <c r="O65" s="88" t="s">
        <v>340</v>
      </c>
      <c r="P65" s="75" t="s">
        <v>103</v>
      </c>
      <c r="Q65" s="89" t="s">
        <v>236</v>
      </c>
      <c r="R65" s="96" t="s">
        <v>112</v>
      </c>
      <c r="S65" s="96" t="s">
        <v>103</v>
      </c>
    </row>
    <row r="66" spans="1:20" ht="15" customHeight="1">
      <c r="A66" s="156" t="s">
        <v>53</v>
      </c>
      <c r="B66" s="75" t="s">
        <v>152</v>
      </c>
      <c r="C66" s="76">
        <f t="shared" si="5"/>
        <v>0</v>
      </c>
      <c r="D66" s="77"/>
      <c r="E66" s="124">
        <f t="shared" si="1"/>
        <v>0</v>
      </c>
      <c r="F66" s="75" t="s">
        <v>110</v>
      </c>
      <c r="G66" s="75" t="str">
        <f>'7.1'!G66</f>
        <v>-</v>
      </c>
      <c r="H66" s="75" t="s">
        <v>113</v>
      </c>
      <c r="I66" s="75" t="s">
        <v>103</v>
      </c>
      <c r="J66" s="75" t="s">
        <v>103</v>
      </c>
      <c r="K66" s="75" t="s">
        <v>103</v>
      </c>
      <c r="L66" s="75" t="s">
        <v>103</v>
      </c>
      <c r="M66" s="109">
        <v>44740</v>
      </c>
      <c r="N66" s="75" t="s">
        <v>103</v>
      </c>
      <c r="O66" s="75" t="s">
        <v>103</v>
      </c>
      <c r="P66" s="75" t="s">
        <v>103</v>
      </c>
      <c r="Q66" s="75" t="s">
        <v>103</v>
      </c>
      <c r="R66" s="75" t="s">
        <v>103</v>
      </c>
      <c r="S66" s="89" t="s">
        <v>757</v>
      </c>
      <c r="T66" s="107" t="s">
        <v>103</v>
      </c>
    </row>
    <row r="67" spans="1:20" ht="15" customHeight="1">
      <c r="A67" s="156" t="s">
        <v>54</v>
      </c>
      <c r="B67" s="75" t="s">
        <v>176</v>
      </c>
      <c r="C67" s="76">
        <f t="shared" si="5"/>
        <v>2</v>
      </c>
      <c r="D67" s="77"/>
      <c r="E67" s="124">
        <f t="shared" si="1"/>
        <v>2</v>
      </c>
      <c r="F67" s="75" t="s">
        <v>109</v>
      </c>
      <c r="G67" s="75" t="str">
        <f>'7.1'!G67</f>
        <v>Нет</v>
      </c>
      <c r="H67" s="89" t="s">
        <v>109</v>
      </c>
      <c r="I67" s="75" t="s">
        <v>274</v>
      </c>
      <c r="J67" s="75" t="s">
        <v>109</v>
      </c>
      <c r="K67" s="75" t="s">
        <v>109</v>
      </c>
      <c r="L67" s="89">
        <v>44703</v>
      </c>
      <c r="M67" s="109">
        <v>44741</v>
      </c>
      <c r="N67" s="89" t="s">
        <v>109</v>
      </c>
      <c r="O67" s="75" t="s">
        <v>103</v>
      </c>
      <c r="P67" s="93" t="s">
        <v>298</v>
      </c>
      <c r="Q67" s="89" t="s">
        <v>234</v>
      </c>
      <c r="R67" s="96" t="s">
        <v>795</v>
      </c>
      <c r="S67" s="75" t="s">
        <v>103</v>
      </c>
    </row>
    <row r="68" spans="1:20" ht="15" customHeight="1">
      <c r="A68" s="156" t="s">
        <v>55</v>
      </c>
      <c r="B68" s="75" t="s">
        <v>152</v>
      </c>
      <c r="C68" s="76">
        <f t="shared" si="5"/>
        <v>0</v>
      </c>
      <c r="D68" s="77"/>
      <c r="E68" s="124">
        <f t="shared" si="1"/>
        <v>0</v>
      </c>
      <c r="F68" s="75" t="s">
        <v>758</v>
      </c>
      <c r="G68" s="75" t="str">
        <f>'7.1'!G68</f>
        <v>Нет</v>
      </c>
      <c r="H68" s="89" t="s">
        <v>110</v>
      </c>
      <c r="I68" s="75" t="s">
        <v>274</v>
      </c>
      <c r="J68" s="75" t="s">
        <v>103</v>
      </c>
      <c r="K68" s="75" t="s">
        <v>103</v>
      </c>
      <c r="L68" s="89">
        <v>44715</v>
      </c>
      <c r="M68" s="109">
        <v>44734</v>
      </c>
      <c r="N68" s="89" t="s">
        <v>109</v>
      </c>
      <c r="O68" s="89" t="s">
        <v>383</v>
      </c>
      <c r="P68" s="93" t="s">
        <v>488</v>
      </c>
      <c r="Q68" s="89" t="s">
        <v>236</v>
      </c>
      <c r="R68" s="96" t="s">
        <v>112</v>
      </c>
      <c r="S68" s="114" t="s">
        <v>797</v>
      </c>
      <c r="T68" s="107" t="s">
        <v>103</v>
      </c>
    </row>
    <row r="69" spans="1:20" ht="15" customHeight="1">
      <c r="A69" s="157" t="s">
        <v>56</v>
      </c>
      <c r="B69" s="82"/>
      <c r="C69" s="99"/>
      <c r="D69" s="82"/>
      <c r="E69" s="82"/>
      <c r="F69" s="121"/>
      <c r="G69" s="111"/>
      <c r="H69" s="100"/>
      <c r="I69" s="121"/>
      <c r="J69" s="121"/>
      <c r="K69" s="121"/>
      <c r="L69" s="121"/>
      <c r="M69" s="112"/>
      <c r="N69" s="121"/>
      <c r="O69" s="121"/>
      <c r="P69" s="121"/>
      <c r="Q69" s="100"/>
      <c r="R69" s="121"/>
      <c r="S69" s="100"/>
    </row>
    <row r="70" spans="1:20" ht="15" customHeight="1">
      <c r="A70" s="156" t="s">
        <v>57</v>
      </c>
      <c r="B70" s="75" t="s">
        <v>152</v>
      </c>
      <c r="C70" s="76">
        <f t="shared" ref="C70:C75" si="6">IF(B70="Да, размещен в установленный срок",2,0)</f>
        <v>0</v>
      </c>
      <c r="D70" s="77"/>
      <c r="E70" s="124">
        <f t="shared" si="1"/>
        <v>0</v>
      </c>
      <c r="F70" s="75" t="s">
        <v>110</v>
      </c>
      <c r="G70" s="75" t="str">
        <f>'7.1'!G70</f>
        <v>-</v>
      </c>
      <c r="H70" s="75" t="s">
        <v>760</v>
      </c>
      <c r="I70" s="75" t="s">
        <v>103</v>
      </c>
      <c r="J70" s="75" t="s">
        <v>103</v>
      </c>
      <c r="K70" s="75" t="s">
        <v>103</v>
      </c>
      <c r="L70" s="75" t="s">
        <v>103</v>
      </c>
      <c r="M70" s="109" t="s">
        <v>113</v>
      </c>
      <c r="N70" s="75" t="s">
        <v>103</v>
      </c>
      <c r="O70" s="75" t="s">
        <v>103</v>
      </c>
      <c r="P70" s="75" t="s">
        <v>103</v>
      </c>
      <c r="Q70" s="75" t="s">
        <v>103</v>
      </c>
      <c r="R70" s="75" t="s">
        <v>103</v>
      </c>
      <c r="S70" s="75" t="s">
        <v>759</v>
      </c>
      <c r="T70" s="107" t="s">
        <v>103</v>
      </c>
    </row>
    <row r="71" spans="1:20" ht="15" customHeight="1">
      <c r="A71" s="156" t="s">
        <v>58</v>
      </c>
      <c r="B71" s="75" t="s">
        <v>152</v>
      </c>
      <c r="C71" s="76">
        <f t="shared" si="6"/>
        <v>0</v>
      </c>
      <c r="D71" s="77"/>
      <c r="E71" s="124">
        <f t="shared" si="1"/>
        <v>0</v>
      </c>
      <c r="F71" s="75" t="s">
        <v>110</v>
      </c>
      <c r="G71" s="75" t="str">
        <f>'7.1'!G71</f>
        <v>-</v>
      </c>
      <c r="H71" s="75" t="s">
        <v>760</v>
      </c>
      <c r="I71" s="75" t="s">
        <v>103</v>
      </c>
      <c r="J71" s="75" t="s">
        <v>103</v>
      </c>
      <c r="K71" s="75" t="s">
        <v>103</v>
      </c>
      <c r="L71" s="75" t="s">
        <v>103</v>
      </c>
      <c r="M71" s="109">
        <v>44740</v>
      </c>
      <c r="N71" s="75" t="s">
        <v>103</v>
      </c>
      <c r="O71" s="75" t="s">
        <v>103</v>
      </c>
      <c r="P71" s="75" t="s">
        <v>103</v>
      </c>
      <c r="Q71" s="75" t="s">
        <v>103</v>
      </c>
      <c r="R71" s="75" t="s">
        <v>103</v>
      </c>
      <c r="S71" s="75" t="s">
        <v>756</v>
      </c>
      <c r="T71" s="107" t="s">
        <v>103</v>
      </c>
    </row>
    <row r="72" spans="1:20" ht="15" customHeight="1">
      <c r="A72" s="156" t="s">
        <v>59</v>
      </c>
      <c r="B72" s="75" t="s">
        <v>176</v>
      </c>
      <c r="C72" s="76">
        <f t="shared" si="6"/>
        <v>2</v>
      </c>
      <c r="D72" s="77"/>
      <c r="E72" s="124">
        <f t="shared" ref="E72:E98" si="7">C72*(1-D72)</f>
        <v>2</v>
      </c>
      <c r="F72" s="75" t="s">
        <v>109</v>
      </c>
      <c r="G72" s="75" t="str">
        <f>'7.1'!G72</f>
        <v>Нет</v>
      </c>
      <c r="H72" s="89" t="s">
        <v>109</v>
      </c>
      <c r="I72" s="75" t="s">
        <v>274</v>
      </c>
      <c r="J72" s="75" t="s">
        <v>109</v>
      </c>
      <c r="K72" s="75" t="s">
        <v>109</v>
      </c>
      <c r="L72" s="89" t="s">
        <v>113</v>
      </c>
      <c r="M72" s="109">
        <v>44707</v>
      </c>
      <c r="N72" s="89" t="s">
        <v>113</v>
      </c>
      <c r="O72" s="88" t="s">
        <v>103</v>
      </c>
      <c r="P72" s="89" t="s">
        <v>303</v>
      </c>
      <c r="Q72" s="89" t="s">
        <v>236</v>
      </c>
      <c r="R72" s="96" t="s">
        <v>112</v>
      </c>
      <c r="S72" s="75" t="s">
        <v>103</v>
      </c>
    </row>
    <row r="73" spans="1:20" ht="15" customHeight="1">
      <c r="A73" s="156" t="s">
        <v>60</v>
      </c>
      <c r="B73" s="75" t="s">
        <v>152</v>
      </c>
      <c r="C73" s="76">
        <f t="shared" si="6"/>
        <v>0</v>
      </c>
      <c r="D73" s="77"/>
      <c r="E73" s="124">
        <f t="shared" si="7"/>
        <v>0</v>
      </c>
      <c r="F73" s="75" t="s">
        <v>758</v>
      </c>
      <c r="G73" s="75" t="str">
        <f>'7.1'!G73</f>
        <v>Нет</v>
      </c>
      <c r="H73" s="98" t="s">
        <v>113</v>
      </c>
      <c r="I73" s="75" t="s">
        <v>274</v>
      </c>
      <c r="J73" s="75" t="s">
        <v>110</v>
      </c>
      <c r="K73" s="75" t="s">
        <v>103</v>
      </c>
      <c r="L73" s="89" t="s">
        <v>113</v>
      </c>
      <c r="M73" s="109">
        <v>44679</v>
      </c>
      <c r="N73" s="89" t="s">
        <v>113</v>
      </c>
      <c r="O73" s="88" t="s">
        <v>115</v>
      </c>
      <c r="P73" s="75" t="s">
        <v>103</v>
      </c>
      <c r="Q73" s="89" t="s">
        <v>236</v>
      </c>
      <c r="R73" s="96" t="s">
        <v>112</v>
      </c>
      <c r="S73" s="75" t="s">
        <v>768</v>
      </c>
      <c r="T73" s="107" t="s">
        <v>103</v>
      </c>
    </row>
    <row r="74" spans="1:20" ht="15" customHeight="1">
      <c r="A74" s="156" t="s">
        <v>950</v>
      </c>
      <c r="B74" s="75" t="s">
        <v>176</v>
      </c>
      <c r="C74" s="76">
        <f t="shared" si="6"/>
        <v>2</v>
      </c>
      <c r="D74" s="77"/>
      <c r="E74" s="124">
        <f t="shared" si="7"/>
        <v>2</v>
      </c>
      <c r="F74" s="75" t="s">
        <v>109</v>
      </c>
      <c r="G74" s="75" t="str">
        <f>'7.1'!G74</f>
        <v>Нет</v>
      </c>
      <c r="H74" s="89" t="s">
        <v>109</v>
      </c>
      <c r="I74" s="75" t="s">
        <v>274</v>
      </c>
      <c r="J74" s="75" t="s">
        <v>109</v>
      </c>
      <c r="K74" s="75" t="s">
        <v>109</v>
      </c>
      <c r="L74" s="89">
        <v>44707</v>
      </c>
      <c r="M74" s="109">
        <v>44742</v>
      </c>
      <c r="N74" s="89" t="s">
        <v>109</v>
      </c>
      <c r="O74" s="96" t="s">
        <v>422</v>
      </c>
      <c r="P74" s="96" t="s">
        <v>421</v>
      </c>
      <c r="Q74" s="89" t="s">
        <v>235</v>
      </c>
      <c r="R74" s="96" t="s">
        <v>268</v>
      </c>
      <c r="S74" s="96" t="s">
        <v>103</v>
      </c>
    </row>
    <row r="75" spans="1:20" ht="15" customHeight="1">
      <c r="A75" s="156" t="s">
        <v>61</v>
      </c>
      <c r="B75" s="75" t="s">
        <v>152</v>
      </c>
      <c r="C75" s="76">
        <f t="shared" si="6"/>
        <v>0</v>
      </c>
      <c r="D75" s="77"/>
      <c r="E75" s="124">
        <f t="shared" si="7"/>
        <v>0</v>
      </c>
      <c r="F75" s="75" t="s">
        <v>110</v>
      </c>
      <c r="G75" s="75" t="str">
        <f>'7.1'!G75</f>
        <v>-</v>
      </c>
      <c r="H75" s="75" t="s">
        <v>760</v>
      </c>
      <c r="I75" s="75" t="s">
        <v>103</v>
      </c>
      <c r="J75" s="75" t="s">
        <v>103</v>
      </c>
      <c r="K75" s="75" t="s">
        <v>103</v>
      </c>
      <c r="L75" s="75" t="s">
        <v>103</v>
      </c>
      <c r="M75" s="109">
        <v>44707</v>
      </c>
      <c r="N75" s="75" t="s">
        <v>103</v>
      </c>
      <c r="O75" s="75" t="s">
        <v>103</v>
      </c>
      <c r="P75" s="75" t="s">
        <v>103</v>
      </c>
      <c r="Q75" s="75" t="s">
        <v>103</v>
      </c>
      <c r="R75" s="75" t="s">
        <v>103</v>
      </c>
      <c r="S75" s="75" t="s">
        <v>756</v>
      </c>
      <c r="T75" s="107" t="s">
        <v>103</v>
      </c>
    </row>
    <row r="76" spans="1:20" ht="15" customHeight="1">
      <c r="A76" s="157" t="s">
        <v>62</v>
      </c>
      <c r="B76" s="82"/>
      <c r="C76" s="99"/>
      <c r="D76" s="82"/>
      <c r="E76" s="82"/>
      <c r="F76" s="121"/>
      <c r="G76" s="111"/>
      <c r="H76" s="100"/>
      <c r="I76" s="121"/>
      <c r="J76" s="121"/>
      <c r="K76" s="121"/>
      <c r="L76" s="121"/>
      <c r="M76" s="112"/>
      <c r="N76" s="121"/>
      <c r="O76" s="121"/>
      <c r="P76" s="121"/>
      <c r="Q76" s="100"/>
      <c r="R76" s="121"/>
      <c r="S76" s="100"/>
    </row>
    <row r="77" spans="1:20" ht="15" customHeight="1">
      <c r="A77" s="156" t="s">
        <v>63</v>
      </c>
      <c r="B77" s="75" t="s">
        <v>176</v>
      </c>
      <c r="C77" s="76">
        <f t="shared" ref="C77:C86" si="8">IF(B77="Да, размещен в установленный срок",2,0)</f>
        <v>2</v>
      </c>
      <c r="D77" s="77"/>
      <c r="E77" s="124">
        <f t="shared" si="7"/>
        <v>2</v>
      </c>
      <c r="F77" s="75" t="s">
        <v>109</v>
      </c>
      <c r="G77" s="75" t="str">
        <f>'7.1'!G77</f>
        <v>Нет</v>
      </c>
      <c r="H77" s="89" t="s">
        <v>109</v>
      </c>
      <c r="I77" s="75" t="s">
        <v>274</v>
      </c>
      <c r="J77" s="75" t="s">
        <v>109</v>
      </c>
      <c r="K77" s="75" t="s">
        <v>109</v>
      </c>
      <c r="L77" s="89" t="s">
        <v>113</v>
      </c>
      <c r="M77" s="109">
        <v>44735</v>
      </c>
      <c r="N77" s="89" t="s">
        <v>113</v>
      </c>
      <c r="O77" s="75" t="s">
        <v>103</v>
      </c>
      <c r="P77" s="88" t="s">
        <v>473</v>
      </c>
      <c r="Q77" s="89" t="s">
        <v>235</v>
      </c>
      <c r="R77" s="96" t="s">
        <v>795</v>
      </c>
      <c r="S77" s="75" t="s">
        <v>103</v>
      </c>
    </row>
    <row r="78" spans="1:20" ht="15" customHeight="1">
      <c r="A78" s="156" t="s">
        <v>65</v>
      </c>
      <c r="B78" s="75" t="s">
        <v>152</v>
      </c>
      <c r="C78" s="76">
        <f t="shared" si="8"/>
        <v>0</v>
      </c>
      <c r="D78" s="77"/>
      <c r="E78" s="124">
        <f t="shared" si="7"/>
        <v>0</v>
      </c>
      <c r="F78" s="75" t="s">
        <v>110</v>
      </c>
      <c r="G78" s="75" t="str">
        <f>'7.1'!G78</f>
        <v>Нет</v>
      </c>
      <c r="H78" s="89" t="s">
        <v>109</v>
      </c>
      <c r="I78" s="75" t="s">
        <v>103</v>
      </c>
      <c r="J78" s="75" t="s">
        <v>103</v>
      </c>
      <c r="K78" s="75" t="s">
        <v>103</v>
      </c>
      <c r="L78" s="96" t="s">
        <v>103</v>
      </c>
      <c r="M78" s="109">
        <v>44726</v>
      </c>
      <c r="N78" s="96" t="s">
        <v>103</v>
      </c>
      <c r="O78" s="75" t="s">
        <v>103</v>
      </c>
      <c r="P78" s="75" t="s">
        <v>103</v>
      </c>
      <c r="Q78" s="89" t="s">
        <v>236</v>
      </c>
      <c r="R78" s="96" t="s">
        <v>112</v>
      </c>
      <c r="S78" s="75" t="s">
        <v>774</v>
      </c>
      <c r="T78" s="107" t="s">
        <v>103</v>
      </c>
    </row>
    <row r="79" spans="1:20" ht="15" customHeight="1">
      <c r="A79" s="156" t="s">
        <v>66</v>
      </c>
      <c r="B79" s="75" t="s">
        <v>152</v>
      </c>
      <c r="C79" s="76">
        <f t="shared" si="8"/>
        <v>0</v>
      </c>
      <c r="D79" s="77"/>
      <c r="E79" s="124">
        <f t="shared" si="7"/>
        <v>0</v>
      </c>
      <c r="F79" s="75" t="s">
        <v>758</v>
      </c>
      <c r="G79" s="75" t="str">
        <f>'7.1'!G79</f>
        <v>Нет</v>
      </c>
      <c r="H79" s="89" t="s">
        <v>113</v>
      </c>
      <c r="I79" s="75" t="s">
        <v>424</v>
      </c>
      <c r="J79" s="75" t="s">
        <v>110</v>
      </c>
      <c r="K79" s="75" t="s">
        <v>103</v>
      </c>
      <c r="L79" s="89" t="s">
        <v>113</v>
      </c>
      <c r="M79" s="109">
        <v>44713</v>
      </c>
      <c r="N79" s="89" t="s">
        <v>113</v>
      </c>
      <c r="O79" s="88" t="s">
        <v>423</v>
      </c>
      <c r="P79" s="75" t="s">
        <v>103</v>
      </c>
      <c r="Q79" s="89" t="s">
        <v>236</v>
      </c>
      <c r="R79" s="96" t="s">
        <v>112</v>
      </c>
      <c r="S79" s="89" t="s">
        <v>799</v>
      </c>
      <c r="T79" s="107" t="s">
        <v>103</v>
      </c>
    </row>
    <row r="80" spans="1:20" ht="15" customHeight="1">
      <c r="A80" s="156" t="s">
        <v>67</v>
      </c>
      <c r="B80" s="75" t="s">
        <v>176</v>
      </c>
      <c r="C80" s="76">
        <f t="shared" si="8"/>
        <v>2</v>
      </c>
      <c r="D80" s="77"/>
      <c r="E80" s="124">
        <f t="shared" si="7"/>
        <v>2</v>
      </c>
      <c r="F80" s="75" t="s">
        <v>109</v>
      </c>
      <c r="G80" s="75" t="str">
        <f>'7.1'!G80</f>
        <v>Нет</v>
      </c>
      <c r="H80" s="89" t="s">
        <v>109</v>
      </c>
      <c r="I80" s="75" t="s">
        <v>274</v>
      </c>
      <c r="J80" s="75" t="s">
        <v>109</v>
      </c>
      <c r="K80" s="75" t="s">
        <v>109</v>
      </c>
      <c r="L80" s="89" t="s">
        <v>113</v>
      </c>
      <c r="M80" s="109">
        <v>44736</v>
      </c>
      <c r="N80" s="89" t="s">
        <v>113</v>
      </c>
      <c r="O80" s="75" t="s">
        <v>103</v>
      </c>
      <c r="P80" s="75" t="s">
        <v>425</v>
      </c>
      <c r="Q80" s="89" t="s">
        <v>236</v>
      </c>
      <c r="R80" s="96" t="s">
        <v>112</v>
      </c>
      <c r="S80" s="89" t="s">
        <v>103</v>
      </c>
    </row>
    <row r="81" spans="1:20" ht="15" customHeight="1">
      <c r="A81" s="156" t="s">
        <v>69</v>
      </c>
      <c r="B81" s="75" t="s">
        <v>176</v>
      </c>
      <c r="C81" s="76">
        <f t="shared" si="8"/>
        <v>2</v>
      </c>
      <c r="D81" s="77"/>
      <c r="E81" s="124">
        <f t="shared" si="7"/>
        <v>2</v>
      </c>
      <c r="F81" s="75" t="s">
        <v>109</v>
      </c>
      <c r="G81" s="75" t="str">
        <f>'7.1'!G81</f>
        <v>Нет</v>
      </c>
      <c r="H81" s="89" t="s">
        <v>109</v>
      </c>
      <c r="I81" s="75" t="s">
        <v>474</v>
      </c>
      <c r="J81" s="75" t="s">
        <v>272</v>
      </c>
      <c r="K81" s="75" t="s">
        <v>109</v>
      </c>
      <c r="L81" s="89" t="s">
        <v>113</v>
      </c>
      <c r="M81" s="109">
        <v>44749</v>
      </c>
      <c r="N81" s="89" t="s">
        <v>113</v>
      </c>
      <c r="O81" s="88" t="s">
        <v>242</v>
      </c>
      <c r="P81" s="89" t="s">
        <v>429</v>
      </c>
      <c r="Q81" s="89" t="s">
        <v>236</v>
      </c>
      <c r="R81" s="96" t="s">
        <v>112</v>
      </c>
      <c r="S81" s="89" t="s">
        <v>779</v>
      </c>
      <c r="T81" s="107" t="s">
        <v>103</v>
      </c>
    </row>
    <row r="82" spans="1:20" ht="15" customHeight="1">
      <c r="A82" s="156" t="s">
        <v>70</v>
      </c>
      <c r="B82" s="75" t="s">
        <v>152</v>
      </c>
      <c r="C82" s="76">
        <f t="shared" si="8"/>
        <v>0</v>
      </c>
      <c r="D82" s="77"/>
      <c r="E82" s="124">
        <f t="shared" si="7"/>
        <v>0</v>
      </c>
      <c r="F82" s="75" t="s">
        <v>110</v>
      </c>
      <c r="G82" s="75" t="str">
        <f>'7.1'!G82</f>
        <v>Нет</v>
      </c>
      <c r="H82" s="89" t="s">
        <v>109</v>
      </c>
      <c r="I82" s="75" t="s">
        <v>103</v>
      </c>
      <c r="J82" s="75" t="s">
        <v>103</v>
      </c>
      <c r="K82" s="75" t="s">
        <v>103</v>
      </c>
      <c r="L82" s="75" t="s">
        <v>103</v>
      </c>
      <c r="M82" s="115" t="s">
        <v>476</v>
      </c>
      <c r="N82" s="75" t="s">
        <v>103</v>
      </c>
      <c r="O82" s="75" t="s">
        <v>103</v>
      </c>
      <c r="P82" s="75" t="s">
        <v>103</v>
      </c>
      <c r="Q82" s="89" t="s">
        <v>236</v>
      </c>
      <c r="R82" s="96" t="s">
        <v>112</v>
      </c>
      <c r="S82" s="75" t="s">
        <v>775</v>
      </c>
      <c r="T82" s="107" t="s">
        <v>103</v>
      </c>
    </row>
    <row r="83" spans="1:20" ht="15" customHeight="1">
      <c r="A83" s="156" t="s">
        <v>951</v>
      </c>
      <c r="B83" s="75" t="s">
        <v>176</v>
      </c>
      <c r="C83" s="76">
        <f t="shared" si="8"/>
        <v>2</v>
      </c>
      <c r="D83" s="77"/>
      <c r="E83" s="124">
        <f t="shared" si="7"/>
        <v>2</v>
      </c>
      <c r="F83" s="75" t="s">
        <v>109</v>
      </c>
      <c r="G83" s="75" t="str">
        <f>'7.1'!G83</f>
        <v>Нет</v>
      </c>
      <c r="H83" s="89" t="s">
        <v>109</v>
      </c>
      <c r="I83" s="75" t="s">
        <v>475</v>
      </c>
      <c r="J83" s="75" t="s">
        <v>109</v>
      </c>
      <c r="K83" s="75" t="s">
        <v>109</v>
      </c>
      <c r="L83" s="89" t="s">
        <v>113</v>
      </c>
      <c r="M83" s="109">
        <v>44741</v>
      </c>
      <c r="N83" s="89" t="s">
        <v>113</v>
      </c>
      <c r="O83" s="88" t="s">
        <v>257</v>
      </c>
      <c r="P83" s="75" t="s">
        <v>103</v>
      </c>
      <c r="Q83" s="89" t="s">
        <v>236</v>
      </c>
      <c r="R83" s="96" t="s">
        <v>112</v>
      </c>
      <c r="S83" s="89" t="s">
        <v>103</v>
      </c>
    </row>
    <row r="84" spans="1:20" ht="15" customHeight="1">
      <c r="A84" s="156" t="s">
        <v>71</v>
      </c>
      <c r="B84" s="75" t="s">
        <v>176</v>
      </c>
      <c r="C84" s="76">
        <f t="shared" si="8"/>
        <v>2</v>
      </c>
      <c r="D84" s="77"/>
      <c r="E84" s="124">
        <f t="shared" si="7"/>
        <v>2</v>
      </c>
      <c r="F84" s="75" t="s">
        <v>109</v>
      </c>
      <c r="G84" s="75" t="str">
        <f>'7.1'!G84</f>
        <v>Нет</v>
      </c>
      <c r="H84" s="89" t="s">
        <v>109</v>
      </c>
      <c r="I84" s="75" t="s">
        <v>277</v>
      </c>
      <c r="J84" s="75" t="s">
        <v>272</v>
      </c>
      <c r="K84" s="75" t="s">
        <v>109</v>
      </c>
      <c r="L84" s="75" t="s">
        <v>113</v>
      </c>
      <c r="M84" s="109">
        <v>44742</v>
      </c>
      <c r="N84" s="89" t="s">
        <v>113</v>
      </c>
      <c r="O84" s="88" t="s">
        <v>328</v>
      </c>
      <c r="P84" s="88" t="s">
        <v>426</v>
      </c>
      <c r="Q84" s="89" t="s">
        <v>236</v>
      </c>
      <c r="R84" s="96" t="s">
        <v>112</v>
      </c>
      <c r="S84" s="89" t="s">
        <v>780</v>
      </c>
      <c r="T84" s="107" t="s">
        <v>103</v>
      </c>
    </row>
    <row r="85" spans="1:20" ht="15" customHeight="1">
      <c r="A85" s="156" t="s">
        <v>72</v>
      </c>
      <c r="B85" s="75" t="s">
        <v>176</v>
      </c>
      <c r="C85" s="76">
        <f t="shared" si="8"/>
        <v>2</v>
      </c>
      <c r="D85" s="77"/>
      <c r="E85" s="124">
        <f t="shared" si="7"/>
        <v>2</v>
      </c>
      <c r="F85" s="75" t="s">
        <v>109</v>
      </c>
      <c r="G85" s="75" t="str">
        <f>'7.1'!G85</f>
        <v>Нет</v>
      </c>
      <c r="H85" s="89" t="s">
        <v>109</v>
      </c>
      <c r="I85" s="75" t="s">
        <v>274</v>
      </c>
      <c r="J85" s="75" t="s">
        <v>109</v>
      </c>
      <c r="K85" s="75" t="s">
        <v>109</v>
      </c>
      <c r="L85" s="89">
        <v>44755</v>
      </c>
      <c r="M85" s="109">
        <v>44756</v>
      </c>
      <c r="N85" s="89" t="s">
        <v>109</v>
      </c>
      <c r="O85" s="75" t="s">
        <v>103</v>
      </c>
      <c r="P85" s="88" t="s">
        <v>427</v>
      </c>
      <c r="Q85" s="89" t="s">
        <v>236</v>
      </c>
      <c r="R85" s="96" t="s">
        <v>112</v>
      </c>
      <c r="S85" s="89" t="s">
        <v>103</v>
      </c>
    </row>
    <row r="86" spans="1:20" ht="15" customHeight="1">
      <c r="A86" s="156" t="s">
        <v>73</v>
      </c>
      <c r="B86" s="75" t="s">
        <v>152</v>
      </c>
      <c r="C86" s="76">
        <f t="shared" si="8"/>
        <v>0</v>
      </c>
      <c r="D86" s="77"/>
      <c r="E86" s="124">
        <f t="shared" si="7"/>
        <v>0</v>
      </c>
      <c r="F86" s="75" t="s">
        <v>109</v>
      </c>
      <c r="G86" s="75" t="str">
        <f>'7.1'!G86</f>
        <v>Нет</v>
      </c>
      <c r="H86" s="89" t="s">
        <v>103</v>
      </c>
      <c r="I86" s="75" t="s">
        <v>274</v>
      </c>
      <c r="J86" s="75" t="s">
        <v>109</v>
      </c>
      <c r="K86" s="75" t="s">
        <v>110</v>
      </c>
      <c r="L86" s="89" t="s">
        <v>113</v>
      </c>
      <c r="M86" s="109">
        <v>44740</v>
      </c>
      <c r="N86" s="89" t="s">
        <v>113</v>
      </c>
      <c r="O86" s="75" t="s">
        <v>103</v>
      </c>
      <c r="P86" s="88" t="s">
        <v>265</v>
      </c>
      <c r="Q86" s="89" t="s">
        <v>236</v>
      </c>
      <c r="R86" s="96" t="s">
        <v>112</v>
      </c>
      <c r="S86" s="89" t="s">
        <v>899</v>
      </c>
      <c r="T86" s="107" t="s">
        <v>103</v>
      </c>
    </row>
    <row r="87" spans="1:20" ht="15" customHeight="1">
      <c r="A87" s="157" t="s">
        <v>74</v>
      </c>
      <c r="B87" s="82"/>
      <c r="C87" s="99"/>
      <c r="D87" s="82"/>
      <c r="E87" s="82"/>
      <c r="F87" s="100"/>
      <c r="G87" s="111"/>
      <c r="H87" s="100"/>
      <c r="I87" s="100"/>
      <c r="J87" s="100"/>
      <c r="K87" s="100"/>
      <c r="L87" s="121"/>
      <c r="M87" s="112"/>
      <c r="N87" s="121"/>
      <c r="O87" s="121"/>
      <c r="P87" s="121"/>
      <c r="Q87" s="100"/>
      <c r="R87" s="121"/>
      <c r="S87" s="100"/>
    </row>
    <row r="88" spans="1:20" ht="15" customHeight="1">
      <c r="A88" s="156" t="s">
        <v>64</v>
      </c>
      <c r="B88" s="95" t="s">
        <v>152</v>
      </c>
      <c r="C88" s="76">
        <f t="shared" ref="C88:C98" si="9">IF(B88="Да, размещен в установленный срок",2,0)</f>
        <v>0</v>
      </c>
      <c r="D88" s="77"/>
      <c r="E88" s="124">
        <f t="shared" si="7"/>
        <v>0</v>
      </c>
      <c r="F88" s="75" t="s">
        <v>758</v>
      </c>
      <c r="G88" s="75" t="str">
        <f>'7.1'!G88</f>
        <v>Нет</v>
      </c>
      <c r="H88" s="89" t="s">
        <v>109</v>
      </c>
      <c r="I88" s="75" t="s">
        <v>424</v>
      </c>
      <c r="J88" s="75" t="s">
        <v>109</v>
      </c>
      <c r="K88" s="75" t="s">
        <v>110</v>
      </c>
      <c r="L88" s="75" t="s">
        <v>113</v>
      </c>
      <c r="M88" s="109">
        <v>44742</v>
      </c>
      <c r="N88" s="75" t="s">
        <v>113</v>
      </c>
      <c r="O88" s="75" t="s">
        <v>753</v>
      </c>
      <c r="P88" s="75" t="s">
        <v>103</v>
      </c>
      <c r="Q88" s="89" t="s">
        <v>236</v>
      </c>
      <c r="R88" s="96" t="s">
        <v>112</v>
      </c>
      <c r="S88" s="89" t="s">
        <v>924</v>
      </c>
      <c r="T88" s="107" t="s">
        <v>103</v>
      </c>
    </row>
    <row r="89" spans="1:20" ht="15" customHeight="1">
      <c r="A89" s="156" t="s">
        <v>75</v>
      </c>
      <c r="B89" s="75" t="s">
        <v>152</v>
      </c>
      <c r="C89" s="76">
        <f t="shared" si="9"/>
        <v>0</v>
      </c>
      <c r="D89" s="77"/>
      <c r="E89" s="124">
        <f t="shared" si="7"/>
        <v>0</v>
      </c>
      <c r="F89" s="75" t="s">
        <v>110</v>
      </c>
      <c r="G89" s="75" t="str">
        <f>'7.1'!G89</f>
        <v>-</v>
      </c>
      <c r="H89" s="89" t="s">
        <v>770</v>
      </c>
      <c r="I89" s="75" t="s">
        <v>103</v>
      </c>
      <c r="J89" s="75" t="s">
        <v>103</v>
      </c>
      <c r="K89" s="75" t="s">
        <v>103</v>
      </c>
      <c r="L89" s="75" t="s">
        <v>103</v>
      </c>
      <c r="M89" s="109">
        <v>44726</v>
      </c>
      <c r="N89" s="75" t="s">
        <v>103</v>
      </c>
      <c r="O89" s="75" t="s">
        <v>103</v>
      </c>
      <c r="P89" s="89" t="s">
        <v>430</v>
      </c>
      <c r="Q89" s="89" t="s">
        <v>236</v>
      </c>
      <c r="R89" s="96" t="s">
        <v>112</v>
      </c>
      <c r="S89" s="89" t="s">
        <v>769</v>
      </c>
      <c r="T89" s="107" t="s">
        <v>103</v>
      </c>
    </row>
    <row r="90" spans="1:20" ht="15" customHeight="1">
      <c r="A90" s="156" t="s">
        <v>68</v>
      </c>
      <c r="B90" s="75" t="s">
        <v>176</v>
      </c>
      <c r="C90" s="76">
        <f t="shared" si="9"/>
        <v>2</v>
      </c>
      <c r="D90" s="77"/>
      <c r="E90" s="124">
        <f t="shared" si="7"/>
        <v>2</v>
      </c>
      <c r="F90" s="75" t="s">
        <v>109</v>
      </c>
      <c r="G90" s="75" t="str">
        <f>'7.1'!G90</f>
        <v>Нет</v>
      </c>
      <c r="H90" s="89" t="s">
        <v>109</v>
      </c>
      <c r="I90" s="75" t="s">
        <v>274</v>
      </c>
      <c r="J90" s="75" t="s">
        <v>109</v>
      </c>
      <c r="K90" s="75" t="s">
        <v>109</v>
      </c>
      <c r="L90" s="89" t="s">
        <v>113</v>
      </c>
      <c r="M90" s="109">
        <v>44741</v>
      </c>
      <c r="N90" s="89" t="s">
        <v>113</v>
      </c>
      <c r="O90" s="88" t="s">
        <v>258</v>
      </c>
      <c r="P90" s="88" t="s">
        <v>434</v>
      </c>
      <c r="Q90" s="89" t="s">
        <v>236</v>
      </c>
      <c r="R90" s="96" t="s">
        <v>112</v>
      </c>
      <c r="S90" s="75" t="s">
        <v>103</v>
      </c>
    </row>
    <row r="91" spans="1:20" ht="15" customHeight="1">
      <c r="A91" s="156" t="s">
        <v>76</v>
      </c>
      <c r="B91" s="75" t="s">
        <v>152</v>
      </c>
      <c r="C91" s="76">
        <f t="shared" si="9"/>
        <v>0</v>
      </c>
      <c r="D91" s="77"/>
      <c r="E91" s="124">
        <f t="shared" si="7"/>
        <v>0</v>
      </c>
      <c r="F91" s="75" t="s">
        <v>758</v>
      </c>
      <c r="G91" s="75" t="str">
        <f>'7.1'!G91</f>
        <v>Нет</v>
      </c>
      <c r="H91" s="89" t="s">
        <v>113</v>
      </c>
      <c r="I91" s="75" t="s">
        <v>424</v>
      </c>
      <c r="J91" s="75" t="s">
        <v>110</v>
      </c>
      <c r="K91" s="75" t="s">
        <v>103</v>
      </c>
      <c r="L91" s="92" t="s">
        <v>771</v>
      </c>
      <c r="M91" s="109">
        <v>44726</v>
      </c>
      <c r="N91" s="96" t="s">
        <v>109</v>
      </c>
      <c r="O91" s="75" t="s">
        <v>431</v>
      </c>
      <c r="P91" s="88" t="s">
        <v>373</v>
      </c>
      <c r="Q91" s="89" t="s">
        <v>236</v>
      </c>
      <c r="R91" s="96" t="s">
        <v>112</v>
      </c>
      <c r="S91" s="75" t="s">
        <v>695</v>
      </c>
      <c r="T91" s="107" t="s">
        <v>103</v>
      </c>
    </row>
    <row r="92" spans="1:20" ht="15" customHeight="1">
      <c r="A92" s="156" t="s">
        <v>77</v>
      </c>
      <c r="B92" s="75" t="s">
        <v>176</v>
      </c>
      <c r="C92" s="76">
        <f t="shared" si="9"/>
        <v>2</v>
      </c>
      <c r="D92" s="77"/>
      <c r="E92" s="124">
        <f t="shared" si="7"/>
        <v>2</v>
      </c>
      <c r="F92" s="75" t="s">
        <v>109</v>
      </c>
      <c r="G92" s="75" t="str">
        <f>'7.1'!G92</f>
        <v>Нет</v>
      </c>
      <c r="H92" s="89" t="s">
        <v>109</v>
      </c>
      <c r="I92" s="75" t="s">
        <v>432</v>
      </c>
      <c r="J92" s="75" t="s">
        <v>109</v>
      </c>
      <c r="K92" s="75" t="s">
        <v>109</v>
      </c>
      <c r="L92" s="89">
        <v>44697</v>
      </c>
      <c r="M92" s="109">
        <v>44734</v>
      </c>
      <c r="N92" s="89" t="s">
        <v>109</v>
      </c>
      <c r="O92" s="113" t="s">
        <v>433</v>
      </c>
      <c r="P92" s="75" t="s">
        <v>290</v>
      </c>
      <c r="Q92" s="89" t="s">
        <v>235</v>
      </c>
      <c r="R92" s="96" t="s">
        <v>268</v>
      </c>
      <c r="S92" s="89" t="s">
        <v>103</v>
      </c>
    </row>
    <row r="93" spans="1:20" ht="15" customHeight="1">
      <c r="A93" s="156" t="s">
        <v>78</v>
      </c>
      <c r="B93" s="75" t="s">
        <v>176</v>
      </c>
      <c r="C93" s="76">
        <f t="shared" si="9"/>
        <v>2</v>
      </c>
      <c r="D93" s="77"/>
      <c r="E93" s="124">
        <f t="shared" si="7"/>
        <v>2</v>
      </c>
      <c r="F93" s="75" t="s">
        <v>109</v>
      </c>
      <c r="G93" s="75" t="str">
        <f>'7.1'!G93</f>
        <v>Нет</v>
      </c>
      <c r="H93" s="89" t="s">
        <v>109</v>
      </c>
      <c r="I93" s="75" t="s">
        <v>274</v>
      </c>
      <c r="J93" s="75" t="s">
        <v>109</v>
      </c>
      <c r="K93" s="75" t="s">
        <v>109</v>
      </c>
      <c r="L93" s="89">
        <v>44341</v>
      </c>
      <c r="M93" s="109">
        <v>44741</v>
      </c>
      <c r="N93" s="89" t="s">
        <v>109</v>
      </c>
      <c r="O93" s="75" t="s">
        <v>103</v>
      </c>
      <c r="P93" s="75" t="s">
        <v>435</v>
      </c>
      <c r="Q93" s="89" t="s">
        <v>235</v>
      </c>
      <c r="R93" s="96" t="s">
        <v>268</v>
      </c>
      <c r="S93" s="89" t="s">
        <v>103</v>
      </c>
    </row>
    <row r="94" spans="1:20" ht="15" customHeight="1">
      <c r="A94" s="156" t="s">
        <v>79</v>
      </c>
      <c r="B94" s="75" t="s">
        <v>152</v>
      </c>
      <c r="C94" s="76">
        <f t="shared" si="9"/>
        <v>0</v>
      </c>
      <c r="D94" s="77"/>
      <c r="E94" s="124">
        <f t="shared" si="7"/>
        <v>0</v>
      </c>
      <c r="F94" s="75" t="s">
        <v>765</v>
      </c>
      <c r="G94" s="75" t="str">
        <f>'7.1'!G94</f>
        <v>Нет</v>
      </c>
      <c r="H94" s="89" t="s">
        <v>103</v>
      </c>
      <c r="I94" s="75" t="s">
        <v>772</v>
      </c>
      <c r="J94" s="75" t="s">
        <v>103</v>
      </c>
      <c r="K94" s="75" t="s">
        <v>103</v>
      </c>
      <c r="L94" s="89" t="s">
        <v>113</v>
      </c>
      <c r="M94" s="109">
        <v>44740</v>
      </c>
      <c r="N94" s="89" t="s">
        <v>113</v>
      </c>
      <c r="O94" s="89" t="s">
        <v>481</v>
      </c>
      <c r="P94" s="75" t="s">
        <v>103</v>
      </c>
      <c r="Q94" s="89" t="s">
        <v>236</v>
      </c>
      <c r="R94" s="96" t="s">
        <v>112</v>
      </c>
      <c r="S94" s="89" t="s">
        <v>893</v>
      </c>
      <c r="T94" s="107" t="s">
        <v>103</v>
      </c>
    </row>
    <row r="95" spans="1:20" ht="15" customHeight="1">
      <c r="A95" s="156" t="s">
        <v>80</v>
      </c>
      <c r="B95" s="75" t="s">
        <v>176</v>
      </c>
      <c r="C95" s="76">
        <f t="shared" si="9"/>
        <v>2</v>
      </c>
      <c r="D95" s="77"/>
      <c r="E95" s="124">
        <f t="shared" si="7"/>
        <v>2</v>
      </c>
      <c r="F95" s="75" t="s">
        <v>109</v>
      </c>
      <c r="G95" s="75" t="str">
        <f>'7.1'!G95</f>
        <v>Нет</v>
      </c>
      <c r="H95" s="89" t="s">
        <v>109</v>
      </c>
      <c r="I95" s="75" t="s">
        <v>274</v>
      </c>
      <c r="J95" s="75" t="s">
        <v>109</v>
      </c>
      <c r="K95" s="75" t="s">
        <v>109</v>
      </c>
      <c r="L95" s="89">
        <v>44715</v>
      </c>
      <c r="M95" s="109">
        <v>44722</v>
      </c>
      <c r="N95" s="89" t="s">
        <v>109</v>
      </c>
      <c r="O95" s="88" t="s">
        <v>259</v>
      </c>
      <c r="P95" s="88" t="s">
        <v>482</v>
      </c>
      <c r="Q95" s="89" t="s">
        <v>235</v>
      </c>
      <c r="R95" s="96" t="s">
        <v>270</v>
      </c>
      <c r="S95" s="98" t="s">
        <v>103</v>
      </c>
    </row>
    <row r="96" spans="1:20" ht="15" customHeight="1">
      <c r="A96" s="156" t="s">
        <v>81</v>
      </c>
      <c r="B96" s="75" t="s">
        <v>176</v>
      </c>
      <c r="C96" s="76">
        <f t="shared" si="9"/>
        <v>2</v>
      </c>
      <c r="D96" s="77"/>
      <c r="E96" s="124">
        <f t="shared" si="7"/>
        <v>2</v>
      </c>
      <c r="F96" s="75" t="s">
        <v>109</v>
      </c>
      <c r="G96" s="75" t="str">
        <f>'7.1'!G96</f>
        <v>Нет</v>
      </c>
      <c r="H96" s="89" t="s">
        <v>109</v>
      </c>
      <c r="I96" s="75" t="s">
        <v>274</v>
      </c>
      <c r="J96" s="75" t="s">
        <v>109</v>
      </c>
      <c r="K96" s="75" t="s">
        <v>109</v>
      </c>
      <c r="L96" s="89" t="s">
        <v>113</v>
      </c>
      <c r="M96" s="109">
        <v>44742</v>
      </c>
      <c r="N96" s="89" t="s">
        <v>113</v>
      </c>
      <c r="O96" s="75" t="s">
        <v>103</v>
      </c>
      <c r="P96" s="75" t="s">
        <v>324</v>
      </c>
      <c r="Q96" s="89" t="s">
        <v>234</v>
      </c>
      <c r="R96" s="96" t="s">
        <v>795</v>
      </c>
      <c r="S96" s="89" t="s">
        <v>103</v>
      </c>
    </row>
    <row r="97" spans="1:20" ht="15" customHeight="1">
      <c r="A97" s="156" t="s">
        <v>82</v>
      </c>
      <c r="B97" s="75" t="s">
        <v>152</v>
      </c>
      <c r="C97" s="76">
        <f t="shared" si="9"/>
        <v>0</v>
      </c>
      <c r="D97" s="77"/>
      <c r="E97" s="124">
        <f t="shared" si="7"/>
        <v>0</v>
      </c>
      <c r="F97" s="75" t="s">
        <v>110</v>
      </c>
      <c r="G97" s="75" t="str">
        <f>'7.1'!G97</f>
        <v>Нет</v>
      </c>
      <c r="H97" s="92" t="s">
        <v>113</v>
      </c>
      <c r="I97" s="89" t="s">
        <v>103</v>
      </c>
      <c r="J97" s="89" t="s">
        <v>103</v>
      </c>
      <c r="K97" s="89" t="s">
        <v>103</v>
      </c>
      <c r="L97" s="89" t="s">
        <v>103</v>
      </c>
      <c r="M97" s="109">
        <v>44741</v>
      </c>
      <c r="N97" s="89" t="s">
        <v>103</v>
      </c>
      <c r="O97" s="75" t="s">
        <v>103</v>
      </c>
      <c r="P97" s="75" t="s">
        <v>103</v>
      </c>
      <c r="Q97" s="89" t="s">
        <v>236</v>
      </c>
      <c r="R97" s="96" t="s">
        <v>112</v>
      </c>
      <c r="S97" s="116" t="s">
        <v>757</v>
      </c>
      <c r="T97" s="107" t="s">
        <v>103</v>
      </c>
    </row>
    <row r="98" spans="1:20" ht="15" customHeight="1">
      <c r="A98" s="156" t="s">
        <v>83</v>
      </c>
      <c r="B98" s="75" t="s">
        <v>152</v>
      </c>
      <c r="C98" s="76">
        <f t="shared" si="9"/>
        <v>0</v>
      </c>
      <c r="D98" s="77"/>
      <c r="E98" s="124">
        <f t="shared" si="7"/>
        <v>0</v>
      </c>
      <c r="F98" s="75" t="s">
        <v>110</v>
      </c>
      <c r="G98" s="75" t="str">
        <f>'7.1'!G98</f>
        <v>Нет</v>
      </c>
      <c r="H98" s="89" t="s">
        <v>109</v>
      </c>
      <c r="I98" s="89" t="s">
        <v>103</v>
      </c>
      <c r="J98" s="89" t="s">
        <v>103</v>
      </c>
      <c r="K98" s="89" t="s">
        <v>103</v>
      </c>
      <c r="L98" s="89" t="s">
        <v>103</v>
      </c>
      <c r="M98" s="109">
        <v>44707</v>
      </c>
      <c r="N98" s="89" t="s">
        <v>103</v>
      </c>
      <c r="O98" s="75" t="s">
        <v>103</v>
      </c>
      <c r="P98" s="75" t="s">
        <v>103</v>
      </c>
      <c r="Q98" s="89" t="s">
        <v>236</v>
      </c>
      <c r="R98" s="96" t="s">
        <v>112</v>
      </c>
      <c r="S98" s="75" t="s">
        <v>776</v>
      </c>
      <c r="T98" s="107" t="s">
        <v>103</v>
      </c>
    </row>
    <row r="99" spans="1:20" ht="15" customHeight="1">
      <c r="A99" s="29"/>
      <c r="B99" s="29"/>
      <c r="C99" s="30"/>
      <c r="D99" s="30"/>
      <c r="E99" s="31"/>
      <c r="F99" s="31"/>
      <c r="G99" s="31"/>
      <c r="H99" s="34"/>
      <c r="I99" s="34"/>
      <c r="J99" s="59"/>
      <c r="K99" s="59"/>
      <c r="L99" s="30"/>
      <c r="M99" s="30"/>
      <c r="N99" s="30"/>
      <c r="O99" s="30"/>
      <c r="P99" s="30"/>
      <c r="Q99" s="30"/>
      <c r="R99" s="30"/>
      <c r="S99" s="29"/>
    </row>
    <row r="100" spans="1:20" ht="15" customHeight="1"/>
    <row r="101" spans="1:20" ht="15" customHeight="1">
      <c r="A101" s="32"/>
      <c r="B101" s="32"/>
      <c r="C101" s="33"/>
      <c r="D101" s="33"/>
      <c r="L101" s="33"/>
      <c r="M101" s="33"/>
      <c r="N101" s="33"/>
      <c r="O101" s="33"/>
      <c r="P101" s="33"/>
      <c r="Q101" s="33"/>
      <c r="R101" s="33"/>
      <c r="S101" s="32"/>
    </row>
    <row r="102" spans="1:20" ht="15" customHeight="1"/>
    <row r="103" spans="1:20" ht="15" customHeight="1"/>
    <row r="104" spans="1:20" ht="15" customHeight="1"/>
    <row r="105" spans="1:20" ht="15" customHeight="1"/>
    <row r="106" spans="1:20" ht="15" customHeight="1"/>
    <row r="107" spans="1:20" ht="15" customHeight="1"/>
    <row r="108" spans="1:20" ht="15" customHeight="1">
      <c r="A108" s="32"/>
      <c r="B108" s="32"/>
      <c r="C108" s="33"/>
      <c r="D108" s="33"/>
      <c r="L108" s="33"/>
      <c r="M108" s="33"/>
      <c r="N108" s="33"/>
      <c r="O108" s="33"/>
      <c r="P108" s="33"/>
      <c r="Q108" s="33"/>
      <c r="R108" s="33"/>
      <c r="S108" s="32"/>
    </row>
    <row r="109" spans="1:20" ht="15" customHeight="1"/>
    <row r="110" spans="1:20" ht="15" customHeight="1"/>
    <row r="111" spans="1:20" ht="15" customHeight="1"/>
    <row r="112" spans="1:20" ht="15" customHeight="1">
      <c r="A112" s="32"/>
      <c r="B112" s="32"/>
      <c r="C112" s="33"/>
      <c r="D112" s="33"/>
      <c r="L112" s="33"/>
      <c r="M112" s="33"/>
      <c r="N112" s="33"/>
      <c r="O112" s="33"/>
      <c r="P112" s="33"/>
      <c r="Q112" s="33"/>
      <c r="R112" s="33"/>
      <c r="S112" s="32"/>
    </row>
    <row r="113" spans="1:19" ht="15" customHeight="1"/>
    <row r="114" spans="1:19" ht="15" customHeight="1"/>
    <row r="115" spans="1:19" ht="15" customHeight="1">
      <c r="A115" s="32"/>
      <c r="B115" s="32"/>
      <c r="C115" s="33"/>
      <c r="D115" s="33"/>
      <c r="L115" s="33"/>
      <c r="M115" s="33"/>
      <c r="N115" s="33"/>
      <c r="O115" s="33"/>
      <c r="P115" s="33"/>
      <c r="Q115" s="33"/>
      <c r="R115" s="33"/>
      <c r="S115" s="32"/>
    </row>
    <row r="116" spans="1:19" ht="15" customHeight="1"/>
    <row r="117" spans="1:19" ht="15" customHeight="1"/>
    <row r="118" spans="1:19" ht="15" customHeight="1"/>
    <row r="119" spans="1:19" ht="15" customHeight="1">
      <c r="A119" s="32"/>
      <c r="B119" s="32"/>
      <c r="C119" s="33"/>
      <c r="D119" s="33"/>
      <c r="L119" s="33"/>
      <c r="M119" s="33"/>
      <c r="N119" s="33"/>
      <c r="O119" s="33"/>
      <c r="P119" s="33"/>
      <c r="Q119" s="33"/>
      <c r="R119" s="33"/>
      <c r="S119" s="32"/>
    </row>
    <row r="120" spans="1:19" ht="15" customHeight="1"/>
    <row r="121" spans="1:19" ht="15" customHeight="1"/>
    <row r="122" spans="1:19" ht="15" customHeight="1">
      <c r="A122" s="32"/>
      <c r="B122" s="32"/>
      <c r="C122" s="33"/>
      <c r="D122" s="33"/>
      <c r="L122" s="33"/>
      <c r="M122" s="33"/>
      <c r="N122" s="33"/>
      <c r="O122" s="33"/>
      <c r="P122" s="33"/>
      <c r="Q122" s="33"/>
      <c r="R122" s="33"/>
      <c r="S122" s="32"/>
    </row>
    <row r="123" spans="1:19" ht="15" customHeight="1"/>
    <row r="124" spans="1:19" ht="15" customHeight="1"/>
    <row r="125" spans="1:19" ht="15" customHeight="1"/>
    <row r="126" spans="1:19" ht="15" customHeight="1">
      <c r="A126" s="32"/>
      <c r="B126" s="32"/>
      <c r="C126" s="33"/>
      <c r="D126" s="33"/>
      <c r="L126" s="33"/>
      <c r="M126" s="33"/>
      <c r="N126" s="33"/>
      <c r="O126" s="33"/>
      <c r="P126" s="33"/>
      <c r="Q126" s="33"/>
      <c r="R126" s="33"/>
      <c r="S126" s="32"/>
    </row>
    <row r="127" spans="1:19" ht="15" customHeight="1"/>
    <row r="128" spans="1:19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</sheetData>
  <mergeCells count="23">
    <mergeCell ref="A1:S1"/>
    <mergeCell ref="J3:J5"/>
    <mergeCell ref="S3:S5"/>
    <mergeCell ref="C4:C5"/>
    <mergeCell ref="D4:D5"/>
    <mergeCell ref="E4:E5"/>
    <mergeCell ref="L3:N3"/>
    <mergeCell ref="O3:P3"/>
    <mergeCell ref="O4:O5"/>
    <mergeCell ref="P4:P5"/>
    <mergeCell ref="L4:L5"/>
    <mergeCell ref="I3:I5"/>
    <mergeCell ref="F3:F5"/>
    <mergeCell ref="A3:A5"/>
    <mergeCell ref="C3:E3"/>
    <mergeCell ref="H3:H5"/>
    <mergeCell ref="G3:G5"/>
    <mergeCell ref="K3:K5"/>
    <mergeCell ref="Q3:R3"/>
    <mergeCell ref="Q4:Q5"/>
    <mergeCell ref="M4:M5"/>
    <mergeCell ref="R4:R5"/>
    <mergeCell ref="N4:N5"/>
  </mergeCells>
  <dataValidations count="1">
    <dataValidation type="list" allowBlank="1" showInputMessage="1" showErrorMessage="1" sqref="IO7:IO98 SK7:SK98 ACG7:ACG98 AMC7:AMC98 AVY7:AVY98 BFU7:BFU98 BPQ7:BPQ98 BZM7:BZM98 CJI7:CJI98 CTE7:CTE98 DDA7:DDA98 DMW7:DMW98 DWS7:DWS98 EGO7:EGO98 EQK7:EQK98 FAG7:FAG98 FKC7:FKC98 FTY7:FTY98 GDU7:GDU98 GNQ7:GNQ98 GXM7:GXM98 HHI7:HHI98 HRE7:HRE98 IBA7:IBA98 IKW7:IKW98 IUS7:IUS98 JEO7:JEO98 JOK7:JOK98 JYG7:JYG98 KIC7:KIC98 KRY7:KRY98 LBU7:LBU98 LLQ7:LLQ98 LVM7:LVM98 MFI7:MFI98 MPE7:MPE98 MZA7:MZA98 NIW7:NIW98 NSS7:NSS98 OCO7:OCO98 OMK7:OMK98 OWG7:OWG98 PGC7:PGC98 PPY7:PPY98 PZU7:PZU98 QJQ7:QJQ98 QTM7:QTM98 RDI7:RDI98 RNE7:RNE98 RXA7:RXA98 SGW7:SGW98 SQS7:SQS98 TAO7:TAO98 TKK7:TKK98 TUG7:TUG98 UEC7:UEC98 UNY7:UNY98 UXU7:UXU98 VHQ7:VHQ98 VRM7:VRM98 WBI7:WBI98 WLE7:WLE98 WVA7:WVA98 IO65543:IO65634 SK65543:SK65634 ACG65543:ACG65634 AMC65543:AMC65634 AVY65543:AVY65634 BFU65543:BFU65634 BPQ65543:BPQ65634 BZM65543:BZM65634 CJI65543:CJI65634 CTE65543:CTE65634 DDA65543:DDA65634 DMW65543:DMW65634 DWS65543:DWS65634 EGO65543:EGO65634 EQK65543:EQK65634 FAG65543:FAG65634 FKC65543:FKC65634 FTY65543:FTY65634 GDU65543:GDU65634 GNQ65543:GNQ65634 GXM65543:GXM65634 HHI65543:HHI65634 HRE65543:HRE65634 IBA65543:IBA65634 IKW65543:IKW65634 IUS65543:IUS65634 JEO65543:JEO65634 JOK65543:JOK65634 JYG65543:JYG65634 KIC65543:KIC65634 KRY65543:KRY65634 LBU65543:LBU65634 LLQ65543:LLQ65634 LVM65543:LVM65634 MFI65543:MFI65634 MPE65543:MPE65634 MZA65543:MZA65634 NIW65543:NIW65634 NSS65543:NSS65634 OCO65543:OCO65634 OMK65543:OMK65634 OWG65543:OWG65634 PGC65543:PGC65634 PPY65543:PPY65634 PZU65543:PZU65634 QJQ65543:QJQ65634 QTM65543:QTM65634 RDI65543:RDI65634 RNE65543:RNE65634 RXA65543:RXA65634 SGW65543:SGW65634 SQS65543:SQS65634 TAO65543:TAO65634 TKK65543:TKK65634 TUG65543:TUG65634 UEC65543:UEC65634 UNY65543:UNY65634 UXU65543:UXU65634 VHQ65543:VHQ65634 VRM65543:VRM65634 WBI65543:WBI65634 WLE65543:WLE65634 WVA65543:WVA65634 IO131079:IO131170 SK131079:SK131170 ACG131079:ACG131170 AMC131079:AMC131170 AVY131079:AVY131170 BFU131079:BFU131170 BPQ131079:BPQ131170 BZM131079:BZM131170 CJI131079:CJI131170 CTE131079:CTE131170 DDA131079:DDA131170 DMW131079:DMW131170 DWS131079:DWS131170 EGO131079:EGO131170 EQK131079:EQK131170 FAG131079:FAG131170 FKC131079:FKC131170 FTY131079:FTY131170 GDU131079:GDU131170 GNQ131079:GNQ131170 GXM131079:GXM131170 HHI131079:HHI131170 HRE131079:HRE131170 IBA131079:IBA131170 IKW131079:IKW131170 IUS131079:IUS131170 JEO131079:JEO131170 JOK131079:JOK131170 JYG131079:JYG131170 KIC131079:KIC131170 KRY131079:KRY131170 LBU131079:LBU131170 LLQ131079:LLQ131170 LVM131079:LVM131170 MFI131079:MFI131170 MPE131079:MPE131170 MZA131079:MZA131170 NIW131079:NIW131170 NSS131079:NSS131170 OCO131079:OCO131170 OMK131079:OMK131170 OWG131079:OWG131170 PGC131079:PGC131170 PPY131079:PPY131170 PZU131079:PZU131170 QJQ131079:QJQ131170 QTM131079:QTM131170 RDI131079:RDI131170 RNE131079:RNE131170 RXA131079:RXA131170 SGW131079:SGW131170 SQS131079:SQS131170 TAO131079:TAO131170 TKK131079:TKK131170 TUG131079:TUG131170 UEC131079:UEC131170 UNY131079:UNY131170 UXU131079:UXU131170 VHQ131079:VHQ131170 VRM131079:VRM131170 WBI131079:WBI131170 WLE131079:WLE131170 WVA131079:WVA131170 IO196615:IO196706 SK196615:SK196706 ACG196615:ACG196706 AMC196615:AMC196706 AVY196615:AVY196706 BFU196615:BFU196706 BPQ196615:BPQ196706 BZM196615:BZM196706 CJI196615:CJI196706 CTE196615:CTE196706 DDA196615:DDA196706 DMW196615:DMW196706 DWS196615:DWS196706 EGO196615:EGO196706 EQK196615:EQK196706 FAG196615:FAG196706 FKC196615:FKC196706 FTY196615:FTY196706 GDU196615:GDU196706 GNQ196615:GNQ196706 GXM196615:GXM196706 HHI196615:HHI196706 HRE196615:HRE196706 IBA196615:IBA196706 IKW196615:IKW196706 IUS196615:IUS196706 JEO196615:JEO196706 JOK196615:JOK196706 JYG196615:JYG196706 KIC196615:KIC196706 KRY196615:KRY196706 LBU196615:LBU196706 LLQ196615:LLQ196706 LVM196615:LVM196706 MFI196615:MFI196706 MPE196615:MPE196706 MZA196615:MZA196706 NIW196615:NIW196706 NSS196615:NSS196706 OCO196615:OCO196706 OMK196615:OMK196706 OWG196615:OWG196706 PGC196615:PGC196706 PPY196615:PPY196706 PZU196615:PZU196706 QJQ196615:QJQ196706 QTM196615:QTM196706 RDI196615:RDI196706 RNE196615:RNE196706 RXA196615:RXA196706 SGW196615:SGW196706 SQS196615:SQS196706 TAO196615:TAO196706 TKK196615:TKK196706 TUG196615:TUG196706 UEC196615:UEC196706 UNY196615:UNY196706 UXU196615:UXU196706 VHQ196615:VHQ196706 VRM196615:VRM196706 WBI196615:WBI196706 WLE196615:WLE196706 WVA196615:WVA196706 IO262151:IO262242 SK262151:SK262242 ACG262151:ACG262242 AMC262151:AMC262242 AVY262151:AVY262242 BFU262151:BFU262242 BPQ262151:BPQ262242 BZM262151:BZM262242 CJI262151:CJI262242 CTE262151:CTE262242 DDA262151:DDA262242 DMW262151:DMW262242 DWS262151:DWS262242 EGO262151:EGO262242 EQK262151:EQK262242 FAG262151:FAG262242 FKC262151:FKC262242 FTY262151:FTY262242 GDU262151:GDU262242 GNQ262151:GNQ262242 GXM262151:GXM262242 HHI262151:HHI262242 HRE262151:HRE262242 IBA262151:IBA262242 IKW262151:IKW262242 IUS262151:IUS262242 JEO262151:JEO262242 JOK262151:JOK262242 JYG262151:JYG262242 KIC262151:KIC262242 KRY262151:KRY262242 LBU262151:LBU262242 LLQ262151:LLQ262242 LVM262151:LVM262242 MFI262151:MFI262242 MPE262151:MPE262242 MZA262151:MZA262242 NIW262151:NIW262242 NSS262151:NSS262242 OCO262151:OCO262242 OMK262151:OMK262242 OWG262151:OWG262242 PGC262151:PGC262242 PPY262151:PPY262242 PZU262151:PZU262242 QJQ262151:QJQ262242 QTM262151:QTM262242 RDI262151:RDI262242 RNE262151:RNE262242 RXA262151:RXA262242 SGW262151:SGW262242 SQS262151:SQS262242 TAO262151:TAO262242 TKK262151:TKK262242 TUG262151:TUG262242 UEC262151:UEC262242 UNY262151:UNY262242 UXU262151:UXU262242 VHQ262151:VHQ262242 VRM262151:VRM262242 WBI262151:WBI262242 WLE262151:WLE262242 WVA262151:WVA262242 IO327687:IO327778 SK327687:SK327778 ACG327687:ACG327778 AMC327687:AMC327778 AVY327687:AVY327778 BFU327687:BFU327778 BPQ327687:BPQ327778 BZM327687:BZM327778 CJI327687:CJI327778 CTE327687:CTE327778 DDA327687:DDA327778 DMW327687:DMW327778 DWS327687:DWS327778 EGO327687:EGO327778 EQK327687:EQK327778 FAG327687:FAG327778 FKC327687:FKC327778 FTY327687:FTY327778 GDU327687:GDU327778 GNQ327687:GNQ327778 GXM327687:GXM327778 HHI327687:HHI327778 HRE327687:HRE327778 IBA327687:IBA327778 IKW327687:IKW327778 IUS327687:IUS327778 JEO327687:JEO327778 JOK327687:JOK327778 JYG327687:JYG327778 KIC327687:KIC327778 KRY327687:KRY327778 LBU327687:LBU327778 LLQ327687:LLQ327778 LVM327687:LVM327778 MFI327687:MFI327778 MPE327687:MPE327778 MZA327687:MZA327778 NIW327687:NIW327778 NSS327687:NSS327778 OCO327687:OCO327778 OMK327687:OMK327778 OWG327687:OWG327778 PGC327687:PGC327778 PPY327687:PPY327778 PZU327687:PZU327778 QJQ327687:QJQ327778 QTM327687:QTM327778 RDI327687:RDI327778 RNE327687:RNE327778 RXA327687:RXA327778 SGW327687:SGW327778 SQS327687:SQS327778 TAO327687:TAO327778 TKK327687:TKK327778 TUG327687:TUG327778 UEC327687:UEC327778 UNY327687:UNY327778 UXU327687:UXU327778 VHQ327687:VHQ327778 VRM327687:VRM327778 WBI327687:WBI327778 WLE327687:WLE327778 WVA327687:WVA327778 IO393223:IO393314 SK393223:SK393314 ACG393223:ACG393314 AMC393223:AMC393314 AVY393223:AVY393314 BFU393223:BFU393314 BPQ393223:BPQ393314 BZM393223:BZM393314 CJI393223:CJI393314 CTE393223:CTE393314 DDA393223:DDA393314 DMW393223:DMW393314 DWS393223:DWS393314 EGO393223:EGO393314 EQK393223:EQK393314 FAG393223:FAG393314 FKC393223:FKC393314 FTY393223:FTY393314 GDU393223:GDU393314 GNQ393223:GNQ393314 GXM393223:GXM393314 HHI393223:HHI393314 HRE393223:HRE393314 IBA393223:IBA393314 IKW393223:IKW393314 IUS393223:IUS393314 JEO393223:JEO393314 JOK393223:JOK393314 JYG393223:JYG393314 KIC393223:KIC393314 KRY393223:KRY393314 LBU393223:LBU393314 LLQ393223:LLQ393314 LVM393223:LVM393314 MFI393223:MFI393314 MPE393223:MPE393314 MZA393223:MZA393314 NIW393223:NIW393314 NSS393223:NSS393314 OCO393223:OCO393314 OMK393223:OMK393314 OWG393223:OWG393314 PGC393223:PGC393314 PPY393223:PPY393314 PZU393223:PZU393314 QJQ393223:QJQ393314 QTM393223:QTM393314 RDI393223:RDI393314 RNE393223:RNE393314 RXA393223:RXA393314 SGW393223:SGW393314 SQS393223:SQS393314 TAO393223:TAO393314 TKK393223:TKK393314 TUG393223:TUG393314 UEC393223:UEC393314 UNY393223:UNY393314 UXU393223:UXU393314 VHQ393223:VHQ393314 VRM393223:VRM393314 WBI393223:WBI393314 WLE393223:WLE393314 WVA393223:WVA393314 IO458759:IO458850 SK458759:SK458850 ACG458759:ACG458850 AMC458759:AMC458850 AVY458759:AVY458850 BFU458759:BFU458850 BPQ458759:BPQ458850 BZM458759:BZM458850 CJI458759:CJI458850 CTE458759:CTE458850 DDA458759:DDA458850 DMW458759:DMW458850 DWS458759:DWS458850 EGO458759:EGO458850 EQK458759:EQK458850 FAG458759:FAG458850 FKC458759:FKC458850 FTY458759:FTY458850 GDU458759:GDU458850 GNQ458759:GNQ458850 GXM458759:GXM458850 HHI458759:HHI458850 HRE458759:HRE458850 IBA458759:IBA458850 IKW458759:IKW458850 IUS458759:IUS458850 JEO458759:JEO458850 JOK458759:JOK458850 JYG458759:JYG458850 KIC458759:KIC458850 KRY458759:KRY458850 LBU458759:LBU458850 LLQ458759:LLQ458850 LVM458759:LVM458850 MFI458759:MFI458850 MPE458759:MPE458850 MZA458759:MZA458850 NIW458759:NIW458850 NSS458759:NSS458850 OCO458759:OCO458850 OMK458759:OMK458850 OWG458759:OWG458850 PGC458759:PGC458850 PPY458759:PPY458850 PZU458759:PZU458850 QJQ458759:QJQ458850 QTM458759:QTM458850 RDI458759:RDI458850 RNE458759:RNE458850 RXA458759:RXA458850 SGW458759:SGW458850 SQS458759:SQS458850 TAO458759:TAO458850 TKK458759:TKK458850 TUG458759:TUG458850 UEC458759:UEC458850 UNY458759:UNY458850 UXU458759:UXU458850 VHQ458759:VHQ458850 VRM458759:VRM458850 WBI458759:WBI458850 WLE458759:WLE458850 WVA458759:WVA458850 IO524295:IO524386 SK524295:SK524386 ACG524295:ACG524386 AMC524295:AMC524386 AVY524295:AVY524386 BFU524295:BFU524386 BPQ524295:BPQ524386 BZM524295:BZM524386 CJI524295:CJI524386 CTE524295:CTE524386 DDA524295:DDA524386 DMW524295:DMW524386 DWS524295:DWS524386 EGO524295:EGO524386 EQK524295:EQK524386 FAG524295:FAG524386 FKC524295:FKC524386 FTY524295:FTY524386 GDU524295:GDU524386 GNQ524295:GNQ524386 GXM524295:GXM524386 HHI524295:HHI524386 HRE524295:HRE524386 IBA524295:IBA524386 IKW524295:IKW524386 IUS524295:IUS524386 JEO524295:JEO524386 JOK524295:JOK524386 JYG524295:JYG524386 KIC524295:KIC524386 KRY524295:KRY524386 LBU524295:LBU524386 LLQ524295:LLQ524386 LVM524295:LVM524386 MFI524295:MFI524386 MPE524295:MPE524386 MZA524295:MZA524386 NIW524295:NIW524386 NSS524295:NSS524386 OCO524295:OCO524386 OMK524295:OMK524386 OWG524295:OWG524386 PGC524295:PGC524386 PPY524295:PPY524386 PZU524295:PZU524386 QJQ524295:QJQ524386 QTM524295:QTM524386 RDI524295:RDI524386 RNE524295:RNE524386 RXA524295:RXA524386 SGW524295:SGW524386 SQS524295:SQS524386 TAO524295:TAO524386 TKK524295:TKK524386 TUG524295:TUG524386 UEC524295:UEC524386 UNY524295:UNY524386 UXU524295:UXU524386 VHQ524295:VHQ524386 VRM524295:VRM524386 WBI524295:WBI524386 WLE524295:WLE524386 WVA524295:WVA524386 IO589831:IO589922 SK589831:SK589922 ACG589831:ACG589922 AMC589831:AMC589922 AVY589831:AVY589922 BFU589831:BFU589922 BPQ589831:BPQ589922 BZM589831:BZM589922 CJI589831:CJI589922 CTE589831:CTE589922 DDA589831:DDA589922 DMW589831:DMW589922 DWS589831:DWS589922 EGO589831:EGO589922 EQK589831:EQK589922 FAG589831:FAG589922 FKC589831:FKC589922 FTY589831:FTY589922 GDU589831:GDU589922 GNQ589831:GNQ589922 GXM589831:GXM589922 HHI589831:HHI589922 HRE589831:HRE589922 IBA589831:IBA589922 IKW589831:IKW589922 IUS589831:IUS589922 JEO589831:JEO589922 JOK589831:JOK589922 JYG589831:JYG589922 KIC589831:KIC589922 KRY589831:KRY589922 LBU589831:LBU589922 LLQ589831:LLQ589922 LVM589831:LVM589922 MFI589831:MFI589922 MPE589831:MPE589922 MZA589831:MZA589922 NIW589831:NIW589922 NSS589831:NSS589922 OCO589831:OCO589922 OMK589831:OMK589922 OWG589831:OWG589922 PGC589831:PGC589922 PPY589831:PPY589922 PZU589831:PZU589922 QJQ589831:QJQ589922 QTM589831:QTM589922 RDI589831:RDI589922 RNE589831:RNE589922 RXA589831:RXA589922 SGW589831:SGW589922 SQS589831:SQS589922 TAO589831:TAO589922 TKK589831:TKK589922 TUG589831:TUG589922 UEC589831:UEC589922 UNY589831:UNY589922 UXU589831:UXU589922 VHQ589831:VHQ589922 VRM589831:VRM589922 WBI589831:WBI589922 WLE589831:WLE589922 WVA589831:WVA589922 IO655367:IO655458 SK655367:SK655458 ACG655367:ACG655458 AMC655367:AMC655458 AVY655367:AVY655458 BFU655367:BFU655458 BPQ655367:BPQ655458 BZM655367:BZM655458 CJI655367:CJI655458 CTE655367:CTE655458 DDA655367:DDA655458 DMW655367:DMW655458 DWS655367:DWS655458 EGO655367:EGO655458 EQK655367:EQK655458 FAG655367:FAG655458 FKC655367:FKC655458 FTY655367:FTY655458 GDU655367:GDU655458 GNQ655367:GNQ655458 GXM655367:GXM655458 HHI655367:HHI655458 HRE655367:HRE655458 IBA655367:IBA655458 IKW655367:IKW655458 IUS655367:IUS655458 JEO655367:JEO655458 JOK655367:JOK655458 JYG655367:JYG655458 KIC655367:KIC655458 KRY655367:KRY655458 LBU655367:LBU655458 LLQ655367:LLQ655458 LVM655367:LVM655458 MFI655367:MFI655458 MPE655367:MPE655458 MZA655367:MZA655458 NIW655367:NIW655458 NSS655367:NSS655458 OCO655367:OCO655458 OMK655367:OMK655458 OWG655367:OWG655458 PGC655367:PGC655458 PPY655367:PPY655458 PZU655367:PZU655458 QJQ655367:QJQ655458 QTM655367:QTM655458 RDI655367:RDI655458 RNE655367:RNE655458 RXA655367:RXA655458 SGW655367:SGW655458 SQS655367:SQS655458 TAO655367:TAO655458 TKK655367:TKK655458 TUG655367:TUG655458 UEC655367:UEC655458 UNY655367:UNY655458 UXU655367:UXU655458 VHQ655367:VHQ655458 VRM655367:VRM655458 WBI655367:WBI655458 WLE655367:WLE655458 WVA655367:WVA655458 IO720903:IO720994 SK720903:SK720994 ACG720903:ACG720994 AMC720903:AMC720994 AVY720903:AVY720994 BFU720903:BFU720994 BPQ720903:BPQ720994 BZM720903:BZM720994 CJI720903:CJI720994 CTE720903:CTE720994 DDA720903:DDA720994 DMW720903:DMW720994 DWS720903:DWS720994 EGO720903:EGO720994 EQK720903:EQK720994 FAG720903:FAG720994 FKC720903:FKC720994 FTY720903:FTY720994 GDU720903:GDU720994 GNQ720903:GNQ720994 GXM720903:GXM720994 HHI720903:HHI720994 HRE720903:HRE720994 IBA720903:IBA720994 IKW720903:IKW720994 IUS720903:IUS720994 JEO720903:JEO720994 JOK720903:JOK720994 JYG720903:JYG720994 KIC720903:KIC720994 KRY720903:KRY720994 LBU720903:LBU720994 LLQ720903:LLQ720994 LVM720903:LVM720994 MFI720903:MFI720994 MPE720903:MPE720994 MZA720903:MZA720994 NIW720903:NIW720994 NSS720903:NSS720994 OCO720903:OCO720994 OMK720903:OMK720994 OWG720903:OWG720994 PGC720903:PGC720994 PPY720903:PPY720994 PZU720903:PZU720994 QJQ720903:QJQ720994 QTM720903:QTM720994 RDI720903:RDI720994 RNE720903:RNE720994 RXA720903:RXA720994 SGW720903:SGW720994 SQS720903:SQS720994 TAO720903:TAO720994 TKK720903:TKK720994 TUG720903:TUG720994 UEC720903:UEC720994 UNY720903:UNY720994 UXU720903:UXU720994 VHQ720903:VHQ720994 VRM720903:VRM720994 WBI720903:WBI720994 WLE720903:WLE720994 WVA720903:WVA720994 IO786439:IO786530 SK786439:SK786530 ACG786439:ACG786530 AMC786439:AMC786530 AVY786439:AVY786530 BFU786439:BFU786530 BPQ786439:BPQ786530 BZM786439:BZM786530 CJI786439:CJI786530 CTE786439:CTE786530 DDA786439:DDA786530 DMW786439:DMW786530 DWS786439:DWS786530 EGO786439:EGO786530 EQK786439:EQK786530 FAG786439:FAG786530 FKC786439:FKC786530 FTY786439:FTY786530 GDU786439:GDU786530 GNQ786439:GNQ786530 GXM786439:GXM786530 HHI786439:HHI786530 HRE786439:HRE786530 IBA786439:IBA786530 IKW786439:IKW786530 IUS786439:IUS786530 JEO786439:JEO786530 JOK786439:JOK786530 JYG786439:JYG786530 KIC786439:KIC786530 KRY786439:KRY786530 LBU786439:LBU786530 LLQ786439:LLQ786530 LVM786439:LVM786530 MFI786439:MFI786530 MPE786439:MPE786530 MZA786439:MZA786530 NIW786439:NIW786530 NSS786439:NSS786530 OCO786439:OCO786530 OMK786439:OMK786530 OWG786439:OWG786530 PGC786439:PGC786530 PPY786439:PPY786530 PZU786439:PZU786530 QJQ786439:QJQ786530 QTM786439:QTM786530 RDI786439:RDI786530 RNE786439:RNE786530 RXA786439:RXA786530 SGW786439:SGW786530 SQS786439:SQS786530 TAO786439:TAO786530 TKK786439:TKK786530 TUG786439:TUG786530 UEC786439:UEC786530 UNY786439:UNY786530 UXU786439:UXU786530 VHQ786439:VHQ786530 VRM786439:VRM786530 WBI786439:WBI786530 WLE786439:WLE786530 WVA786439:WVA786530 IO851975:IO852066 SK851975:SK852066 ACG851975:ACG852066 AMC851975:AMC852066 AVY851975:AVY852066 BFU851975:BFU852066 BPQ851975:BPQ852066 BZM851975:BZM852066 CJI851975:CJI852066 CTE851975:CTE852066 DDA851975:DDA852066 DMW851975:DMW852066 DWS851975:DWS852066 EGO851975:EGO852066 EQK851975:EQK852066 FAG851975:FAG852066 FKC851975:FKC852066 FTY851975:FTY852066 GDU851975:GDU852066 GNQ851975:GNQ852066 GXM851975:GXM852066 HHI851975:HHI852066 HRE851975:HRE852066 IBA851975:IBA852066 IKW851975:IKW852066 IUS851975:IUS852066 JEO851975:JEO852066 JOK851975:JOK852066 JYG851975:JYG852066 KIC851975:KIC852066 KRY851975:KRY852066 LBU851975:LBU852066 LLQ851975:LLQ852066 LVM851975:LVM852066 MFI851975:MFI852066 MPE851975:MPE852066 MZA851975:MZA852066 NIW851975:NIW852066 NSS851975:NSS852066 OCO851975:OCO852066 OMK851975:OMK852066 OWG851975:OWG852066 PGC851975:PGC852066 PPY851975:PPY852066 PZU851975:PZU852066 QJQ851975:QJQ852066 QTM851975:QTM852066 RDI851975:RDI852066 RNE851975:RNE852066 RXA851975:RXA852066 SGW851975:SGW852066 SQS851975:SQS852066 TAO851975:TAO852066 TKK851975:TKK852066 TUG851975:TUG852066 UEC851975:UEC852066 UNY851975:UNY852066 UXU851975:UXU852066 VHQ851975:VHQ852066 VRM851975:VRM852066 WBI851975:WBI852066 WLE851975:WLE852066 WVA851975:WVA852066 IO917511:IO917602 SK917511:SK917602 ACG917511:ACG917602 AMC917511:AMC917602 AVY917511:AVY917602 BFU917511:BFU917602 BPQ917511:BPQ917602 BZM917511:BZM917602 CJI917511:CJI917602 CTE917511:CTE917602 DDA917511:DDA917602 DMW917511:DMW917602 DWS917511:DWS917602 EGO917511:EGO917602 EQK917511:EQK917602 FAG917511:FAG917602 FKC917511:FKC917602 FTY917511:FTY917602 GDU917511:GDU917602 GNQ917511:GNQ917602 GXM917511:GXM917602 HHI917511:HHI917602 HRE917511:HRE917602 IBA917511:IBA917602 IKW917511:IKW917602 IUS917511:IUS917602 JEO917511:JEO917602 JOK917511:JOK917602 JYG917511:JYG917602 KIC917511:KIC917602 KRY917511:KRY917602 LBU917511:LBU917602 LLQ917511:LLQ917602 LVM917511:LVM917602 MFI917511:MFI917602 MPE917511:MPE917602 MZA917511:MZA917602 NIW917511:NIW917602 NSS917511:NSS917602 OCO917511:OCO917602 OMK917511:OMK917602 OWG917511:OWG917602 PGC917511:PGC917602 PPY917511:PPY917602 PZU917511:PZU917602 QJQ917511:QJQ917602 QTM917511:QTM917602 RDI917511:RDI917602 RNE917511:RNE917602 RXA917511:RXA917602 SGW917511:SGW917602 SQS917511:SQS917602 TAO917511:TAO917602 TKK917511:TKK917602 TUG917511:TUG917602 UEC917511:UEC917602 UNY917511:UNY917602 UXU917511:UXU917602 VHQ917511:VHQ917602 VRM917511:VRM917602 WBI917511:WBI917602 WLE917511:WLE917602 WVA917511:WVA917602 IO983047:IO983138 SK983047:SK983138 ACG983047:ACG983138 AMC983047:AMC983138 AVY983047:AVY983138 BFU983047:BFU983138 BPQ983047:BPQ983138 BZM983047:BZM983138 CJI983047:CJI983138 CTE983047:CTE983138 DDA983047:DDA983138 DMW983047:DMW983138 DWS983047:DWS983138 EGO983047:EGO983138 EQK983047:EQK983138 FAG983047:FAG983138 FKC983047:FKC983138 FTY983047:FTY983138 GDU983047:GDU983138 GNQ983047:GNQ983138 GXM983047:GXM983138 HHI983047:HHI983138 HRE983047:HRE983138 IBA983047:IBA983138 IKW983047:IKW983138 IUS983047:IUS983138 JEO983047:JEO983138 JOK983047:JOK983138 JYG983047:JYG983138 KIC983047:KIC983138 KRY983047:KRY983138 LBU983047:LBU983138 LLQ983047:LLQ983138 LVM983047:LVM983138 MFI983047:MFI983138 MPE983047:MPE983138 MZA983047:MZA983138 NIW983047:NIW983138 NSS983047:NSS983138 OCO983047:OCO983138 OMK983047:OMK983138 OWG983047:OWG983138 PGC983047:PGC983138 PPY983047:PPY983138 PZU983047:PZU983138 QJQ983047:QJQ983138 QTM983047:QTM983138 RDI983047:RDI983138 RNE983047:RNE983138 RXA983047:RXA983138 SGW983047:SGW983138 SQS983047:SQS983138 TAO983047:TAO983138 TKK983047:TKK983138 TUG983047:TUG983138 UEC983047:UEC983138 UNY983047:UNY983138 UXU983047:UXU983138 VHQ983047:VHQ983138 VRM983047:VRM983138 WBI983047:WBI983138 WLE983047:WLE983138 WVA983047:WVA983138 B983047:B983138 B917511:B917602 B851975:B852066 B786439:B786530 B720903:B720994 B655367:B655458 B589831:B589922 B524295:B524386 B458759:B458850 B393223:B393314 B327687:B327778 B262151:B262242 B196615:B196706 B131079:B131170 B65543:B65634 B7:B98" xr:uid="{00000000-0002-0000-0400-000000000000}">
      <formula1>$B$4:$B$5</formula1>
    </dataValidation>
  </dataValidations>
  <hyperlinks>
    <hyperlink ref="O92" r:id="rId1" xr:uid="{00000000-0004-0000-0400-000000000000}"/>
    <hyperlink ref="P26" r:id="rId2" xr:uid="{00000000-0004-0000-0400-000001000000}"/>
  </hyperlinks>
  <pageMargins left="0.7" right="0.7" top="0.75" bottom="0.75" header="0.3" footer="0.3"/>
  <pageSetup paperSize="9" scale="75" orientation="landscape" verticalDpi="0" r:id="rId3"/>
  <headerFooter>
    <oddFooter>&amp;C&amp;"Calibri,обычный"&amp;K000000&amp;A&amp;R&amp;"Calibri,обычный"&amp;K000000&amp;P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26"/>
  <sheetViews>
    <sheetView zoomScaleNormal="100" workbookViewId="0">
      <pane xSplit="2" ySplit="5" topLeftCell="C6" activePane="bottomRight" state="frozenSplit"/>
      <selection pane="topRight" activeCell="C1" sqref="C1"/>
      <selection pane="bottomLeft" activeCell="A5" sqref="A5"/>
      <selection pane="bottomRight" sqref="A1:J1"/>
    </sheetView>
  </sheetViews>
  <sheetFormatPr baseColWidth="10" defaultColWidth="8.83203125" defaultRowHeight="12"/>
  <cols>
    <col min="1" max="1" width="22.83203125" style="1" customWidth="1"/>
    <col min="2" max="2" width="44.83203125" style="1" customWidth="1"/>
    <col min="3" max="3" width="5.83203125" style="1" customWidth="1"/>
    <col min="4" max="4" width="4.83203125" style="1" customWidth="1"/>
    <col min="5" max="5" width="5.83203125" style="1" customWidth="1"/>
    <col min="6" max="6" width="10.83203125" style="1" customWidth="1"/>
    <col min="7" max="7" width="12.83203125" style="1" customWidth="1"/>
    <col min="8" max="8" width="14.33203125" style="1" customWidth="1"/>
    <col min="9" max="9" width="12.83203125" style="1" customWidth="1"/>
    <col min="10" max="10" width="15.83203125" style="1" customWidth="1"/>
    <col min="11" max="11" width="9.1640625" style="65"/>
    <col min="12" max="239" width="9.1640625" style="1"/>
    <col min="240" max="240" width="22.6640625" style="1" customWidth="1"/>
    <col min="241" max="241" width="63.1640625" style="1" customWidth="1"/>
    <col min="242" max="242" width="5.6640625" style="1" customWidth="1"/>
    <col min="243" max="243" width="4.6640625" style="1" customWidth="1"/>
    <col min="244" max="244" width="5.6640625" style="1" customWidth="1"/>
    <col min="245" max="247" width="12.6640625" style="1" customWidth="1"/>
    <col min="248" max="251" width="10.6640625" style="1" customWidth="1"/>
    <col min="252" max="252" width="10.5" style="1" customWidth="1"/>
    <col min="253" max="253" width="11.33203125" style="1" customWidth="1"/>
    <col min="254" max="254" width="11.5" style="1" customWidth="1"/>
    <col min="255" max="255" width="10.5" style="1" customWidth="1"/>
    <col min="256" max="256" width="10.33203125" style="1" customWidth="1"/>
    <col min="257" max="257" width="10.83203125" style="1" customWidth="1"/>
    <col min="258" max="258" width="11" style="1" customWidth="1"/>
    <col min="259" max="261" width="11.33203125" style="1" customWidth="1"/>
    <col min="262" max="262" width="10.5" style="1" customWidth="1"/>
    <col min="263" max="263" width="10.83203125" style="1" customWidth="1"/>
    <col min="264" max="264" width="11.1640625" style="1" customWidth="1"/>
    <col min="265" max="265" width="10.33203125" style="1" customWidth="1"/>
    <col min="266" max="266" width="12.5" style="1" customWidth="1"/>
    <col min="267" max="495" width="9.1640625" style="1"/>
    <col min="496" max="496" width="22.6640625" style="1" customWidth="1"/>
    <col min="497" max="497" width="63.1640625" style="1" customWidth="1"/>
    <col min="498" max="498" width="5.6640625" style="1" customWidth="1"/>
    <col min="499" max="499" width="4.6640625" style="1" customWidth="1"/>
    <col min="500" max="500" width="5.6640625" style="1" customWidth="1"/>
    <col min="501" max="503" width="12.6640625" style="1" customWidth="1"/>
    <col min="504" max="507" width="10.6640625" style="1" customWidth="1"/>
    <col min="508" max="508" width="10.5" style="1" customWidth="1"/>
    <col min="509" max="509" width="11.33203125" style="1" customWidth="1"/>
    <col min="510" max="510" width="11.5" style="1" customWidth="1"/>
    <col min="511" max="511" width="10.5" style="1" customWidth="1"/>
    <col min="512" max="512" width="10.33203125" style="1" customWidth="1"/>
    <col min="513" max="513" width="10.83203125" style="1" customWidth="1"/>
    <col min="514" max="514" width="11" style="1" customWidth="1"/>
    <col min="515" max="517" width="11.33203125" style="1" customWidth="1"/>
    <col min="518" max="518" width="10.5" style="1" customWidth="1"/>
    <col min="519" max="519" width="10.83203125" style="1" customWidth="1"/>
    <col min="520" max="520" width="11.1640625" style="1" customWidth="1"/>
    <col min="521" max="521" width="10.33203125" style="1" customWidth="1"/>
    <col min="522" max="522" width="12.5" style="1" customWidth="1"/>
    <col min="523" max="751" width="9.1640625" style="1"/>
    <col min="752" max="752" width="22.6640625" style="1" customWidth="1"/>
    <col min="753" max="753" width="63.1640625" style="1" customWidth="1"/>
    <col min="754" max="754" width="5.6640625" style="1" customWidth="1"/>
    <col min="755" max="755" width="4.6640625" style="1" customWidth="1"/>
    <col min="756" max="756" width="5.6640625" style="1" customWidth="1"/>
    <col min="757" max="759" width="12.6640625" style="1" customWidth="1"/>
    <col min="760" max="763" width="10.6640625" style="1" customWidth="1"/>
    <col min="764" max="764" width="10.5" style="1" customWidth="1"/>
    <col min="765" max="765" width="11.33203125" style="1" customWidth="1"/>
    <col min="766" max="766" width="11.5" style="1" customWidth="1"/>
    <col min="767" max="767" width="10.5" style="1" customWidth="1"/>
    <col min="768" max="768" width="10.33203125" style="1" customWidth="1"/>
    <col min="769" max="769" width="10.83203125" style="1" customWidth="1"/>
    <col min="770" max="770" width="11" style="1" customWidth="1"/>
    <col min="771" max="773" width="11.33203125" style="1" customWidth="1"/>
    <col min="774" max="774" width="10.5" style="1" customWidth="1"/>
    <col min="775" max="775" width="10.83203125" style="1" customWidth="1"/>
    <col min="776" max="776" width="11.1640625" style="1" customWidth="1"/>
    <col min="777" max="777" width="10.33203125" style="1" customWidth="1"/>
    <col min="778" max="778" width="12.5" style="1" customWidth="1"/>
    <col min="779" max="1007" width="9.1640625" style="1"/>
    <col min="1008" max="1008" width="22.6640625" style="1" customWidth="1"/>
    <col min="1009" max="1009" width="63.1640625" style="1" customWidth="1"/>
    <col min="1010" max="1010" width="5.6640625" style="1" customWidth="1"/>
    <col min="1011" max="1011" width="4.6640625" style="1" customWidth="1"/>
    <col min="1012" max="1012" width="5.6640625" style="1" customWidth="1"/>
    <col min="1013" max="1015" width="12.6640625" style="1" customWidth="1"/>
    <col min="1016" max="1019" width="10.6640625" style="1" customWidth="1"/>
    <col min="1020" max="1020" width="10.5" style="1" customWidth="1"/>
    <col min="1021" max="1021" width="11.33203125" style="1" customWidth="1"/>
    <col min="1022" max="1022" width="11.5" style="1" customWidth="1"/>
    <col min="1023" max="1023" width="10.5" style="1" customWidth="1"/>
    <col min="1024" max="1024" width="10.33203125" style="1" customWidth="1"/>
    <col min="1025" max="1025" width="10.83203125" style="1" customWidth="1"/>
    <col min="1026" max="1026" width="11" style="1" customWidth="1"/>
    <col min="1027" max="1029" width="11.33203125" style="1" customWidth="1"/>
    <col min="1030" max="1030" width="10.5" style="1" customWidth="1"/>
    <col min="1031" max="1031" width="10.83203125" style="1" customWidth="1"/>
    <col min="1032" max="1032" width="11.1640625" style="1" customWidth="1"/>
    <col min="1033" max="1033" width="10.33203125" style="1" customWidth="1"/>
    <col min="1034" max="1034" width="12.5" style="1" customWidth="1"/>
    <col min="1035" max="1263" width="9.1640625" style="1"/>
    <col min="1264" max="1264" width="22.6640625" style="1" customWidth="1"/>
    <col min="1265" max="1265" width="63.1640625" style="1" customWidth="1"/>
    <col min="1266" max="1266" width="5.6640625" style="1" customWidth="1"/>
    <col min="1267" max="1267" width="4.6640625" style="1" customWidth="1"/>
    <col min="1268" max="1268" width="5.6640625" style="1" customWidth="1"/>
    <col min="1269" max="1271" width="12.6640625" style="1" customWidth="1"/>
    <col min="1272" max="1275" width="10.6640625" style="1" customWidth="1"/>
    <col min="1276" max="1276" width="10.5" style="1" customWidth="1"/>
    <col min="1277" max="1277" width="11.33203125" style="1" customWidth="1"/>
    <col min="1278" max="1278" width="11.5" style="1" customWidth="1"/>
    <col min="1279" max="1279" width="10.5" style="1" customWidth="1"/>
    <col min="1280" max="1280" width="10.33203125" style="1" customWidth="1"/>
    <col min="1281" max="1281" width="10.83203125" style="1" customWidth="1"/>
    <col min="1282" max="1282" width="11" style="1" customWidth="1"/>
    <col min="1283" max="1285" width="11.33203125" style="1" customWidth="1"/>
    <col min="1286" max="1286" width="10.5" style="1" customWidth="1"/>
    <col min="1287" max="1287" width="10.83203125" style="1" customWidth="1"/>
    <col min="1288" max="1288" width="11.1640625" style="1" customWidth="1"/>
    <col min="1289" max="1289" width="10.33203125" style="1" customWidth="1"/>
    <col min="1290" max="1290" width="12.5" style="1" customWidth="1"/>
    <col min="1291" max="1519" width="9.1640625" style="1"/>
    <col min="1520" max="1520" width="22.6640625" style="1" customWidth="1"/>
    <col min="1521" max="1521" width="63.1640625" style="1" customWidth="1"/>
    <col min="1522" max="1522" width="5.6640625" style="1" customWidth="1"/>
    <col min="1523" max="1523" width="4.6640625" style="1" customWidth="1"/>
    <col min="1524" max="1524" width="5.6640625" style="1" customWidth="1"/>
    <col min="1525" max="1527" width="12.6640625" style="1" customWidth="1"/>
    <col min="1528" max="1531" width="10.6640625" style="1" customWidth="1"/>
    <col min="1532" max="1532" width="10.5" style="1" customWidth="1"/>
    <col min="1533" max="1533" width="11.33203125" style="1" customWidth="1"/>
    <col min="1534" max="1534" width="11.5" style="1" customWidth="1"/>
    <col min="1535" max="1535" width="10.5" style="1" customWidth="1"/>
    <col min="1536" max="1536" width="10.33203125" style="1" customWidth="1"/>
    <col min="1537" max="1537" width="10.83203125" style="1" customWidth="1"/>
    <col min="1538" max="1538" width="11" style="1" customWidth="1"/>
    <col min="1539" max="1541" width="11.33203125" style="1" customWidth="1"/>
    <col min="1542" max="1542" width="10.5" style="1" customWidth="1"/>
    <col min="1543" max="1543" width="10.83203125" style="1" customWidth="1"/>
    <col min="1544" max="1544" width="11.1640625" style="1" customWidth="1"/>
    <col min="1545" max="1545" width="10.33203125" style="1" customWidth="1"/>
    <col min="1546" max="1546" width="12.5" style="1" customWidth="1"/>
    <col min="1547" max="1775" width="9.1640625" style="1"/>
    <col min="1776" max="1776" width="22.6640625" style="1" customWidth="1"/>
    <col min="1777" max="1777" width="63.1640625" style="1" customWidth="1"/>
    <col min="1778" max="1778" width="5.6640625" style="1" customWidth="1"/>
    <col min="1779" max="1779" width="4.6640625" style="1" customWidth="1"/>
    <col min="1780" max="1780" width="5.6640625" style="1" customWidth="1"/>
    <col min="1781" max="1783" width="12.6640625" style="1" customWidth="1"/>
    <col min="1784" max="1787" width="10.6640625" style="1" customWidth="1"/>
    <col min="1788" max="1788" width="10.5" style="1" customWidth="1"/>
    <col min="1789" max="1789" width="11.33203125" style="1" customWidth="1"/>
    <col min="1790" max="1790" width="11.5" style="1" customWidth="1"/>
    <col min="1791" max="1791" width="10.5" style="1" customWidth="1"/>
    <col min="1792" max="1792" width="10.33203125" style="1" customWidth="1"/>
    <col min="1793" max="1793" width="10.83203125" style="1" customWidth="1"/>
    <col min="1794" max="1794" width="11" style="1" customWidth="1"/>
    <col min="1795" max="1797" width="11.33203125" style="1" customWidth="1"/>
    <col min="1798" max="1798" width="10.5" style="1" customWidth="1"/>
    <col min="1799" max="1799" width="10.83203125" style="1" customWidth="1"/>
    <col min="1800" max="1800" width="11.1640625" style="1" customWidth="1"/>
    <col min="1801" max="1801" width="10.33203125" style="1" customWidth="1"/>
    <col min="1802" max="1802" width="12.5" style="1" customWidth="1"/>
    <col min="1803" max="2031" width="9.1640625" style="1"/>
    <col min="2032" max="2032" width="22.6640625" style="1" customWidth="1"/>
    <col min="2033" max="2033" width="63.1640625" style="1" customWidth="1"/>
    <col min="2034" max="2034" width="5.6640625" style="1" customWidth="1"/>
    <col min="2035" max="2035" width="4.6640625" style="1" customWidth="1"/>
    <col min="2036" max="2036" width="5.6640625" style="1" customWidth="1"/>
    <col min="2037" max="2039" width="12.6640625" style="1" customWidth="1"/>
    <col min="2040" max="2043" width="10.6640625" style="1" customWidth="1"/>
    <col min="2044" max="2044" width="10.5" style="1" customWidth="1"/>
    <col min="2045" max="2045" width="11.33203125" style="1" customWidth="1"/>
    <col min="2046" max="2046" width="11.5" style="1" customWidth="1"/>
    <col min="2047" max="2047" width="10.5" style="1" customWidth="1"/>
    <col min="2048" max="2048" width="10.33203125" style="1" customWidth="1"/>
    <col min="2049" max="2049" width="10.83203125" style="1" customWidth="1"/>
    <col min="2050" max="2050" width="11" style="1" customWidth="1"/>
    <col min="2051" max="2053" width="11.33203125" style="1" customWidth="1"/>
    <col min="2054" max="2054" width="10.5" style="1" customWidth="1"/>
    <col min="2055" max="2055" width="10.83203125" style="1" customWidth="1"/>
    <col min="2056" max="2056" width="11.1640625" style="1" customWidth="1"/>
    <col min="2057" max="2057" width="10.33203125" style="1" customWidth="1"/>
    <col min="2058" max="2058" width="12.5" style="1" customWidth="1"/>
    <col min="2059" max="2287" width="9.1640625" style="1"/>
    <col min="2288" max="2288" width="22.6640625" style="1" customWidth="1"/>
    <col min="2289" max="2289" width="63.1640625" style="1" customWidth="1"/>
    <col min="2290" max="2290" width="5.6640625" style="1" customWidth="1"/>
    <col min="2291" max="2291" width="4.6640625" style="1" customWidth="1"/>
    <col min="2292" max="2292" width="5.6640625" style="1" customWidth="1"/>
    <col min="2293" max="2295" width="12.6640625" style="1" customWidth="1"/>
    <col min="2296" max="2299" width="10.6640625" style="1" customWidth="1"/>
    <col min="2300" max="2300" width="10.5" style="1" customWidth="1"/>
    <col min="2301" max="2301" width="11.33203125" style="1" customWidth="1"/>
    <col min="2302" max="2302" width="11.5" style="1" customWidth="1"/>
    <col min="2303" max="2303" width="10.5" style="1" customWidth="1"/>
    <col min="2304" max="2304" width="10.33203125" style="1" customWidth="1"/>
    <col min="2305" max="2305" width="10.83203125" style="1" customWidth="1"/>
    <col min="2306" max="2306" width="11" style="1" customWidth="1"/>
    <col min="2307" max="2309" width="11.33203125" style="1" customWidth="1"/>
    <col min="2310" max="2310" width="10.5" style="1" customWidth="1"/>
    <col min="2311" max="2311" width="10.83203125" style="1" customWidth="1"/>
    <col min="2312" max="2312" width="11.1640625" style="1" customWidth="1"/>
    <col min="2313" max="2313" width="10.33203125" style="1" customWidth="1"/>
    <col min="2314" max="2314" width="12.5" style="1" customWidth="1"/>
    <col min="2315" max="2543" width="9.1640625" style="1"/>
    <col min="2544" max="2544" width="22.6640625" style="1" customWidth="1"/>
    <col min="2545" max="2545" width="63.1640625" style="1" customWidth="1"/>
    <col min="2546" max="2546" width="5.6640625" style="1" customWidth="1"/>
    <col min="2547" max="2547" width="4.6640625" style="1" customWidth="1"/>
    <col min="2548" max="2548" width="5.6640625" style="1" customWidth="1"/>
    <col min="2549" max="2551" width="12.6640625" style="1" customWidth="1"/>
    <col min="2552" max="2555" width="10.6640625" style="1" customWidth="1"/>
    <col min="2556" max="2556" width="10.5" style="1" customWidth="1"/>
    <col min="2557" max="2557" width="11.33203125" style="1" customWidth="1"/>
    <col min="2558" max="2558" width="11.5" style="1" customWidth="1"/>
    <col min="2559" max="2559" width="10.5" style="1" customWidth="1"/>
    <col min="2560" max="2560" width="10.33203125" style="1" customWidth="1"/>
    <col min="2561" max="2561" width="10.83203125" style="1" customWidth="1"/>
    <col min="2562" max="2562" width="11" style="1" customWidth="1"/>
    <col min="2563" max="2565" width="11.33203125" style="1" customWidth="1"/>
    <col min="2566" max="2566" width="10.5" style="1" customWidth="1"/>
    <col min="2567" max="2567" width="10.83203125" style="1" customWidth="1"/>
    <col min="2568" max="2568" width="11.1640625" style="1" customWidth="1"/>
    <col min="2569" max="2569" width="10.33203125" style="1" customWidth="1"/>
    <col min="2570" max="2570" width="12.5" style="1" customWidth="1"/>
    <col min="2571" max="2799" width="9.1640625" style="1"/>
    <col min="2800" max="2800" width="22.6640625" style="1" customWidth="1"/>
    <col min="2801" max="2801" width="63.1640625" style="1" customWidth="1"/>
    <col min="2802" max="2802" width="5.6640625" style="1" customWidth="1"/>
    <col min="2803" max="2803" width="4.6640625" style="1" customWidth="1"/>
    <col min="2804" max="2804" width="5.6640625" style="1" customWidth="1"/>
    <col min="2805" max="2807" width="12.6640625" style="1" customWidth="1"/>
    <col min="2808" max="2811" width="10.6640625" style="1" customWidth="1"/>
    <col min="2812" max="2812" width="10.5" style="1" customWidth="1"/>
    <col min="2813" max="2813" width="11.33203125" style="1" customWidth="1"/>
    <col min="2814" max="2814" width="11.5" style="1" customWidth="1"/>
    <col min="2815" max="2815" width="10.5" style="1" customWidth="1"/>
    <col min="2816" max="2816" width="10.33203125" style="1" customWidth="1"/>
    <col min="2817" max="2817" width="10.83203125" style="1" customWidth="1"/>
    <col min="2818" max="2818" width="11" style="1" customWidth="1"/>
    <col min="2819" max="2821" width="11.33203125" style="1" customWidth="1"/>
    <col min="2822" max="2822" width="10.5" style="1" customWidth="1"/>
    <col min="2823" max="2823" width="10.83203125" style="1" customWidth="1"/>
    <col min="2824" max="2824" width="11.1640625" style="1" customWidth="1"/>
    <col min="2825" max="2825" width="10.33203125" style="1" customWidth="1"/>
    <col min="2826" max="2826" width="12.5" style="1" customWidth="1"/>
    <col min="2827" max="3055" width="9.1640625" style="1"/>
    <col min="3056" max="3056" width="22.6640625" style="1" customWidth="1"/>
    <col min="3057" max="3057" width="63.1640625" style="1" customWidth="1"/>
    <col min="3058" max="3058" width="5.6640625" style="1" customWidth="1"/>
    <col min="3059" max="3059" width="4.6640625" style="1" customWidth="1"/>
    <col min="3060" max="3060" width="5.6640625" style="1" customWidth="1"/>
    <col min="3061" max="3063" width="12.6640625" style="1" customWidth="1"/>
    <col min="3064" max="3067" width="10.6640625" style="1" customWidth="1"/>
    <col min="3068" max="3068" width="10.5" style="1" customWidth="1"/>
    <col min="3069" max="3069" width="11.33203125" style="1" customWidth="1"/>
    <col min="3070" max="3070" width="11.5" style="1" customWidth="1"/>
    <col min="3071" max="3071" width="10.5" style="1" customWidth="1"/>
    <col min="3072" max="3072" width="10.33203125" style="1" customWidth="1"/>
    <col min="3073" max="3073" width="10.83203125" style="1" customWidth="1"/>
    <col min="3074" max="3074" width="11" style="1" customWidth="1"/>
    <col min="3075" max="3077" width="11.33203125" style="1" customWidth="1"/>
    <col min="3078" max="3078" width="10.5" style="1" customWidth="1"/>
    <col min="3079" max="3079" width="10.83203125" style="1" customWidth="1"/>
    <col min="3080" max="3080" width="11.1640625" style="1" customWidth="1"/>
    <col min="3081" max="3081" width="10.33203125" style="1" customWidth="1"/>
    <col min="3082" max="3082" width="12.5" style="1" customWidth="1"/>
    <col min="3083" max="3311" width="9.1640625" style="1"/>
    <col min="3312" max="3312" width="22.6640625" style="1" customWidth="1"/>
    <col min="3313" max="3313" width="63.1640625" style="1" customWidth="1"/>
    <col min="3314" max="3314" width="5.6640625" style="1" customWidth="1"/>
    <col min="3315" max="3315" width="4.6640625" style="1" customWidth="1"/>
    <col min="3316" max="3316" width="5.6640625" style="1" customWidth="1"/>
    <col min="3317" max="3319" width="12.6640625" style="1" customWidth="1"/>
    <col min="3320" max="3323" width="10.6640625" style="1" customWidth="1"/>
    <col min="3324" max="3324" width="10.5" style="1" customWidth="1"/>
    <col min="3325" max="3325" width="11.33203125" style="1" customWidth="1"/>
    <col min="3326" max="3326" width="11.5" style="1" customWidth="1"/>
    <col min="3327" max="3327" width="10.5" style="1" customWidth="1"/>
    <col min="3328" max="3328" width="10.33203125" style="1" customWidth="1"/>
    <col min="3329" max="3329" width="10.83203125" style="1" customWidth="1"/>
    <col min="3330" max="3330" width="11" style="1" customWidth="1"/>
    <col min="3331" max="3333" width="11.33203125" style="1" customWidth="1"/>
    <col min="3334" max="3334" width="10.5" style="1" customWidth="1"/>
    <col min="3335" max="3335" width="10.83203125" style="1" customWidth="1"/>
    <col min="3336" max="3336" width="11.1640625" style="1" customWidth="1"/>
    <col min="3337" max="3337" width="10.33203125" style="1" customWidth="1"/>
    <col min="3338" max="3338" width="12.5" style="1" customWidth="1"/>
    <col min="3339" max="3567" width="9.1640625" style="1"/>
    <col min="3568" max="3568" width="22.6640625" style="1" customWidth="1"/>
    <col min="3569" max="3569" width="63.1640625" style="1" customWidth="1"/>
    <col min="3570" max="3570" width="5.6640625" style="1" customWidth="1"/>
    <col min="3571" max="3571" width="4.6640625" style="1" customWidth="1"/>
    <col min="3572" max="3572" width="5.6640625" style="1" customWidth="1"/>
    <col min="3573" max="3575" width="12.6640625" style="1" customWidth="1"/>
    <col min="3576" max="3579" width="10.6640625" style="1" customWidth="1"/>
    <col min="3580" max="3580" width="10.5" style="1" customWidth="1"/>
    <col min="3581" max="3581" width="11.33203125" style="1" customWidth="1"/>
    <col min="3582" max="3582" width="11.5" style="1" customWidth="1"/>
    <col min="3583" max="3583" width="10.5" style="1" customWidth="1"/>
    <col min="3584" max="3584" width="10.33203125" style="1" customWidth="1"/>
    <col min="3585" max="3585" width="10.83203125" style="1" customWidth="1"/>
    <col min="3586" max="3586" width="11" style="1" customWidth="1"/>
    <col min="3587" max="3589" width="11.33203125" style="1" customWidth="1"/>
    <col min="3590" max="3590" width="10.5" style="1" customWidth="1"/>
    <col min="3591" max="3591" width="10.83203125" style="1" customWidth="1"/>
    <col min="3592" max="3592" width="11.1640625" style="1" customWidth="1"/>
    <col min="3593" max="3593" width="10.33203125" style="1" customWidth="1"/>
    <col min="3594" max="3594" width="12.5" style="1" customWidth="1"/>
    <col min="3595" max="3823" width="9.1640625" style="1"/>
    <col min="3824" max="3824" width="22.6640625" style="1" customWidth="1"/>
    <col min="3825" max="3825" width="63.1640625" style="1" customWidth="1"/>
    <col min="3826" max="3826" width="5.6640625" style="1" customWidth="1"/>
    <col min="3827" max="3827" width="4.6640625" style="1" customWidth="1"/>
    <col min="3828" max="3828" width="5.6640625" style="1" customWidth="1"/>
    <col min="3829" max="3831" width="12.6640625" style="1" customWidth="1"/>
    <col min="3832" max="3835" width="10.6640625" style="1" customWidth="1"/>
    <col min="3836" max="3836" width="10.5" style="1" customWidth="1"/>
    <col min="3837" max="3837" width="11.33203125" style="1" customWidth="1"/>
    <col min="3838" max="3838" width="11.5" style="1" customWidth="1"/>
    <col min="3839" max="3839" width="10.5" style="1" customWidth="1"/>
    <col min="3840" max="3840" width="10.33203125" style="1" customWidth="1"/>
    <col min="3841" max="3841" width="10.83203125" style="1" customWidth="1"/>
    <col min="3842" max="3842" width="11" style="1" customWidth="1"/>
    <col min="3843" max="3845" width="11.33203125" style="1" customWidth="1"/>
    <col min="3846" max="3846" width="10.5" style="1" customWidth="1"/>
    <col min="3847" max="3847" width="10.83203125" style="1" customWidth="1"/>
    <col min="3848" max="3848" width="11.1640625" style="1" customWidth="1"/>
    <col min="3849" max="3849" width="10.33203125" style="1" customWidth="1"/>
    <col min="3850" max="3850" width="12.5" style="1" customWidth="1"/>
    <col min="3851" max="4079" width="9.1640625" style="1"/>
    <col min="4080" max="4080" width="22.6640625" style="1" customWidth="1"/>
    <col min="4081" max="4081" width="63.1640625" style="1" customWidth="1"/>
    <col min="4082" max="4082" width="5.6640625" style="1" customWidth="1"/>
    <col min="4083" max="4083" width="4.6640625" style="1" customWidth="1"/>
    <col min="4084" max="4084" width="5.6640625" style="1" customWidth="1"/>
    <col min="4085" max="4087" width="12.6640625" style="1" customWidth="1"/>
    <col min="4088" max="4091" width="10.6640625" style="1" customWidth="1"/>
    <col min="4092" max="4092" width="10.5" style="1" customWidth="1"/>
    <col min="4093" max="4093" width="11.33203125" style="1" customWidth="1"/>
    <col min="4094" max="4094" width="11.5" style="1" customWidth="1"/>
    <col min="4095" max="4095" width="10.5" style="1" customWidth="1"/>
    <col min="4096" max="4096" width="10.33203125" style="1" customWidth="1"/>
    <col min="4097" max="4097" width="10.83203125" style="1" customWidth="1"/>
    <col min="4098" max="4098" width="11" style="1" customWidth="1"/>
    <col min="4099" max="4101" width="11.33203125" style="1" customWidth="1"/>
    <col min="4102" max="4102" width="10.5" style="1" customWidth="1"/>
    <col min="4103" max="4103" width="10.83203125" style="1" customWidth="1"/>
    <col min="4104" max="4104" width="11.1640625" style="1" customWidth="1"/>
    <col min="4105" max="4105" width="10.33203125" style="1" customWidth="1"/>
    <col min="4106" max="4106" width="12.5" style="1" customWidth="1"/>
    <col min="4107" max="4335" width="9.1640625" style="1"/>
    <col min="4336" max="4336" width="22.6640625" style="1" customWidth="1"/>
    <col min="4337" max="4337" width="63.1640625" style="1" customWidth="1"/>
    <col min="4338" max="4338" width="5.6640625" style="1" customWidth="1"/>
    <col min="4339" max="4339" width="4.6640625" style="1" customWidth="1"/>
    <col min="4340" max="4340" width="5.6640625" style="1" customWidth="1"/>
    <col min="4341" max="4343" width="12.6640625" style="1" customWidth="1"/>
    <col min="4344" max="4347" width="10.6640625" style="1" customWidth="1"/>
    <col min="4348" max="4348" width="10.5" style="1" customWidth="1"/>
    <col min="4349" max="4349" width="11.33203125" style="1" customWidth="1"/>
    <col min="4350" max="4350" width="11.5" style="1" customWidth="1"/>
    <col min="4351" max="4351" width="10.5" style="1" customWidth="1"/>
    <col min="4352" max="4352" width="10.33203125" style="1" customWidth="1"/>
    <col min="4353" max="4353" width="10.83203125" style="1" customWidth="1"/>
    <col min="4354" max="4354" width="11" style="1" customWidth="1"/>
    <col min="4355" max="4357" width="11.33203125" style="1" customWidth="1"/>
    <col min="4358" max="4358" width="10.5" style="1" customWidth="1"/>
    <col min="4359" max="4359" width="10.83203125" style="1" customWidth="1"/>
    <col min="4360" max="4360" width="11.1640625" style="1" customWidth="1"/>
    <col min="4361" max="4361" width="10.33203125" style="1" customWidth="1"/>
    <col min="4362" max="4362" width="12.5" style="1" customWidth="1"/>
    <col min="4363" max="4591" width="9.1640625" style="1"/>
    <col min="4592" max="4592" width="22.6640625" style="1" customWidth="1"/>
    <col min="4593" max="4593" width="63.1640625" style="1" customWidth="1"/>
    <col min="4594" max="4594" width="5.6640625" style="1" customWidth="1"/>
    <col min="4595" max="4595" width="4.6640625" style="1" customWidth="1"/>
    <col min="4596" max="4596" width="5.6640625" style="1" customWidth="1"/>
    <col min="4597" max="4599" width="12.6640625" style="1" customWidth="1"/>
    <col min="4600" max="4603" width="10.6640625" style="1" customWidth="1"/>
    <col min="4604" max="4604" width="10.5" style="1" customWidth="1"/>
    <col min="4605" max="4605" width="11.33203125" style="1" customWidth="1"/>
    <col min="4606" max="4606" width="11.5" style="1" customWidth="1"/>
    <col min="4607" max="4607" width="10.5" style="1" customWidth="1"/>
    <col min="4608" max="4608" width="10.33203125" style="1" customWidth="1"/>
    <col min="4609" max="4609" width="10.83203125" style="1" customWidth="1"/>
    <col min="4610" max="4610" width="11" style="1" customWidth="1"/>
    <col min="4611" max="4613" width="11.33203125" style="1" customWidth="1"/>
    <col min="4614" max="4614" width="10.5" style="1" customWidth="1"/>
    <col min="4615" max="4615" width="10.83203125" style="1" customWidth="1"/>
    <col min="4616" max="4616" width="11.1640625" style="1" customWidth="1"/>
    <col min="4617" max="4617" width="10.33203125" style="1" customWidth="1"/>
    <col min="4618" max="4618" width="12.5" style="1" customWidth="1"/>
    <col min="4619" max="4847" width="9.1640625" style="1"/>
    <col min="4848" max="4848" width="22.6640625" style="1" customWidth="1"/>
    <col min="4849" max="4849" width="63.1640625" style="1" customWidth="1"/>
    <col min="4850" max="4850" width="5.6640625" style="1" customWidth="1"/>
    <col min="4851" max="4851" width="4.6640625" style="1" customWidth="1"/>
    <col min="4852" max="4852" width="5.6640625" style="1" customWidth="1"/>
    <col min="4853" max="4855" width="12.6640625" style="1" customWidth="1"/>
    <col min="4856" max="4859" width="10.6640625" style="1" customWidth="1"/>
    <col min="4860" max="4860" width="10.5" style="1" customWidth="1"/>
    <col min="4861" max="4861" width="11.33203125" style="1" customWidth="1"/>
    <col min="4862" max="4862" width="11.5" style="1" customWidth="1"/>
    <col min="4863" max="4863" width="10.5" style="1" customWidth="1"/>
    <col min="4864" max="4864" width="10.33203125" style="1" customWidth="1"/>
    <col min="4865" max="4865" width="10.83203125" style="1" customWidth="1"/>
    <col min="4866" max="4866" width="11" style="1" customWidth="1"/>
    <col min="4867" max="4869" width="11.33203125" style="1" customWidth="1"/>
    <col min="4870" max="4870" width="10.5" style="1" customWidth="1"/>
    <col min="4871" max="4871" width="10.83203125" style="1" customWidth="1"/>
    <col min="4872" max="4872" width="11.1640625" style="1" customWidth="1"/>
    <col min="4873" max="4873" width="10.33203125" style="1" customWidth="1"/>
    <col min="4874" max="4874" width="12.5" style="1" customWidth="1"/>
    <col min="4875" max="5103" width="9.1640625" style="1"/>
    <col min="5104" max="5104" width="22.6640625" style="1" customWidth="1"/>
    <col min="5105" max="5105" width="63.1640625" style="1" customWidth="1"/>
    <col min="5106" max="5106" width="5.6640625" style="1" customWidth="1"/>
    <col min="5107" max="5107" width="4.6640625" style="1" customWidth="1"/>
    <col min="5108" max="5108" width="5.6640625" style="1" customWidth="1"/>
    <col min="5109" max="5111" width="12.6640625" style="1" customWidth="1"/>
    <col min="5112" max="5115" width="10.6640625" style="1" customWidth="1"/>
    <col min="5116" max="5116" width="10.5" style="1" customWidth="1"/>
    <col min="5117" max="5117" width="11.33203125" style="1" customWidth="1"/>
    <col min="5118" max="5118" width="11.5" style="1" customWidth="1"/>
    <col min="5119" max="5119" width="10.5" style="1" customWidth="1"/>
    <col min="5120" max="5120" width="10.33203125" style="1" customWidth="1"/>
    <col min="5121" max="5121" width="10.83203125" style="1" customWidth="1"/>
    <col min="5122" max="5122" width="11" style="1" customWidth="1"/>
    <col min="5123" max="5125" width="11.33203125" style="1" customWidth="1"/>
    <col min="5126" max="5126" width="10.5" style="1" customWidth="1"/>
    <col min="5127" max="5127" width="10.83203125" style="1" customWidth="1"/>
    <col min="5128" max="5128" width="11.1640625" style="1" customWidth="1"/>
    <col min="5129" max="5129" width="10.33203125" style="1" customWidth="1"/>
    <col min="5130" max="5130" width="12.5" style="1" customWidth="1"/>
    <col min="5131" max="5359" width="9.1640625" style="1"/>
    <col min="5360" max="5360" width="22.6640625" style="1" customWidth="1"/>
    <col min="5361" max="5361" width="63.1640625" style="1" customWidth="1"/>
    <col min="5362" max="5362" width="5.6640625" style="1" customWidth="1"/>
    <col min="5363" max="5363" width="4.6640625" style="1" customWidth="1"/>
    <col min="5364" max="5364" width="5.6640625" style="1" customWidth="1"/>
    <col min="5365" max="5367" width="12.6640625" style="1" customWidth="1"/>
    <col min="5368" max="5371" width="10.6640625" style="1" customWidth="1"/>
    <col min="5372" max="5372" width="10.5" style="1" customWidth="1"/>
    <col min="5373" max="5373" width="11.33203125" style="1" customWidth="1"/>
    <col min="5374" max="5374" width="11.5" style="1" customWidth="1"/>
    <col min="5375" max="5375" width="10.5" style="1" customWidth="1"/>
    <col min="5376" max="5376" width="10.33203125" style="1" customWidth="1"/>
    <col min="5377" max="5377" width="10.83203125" style="1" customWidth="1"/>
    <col min="5378" max="5378" width="11" style="1" customWidth="1"/>
    <col min="5379" max="5381" width="11.33203125" style="1" customWidth="1"/>
    <col min="5382" max="5382" width="10.5" style="1" customWidth="1"/>
    <col min="5383" max="5383" width="10.83203125" style="1" customWidth="1"/>
    <col min="5384" max="5384" width="11.1640625" style="1" customWidth="1"/>
    <col min="5385" max="5385" width="10.33203125" style="1" customWidth="1"/>
    <col min="5386" max="5386" width="12.5" style="1" customWidth="1"/>
    <col min="5387" max="5615" width="9.1640625" style="1"/>
    <col min="5616" max="5616" width="22.6640625" style="1" customWidth="1"/>
    <col min="5617" max="5617" width="63.1640625" style="1" customWidth="1"/>
    <col min="5618" max="5618" width="5.6640625" style="1" customWidth="1"/>
    <col min="5619" max="5619" width="4.6640625" style="1" customWidth="1"/>
    <col min="5620" max="5620" width="5.6640625" style="1" customWidth="1"/>
    <col min="5621" max="5623" width="12.6640625" style="1" customWidth="1"/>
    <col min="5624" max="5627" width="10.6640625" style="1" customWidth="1"/>
    <col min="5628" max="5628" width="10.5" style="1" customWidth="1"/>
    <col min="5629" max="5629" width="11.33203125" style="1" customWidth="1"/>
    <col min="5630" max="5630" width="11.5" style="1" customWidth="1"/>
    <col min="5631" max="5631" width="10.5" style="1" customWidth="1"/>
    <col min="5632" max="5632" width="10.33203125" style="1" customWidth="1"/>
    <col min="5633" max="5633" width="10.83203125" style="1" customWidth="1"/>
    <col min="5634" max="5634" width="11" style="1" customWidth="1"/>
    <col min="5635" max="5637" width="11.33203125" style="1" customWidth="1"/>
    <col min="5638" max="5638" width="10.5" style="1" customWidth="1"/>
    <col min="5639" max="5639" width="10.83203125" style="1" customWidth="1"/>
    <col min="5640" max="5640" width="11.1640625" style="1" customWidth="1"/>
    <col min="5641" max="5641" width="10.33203125" style="1" customWidth="1"/>
    <col min="5642" max="5642" width="12.5" style="1" customWidth="1"/>
    <col min="5643" max="5871" width="9.1640625" style="1"/>
    <col min="5872" max="5872" width="22.6640625" style="1" customWidth="1"/>
    <col min="5873" max="5873" width="63.1640625" style="1" customWidth="1"/>
    <col min="5874" max="5874" width="5.6640625" style="1" customWidth="1"/>
    <col min="5875" max="5875" width="4.6640625" style="1" customWidth="1"/>
    <col min="5876" max="5876" width="5.6640625" style="1" customWidth="1"/>
    <col min="5877" max="5879" width="12.6640625" style="1" customWidth="1"/>
    <col min="5880" max="5883" width="10.6640625" style="1" customWidth="1"/>
    <col min="5884" max="5884" width="10.5" style="1" customWidth="1"/>
    <col min="5885" max="5885" width="11.33203125" style="1" customWidth="1"/>
    <col min="5886" max="5886" width="11.5" style="1" customWidth="1"/>
    <col min="5887" max="5887" width="10.5" style="1" customWidth="1"/>
    <col min="5888" max="5888" width="10.33203125" style="1" customWidth="1"/>
    <col min="5889" max="5889" width="10.83203125" style="1" customWidth="1"/>
    <col min="5890" max="5890" width="11" style="1" customWidth="1"/>
    <col min="5891" max="5893" width="11.33203125" style="1" customWidth="1"/>
    <col min="5894" max="5894" width="10.5" style="1" customWidth="1"/>
    <col min="5895" max="5895" width="10.83203125" style="1" customWidth="1"/>
    <col min="5896" max="5896" width="11.1640625" style="1" customWidth="1"/>
    <col min="5897" max="5897" width="10.33203125" style="1" customWidth="1"/>
    <col min="5898" max="5898" width="12.5" style="1" customWidth="1"/>
    <col min="5899" max="6127" width="9.1640625" style="1"/>
    <col min="6128" max="6128" width="22.6640625" style="1" customWidth="1"/>
    <col min="6129" max="6129" width="63.1640625" style="1" customWidth="1"/>
    <col min="6130" max="6130" width="5.6640625" style="1" customWidth="1"/>
    <col min="6131" max="6131" width="4.6640625" style="1" customWidth="1"/>
    <col min="6132" max="6132" width="5.6640625" style="1" customWidth="1"/>
    <col min="6133" max="6135" width="12.6640625" style="1" customWidth="1"/>
    <col min="6136" max="6139" width="10.6640625" style="1" customWidth="1"/>
    <col min="6140" max="6140" width="10.5" style="1" customWidth="1"/>
    <col min="6141" max="6141" width="11.33203125" style="1" customWidth="1"/>
    <col min="6142" max="6142" width="11.5" style="1" customWidth="1"/>
    <col min="6143" max="6143" width="10.5" style="1" customWidth="1"/>
    <col min="6144" max="6144" width="10.33203125" style="1" customWidth="1"/>
    <col min="6145" max="6145" width="10.83203125" style="1" customWidth="1"/>
    <col min="6146" max="6146" width="11" style="1" customWidth="1"/>
    <col min="6147" max="6149" width="11.33203125" style="1" customWidth="1"/>
    <col min="6150" max="6150" width="10.5" style="1" customWidth="1"/>
    <col min="6151" max="6151" width="10.83203125" style="1" customWidth="1"/>
    <col min="6152" max="6152" width="11.1640625" style="1" customWidth="1"/>
    <col min="6153" max="6153" width="10.33203125" style="1" customWidth="1"/>
    <col min="6154" max="6154" width="12.5" style="1" customWidth="1"/>
    <col min="6155" max="6383" width="9.1640625" style="1"/>
    <col min="6384" max="6384" width="22.6640625" style="1" customWidth="1"/>
    <col min="6385" max="6385" width="63.1640625" style="1" customWidth="1"/>
    <col min="6386" max="6386" width="5.6640625" style="1" customWidth="1"/>
    <col min="6387" max="6387" width="4.6640625" style="1" customWidth="1"/>
    <col min="6388" max="6388" width="5.6640625" style="1" customWidth="1"/>
    <col min="6389" max="6391" width="12.6640625" style="1" customWidth="1"/>
    <col min="6392" max="6395" width="10.6640625" style="1" customWidth="1"/>
    <col min="6396" max="6396" width="10.5" style="1" customWidth="1"/>
    <col min="6397" max="6397" width="11.33203125" style="1" customWidth="1"/>
    <col min="6398" max="6398" width="11.5" style="1" customWidth="1"/>
    <col min="6399" max="6399" width="10.5" style="1" customWidth="1"/>
    <col min="6400" max="6400" width="10.33203125" style="1" customWidth="1"/>
    <col min="6401" max="6401" width="10.83203125" style="1" customWidth="1"/>
    <col min="6402" max="6402" width="11" style="1" customWidth="1"/>
    <col min="6403" max="6405" width="11.33203125" style="1" customWidth="1"/>
    <col min="6406" max="6406" width="10.5" style="1" customWidth="1"/>
    <col min="6407" max="6407" width="10.83203125" style="1" customWidth="1"/>
    <col min="6408" max="6408" width="11.1640625" style="1" customWidth="1"/>
    <col min="6409" max="6409" width="10.33203125" style="1" customWidth="1"/>
    <col min="6410" max="6410" width="12.5" style="1" customWidth="1"/>
    <col min="6411" max="6639" width="9.1640625" style="1"/>
    <col min="6640" max="6640" width="22.6640625" style="1" customWidth="1"/>
    <col min="6641" max="6641" width="63.1640625" style="1" customWidth="1"/>
    <col min="6642" max="6642" width="5.6640625" style="1" customWidth="1"/>
    <col min="6643" max="6643" width="4.6640625" style="1" customWidth="1"/>
    <col min="6644" max="6644" width="5.6640625" style="1" customWidth="1"/>
    <col min="6645" max="6647" width="12.6640625" style="1" customWidth="1"/>
    <col min="6648" max="6651" width="10.6640625" style="1" customWidth="1"/>
    <col min="6652" max="6652" width="10.5" style="1" customWidth="1"/>
    <col min="6653" max="6653" width="11.33203125" style="1" customWidth="1"/>
    <col min="6654" max="6654" width="11.5" style="1" customWidth="1"/>
    <col min="6655" max="6655" width="10.5" style="1" customWidth="1"/>
    <col min="6656" max="6656" width="10.33203125" style="1" customWidth="1"/>
    <col min="6657" max="6657" width="10.83203125" style="1" customWidth="1"/>
    <col min="6658" max="6658" width="11" style="1" customWidth="1"/>
    <col min="6659" max="6661" width="11.33203125" style="1" customWidth="1"/>
    <col min="6662" max="6662" width="10.5" style="1" customWidth="1"/>
    <col min="6663" max="6663" width="10.83203125" style="1" customWidth="1"/>
    <col min="6664" max="6664" width="11.1640625" style="1" customWidth="1"/>
    <col min="6665" max="6665" width="10.33203125" style="1" customWidth="1"/>
    <col min="6666" max="6666" width="12.5" style="1" customWidth="1"/>
    <col min="6667" max="6895" width="9.1640625" style="1"/>
    <col min="6896" max="6896" width="22.6640625" style="1" customWidth="1"/>
    <col min="6897" max="6897" width="63.1640625" style="1" customWidth="1"/>
    <col min="6898" max="6898" width="5.6640625" style="1" customWidth="1"/>
    <col min="6899" max="6899" width="4.6640625" style="1" customWidth="1"/>
    <col min="6900" max="6900" width="5.6640625" style="1" customWidth="1"/>
    <col min="6901" max="6903" width="12.6640625" style="1" customWidth="1"/>
    <col min="6904" max="6907" width="10.6640625" style="1" customWidth="1"/>
    <col min="6908" max="6908" width="10.5" style="1" customWidth="1"/>
    <col min="6909" max="6909" width="11.33203125" style="1" customWidth="1"/>
    <col min="6910" max="6910" width="11.5" style="1" customWidth="1"/>
    <col min="6911" max="6911" width="10.5" style="1" customWidth="1"/>
    <col min="6912" max="6912" width="10.33203125" style="1" customWidth="1"/>
    <col min="6913" max="6913" width="10.83203125" style="1" customWidth="1"/>
    <col min="6914" max="6914" width="11" style="1" customWidth="1"/>
    <col min="6915" max="6917" width="11.33203125" style="1" customWidth="1"/>
    <col min="6918" max="6918" width="10.5" style="1" customWidth="1"/>
    <col min="6919" max="6919" width="10.83203125" style="1" customWidth="1"/>
    <col min="6920" max="6920" width="11.1640625" style="1" customWidth="1"/>
    <col min="6921" max="6921" width="10.33203125" style="1" customWidth="1"/>
    <col min="6922" max="6922" width="12.5" style="1" customWidth="1"/>
    <col min="6923" max="7151" width="9.1640625" style="1"/>
    <col min="7152" max="7152" width="22.6640625" style="1" customWidth="1"/>
    <col min="7153" max="7153" width="63.1640625" style="1" customWidth="1"/>
    <col min="7154" max="7154" width="5.6640625" style="1" customWidth="1"/>
    <col min="7155" max="7155" width="4.6640625" style="1" customWidth="1"/>
    <col min="7156" max="7156" width="5.6640625" style="1" customWidth="1"/>
    <col min="7157" max="7159" width="12.6640625" style="1" customWidth="1"/>
    <col min="7160" max="7163" width="10.6640625" style="1" customWidth="1"/>
    <col min="7164" max="7164" width="10.5" style="1" customWidth="1"/>
    <col min="7165" max="7165" width="11.33203125" style="1" customWidth="1"/>
    <col min="7166" max="7166" width="11.5" style="1" customWidth="1"/>
    <col min="7167" max="7167" width="10.5" style="1" customWidth="1"/>
    <col min="7168" max="7168" width="10.33203125" style="1" customWidth="1"/>
    <col min="7169" max="7169" width="10.83203125" style="1" customWidth="1"/>
    <col min="7170" max="7170" width="11" style="1" customWidth="1"/>
    <col min="7171" max="7173" width="11.33203125" style="1" customWidth="1"/>
    <col min="7174" max="7174" width="10.5" style="1" customWidth="1"/>
    <col min="7175" max="7175" width="10.83203125" style="1" customWidth="1"/>
    <col min="7176" max="7176" width="11.1640625" style="1" customWidth="1"/>
    <col min="7177" max="7177" width="10.33203125" style="1" customWidth="1"/>
    <col min="7178" max="7178" width="12.5" style="1" customWidth="1"/>
    <col min="7179" max="7407" width="9.1640625" style="1"/>
    <col min="7408" max="7408" width="22.6640625" style="1" customWidth="1"/>
    <col min="7409" max="7409" width="63.1640625" style="1" customWidth="1"/>
    <col min="7410" max="7410" width="5.6640625" style="1" customWidth="1"/>
    <col min="7411" max="7411" width="4.6640625" style="1" customWidth="1"/>
    <col min="7412" max="7412" width="5.6640625" style="1" customWidth="1"/>
    <col min="7413" max="7415" width="12.6640625" style="1" customWidth="1"/>
    <col min="7416" max="7419" width="10.6640625" style="1" customWidth="1"/>
    <col min="7420" max="7420" width="10.5" style="1" customWidth="1"/>
    <col min="7421" max="7421" width="11.33203125" style="1" customWidth="1"/>
    <col min="7422" max="7422" width="11.5" style="1" customWidth="1"/>
    <col min="7423" max="7423" width="10.5" style="1" customWidth="1"/>
    <col min="7424" max="7424" width="10.33203125" style="1" customWidth="1"/>
    <col min="7425" max="7425" width="10.83203125" style="1" customWidth="1"/>
    <col min="7426" max="7426" width="11" style="1" customWidth="1"/>
    <col min="7427" max="7429" width="11.33203125" style="1" customWidth="1"/>
    <col min="7430" max="7430" width="10.5" style="1" customWidth="1"/>
    <col min="7431" max="7431" width="10.83203125" style="1" customWidth="1"/>
    <col min="7432" max="7432" width="11.1640625" style="1" customWidth="1"/>
    <col min="7433" max="7433" width="10.33203125" style="1" customWidth="1"/>
    <col min="7434" max="7434" width="12.5" style="1" customWidth="1"/>
    <col min="7435" max="7663" width="9.1640625" style="1"/>
    <col min="7664" max="7664" width="22.6640625" style="1" customWidth="1"/>
    <col min="7665" max="7665" width="63.1640625" style="1" customWidth="1"/>
    <col min="7666" max="7666" width="5.6640625" style="1" customWidth="1"/>
    <col min="7667" max="7667" width="4.6640625" style="1" customWidth="1"/>
    <col min="7668" max="7668" width="5.6640625" style="1" customWidth="1"/>
    <col min="7669" max="7671" width="12.6640625" style="1" customWidth="1"/>
    <col min="7672" max="7675" width="10.6640625" style="1" customWidth="1"/>
    <col min="7676" max="7676" width="10.5" style="1" customWidth="1"/>
    <col min="7677" max="7677" width="11.33203125" style="1" customWidth="1"/>
    <col min="7678" max="7678" width="11.5" style="1" customWidth="1"/>
    <col min="7679" max="7679" width="10.5" style="1" customWidth="1"/>
    <col min="7680" max="7680" width="10.33203125" style="1" customWidth="1"/>
    <col min="7681" max="7681" width="10.83203125" style="1" customWidth="1"/>
    <col min="7682" max="7682" width="11" style="1" customWidth="1"/>
    <col min="7683" max="7685" width="11.33203125" style="1" customWidth="1"/>
    <col min="7686" max="7686" width="10.5" style="1" customWidth="1"/>
    <col min="7687" max="7687" width="10.83203125" style="1" customWidth="1"/>
    <col min="7688" max="7688" width="11.1640625" style="1" customWidth="1"/>
    <col min="7689" max="7689" width="10.33203125" style="1" customWidth="1"/>
    <col min="7690" max="7690" width="12.5" style="1" customWidth="1"/>
    <col min="7691" max="7919" width="9.1640625" style="1"/>
    <col min="7920" max="7920" width="22.6640625" style="1" customWidth="1"/>
    <col min="7921" max="7921" width="63.1640625" style="1" customWidth="1"/>
    <col min="7922" max="7922" width="5.6640625" style="1" customWidth="1"/>
    <col min="7923" max="7923" width="4.6640625" style="1" customWidth="1"/>
    <col min="7924" max="7924" width="5.6640625" style="1" customWidth="1"/>
    <col min="7925" max="7927" width="12.6640625" style="1" customWidth="1"/>
    <col min="7928" max="7931" width="10.6640625" style="1" customWidth="1"/>
    <col min="7932" max="7932" width="10.5" style="1" customWidth="1"/>
    <col min="7933" max="7933" width="11.33203125" style="1" customWidth="1"/>
    <col min="7934" max="7934" width="11.5" style="1" customWidth="1"/>
    <col min="7935" max="7935" width="10.5" style="1" customWidth="1"/>
    <col min="7936" max="7936" width="10.33203125" style="1" customWidth="1"/>
    <col min="7937" max="7937" width="10.83203125" style="1" customWidth="1"/>
    <col min="7938" max="7938" width="11" style="1" customWidth="1"/>
    <col min="7939" max="7941" width="11.33203125" style="1" customWidth="1"/>
    <col min="7942" max="7942" width="10.5" style="1" customWidth="1"/>
    <col min="7943" max="7943" width="10.83203125" style="1" customWidth="1"/>
    <col min="7944" max="7944" width="11.1640625" style="1" customWidth="1"/>
    <col min="7945" max="7945" width="10.33203125" style="1" customWidth="1"/>
    <col min="7946" max="7946" width="12.5" style="1" customWidth="1"/>
    <col min="7947" max="8175" width="9.1640625" style="1"/>
    <col min="8176" max="8176" width="22.6640625" style="1" customWidth="1"/>
    <col min="8177" max="8177" width="63.1640625" style="1" customWidth="1"/>
    <col min="8178" max="8178" width="5.6640625" style="1" customWidth="1"/>
    <col min="8179" max="8179" width="4.6640625" style="1" customWidth="1"/>
    <col min="8180" max="8180" width="5.6640625" style="1" customWidth="1"/>
    <col min="8181" max="8183" width="12.6640625" style="1" customWidth="1"/>
    <col min="8184" max="8187" width="10.6640625" style="1" customWidth="1"/>
    <col min="8188" max="8188" width="10.5" style="1" customWidth="1"/>
    <col min="8189" max="8189" width="11.33203125" style="1" customWidth="1"/>
    <col min="8190" max="8190" width="11.5" style="1" customWidth="1"/>
    <col min="8191" max="8191" width="10.5" style="1" customWidth="1"/>
    <col min="8192" max="8192" width="10.33203125" style="1" customWidth="1"/>
    <col min="8193" max="8193" width="10.83203125" style="1" customWidth="1"/>
    <col min="8194" max="8194" width="11" style="1" customWidth="1"/>
    <col min="8195" max="8197" width="11.33203125" style="1" customWidth="1"/>
    <col min="8198" max="8198" width="10.5" style="1" customWidth="1"/>
    <col min="8199" max="8199" width="10.83203125" style="1" customWidth="1"/>
    <col min="8200" max="8200" width="11.1640625" style="1" customWidth="1"/>
    <col min="8201" max="8201" width="10.33203125" style="1" customWidth="1"/>
    <col min="8202" max="8202" width="12.5" style="1" customWidth="1"/>
    <col min="8203" max="8431" width="9.1640625" style="1"/>
    <col min="8432" max="8432" width="22.6640625" style="1" customWidth="1"/>
    <col min="8433" max="8433" width="63.1640625" style="1" customWidth="1"/>
    <col min="8434" max="8434" width="5.6640625" style="1" customWidth="1"/>
    <col min="8435" max="8435" width="4.6640625" style="1" customWidth="1"/>
    <col min="8436" max="8436" width="5.6640625" style="1" customWidth="1"/>
    <col min="8437" max="8439" width="12.6640625" style="1" customWidth="1"/>
    <col min="8440" max="8443" width="10.6640625" style="1" customWidth="1"/>
    <col min="8444" max="8444" width="10.5" style="1" customWidth="1"/>
    <col min="8445" max="8445" width="11.33203125" style="1" customWidth="1"/>
    <col min="8446" max="8446" width="11.5" style="1" customWidth="1"/>
    <col min="8447" max="8447" width="10.5" style="1" customWidth="1"/>
    <col min="8448" max="8448" width="10.33203125" style="1" customWidth="1"/>
    <col min="8449" max="8449" width="10.83203125" style="1" customWidth="1"/>
    <col min="8450" max="8450" width="11" style="1" customWidth="1"/>
    <col min="8451" max="8453" width="11.33203125" style="1" customWidth="1"/>
    <col min="8454" max="8454" width="10.5" style="1" customWidth="1"/>
    <col min="8455" max="8455" width="10.83203125" style="1" customWidth="1"/>
    <col min="8456" max="8456" width="11.1640625" style="1" customWidth="1"/>
    <col min="8457" max="8457" width="10.33203125" style="1" customWidth="1"/>
    <col min="8458" max="8458" width="12.5" style="1" customWidth="1"/>
    <col min="8459" max="8687" width="9.1640625" style="1"/>
    <col min="8688" max="8688" width="22.6640625" style="1" customWidth="1"/>
    <col min="8689" max="8689" width="63.1640625" style="1" customWidth="1"/>
    <col min="8690" max="8690" width="5.6640625" style="1" customWidth="1"/>
    <col min="8691" max="8691" width="4.6640625" style="1" customWidth="1"/>
    <col min="8692" max="8692" width="5.6640625" style="1" customWidth="1"/>
    <col min="8693" max="8695" width="12.6640625" style="1" customWidth="1"/>
    <col min="8696" max="8699" width="10.6640625" style="1" customWidth="1"/>
    <col min="8700" max="8700" width="10.5" style="1" customWidth="1"/>
    <col min="8701" max="8701" width="11.33203125" style="1" customWidth="1"/>
    <col min="8702" max="8702" width="11.5" style="1" customWidth="1"/>
    <col min="8703" max="8703" width="10.5" style="1" customWidth="1"/>
    <col min="8704" max="8704" width="10.33203125" style="1" customWidth="1"/>
    <col min="8705" max="8705" width="10.83203125" style="1" customWidth="1"/>
    <col min="8706" max="8706" width="11" style="1" customWidth="1"/>
    <col min="8707" max="8709" width="11.33203125" style="1" customWidth="1"/>
    <col min="8710" max="8710" width="10.5" style="1" customWidth="1"/>
    <col min="8711" max="8711" width="10.83203125" style="1" customWidth="1"/>
    <col min="8712" max="8712" width="11.1640625" style="1" customWidth="1"/>
    <col min="8713" max="8713" width="10.33203125" style="1" customWidth="1"/>
    <col min="8714" max="8714" width="12.5" style="1" customWidth="1"/>
    <col min="8715" max="8943" width="9.1640625" style="1"/>
    <col min="8944" max="8944" width="22.6640625" style="1" customWidth="1"/>
    <col min="8945" max="8945" width="63.1640625" style="1" customWidth="1"/>
    <col min="8946" max="8946" width="5.6640625" style="1" customWidth="1"/>
    <col min="8947" max="8947" width="4.6640625" style="1" customWidth="1"/>
    <col min="8948" max="8948" width="5.6640625" style="1" customWidth="1"/>
    <col min="8949" max="8951" width="12.6640625" style="1" customWidth="1"/>
    <col min="8952" max="8955" width="10.6640625" style="1" customWidth="1"/>
    <col min="8956" max="8956" width="10.5" style="1" customWidth="1"/>
    <col min="8957" max="8957" width="11.33203125" style="1" customWidth="1"/>
    <col min="8958" max="8958" width="11.5" style="1" customWidth="1"/>
    <col min="8959" max="8959" width="10.5" style="1" customWidth="1"/>
    <col min="8960" max="8960" width="10.33203125" style="1" customWidth="1"/>
    <col min="8961" max="8961" width="10.83203125" style="1" customWidth="1"/>
    <col min="8962" max="8962" width="11" style="1" customWidth="1"/>
    <col min="8963" max="8965" width="11.33203125" style="1" customWidth="1"/>
    <col min="8966" max="8966" width="10.5" style="1" customWidth="1"/>
    <col min="8967" max="8967" width="10.83203125" style="1" customWidth="1"/>
    <col min="8968" max="8968" width="11.1640625" style="1" customWidth="1"/>
    <col min="8969" max="8969" width="10.33203125" style="1" customWidth="1"/>
    <col min="8970" max="8970" width="12.5" style="1" customWidth="1"/>
    <col min="8971" max="9199" width="9.1640625" style="1"/>
    <col min="9200" max="9200" width="22.6640625" style="1" customWidth="1"/>
    <col min="9201" max="9201" width="63.1640625" style="1" customWidth="1"/>
    <col min="9202" max="9202" width="5.6640625" style="1" customWidth="1"/>
    <col min="9203" max="9203" width="4.6640625" style="1" customWidth="1"/>
    <col min="9204" max="9204" width="5.6640625" style="1" customWidth="1"/>
    <col min="9205" max="9207" width="12.6640625" style="1" customWidth="1"/>
    <col min="9208" max="9211" width="10.6640625" style="1" customWidth="1"/>
    <col min="9212" max="9212" width="10.5" style="1" customWidth="1"/>
    <col min="9213" max="9213" width="11.33203125" style="1" customWidth="1"/>
    <col min="9214" max="9214" width="11.5" style="1" customWidth="1"/>
    <col min="9215" max="9215" width="10.5" style="1" customWidth="1"/>
    <col min="9216" max="9216" width="10.33203125" style="1" customWidth="1"/>
    <col min="9217" max="9217" width="10.83203125" style="1" customWidth="1"/>
    <col min="9218" max="9218" width="11" style="1" customWidth="1"/>
    <col min="9219" max="9221" width="11.33203125" style="1" customWidth="1"/>
    <col min="9222" max="9222" width="10.5" style="1" customWidth="1"/>
    <col min="9223" max="9223" width="10.83203125" style="1" customWidth="1"/>
    <col min="9224" max="9224" width="11.1640625" style="1" customWidth="1"/>
    <col min="9225" max="9225" width="10.33203125" style="1" customWidth="1"/>
    <col min="9226" max="9226" width="12.5" style="1" customWidth="1"/>
    <col min="9227" max="9455" width="9.1640625" style="1"/>
    <col min="9456" max="9456" width="22.6640625" style="1" customWidth="1"/>
    <col min="9457" max="9457" width="63.1640625" style="1" customWidth="1"/>
    <col min="9458" max="9458" width="5.6640625" style="1" customWidth="1"/>
    <col min="9459" max="9459" width="4.6640625" style="1" customWidth="1"/>
    <col min="9460" max="9460" width="5.6640625" style="1" customWidth="1"/>
    <col min="9461" max="9463" width="12.6640625" style="1" customWidth="1"/>
    <col min="9464" max="9467" width="10.6640625" style="1" customWidth="1"/>
    <col min="9468" max="9468" width="10.5" style="1" customWidth="1"/>
    <col min="9469" max="9469" width="11.33203125" style="1" customWidth="1"/>
    <col min="9470" max="9470" width="11.5" style="1" customWidth="1"/>
    <col min="9471" max="9471" width="10.5" style="1" customWidth="1"/>
    <col min="9472" max="9472" width="10.33203125" style="1" customWidth="1"/>
    <col min="9473" max="9473" width="10.83203125" style="1" customWidth="1"/>
    <col min="9474" max="9474" width="11" style="1" customWidth="1"/>
    <col min="9475" max="9477" width="11.33203125" style="1" customWidth="1"/>
    <col min="9478" max="9478" width="10.5" style="1" customWidth="1"/>
    <col min="9479" max="9479" width="10.83203125" style="1" customWidth="1"/>
    <col min="9480" max="9480" width="11.1640625" style="1" customWidth="1"/>
    <col min="9481" max="9481" width="10.33203125" style="1" customWidth="1"/>
    <col min="9482" max="9482" width="12.5" style="1" customWidth="1"/>
    <col min="9483" max="9711" width="9.1640625" style="1"/>
    <col min="9712" max="9712" width="22.6640625" style="1" customWidth="1"/>
    <col min="9713" max="9713" width="63.1640625" style="1" customWidth="1"/>
    <col min="9714" max="9714" width="5.6640625" style="1" customWidth="1"/>
    <col min="9715" max="9715" width="4.6640625" style="1" customWidth="1"/>
    <col min="9716" max="9716" width="5.6640625" style="1" customWidth="1"/>
    <col min="9717" max="9719" width="12.6640625" style="1" customWidth="1"/>
    <col min="9720" max="9723" width="10.6640625" style="1" customWidth="1"/>
    <col min="9724" max="9724" width="10.5" style="1" customWidth="1"/>
    <col min="9725" max="9725" width="11.33203125" style="1" customWidth="1"/>
    <col min="9726" max="9726" width="11.5" style="1" customWidth="1"/>
    <col min="9727" max="9727" width="10.5" style="1" customWidth="1"/>
    <col min="9728" max="9728" width="10.33203125" style="1" customWidth="1"/>
    <col min="9729" max="9729" width="10.83203125" style="1" customWidth="1"/>
    <col min="9730" max="9730" width="11" style="1" customWidth="1"/>
    <col min="9731" max="9733" width="11.33203125" style="1" customWidth="1"/>
    <col min="9734" max="9734" width="10.5" style="1" customWidth="1"/>
    <col min="9735" max="9735" width="10.83203125" style="1" customWidth="1"/>
    <col min="9736" max="9736" width="11.1640625" style="1" customWidth="1"/>
    <col min="9737" max="9737" width="10.33203125" style="1" customWidth="1"/>
    <col min="9738" max="9738" width="12.5" style="1" customWidth="1"/>
    <col min="9739" max="9967" width="9.1640625" style="1"/>
    <col min="9968" max="9968" width="22.6640625" style="1" customWidth="1"/>
    <col min="9969" max="9969" width="63.1640625" style="1" customWidth="1"/>
    <col min="9970" max="9970" width="5.6640625" style="1" customWidth="1"/>
    <col min="9971" max="9971" width="4.6640625" style="1" customWidth="1"/>
    <col min="9972" max="9972" width="5.6640625" style="1" customWidth="1"/>
    <col min="9973" max="9975" width="12.6640625" style="1" customWidth="1"/>
    <col min="9976" max="9979" width="10.6640625" style="1" customWidth="1"/>
    <col min="9980" max="9980" width="10.5" style="1" customWidth="1"/>
    <col min="9981" max="9981" width="11.33203125" style="1" customWidth="1"/>
    <col min="9982" max="9982" width="11.5" style="1" customWidth="1"/>
    <col min="9983" max="9983" width="10.5" style="1" customWidth="1"/>
    <col min="9984" max="9984" width="10.33203125" style="1" customWidth="1"/>
    <col min="9985" max="9985" width="10.83203125" style="1" customWidth="1"/>
    <col min="9986" max="9986" width="11" style="1" customWidth="1"/>
    <col min="9987" max="9989" width="11.33203125" style="1" customWidth="1"/>
    <col min="9990" max="9990" width="10.5" style="1" customWidth="1"/>
    <col min="9991" max="9991" width="10.83203125" style="1" customWidth="1"/>
    <col min="9992" max="9992" width="11.1640625" style="1" customWidth="1"/>
    <col min="9993" max="9993" width="10.33203125" style="1" customWidth="1"/>
    <col min="9994" max="9994" width="12.5" style="1" customWidth="1"/>
    <col min="9995" max="10223" width="9.1640625" style="1"/>
    <col min="10224" max="10224" width="22.6640625" style="1" customWidth="1"/>
    <col min="10225" max="10225" width="63.1640625" style="1" customWidth="1"/>
    <col min="10226" max="10226" width="5.6640625" style="1" customWidth="1"/>
    <col min="10227" max="10227" width="4.6640625" style="1" customWidth="1"/>
    <col min="10228" max="10228" width="5.6640625" style="1" customWidth="1"/>
    <col min="10229" max="10231" width="12.6640625" style="1" customWidth="1"/>
    <col min="10232" max="10235" width="10.6640625" style="1" customWidth="1"/>
    <col min="10236" max="10236" width="10.5" style="1" customWidth="1"/>
    <col min="10237" max="10237" width="11.33203125" style="1" customWidth="1"/>
    <col min="10238" max="10238" width="11.5" style="1" customWidth="1"/>
    <col min="10239" max="10239" width="10.5" style="1" customWidth="1"/>
    <col min="10240" max="10240" width="10.33203125" style="1" customWidth="1"/>
    <col min="10241" max="10241" width="10.83203125" style="1" customWidth="1"/>
    <col min="10242" max="10242" width="11" style="1" customWidth="1"/>
    <col min="10243" max="10245" width="11.33203125" style="1" customWidth="1"/>
    <col min="10246" max="10246" width="10.5" style="1" customWidth="1"/>
    <col min="10247" max="10247" width="10.83203125" style="1" customWidth="1"/>
    <col min="10248" max="10248" width="11.1640625" style="1" customWidth="1"/>
    <col min="10249" max="10249" width="10.33203125" style="1" customWidth="1"/>
    <col min="10250" max="10250" width="12.5" style="1" customWidth="1"/>
    <col min="10251" max="10479" width="9.1640625" style="1"/>
    <col min="10480" max="10480" width="22.6640625" style="1" customWidth="1"/>
    <col min="10481" max="10481" width="63.1640625" style="1" customWidth="1"/>
    <col min="10482" max="10482" width="5.6640625" style="1" customWidth="1"/>
    <col min="10483" max="10483" width="4.6640625" style="1" customWidth="1"/>
    <col min="10484" max="10484" width="5.6640625" style="1" customWidth="1"/>
    <col min="10485" max="10487" width="12.6640625" style="1" customWidth="1"/>
    <col min="10488" max="10491" width="10.6640625" style="1" customWidth="1"/>
    <col min="10492" max="10492" width="10.5" style="1" customWidth="1"/>
    <col min="10493" max="10493" width="11.33203125" style="1" customWidth="1"/>
    <col min="10494" max="10494" width="11.5" style="1" customWidth="1"/>
    <col min="10495" max="10495" width="10.5" style="1" customWidth="1"/>
    <col min="10496" max="10496" width="10.33203125" style="1" customWidth="1"/>
    <col min="10497" max="10497" width="10.83203125" style="1" customWidth="1"/>
    <col min="10498" max="10498" width="11" style="1" customWidth="1"/>
    <col min="10499" max="10501" width="11.33203125" style="1" customWidth="1"/>
    <col min="10502" max="10502" width="10.5" style="1" customWidth="1"/>
    <col min="10503" max="10503" width="10.83203125" style="1" customWidth="1"/>
    <col min="10504" max="10504" width="11.1640625" style="1" customWidth="1"/>
    <col min="10505" max="10505" width="10.33203125" style="1" customWidth="1"/>
    <col min="10506" max="10506" width="12.5" style="1" customWidth="1"/>
    <col min="10507" max="10735" width="9.1640625" style="1"/>
    <col min="10736" max="10736" width="22.6640625" style="1" customWidth="1"/>
    <col min="10737" max="10737" width="63.1640625" style="1" customWidth="1"/>
    <col min="10738" max="10738" width="5.6640625" style="1" customWidth="1"/>
    <col min="10739" max="10739" width="4.6640625" style="1" customWidth="1"/>
    <col min="10740" max="10740" width="5.6640625" style="1" customWidth="1"/>
    <col min="10741" max="10743" width="12.6640625" style="1" customWidth="1"/>
    <col min="10744" max="10747" width="10.6640625" style="1" customWidth="1"/>
    <col min="10748" max="10748" width="10.5" style="1" customWidth="1"/>
    <col min="10749" max="10749" width="11.33203125" style="1" customWidth="1"/>
    <col min="10750" max="10750" width="11.5" style="1" customWidth="1"/>
    <col min="10751" max="10751" width="10.5" style="1" customWidth="1"/>
    <col min="10752" max="10752" width="10.33203125" style="1" customWidth="1"/>
    <col min="10753" max="10753" width="10.83203125" style="1" customWidth="1"/>
    <col min="10754" max="10754" width="11" style="1" customWidth="1"/>
    <col min="10755" max="10757" width="11.33203125" style="1" customWidth="1"/>
    <col min="10758" max="10758" width="10.5" style="1" customWidth="1"/>
    <col min="10759" max="10759" width="10.83203125" style="1" customWidth="1"/>
    <col min="10760" max="10760" width="11.1640625" style="1" customWidth="1"/>
    <col min="10761" max="10761" width="10.33203125" style="1" customWidth="1"/>
    <col min="10762" max="10762" width="12.5" style="1" customWidth="1"/>
    <col min="10763" max="10991" width="9.1640625" style="1"/>
    <col min="10992" max="10992" width="22.6640625" style="1" customWidth="1"/>
    <col min="10993" max="10993" width="63.1640625" style="1" customWidth="1"/>
    <col min="10994" max="10994" width="5.6640625" style="1" customWidth="1"/>
    <col min="10995" max="10995" width="4.6640625" style="1" customWidth="1"/>
    <col min="10996" max="10996" width="5.6640625" style="1" customWidth="1"/>
    <col min="10997" max="10999" width="12.6640625" style="1" customWidth="1"/>
    <col min="11000" max="11003" width="10.6640625" style="1" customWidth="1"/>
    <col min="11004" max="11004" width="10.5" style="1" customWidth="1"/>
    <col min="11005" max="11005" width="11.33203125" style="1" customWidth="1"/>
    <col min="11006" max="11006" width="11.5" style="1" customWidth="1"/>
    <col min="11007" max="11007" width="10.5" style="1" customWidth="1"/>
    <col min="11008" max="11008" width="10.33203125" style="1" customWidth="1"/>
    <col min="11009" max="11009" width="10.83203125" style="1" customWidth="1"/>
    <col min="11010" max="11010" width="11" style="1" customWidth="1"/>
    <col min="11011" max="11013" width="11.33203125" style="1" customWidth="1"/>
    <col min="11014" max="11014" width="10.5" style="1" customWidth="1"/>
    <col min="11015" max="11015" width="10.83203125" style="1" customWidth="1"/>
    <col min="11016" max="11016" width="11.1640625" style="1" customWidth="1"/>
    <col min="11017" max="11017" width="10.33203125" style="1" customWidth="1"/>
    <col min="11018" max="11018" width="12.5" style="1" customWidth="1"/>
    <col min="11019" max="11247" width="9.1640625" style="1"/>
    <col min="11248" max="11248" width="22.6640625" style="1" customWidth="1"/>
    <col min="11249" max="11249" width="63.1640625" style="1" customWidth="1"/>
    <col min="11250" max="11250" width="5.6640625" style="1" customWidth="1"/>
    <col min="11251" max="11251" width="4.6640625" style="1" customWidth="1"/>
    <col min="11252" max="11252" width="5.6640625" style="1" customWidth="1"/>
    <col min="11253" max="11255" width="12.6640625" style="1" customWidth="1"/>
    <col min="11256" max="11259" width="10.6640625" style="1" customWidth="1"/>
    <col min="11260" max="11260" width="10.5" style="1" customWidth="1"/>
    <col min="11261" max="11261" width="11.33203125" style="1" customWidth="1"/>
    <col min="11262" max="11262" width="11.5" style="1" customWidth="1"/>
    <col min="11263" max="11263" width="10.5" style="1" customWidth="1"/>
    <col min="11264" max="11264" width="10.33203125" style="1" customWidth="1"/>
    <col min="11265" max="11265" width="10.83203125" style="1" customWidth="1"/>
    <col min="11266" max="11266" width="11" style="1" customWidth="1"/>
    <col min="11267" max="11269" width="11.33203125" style="1" customWidth="1"/>
    <col min="11270" max="11270" width="10.5" style="1" customWidth="1"/>
    <col min="11271" max="11271" width="10.83203125" style="1" customWidth="1"/>
    <col min="11272" max="11272" width="11.1640625" style="1" customWidth="1"/>
    <col min="11273" max="11273" width="10.33203125" style="1" customWidth="1"/>
    <col min="11274" max="11274" width="12.5" style="1" customWidth="1"/>
    <col min="11275" max="11503" width="9.1640625" style="1"/>
    <col min="11504" max="11504" width="22.6640625" style="1" customWidth="1"/>
    <col min="11505" max="11505" width="63.1640625" style="1" customWidth="1"/>
    <col min="11506" max="11506" width="5.6640625" style="1" customWidth="1"/>
    <col min="11507" max="11507" width="4.6640625" style="1" customWidth="1"/>
    <col min="11508" max="11508" width="5.6640625" style="1" customWidth="1"/>
    <col min="11509" max="11511" width="12.6640625" style="1" customWidth="1"/>
    <col min="11512" max="11515" width="10.6640625" style="1" customWidth="1"/>
    <col min="11516" max="11516" width="10.5" style="1" customWidth="1"/>
    <col min="11517" max="11517" width="11.33203125" style="1" customWidth="1"/>
    <col min="11518" max="11518" width="11.5" style="1" customWidth="1"/>
    <col min="11519" max="11519" width="10.5" style="1" customWidth="1"/>
    <col min="11520" max="11520" width="10.33203125" style="1" customWidth="1"/>
    <col min="11521" max="11521" width="10.83203125" style="1" customWidth="1"/>
    <col min="11522" max="11522" width="11" style="1" customWidth="1"/>
    <col min="11523" max="11525" width="11.33203125" style="1" customWidth="1"/>
    <col min="11526" max="11526" width="10.5" style="1" customWidth="1"/>
    <col min="11527" max="11527" width="10.83203125" style="1" customWidth="1"/>
    <col min="11528" max="11528" width="11.1640625" style="1" customWidth="1"/>
    <col min="11529" max="11529" width="10.33203125" style="1" customWidth="1"/>
    <col min="11530" max="11530" width="12.5" style="1" customWidth="1"/>
    <col min="11531" max="11759" width="9.1640625" style="1"/>
    <col min="11760" max="11760" width="22.6640625" style="1" customWidth="1"/>
    <col min="11761" max="11761" width="63.1640625" style="1" customWidth="1"/>
    <col min="11762" max="11762" width="5.6640625" style="1" customWidth="1"/>
    <col min="11763" max="11763" width="4.6640625" style="1" customWidth="1"/>
    <col min="11764" max="11764" width="5.6640625" style="1" customWidth="1"/>
    <col min="11765" max="11767" width="12.6640625" style="1" customWidth="1"/>
    <col min="11768" max="11771" width="10.6640625" style="1" customWidth="1"/>
    <col min="11772" max="11772" width="10.5" style="1" customWidth="1"/>
    <col min="11773" max="11773" width="11.33203125" style="1" customWidth="1"/>
    <col min="11774" max="11774" width="11.5" style="1" customWidth="1"/>
    <col min="11775" max="11775" width="10.5" style="1" customWidth="1"/>
    <col min="11776" max="11776" width="10.33203125" style="1" customWidth="1"/>
    <col min="11777" max="11777" width="10.83203125" style="1" customWidth="1"/>
    <col min="11778" max="11778" width="11" style="1" customWidth="1"/>
    <col min="11779" max="11781" width="11.33203125" style="1" customWidth="1"/>
    <col min="11782" max="11782" width="10.5" style="1" customWidth="1"/>
    <col min="11783" max="11783" width="10.83203125" style="1" customWidth="1"/>
    <col min="11784" max="11784" width="11.1640625" style="1" customWidth="1"/>
    <col min="11785" max="11785" width="10.33203125" style="1" customWidth="1"/>
    <col min="11786" max="11786" width="12.5" style="1" customWidth="1"/>
    <col min="11787" max="12015" width="9.1640625" style="1"/>
    <col min="12016" max="12016" width="22.6640625" style="1" customWidth="1"/>
    <col min="12017" max="12017" width="63.1640625" style="1" customWidth="1"/>
    <col min="12018" max="12018" width="5.6640625" style="1" customWidth="1"/>
    <col min="12019" max="12019" width="4.6640625" style="1" customWidth="1"/>
    <col min="12020" max="12020" width="5.6640625" style="1" customWidth="1"/>
    <col min="12021" max="12023" width="12.6640625" style="1" customWidth="1"/>
    <col min="12024" max="12027" width="10.6640625" style="1" customWidth="1"/>
    <col min="12028" max="12028" width="10.5" style="1" customWidth="1"/>
    <col min="12029" max="12029" width="11.33203125" style="1" customWidth="1"/>
    <col min="12030" max="12030" width="11.5" style="1" customWidth="1"/>
    <col min="12031" max="12031" width="10.5" style="1" customWidth="1"/>
    <col min="12032" max="12032" width="10.33203125" style="1" customWidth="1"/>
    <col min="12033" max="12033" width="10.83203125" style="1" customWidth="1"/>
    <col min="12034" max="12034" width="11" style="1" customWidth="1"/>
    <col min="12035" max="12037" width="11.33203125" style="1" customWidth="1"/>
    <col min="12038" max="12038" width="10.5" style="1" customWidth="1"/>
    <col min="12039" max="12039" width="10.83203125" style="1" customWidth="1"/>
    <col min="12040" max="12040" width="11.1640625" style="1" customWidth="1"/>
    <col min="12041" max="12041" width="10.33203125" style="1" customWidth="1"/>
    <col min="12042" max="12042" width="12.5" style="1" customWidth="1"/>
    <col min="12043" max="12271" width="9.1640625" style="1"/>
    <col min="12272" max="12272" width="22.6640625" style="1" customWidth="1"/>
    <col min="12273" max="12273" width="63.1640625" style="1" customWidth="1"/>
    <col min="12274" max="12274" width="5.6640625" style="1" customWidth="1"/>
    <col min="12275" max="12275" width="4.6640625" style="1" customWidth="1"/>
    <col min="12276" max="12276" width="5.6640625" style="1" customWidth="1"/>
    <col min="12277" max="12279" width="12.6640625" style="1" customWidth="1"/>
    <col min="12280" max="12283" width="10.6640625" style="1" customWidth="1"/>
    <col min="12284" max="12284" width="10.5" style="1" customWidth="1"/>
    <col min="12285" max="12285" width="11.33203125" style="1" customWidth="1"/>
    <col min="12286" max="12286" width="11.5" style="1" customWidth="1"/>
    <col min="12287" max="12287" width="10.5" style="1" customWidth="1"/>
    <col min="12288" max="12288" width="10.33203125" style="1" customWidth="1"/>
    <col min="12289" max="12289" width="10.83203125" style="1" customWidth="1"/>
    <col min="12290" max="12290" width="11" style="1" customWidth="1"/>
    <col min="12291" max="12293" width="11.33203125" style="1" customWidth="1"/>
    <col min="12294" max="12294" width="10.5" style="1" customWidth="1"/>
    <col min="12295" max="12295" width="10.83203125" style="1" customWidth="1"/>
    <col min="12296" max="12296" width="11.1640625" style="1" customWidth="1"/>
    <col min="12297" max="12297" width="10.33203125" style="1" customWidth="1"/>
    <col min="12298" max="12298" width="12.5" style="1" customWidth="1"/>
    <col min="12299" max="12527" width="9.1640625" style="1"/>
    <col min="12528" max="12528" width="22.6640625" style="1" customWidth="1"/>
    <col min="12529" max="12529" width="63.1640625" style="1" customWidth="1"/>
    <col min="12530" max="12530" width="5.6640625" style="1" customWidth="1"/>
    <col min="12531" max="12531" width="4.6640625" style="1" customWidth="1"/>
    <col min="12532" max="12532" width="5.6640625" style="1" customWidth="1"/>
    <col min="12533" max="12535" width="12.6640625" style="1" customWidth="1"/>
    <col min="12536" max="12539" width="10.6640625" style="1" customWidth="1"/>
    <col min="12540" max="12540" width="10.5" style="1" customWidth="1"/>
    <col min="12541" max="12541" width="11.33203125" style="1" customWidth="1"/>
    <col min="12542" max="12542" width="11.5" style="1" customWidth="1"/>
    <col min="12543" max="12543" width="10.5" style="1" customWidth="1"/>
    <col min="12544" max="12544" width="10.33203125" style="1" customWidth="1"/>
    <col min="12545" max="12545" width="10.83203125" style="1" customWidth="1"/>
    <col min="12546" max="12546" width="11" style="1" customWidth="1"/>
    <col min="12547" max="12549" width="11.33203125" style="1" customWidth="1"/>
    <col min="12550" max="12550" width="10.5" style="1" customWidth="1"/>
    <col min="12551" max="12551" width="10.83203125" style="1" customWidth="1"/>
    <col min="12552" max="12552" width="11.1640625" style="1" customWidth="1"/>
    <col min="12553" max="12553" width="10.33203125" style="1" customWidth="1"/>
    <col min="12554" max="12554" width="12.5" style="1" customWidth="1"/>
    <col min="12555" max="12783" width="9.1640625" style="1"/>
    <col min="12784" max="12784" width="22.6640625" style="1" customWidth="1"/>
    <col min="12785" max="12785" width="63.1640625" style="1" customWidth="1"/>
    <col min="12786" max="12786" width="5.6640625" style="1" customWidth="1"/>
    <col min="12787" max="12787" width="4.6640625" style="1" customWidth="1"/>
    <col min="12788" max="12788" width="5.6640625" style="1" customWidth="1"/>
    <col min="12789" max="12791" width="12.6640625" style="1" customWidth="1"/>
    <col min="12792" max="12795" width="10.6640625" style="1" customWidth="1"/>
    <col min="12796" max="12796" width="10.5" style="1" customWidth="1"/>
    <col min="12797" max="12797" width="11.33203125" style="1" customWidth="1"/>
    <col min="12798" max="12798" width="11.5" style="1" customWidth="1"/>
    <col min="12799" max="12799" width="10.5" style="1" customWidth="1"/>
    <col min="12800" max="12800" width="10.33203125" style="1" customWidth="1"/>
    <col min="12801" max="12801" width="10.83203125" style="1" customWidth="1"/>
    <col min="12802" max="12802" width="11" style="1" customWidth="1"/>
    <col min="12803" max="12805" width="11.33203125" style="1" customWidth="1"/>
    <col min="12806" max="12806" width="10.5" style="1" customWidth="1"/>
    <col min="12807" max="12807" width="10.83203125" style="1" customWidth="1"/>
    <col min="12808" max="12808" width="11.1640625" style="1" customWidth="1"/>
    <col min="12809" max="12809" width="10.33203125" style="1" customWidth="1"/>
    <col min="12810" max="12810" width="12.5" style="1" customWidth="1"/>
    <col min="12811" max="13039" width="9.1640625" style="1"/>
    <col min="13040" max="13040" width="22.6640625" style="1" customWidth="1"/>
    <col min="13041" max="13041" width="63.1640625" style="1" customWidth="1"/>
    <col min="13042" max="13042" width="5.6640625" style="1" customWidth="1"/>
    <col min="13043" max="13043" width="4.6640625" style="1" customWidth="1"/>
    <col min="13044" max="13044" width="5.6640625" style="1" customWidth="1"/>
    <col min="13045" max="13047" width="12.6640625" style="1" customWidth="1"/>
    <col min="13048" max="13051" width="10.6640625" style="1" customWidth="1"/>
    <col min="13052" max="13052" width="10.5" style="1" customWidth="1"/>
    <col min="13053" max="13053" width="11.33203125" style="1" customWidth="1"/>
    <col min="13054" max="13054" width="11.5" style="1" customWidth="1"/>
    <col min="13055" max="13055" width="10.5" style="1" customWidth="1"/>
    <col min="13056" max="13056" width="10.33203125" style="1" customWidth="1"/>
    <col min="13057" max="13057" width="10.83203125" style="1" customWidth="1"/>
    <col min="13058" max="13058" width="11" style="1" customWidth="1"/>
    <col min="13059" max="13061" width="11.33203125" style="1" customWidth="1"/>
    <col min="13062" max="13062" width="10.5" style="1" customWidth="1"/>
    <col min="13063" max="13063" width="10.83203125" style="1" customWidth="1"/>
    <col min="13064" max="13064" width="11.1640625" style="1" customWidth="1"/>
    <col min="13065" max="13065" width="10.33203125" style="1" customWidth="1"/>
    <col min="13066" max="13066" width="12.5" style="1" customWidth="1"/>
    <col min="13067" max="13295" width="9.1640625" style="1"/>
    <col min="13296" max="13296" width="22.6640625" style="1" customWidth="1"/>
    <col min="13297" max="13297" width="63.1640625" style="1" customWidth="1"/>
    <col min="13298" max="13298" width="5.6640625" style="1" customWidth="1"/>
    <col min="13299" max="13299" width="4.6640625" style="1" customWidth="1"/>
    <col min="13300" max="13300" width="5.6640625" style="1" customWidth="1"/>
    <col min="13301" max="13303" width="12.6640625" style="1" customWidth="1"/>
    <col min="13304" max="13307" width="10.6640625" style="1" customWidth="1"/>
    <col min="13308" max="13308" width="10.5" style="1" customWidth="1"/>
    <col min="13309" max="13309" width="11.33203125" style="1" customWidth="1"/>
    <col min="13310" max="13310" width="11.5" style="1" customWidth="1"/>
    <col min="13311" max="13311" width="10.5" style="1" customWidth="1"/>
    <col min="13312" max="13312" width="10.33203125" style="1" customWidth="1"/>
    <col min="13313" max="13313" width="10.83203125" style="1" customWidth="1"/>
    <col min="13314" max="13314" width="11" style="1" customWidth="1"/>
    <col min="13315" max="13317" width="11.33203125" style="1" customWidth="1"/>
    <col min="13318" max="13318" width="10.5" style="1" customWidth="1"/>
    <col min="13319" max="13319" width="10.83203125" style="1" customWidth="1"/>
    <col min="13320" max="13320" width="11.1640625" style="1" customWidth="1"/>
    <col min="13321" max="13321" width="10.33203125" style="1" customWidth="1"/>
    <col min="13322" max="13322" width="12.5" style="1" customWidth="1"/>
    <col min="13323" max="13551" width="9.1640625" style="1"/>
    <col min="13552" max="13552" width="22.6640625" style="1" customWidth="1"/>
    <col min="13553" max="13553" width="63.1640625" style="1" customWidth="1"/>
    <col min="13554" max="13554" width="5.6640625" style="1" customWidth="1"/>
    <col min="13555" max="13555" width="4.6640625" style="1" customWidth="1"/>
    <col min="13556" max="13556" width="5.6640625" style="1" customWidth="1"/>
    <col min="13557" max="13559" width="12.6640625" style="1" customWidth="1"/>
    <col min="13560" max="13563" width="10.6640625" style="1" customWidth="1"/>
    <col min="13564" max="13564" width="10.5" style="1" customWidth="1"/>
    <col min="13565" max="13565" width="11.33203125" style="1" customWidth="1"/>
    <col min="13566" max="13566" width="11.5" style="1" customWidth="1"/>
    <col min="13567" max="13567" width="10.5" style="1" customWidth="1"/>
    <col min="13568" max="13568" width="10.33203125" style="1" customWidth="1"/>
    <col min="13569" max="13569" width="10.83203125" style="1" customWidth="1"/>
    <col min="13570" max="13570" width="11" style="1" customWidth="1"/>
    <col min="13571" max="13573" width="11.33203125" style="1" customWidth="1"/>
    <col min="13574" max="13574" width="10.5" style="1" customWidth="1"/>
    <col min="13575" max="13575" width="10.83203125" style="1" customWidth="1"/>
    <col min="13576" max="13576" width="11.1640625" style="1" customWidth="1"/>
    <col min="13577" max="13577" width="10.33203125" style="1" customWidth="1"/>
    <col min="13578" max="13578" width="12.5" style="1" customWidth="1"/>
    <col min="13579" max="13807" width="9.1640625" style="1"/>
    <col min="13808" max="13808" width="22.6640625" style="1" customWidth="1"/>
    <col min="13809" max="13809" width="63.1640625" style="1" customWidth="1"/>
    <col min="13810" max="13810" width="5.6640625" style="1" customWidth="1"/>
    <col min="13811" max="13811" width="4.6640625" style="1" customWidth="1"/>
    <col min="13812" max="13812" width="5.6640625" style="1" customWidth="1"/>
    <col min="13813" max="13815" width="12.6640625" style="1" customWidth="1"/>
    <col min="13816" max="13819" width="10.6640625" style="1" customWidth="1"/>
    <col min="13820" max="13820" width="10.5" style="1" customWidth="1"/>
    <col min="13821" max="13821" width="11.33203125" style="1" customWidth="1"/>
    <col min="13822" max="13822" width="11.5" style="1" customWidth="1"/>
    <col min="13823" max="13823" width="10.5" style="1" customWidth="1"/>
    <col min="13824" max="13824" width="10.33203125" style="1" customWidth="1"/>
    <col min="13825" max="13825" width="10.83203125" style="1" customWidth="1"/>
    <col min="13826" max="13826" width="11" style="1" customWidth="1"/>
    <col min="13827" max="13829" width="11.33203125" style="1" customWidth="1"/>
    <col min="13830" max="13830" width="10.5" style="1" customWidth="1"/>
    <col min="13831" max="13831" width="10.83203125" style="1" customWidth="1"/>
    <col min="13832" max="13832" width="11.1640625" style="1" customWidth="1"/>
    <col min="13833" max="13833" width="10.33203125" style="1" customWidth="1"/>
    <col min="13834" max="13834" width="12.5" style="1" customWidth="1"/>
    <col min="13835" max="14063" width="9.1640625" style="1"/>
    <col min="14064" max="14064" width="22.6640625" style="1" customWidth="1"/>
    <col min="14065" max="14065" width="63.1640625" style="1" customWidth="1"/>
    <col min="14066" max="14066" width="5.6640625" style="1" customWidth="1"/>
    <col min="14067" max="14067" width="4.6640625" style="1" customWidth="1"/>
    <col min="14068" max="14068" width="5.6640625" style="1" customWidth="1"/>
    <col min="14069" max="14071" width="12.6640625" style="1" customWidth="1"/>
    <col min="14072" max="14075" width="10.6640625" style="1" customWidth="1"/>
    <col min="14076" max="14076" width="10.5" style="1" customWidth="1"/>
    <col min="14077" max="14077" width="11.33203125" style="1" customWidth="1"/>
    <col min="14078" max="14078" width="11.5" style="1" customWidth="1"/>
    <col min="14079" max="14079" width="10.5" style="1" customWidth="1"/>
    <col min="14080" max="14080" width="10.33203125" style="1" customWidth="1"/>
    <col min="14081" max="14081" width="10.83203125" style="1" customWidth="1"/>
    <col min="14082" max="14082" width="11" style="1" customWidth="1"/>
    <col min="14083" max="14085" width="11.33203125" style="1" customWidth="1"/>
    <col min="14086" max="14086" width="10.5" style="1" customWidth="1"/>
    <col min="14087" max="14087" width="10.83203125" style="1" customWidth="1"/>
    <col min="14088" max="14088" width="11.1640625" style="1" customWidth="1"/>
    <col min="14089" max="14089" width="10.33203125" style="1" customWidth="1"/>
    <col min="14090" max="14090" width="12.5" style="1" customWidth="1"/>
    <col min="14091" max="14319" width="9.1640625" style="1"/>
    <col min="14320" max="14320" width="22.6640625" style="1" customWidth="1"/>
    <col min="14321" max="14321" width="63.1640625" style="1" customWidth="1"/>
    <col min="14322" max="14322" width="5.6640625" style="1" customWidth="1"/>
    <col min="14323" max="14323" width="4.6640625" style="1" customWidth="1"/>
    <col min="14324" max="14324" width="5.6640625" style="1" customWidth="1"/>
    <col min="14325" max="14327" width="12.6640625" style="1" customWidth="1"/>
    <col min="14328" max="14331" width="10.6640625" style="1" customWidth="1"/>
    <col min="14332" max="14332" width="10.5" style="1" customWidth="1"/>
    <col min="14333" max="14333" width="11.33203125" style="1" customWidth="1"/>
    <col min="14334" max="14334" width="11.5" style="1" customWidth="1"/>
    <col min="14335" max="14335" width="10.5" style="1" customWidth="1"/>
    <col min="14336" max="14336" width="10.33203125" style="1" customWidth="1"/>
    <col min="14337" max="14337" width="10.83203125" style="1" customWidth="1"/>
    <col min="14338" max="14338" width="11" style="1" customWidth="1"/>
    <col min="14339" max="14341" width="11.33203125" style="1" customWidth="1"/>
    <col min="14342" max="14342" width="10.5" style="1" customWidth="1"/>
    <col min="14343" max="14343" width="10.83203125" style="1" customWidth="1"/>
    <col min="14344" max="14344" width="11.1640625" style="1" customWidth="1"/>
    <col min="14345" max="14345" width="10.33203125" style="1" customWidth="1"/>
    <col min="14346" max="14346" width="12.5" style="1" customWidth="1"/>
    <col min="14347" max="14575" width="9.1640625" style="1"/>
    <col min="14576" max="14576" width="22.6640625" style="1" customWidth="1"/>
    <col min="14577" max="14577" width="63.1640625" style="1" customWidth="1"/>
    <col min="14578" max="14578" width="5.6640625" style="1" customWidth="1"/>
    <col min="14579" max="14579" width="4.6640625" style="1" customWidth="1"/>
    <col min="14580" max="14580" width="5.6640625" style="1" customWidth="1"/>
    <col min="14581" max="14583" width="12.6640625" style="1" customWidth="1"/>
    <col min="14584" max="14587" width="10.6640625" style="1" customWidth="1"/>
    <col min="14588" max="14588" width="10.5" style="1" customWidth="1"/>
    <col min="14589" max="14589" width="11.33203125" style="1" customWidth="1"/>
    <col min="14590" max="14590" width="11.5" style="1" customWidth="1"/>
    <col min="14591" max="14591" width="10.5" style="1" customWidth="1"/>
    <col min="14592" max="14592" width="10.33203125" style="1" customWidth="1"/>
    <col min="14593" max="14593" width="10.83203125" style="1" customWidth="1"/>
    <col min="14594" max="14594" width="11" style="1" customWidth="1"/>
    <col min="14595" max="14597" width="11.33203125" style="1" customWidth="1"/>
    <col min="14598" max="14598" width="10.5" style="1" customWidth="1"/>
    <col min="14599" max="14599" width="10.83203125" style="1" customWidth="1"/>
    <col min="14600" max="14600" width="11.1640625" style="1" customWidth="1"/>
    <col min="14601" max="14601" width="10.33203125" style="1" customWidth="1"/>
    <col min="14602" max="14602" width="12.5" style="1" customWidth="1"/>
    <col min="14603" max="14831" width="9.1640625" style="1"/>
    <col min="14832" max="14832" width="22.6640625" style="1" customWidth="1"/>
    <col min="14833" max="14833" width="63.1640625" style="1" customWidth="1"/>
    <col min="14834" max="14834" width="5.6640625" style="1" customWidth="1"/>
    <col min="14835" max="14835" width="4.6640625" style="1" customWidth="1"/>
    <col min="14836" max="14836" width="5.6640625" style="1" customWidth="1"/>
    <col min="14837" max="14839" width="12.6640625" style="1" customWidth="1"/>
    <col min="14840" max="14843" width="10.6640625" style="1" customWidth="1"/>
    <col min="14844" max="14844" width="10.5" style="1" customWidth="1"/>
    <col min="14845" max="14845" width="11.33203125" style="1" customWidth="1"/>
    <col min="14846" max="14846" width="11.5" style="1" customWidth="1"/>
    <col min="14847" max="14847" width="10.5" style="1" customWidth="1"/>
    <col min="14848" max="14848" width="10.33203125" style="1" customWidth="1"/>
    <col min="14849" max="14849" width="10.83203125" style="1" customWidth="1"/>
    <col min="14850" max="14850" width="11" style="1" customWidth="1"/>
    <col min="14851" max="14853" width="11.33203125" style="1" customWidth="1"/>
    <col min="14854" max="14854" width="10.5" style="1" customWidth="1"/>
    <col min="14855" max="14855" width="10.83203125" style="1" customWidth="1"/>
    <col min="14856" max="14856" width="11.1640625" style="1" customWidth="1"/>
    <col min="14857" max="14857" width="10.33203125" style="1" customWidth="1"/>
    <col min="14858" max="14858" width="12.5" style="1" customWidth="1"/>
    <col min="14859" max="15087" width="9.1640625" style="1"/>
    <col min="15088" max="15088" width="22.6640625" style="1" customWidth="1"/>
    <col min="15089" max="15089" width="63.1640625" style="1" customWidth="1"/>
    <col min="15090" max="15090" width="5.6640625" style="1" customWidth="1"/>
    <col min="15091" max="15091" width="4.6640625" style="1" customWidth="1"/>
    <col min="15092" max="15092" width="5.6640625" style="1" customWidth="1"/>
    <col min="15093" max="15095" width="12.6640625" style="1" customWidth="1"/>
    <col min="15096" max="15099" width="10.6640625" style="1" customWidth="1"/>
    <col min="15100" max="15100" width="10.5" style="1" customWidth="1"/>
    <col min="15101" max="15101" width="11.33203125" style="1" customWidth="1"/>
    <col min="15102" max="15102" width="11.5" style="1" customWidth="1"/>
    <col min="15103" max="15103" width="10.5" style="1" customWidth="1"/>
    <col min="15104" max="15104" width="10.33203125" style="1" customWidth="1"/>
    <col min="15105" max="15105" width="10.83203125" style="1" customWidth="1"/>
    <col min="15106" max="15106" width="11" style="1" customWidth="1"/>
    <col min="15107" max="15109" width="11.33203125" style="1" customWidth="1"/>
    <col min="15110" max="15110" width="10.5" style="1" customWidth="1"/>
    <col min="15111" max="15111" width="10.83203125" style="1" customWidth="1"/>
    <col min="15112" max="15112" width="11.1640625" style="1" customWidth="1"/>
    <col min="15113" max="15113" width="10.33203125" style="1" customWidth="1"/>
    <col min="15114" max="15114" width="12.5" style="1" customWidth="1"/>
    <col min="15115" max="15343" width="9.1640625" style="1"/>
    <col min="15344" max="15344" width="22.6640625" style="1" customWidth="1"/>
    <col min="15345" max="15345" width="63.1640625" style="1" customWidth="1"/>
    <col min="15346" max="15346" width="5.6640625" style="1" customWidth="1"/>
    <col min="15347" max="15347" width="4.6640625" style="1" customWidth="1"/>
    <col min="15348" max="15348" width="5.6640625" style="1" customWidth="1"/>
    <col min="15349" max="15351" width="12.6640625" style="1" customWidth="1"/>
    <col min="15352" max="15355" width="10.6640625" style="1" customWidth="1"/>
    <col min="15356" max="15356" width="10.5" style="1" customWidth="1"/>
    <col min="15357" max="15357" width="11.33203125" style="1" customWidth="1"/>
    <col min="15358" max="15358" width="11.5" style="1" customWidth="1"/>
    <col min="15359" max="15359" width="10.5" style="1" customWidth="1"/>
    <col min="15360" max="15360" width="10.33203125" style="1" customWidth="1"/>
    <col min="15361" max="15361" width="10.83203125" style="1" customWidth="1"/>
    <col min="15362" max="15362" width="11" style="1" customWidth="1"/>
    <col min="15363" max="15365" width="11.33203125" style="1" customWidth="1"/>
    <col min="15366" max="15366" width="10.5" style="1" customWidth="1"/>
    <col min="15367" max="15367" width="10.83203125" style="1" customWidth="1"/>
    <col min="15368" max="15368" width="11.1640625" style="1" customWidth="1"/>
    <col min="15369" max="15369" width="10.33203125" style="1" customWidth="1"/>
    <col min="15370" max="15370" width="12.5" style="1" customWidth="1"/>
    <col min="15371" max="15599" width="9.1640625" style="1"/>
    <col min="15600" max="15600" width="22.6640625" style="1" customWidth="1"/>
    <col min="15601" max="15601" width="63.1640625" style="1" customWidth="1"/>
    <col min="15602" max="15602" width="5.6640625" style="1" customWidth="1"/>
    <col min="15603" max="15603" width="4.6640625" style="1" customWidth="1"/>
    <col min="15604" max="15604" width="5.6640625" style="1" customWidth="1"/>
    <col min="15605" max="15607" width="12.6640625" style="1" customWidth="1"/>
    <col min="15608" max="15611" width="10.6640625" style="1" customWidth="1"/>
    <col min="15612" max="15612" width="10.5" style="1" customWidth="1"/>
    <col min="15613" max="15613" width="11.33203125" style="1" customWidth="1"/>
    <col min="15614" max="15614" width="11.5" style="1" customWidth="1"/>
    <col min="15615" max="15615" width="10.5" style="1" customWidth="1"/>
    <col min="15616" max="15616" width="10.33203125" style="1" customWidth="1"/>
    <col min="15617" max="15617" width="10.83203125" style="1" customWidth="1"/>
    <col min="15618" max="15618" width="11" style="1" customWidth="1"/>
    <col min="15619" max="15621" width="11.33203125" style="1" customWidth="1"/>
    <col min="15622" max="15622" width="10.5" style="1" customWidth="1"/>
    <col min="15623" max="15623" width="10.83203125" style="1" customWidth="1"/>
    <col min="15624" max="15624" width="11.1640625" style="1" customWidth="1"/>
    <col min="15625" max="15625" width="10.33203125" style="1" customWidth="1"/>
    <col min="15626" max="15626" width="12.5" style="1" customWidth="1"/>
    <col min="15627" max="15855" width="9.1640625" style="1"/>
    <col min="15856" max="15856" width="22.6640625" style="1" customWidth="1"/>
    <col min="15857" max="15857" width="63.1640625" style="1" customWidth="1"/>
    <col min="15858" max="15858" width="5.6640625" style="1" customWidth="1"/>
    <col min="15859" max="15859" width="4.6640625" style="1" customWidth="1"/>
    <col min="15860" max="15860" width="5.6640625" style="1" customWidth="1"/>
    <col min="15861" max="15863" width="12.6640625" style="1" customWidth="1"/>
    <col min="15864" max="15867" width="10.6640625" style="1" customWidth="1"/>
    <col min="15868" max="15868" width="10.5" style="1" customWidth="1"/>
    <col min="15869" max="15869" width="11.33203125" style="1" customWidth="1"/>
    <col min="15870" max="15870" width="11.5" style="1" customWidth="1"/>
    <col min="15871" max="15871" width="10.5" style="1" customWidth="1"/>
    <col min="15872" max="15872" width="10.33203125" style="1" customWidth="1"/>
    <col min="15873" max="15873" width="10.83203125" style="1" customWidth="1"/>
    <col min="15874" max="15874" width="11" style="1" customWidth="1"/>
    <col min="15875" max="15877" width="11.33203125" style="1" customWidth="1"/>
    <col min="15878" max="15878" width="10.5" style="1" customWidth="1"/>
    <col min="15879" max="15879" width="10.83203125" style="1" customWidth="1"/>
    <col min="15880" max="15880" width="11.1640625" style="1" customWidth="1"/>
    <col min="15881" max="15881" width="10.33203125" style="1" customWidth="1"/>
    <col min="15882" max="15882" width="12.5" style="1" customWidth="1"/>
    <col min="15883" max="16111" width="9.1640625" style="1"/>
    <col min="16112" max="16112" width="22.6640625" style="1" customWidth="1"/>
    <col min="16113" max="16113" width="63.1640625" style="1" customWidth="1"/>
    <col min="16114" max="16114" width="5.6640625" style="1" customWidth="1"/>
    <col min="16115" max="16115" width="4.6640625" style="1" customWidth="1"/>
    <col min="16116" max="16116" width="5.6640625" style="1" customWidth="1"/>
    <col min="16117" max="16119" width="12.6640625" style="1" customWidth="1"/>
    <col min="16120" max="16123" width="10.6640625" style="1" customWidth="1"/>
    <col min="16124" max="16124" width="10.5" style="1" customWidth="1"/>
    <col min="16125" max="16125" width="11.33203125" style="1" customWidth="1"/>
    <col min="16126" max="16126" width="11.5" style="1" customWidth="1"/>
    <col min="16127" max="16127" width="10.5" style="1" customWidth="1"/>
    <col min="16128" max="16128" width="10.33203125" style="1" customWidth="1"/>
    <col min="16129" max="16129" width="10.83203125" style="1" customWidth="1"/>
    <col min="16130" max="16130" width="11" style="1" customWidth="1"/>
    <col min="16131" max="16133" width="11.33203125" style="1" customWidth="1"/>
    <col min="16134" max="16134" width="10.5" style="1" customWidth="1"/>
    <col min="16135" max="16135" width="10.83203125" style="1" customWidth="1"/>
    <col min="16136" max="16136" width="11.1640625" style="1" customWidth="1"/>
    <col min="16137" max="16137" width="10.33203125" style="1" customWidth="1"/>
    <col min="16138" max="16138" width="12.5" style="1" customWidth="1"/>
    <col min="16139" max="16381" width="9.1640625" style="1"/>
    <col min="16382" max="16384" width="9.1640625" style="1" customWidth="1"/>
  </cols>
  <sheetData>
    <row r="1" spans="1:11" ht="30" customHeight="1">
      <c r="A1" s="175" t="s">
        <v>191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1" ht="16" customHeight="1">
      <c r="A2" s="9" t="s">
        <v>489</v>
      </c>
    </row>
    <row r="3" spans="1:11" ht="77" customHeight="1">
      <c r="A3" s="174" t="s">
        <v>91</v>
      </c>
      <c r="B3" s="79" t="s">
        <v>188</v>
      </c>
      <c r="C3" s="178" t="s">
        <v>184</v>
      </c>
      <c r="D3" s="173"/>
      <c r="E3" s="173"/>
      <c r="F3" s="174" t="s">
        <v>233</v>
      </c>
      <c r="G3" s="174" t="s">
        <v>192</v>
      </c>
      <c r="H3" s="174"/>
      <c r="I3" s="174"/>
      <c r="J3" s="174" t="s">
        <v>97</v>
      </c>
    </row>
    <row r="4" spans="1:11" ht="30" customHeight="1">
      <c r="A4" s="173"/>
      <c r="B4" s="80" t="str">
        <f>'Методика (раздел 7)'!B38</f>
        <v>Да, содержит</v>
      </c>
      <c r="C4" s="174" t="s">
        <v>90</v>
      </c>
      <c r="D4" s="174" t="s">
        <v>95</v>
      </c>
      <c r="E4" s="177" t="s">
        <v>89</v>
      </c>
      <c r="F4" s="174"/>
      <c r="G4" s="174" t="s">
        <v>193</v>
      </c>
      <c r="H4" s="174" t="s">
        <v>790</v>
      </c>
      <c r="I4" s="174" t="s">
        <v>194</v>
      </c>
      <c r="J4" s="174"/>
      <c r="K4" s="117"/>
    </row>
    <row r="5" spans="1:11" ht="30" customHeight="1">
      <c r="A5" s="173"/>
      <c r="B5" s="80" t="str">
        <f>'Методика (раздел 7)'!B39</f>
        <v>Нет, не содержит, или информация представлена частично, или оценка показателя 7.2 составила ноль баллов</v>
      </c>
      <c r="C5" s="174"/>
      <c r="D5" s="174"/>
      <c r="E5" s="177"/>
      <c r="F5" s="174"/>
      <c r="G5" s="174"/>
      <c r="H5" s="174"/>
      <c r="I5" s="174"/>
      <c r="J5" s="174"/>
      <c r="K5" s="117"/>
    </row>
    <row r="6" spans="1:11" ht="15" customHeight="1">
      <c r="A6" s="155" t="s">
        <v>0</v>
      </c>
      <c r="B6" s="82"/>
      <c r="C6" s="82"/>
      <c r="D6" s="82"/>
      <c r="E6" s="83"/>
      <c r="F6" s="87"/>
      <c r="G6" s="85"/>
      <c r="H6" s="85"/>
      <c r="I6" s="85"/>
      <c r="J6" s="85"/>
    </row>
    <row r="7" spans="1:11" ht="15" customHeight="1">
      <c r="A7" s="156" t="s">
        <v>1</v>
      </c>
      <c r="B7" s="75" t="s">
        <v>159</v>
      </c>
      <c r="C7" s="76">
        <f>IF(B7="Да, содержит",1,0)</f>
        <v>1</v>
      </c>
      <c r="D7" s="77"/>
      <c r="E7" s="78">
        <f>C7*(1-D7)</f>
        <v>1</v>
      </c>
      <c r="F7" s="89" t="str">
        <f>IF('7.2'!E7=0,"Нет","Да")</f>
        <v>Да</v>
      </c>
      <c r="G7" s="127" t="s">
        <v>109</v>
      </c>
      <c r="H7" s="127" t="s">
        <v>109</v>
      </c>
      <c r="I7" s="127" t="s">
        <v>109</v>
      </c>
      <c r="J7" s="128" t="s">
        <v>103</v>
      </c>
    </row>
    <row r="8" spans="1:11" ht="15" customHeight="1">
      <c r="A8" s="156" t="s">
        <v>2</v>
      </c>
      <c r="B8" s="75" t="s">
        <v>159</v>
      </c>
      <c r="C8" s="76">
        <f t="shared" ref="C8:C24" si="0">IF(B8="Да, содержит",1,0)</f>
        <v>1</v>
      </c>
      <c r="D8" s="77"/>
      <c r="E8" s="78">
        <f t="shared" ref="E8:E71" si="1">C8*(1-D8)</f>
        <v>1</v>
      </c>
      <c r="F8" s="89" t="str">
        <f>IF('7.2'!E8=0,"Нет","Да")</f>
        <v>Да</v>
      </c>
      <c r="G8" s="127" t="s">
        <v>109</v>
      </c>
      <c r="H8" s="127" t="s">
        <v>109</v>
      </c>
      <c r="I8" s="127" t="s">
        <v>109</v>
      </c>
      <c r="J8" s="129" t="s">
        <v>103</v>
      </c>
    </row>
    <row r="9" spans="1:11" ht="15" customHeight="1">
      <c r="A9" s="156" t="s">
        <v>3</v>
      </c>
      <c r="B9" s="75" t="s">
        <v>160</v>
      </c>
      <c r="C9" s="76">
        <f t="shared" si="0"/>
        <v>0</v>
      </c>
      <c r="D9" s="77"/>
      <c r="E9" s="78">
        <f t="shared" si="1"/>
        <v>0</v>
      </c>
      <c r="F9" s="89" t="str">
        <f>IF('7.2'!E9=0,"Нет","Да")</f>
        <v>Нет</v>
      </c>
      <c r="G9" s="129" t="s">
        <v>103</v>
      </c>
      <c r="H9" s="129" t="s">
        <v>103</v>
      </c>
      <c r="I9" s="129" t="s">
        <v>103</v>
      </c>
      <c r="J9" s="129" t="s">
        <v>463</v>
      </c>
      <c r="K9" s="65" t="s">
        <v>103</v>
      </c>
    </row>
    <row r="10" spans="1:11" ht="15" customHeight="1">
      <c r="A10" s="156" t="s">
        <v>4</v>
      </c>
      <c r="B10" s="75" t="s">
        <v>160</v>
      </c>
      <c r="C10" s="76">
        <f t="shared" si="0"/>
        <v>0</v>
      </c>
      <c r="D10" s="77"/>
      <c r="E10" s="78">
        <f t="shared" si="1"/>
        <v>0</v>
      </c>
      <c r="F10" s="89" t="str">
        <f>IF('7.2'!E10=0,"Нет","Да")</f>
        <v>Да</v>
      </c>
      <c r="G10" s="127" t="s">
        <v>109</v>
      </c>
      <c r="H10" s="127" t="s">
        <v>110</v>
      </c>
      <c r="I10" s="127" t="s">
        <v>109</v>
      </c>
      <c r="J10" s="129" t="s">
        <v>801</v>
      </c>
      <c r="K10" s="65" t="s">
        <v>103</v>
      </c>
    </row>
    <row r="11" spans="1:11" ht="15" customHeight="1">
      <c r="A11" s="156" t="s">
        <v>5</v>
      </c>
      <c r="B11" s="75" t="s">
        <v>159</v>
      </c>
      <c r="C11" s="76">
        <f t="shared" si="0"/>
        <v>1</v>
      </c>
      <c r="D11" s="77"/>
      <c r="E11" s="78">
        <f t="shared" si="1"/>
        <v>1</v>
      </c>
      <c r="F11" s="89" t="str">
        <f>IF('7.2'!E11=0,"Нет","Да")</f>
        <v>Да</v>
      </c>
      <c r="G11" s="127" t="s">
        <v>109</v>
      </c>
      <c r="H11" s="127" t="s">
        <v>109</v>
      </c>
      <c r="I11" s="127" t="s">
        <v>109</v>
      </c>
      <c r="J11" s="129" t="s">
        <v>103</v>
      </c>
    </row>
    <row r="12" spans="1:11" ht="15" customHeight="1">
      <c r="A12" s="156" t="s">
        <v>6</v>
      </c>
      <c r="B12" s="75" t="s">
        <v>159</v>
      </c>
      <c r="C12" s="76">
        <f t="shared" si="0"/>
        <v>1</v>
      </c>
      <c r="D12" s="77"/>
      <c r="E12" s="78">
        <f t="shared" si="1"/>
        <v>1</v>
      </c>
      <c r="F12" s="89" t="str">
        <f>IF('7.2'!E12=0,"Нет","Да")</f>
        <v>Да</v>
      </c>
      <c r="G12" s="127" t="s">
        <v>109</v>
      </c>
      <c r="H12" s="127" t="s">
        <v>109</v>
      </c>
      <c r="I12" s="127" t="s">
        <v>109</v>
      </c>
      <c r="J12" s="129" t="s">
        <v>103</v>
      </c>
    </row>
    <row r="13" spans="1:11" ht="15" customHeight="1">
      <c r="A13" s="156" t="s">
        <v>7</v>
      </c>
      <c r="B13" s="75" t="s">
        <v>159</v>
      </c>
      <c r="C13" s="76">
        <f t="shared" si="0"/>
        <v>1</v>
      </c>
      <c r="D13" s="77"/>
      <c r="E13" s="78">
        <f t="shared" si="1"/>
        <v>1</v>
      </c>
      <c r="F13" s="89" t="str">
        <f>IF('7.2'!E13=0,"Нет","Да")</f>
        <v>Да</v>
      </c>
      <c r="G13" s="127" t="s">
        <v>109</v>
      </c>
      <c r="H13" s="127" t="s">
        <v>109</v>
      </c>
      <c r="I13" s="127" t="s">
        <v>109</v>
      </c>
      <c r="J13" s="129" t="s">
        <v>103</v>
      </c>
    </row>
    <row r="14" spans="1:11" ht="15" customHeight="1">
      <c r="A14" s="156" t="s">
        <v>8</v>
      </c>
      <c r="B14" s="75" t="s">
        <v>159</v>
      </c>
      <c r="C14" s="76">
        <f t="shared" si="0"/>
        <v>1</v>
      </c>
      <c r="D14" s="77"/>
      <c r="E14" s="78">
        <f t="shared" si="1"/>
        <v>1</v>
      </c>
      <c r="F14" s="89" t="str">
        <f>IF('7.2'!E14=0,"Нет","Да")</f>
        <v>Да</v>
      </c>
      <c r="G14" s="127" t="s">
        <v>109</v>
      </c>
      <c r="H14" s="127" t="s">
        <v>109</v>
      </c>
      <c r="I14" s="127" t="s">
        <v>109</v>
      </c>
      <c r="J14" s="129" t="s">
        <v>103</v>
      </c>
    </row>
    <row r="15" spans="1:11" ht="15" customHeight="1">
      <c r="A15" s="156" t="s">
        <v>9</v>
      </c>
      <c r="B15" s="75" t="s">
        <v>160</v>
      </c>
      <c r="C15" s="76">
        <f t="shared" si="0"/>
        <v>0</v>
      </c>
      <c r="D15" s="77"/>
      <c r="E15" s="78">
        <f t="shared" si="1"/>
        <v>0</v>
      </c>
      <c r="F15" s="89" t="str">
        <f>IF('7.2'!E15=0,"Нет","Да")</f>
        <v>Да</v>
      </c>
      <c r="G15" s="127" t="s">
        <v>109</v>
      </c>
      <c r="H15" s="127" t="s">
        <v>110</v>
      </c>
      <c r="I15" s="127" t="s">
        <v>109</v>
      </c>
      <c r="J15" s="129" t="s">
        <v>801</v>
      </c>
      <c r="K15" s="65" t="s">
        <v>103</v>
      </c>
    </row>
    <row r="16" spans="1:11" ht="15" customHeight="1">
      <c r="A16" s="156" t="s">
        <v>10</v>
      </c>
      <c r="B16" s="75" t="s">
        <v>159</v>
      </c>
      <c r="C16" s="76">
        <f t="shared" si="0"/>
        <v>1</v>
      </c>
      <c r="D16" s="77"/>
      <c r="E16" s="78">
        <f t="shared" si="1"/>
        <v>1</v>
      </c>
      <c r="F16" s="89" t="str">
        <f>IF('7.2'!E16=0,"Нет","Да")</f>
        <v>Да</v>
      </c>
      <c r="G16" s="127" t="s">
        <v>109</v>
      </c>
      <c r="H16" s="127" t="s">
        <v>109</v>
      </c>
      <c r="I16" s="127" t="s">
        <v>109</v>
      </c>
      <c r="J16" s="129" t="s">
        <v>103</v>
      </c>
    </row>
    <row r="17" spans="1:11" ht="15" customHeight="1">
      <c r="A17" s="156" t="s">
        <v>11</v>
      </c>
      <c r="B17" s="75" t="s">
        <v>160</v>
      </c>
      <c r="C17" s="76">
        <f t="shared" si="0"/>
        <v>0</v>
      </c>
      <c r="D17" s="77"/>
      <c r="E17" s="78">
        <f t="shared" si="1"/>
        <v>0</v>
      </c>
      <c r="F17" s="89" t="str">
        <f>IF('7.2'!E17=0,"Нет","Да")</f>
        <v>Да</v>
      </c>
      <c r="G17" s="127" t="s">
        <v>109</v>
      </c>
      <c r="H17" s="127" t="s">
        <v>110</v>
      </c>
      <c r="I17" s="127" t="s">
        <v>109</v>
      </c>
      <c r="J17" s="129" t="s">
        <v>801</v>
      </c>
      <c r="K17" s="65" t="s">
        <v>103</v>
      </c>
    </row>
    <row r="18" spans="1:11" ht="15" customHeight="1">
      <c r="A18" s="156" t="s">
        <v>12</v>
      </c>
      <c r="B18" s="75" t="s">
        <v>159</v>
      </c>
      <c r="C18" s="76">
        <f t="shared" si="0"/>
        <v>1</v>
      </c>
      <c r="D18" s="77"/>
      <c r="E18" s="78">
        <f t="shared" si="1"/>
        <v>1</v>
      </c>
      <c r="F18" s="89" t="str">
        <f>IF('7.2'!E18=0,"Нет","Да")</f>
        <v>Да</v>
      </c>
      <c r="G18" s="127" t="s">
        <v>109</v>
      </c>
      <c r="H18" s="127" t="s">
        <v>109</v>
      </c>
      <c r="I18" s="127" t="s">
        <v>109</v>
      </c>
      <c r="J18" s="129" t="s">
        <v>103</v>
      </c>
    </row>
    <row r="19" spans="1:11" ht="15" customHeight="1">
      <c r="A19" s="156" t="s">
        <v>13</v>
      </c>
      <c r="B19" s="75" t="s">
        <v>160</v>
      </c>
      <c r="C19" s="76">
        <f t="shared" si="0"/>
        <v>0</v>
      </c>
      <c r="D19" s="77"/>
      <c r="E19" s="78">
        <f t="shared" si="1"/>
        <v>0</v>
      </c>
      <c r="F19" s="89" t="str">
        <f>IF('7.2'!E19=0,"Нет","Да")</f>
        <v>Нет</v>
      </c>
      <c r="G19" s="127" t="s">
        <v>103</v>
      </c>
      <c r="H19" s="127" t="s">
        <v>103</v>
      </c>
      <c r="I19" s="127" t="s">
        <v>103</v>
      </c>
      <c r="J19" s="129" t="s">
        <v>463</v>
      </c>
      <c r="K19" s="65" t="s">
        <v>103</v>
      </c>
    </row>
    <row r="20" spans="1:11" ht="15" customHeight="1">
      <c r="A20" s="156" t="s">
        <v>14</v>
      </c>
      <c r="B20" s="75" t="s">
        <v>160</v>
      </c>
      <c r="C20" s="76">
        <f t="shared" si="0"/>
        <v>0</v>
      </c>
      <c r="D20" s="77"/>
      <c r="E20" s="78">
        <f t="shared" si="1"/>
        <v>0</v>
      </c>
      <c r="F20" s="89" t="str">
        <f>IF('7.2'!E20=0,"Нет","Да")</f>
        <v>Нет</v>
      </c>
      <c r="G20" s="127" t="s">
        <v>103</v>
      </c>
      <c r="H20" s="127" t="s">
        <v>103</v>
      </c>
      <c r="I20" s="127" t="s">
        <v>103</v>
      </c>
      <c r="J20" s="129" t="s">
        <v>463</v>
      </c>
      <c r="K20" s="65" t="s">
        <v>103</v>
      </c>
    </row>
    <row r="21" spans="1:11" ht="15" customHeight="1">
      <c r="A21" s="156" t="s">
        <v>15</v>
      </c>
      <c r="B21" s="75" t="s">
        <v>160</v>
      </c>
      <c r="C21" s="76">
        <f t="shared" si="0"/>
        <v>0</v>
      </c>
      <c r="D21" s="77"/>
      <c r="E21" s="78">
        <f t="shared" si="1"/>
        <v>0</v>
      </c>
      <c r="F21" s="89" t="str">
        <f>IF('7.2'!E21=0,"Нет","Да")</f>
        <v>Нет</v>
      </c>
      <c r="G21" s="127" t="s">
        <v>103</v>
      </c>
      <c r="H21" s="127" t="s">
        <v>103</v>
      </c>
      <c r="I21" s="127" t="s">
        <v>103</v>
      </c>
      <c r="J21" s="129" t="s">
        <v>463</v>
      </c>
      <c r="K21" s="65" t="s">
        <v>103</v>
      </c>
    </row>
    <row r="22" spans="1:11" ht="15" customHeight="1">
      <c r="A22" s="156" t="s">
        <v>16</v>
      </c>
      <c r="B22" s="75" t="s">
        <v>159</v>
      </c>
      <c r="C22" s="76">
        <f t="shared" si="0"/>
        <v>1</v>
      </c>
      <c r="D22" s="77"/>
      <c r="E22" s="78">
        <f t="shared" si="1"/>
        <v>1</v>
      </c>
      <c r="F22" s="89" t="str">
        <f>IF('7.2'!E22=0,"Нет","Да")</f>
        <v>Да</v>
      </c>
      <c r="G22" s="127" t="s">
        <v>109</v>
      </c>
      <c r="H22" s="127" t="s">
        <v>109</v>
      </c>
      <c r="I22" s="127" t="s">
        <v>109</v>
      </c>
      <c r="J22" s="129" t="s">
        <v>103</v>
      </c>
    </row>
    <row r="23" spans="1:11" ht="15" customHeight="1">
      <c r="A23" s="156" t="s">
        <v>17</v>
      </c>
      <c r="B23" s="75" t="s">
        <v>159</v>
      </c>
      <c r="C23" s="76">
        <f t="shared" si="0"/>
        <v>1</v>
      </c>
      <c r="D23" s="77"/>
      <c r="E23" s="78">
        <f t="shared" si="1"/>
        <v>1</v>
      </c>
      <c r="F23" s="89" t="str">
        <f>IF('7.2'!E23=0,"Нет","Да")</f>
        <v>Да</v>
      </c>
      <c r="G23" s="127" t="s">
        <v>109</v>
      </c>
      <c r="H23" s="127" t="s">
        <v>114</v>
      </c>
      <c r="I23" s="127" t="s">
        <v>109</v>
      </c>
      <c r="J23" s="129" t="s">
        <v>103</v>
      </c>
    </row>
    <row r="24" spans="1:11" ht="15" customHeight="1">
      <c r="A24" s="156" t="s">
        <v>104</v>
      </c>
      <c r="B24" s="75" t="s">
        <v>160</v>
      </c>
      <c r="C24" s="76">
        <f t="shared" si="0"/>
        <v>0</v>
      </c>
      <c r="D24" s="77"/>
      <c r="E24" s="78">
        <f t="shared" si="1"/>
        <v>0</v>
      </c>
      <c r="F24" s="89" t="str">
        <f>IF('7.2'!E24=0,"Нет","Да")</f>
        <v>Нет</v>
      </c>
      <c r="G24" s="127" t="s">
        <v>103</v>
      </c>
      <c r="H24" s="127" t="s">
        <v>103</v>
      </c>
      <c r="I24" s="127" t="s">
        <v>103</v>
      </c>
      <c r="J24" s="129" t="s">
        <v>463</v>
      </c>
      <c r="K24" s="65" t="s">
        <v>103</v>
      </c>
    </row>
    <row r="25" spans="1:11" ht="15" customHeight="1">
      <c r="A25" s="157" t="s">
        <v>18</v>
      </c>
      <c r="B25" s="82"/>
      <c r="C25" s="99"/>
      <c r="D25" s="82"/>
      <c r="E25" s="85"/>
      <c r="F25" s="100"/>
      <c r="G25" s="130"/>
      <c r="H25" s="130"/>
      <c r="I25" s="130"/>
      <c r="J25" s="131"/>
    </row>
    <row r="26" spans="1:11" ht="15" customHeight="1">
      <c r="A26" s="156" t="s">
        <v>19</v>
      </c>
      <c r="B26" s="75" t="s">
        <v>159</v>
      </c>
      <c r="C26" s="76">
        <f t="shared" ref="C26:C36" si="2">IF(B26="Да, содержит",1,0)</f>
        <v>1</v>
      </c>
      <c r="D26" s="77"/>
      <c r="E26" s="78">
        <f t="shared" si="1"/>
        <v>1</v>
      </c>
      <c r="F26" s="89" t="str">
        <f>IF('7.2'!E26=0,"Нет","Да")</f>
        <v>Да</v>
      </c>
      <c r="G26" s="127" t="s">
        <v>109</v>
      </c>
      <c r="H26" s="127" t="s">
        <v>109</v>
      </c>
      <c r="I26" s="127" t="s">
        <v>109</v>
      </c>
      <c r="J26" s="128" t="s">
        <v>103</v>
      </c>
    </row>
    <row r="27" spans="1:11" ht="15" customHeight="1">
      <c r="A27" s="156" t="s">
        <v>20</v>
      </c>
      <c r="B27" s="75" t="s">
        <v>160</v>
      </c>
      <c r="C27" s="76">
        <f t="shared" si="2"/>
        <v>0</v>
      </c>
      <c r="D27" s="77"/>
      <c r="E27" s="78">
        <f t="shared" si="1"/>
        <v>0</v>
      </c>
      <c r="F27" s="89" t="str">
        <f>IF('7.2'!E27=0,"Нет","Да")</f>
        <v>Нет</v>
      </c>
      <c r="G27" s="127" t="s">
        <v>103</v>
      </c>
      <c r="H27" s="127" t="s">
        <v>103</v>
      </c>
      <c r="I27" s="127" t="s">
        <v>103</v>
      </c>
      <c r="J27" s="129" t="s">
        <v>463</v>
      </c>
      <c r="K27" s="65" t="s">
        <v>103</v>
      </c>
    </row>
    <row r="28" spans="1:11" ht="15" customHeight="1">
      <c r="A28" s="156" t="s">
        <v>21</v>
      </c>
      <c r="B28" s="75" t="s">
        <v>159</v>
      </c>
      <c r="C28" s="76">
        <f t="shared" si="2"/>
        <v>1</v>
      </c>
      <c r="D28" s="77"/>
      <c r="E28" s="78">
        <f t="shared" si="1"/>
        <v>1</v>
      </c>
      <c r="F28" s="89" t="str">
        <f>IF('7.2'!E28=0,"Нет","Да")</f>
        <v>Да</v>
      </c>
      <c r="G28" s="127" t="s">
        <v>109</v>
      </c>
      <c r="H28" s="127" t="s">
        <v>109</v>
      </c>
      <c r="I28" s="127" t="s">
        <v>109</v>
      </c>
      <c r="J28" s="128" t="s">
        <v>103</v>
      </c>
    </row>
    <row r="29" spans="1:11" ht="15" customHeight="1">
      <c r="A29" s="156" t="s">
        <v>22</v>
      </c>
      <c r="B29" s="75" t="s">
        <v>159</v>
      </c>
      <c r="C29" s="76">
        <f t="shared" si="2"/>
        <v>1</v>
      </c>
      <c r="D29" s="77"/>
      <c r="E29" s="78">
        <f t="shared" si="1"/>
        <v>1</v>
      </c>
      <c r="F29" s="89" t="str">
        <f>IF('7.2'!E29=0,"Нет","Да")</f>
        <v>Да</v>
      </c>
      <c r="G29" s="127" t="s">
        <v>109</v>
      </c>
      <c r="H29" s="127" t="s">
        <v>109</v>
      </c>
      <c r="I29" s="127" t="s">
        <v>109</v>
      </c>
      <c r="J29" s="128" t="s">
        <v>103</v>
      </c>
    </row>
    <row r="30" spans="1:11" ht="15" customHeight="1">
      <c r="A30" s="156" t="s">
        <v>23</v>
      </c>
      <c r="B30" s="75" t="s">
        <v>159</v>
      </c>
      <c r="C30" s="76">
        <f t="shared" si="2"/>
        <v>1</v>
      </c>
      <c r="D30" s="77"/>
      <c r="E30" s="78">
        <f t="shared" si="1"/>
        <v>1</v>
      </c>
      <c r="F30" s="89" t="str">
        <f>IF('7.2'!E30=0,"Нет","Да")</f>
        <v>Да</v>
      </c>
      <c r="G30" s="127" t="s">
        <v>109</v>
      </c>
      <c r="H30" s="127" t="s">
        <v>109</v>
      </c>
      <c r="I30" s="127" t="s">
        <v>109</v>
      </c>
      <c r="J30" s="128" t="s">
        <v>103</v>
      </c>
    </row>
    <row r="31" spans="1:11" ht="15" customHeight="1">
      <c r="A31" s="156" t="s">
        <v>24</v>
      </c>
      <c r="B31" s="75" t="s">
        <v>160</v>
      </c>
      <c r="C31" s="76">
        <f t="shared" si="2"/>
        <v>0</v>
      </c>
      <c r="D31" s="77"/>
      <c r="E31" s="78">
        <f t="shared" si="1"/>
        <v>0</v>
      </c>
      <c r="F31" s="89" t="str">
        <f>IF('7.2'!E31=0,"Нет","Да")</f>
        <v>Да</v>
      </c>
      <c r="G31" s="127" t="s">
        <v>109</v>
      </c>
      <c r="H31" s="127" t="s">
        <v>109</v>
      </c>
      <c r="I31" s="127" t="s">
        <v>110</v>
      </c>
      <c r="J31" s="129" t="s">
        <v>802</v>
      </c>
      <c r="K31" s="65" t="s">
        <v>103</v>
      </c>
    </row>
    <row r="32" spans="1:11" ht="15" customHeight="1">
      <c r="A32" s="156" t="s">
        <v>25</v>
      </c>
      <c r="B32" s="75" t="s">
        <v>160</v>
      </c>
      <c r="C32" s="76">
        <f t="shared" si="2"/>
        <v>0</v>
      </c>
      <c r="D32" s="77"/>
      <c r="E32" s="78">
        <f t="shared" si="1"/>
        <v>0</v>
      </c>
      <c r="F32" s="89" t="str">
        <f>IF('7.2'!E32=0,"Нет","Да")</f>
        <v>Нет</v>
      </c>
      <c r="G32" s="127" t="s">
        <v>103</v>
      </c>
      <c r="H32" s="127" t="s">
        <v>103</v>
      </c>
      <c r="I32" s="127" t="s">
        <v>103</v>
      </c>
      <c r="J32" s="129" t="s">
        <v>463</v>
      </c>
      <c r="K32" s="65" t="s">
        <v>103</v>
      </c>
    </row>
    <row r="33" spans="1:11" ht="15" customHeight="1">
      <c r="A33" s="156" t="s">
        <v>26</v>
      </c>
      <c r="B33" s="75" t="s">
        <v>160</v>
      </c>
      <c r="C33" s="76">
        <f t="shared" si="2"/>
        <v>0</v>
      </c>
      <c r="D33" s="77"/>
      <c r="E33" s="78">
        <f t="shared" si="1"/>
        <v>0</v>
      </c>
      <c r="F33" s="89" t="str">
        <f>IF('7.2'!E33=0,"Нет","Да")</f>
        <v>Нет</v>
      </c>
      <c r="G33" s="127" t="s">
        <v>103</v>
      </c>
      <c r="H33" s="127" t="s">
        <v>103</v>
      </c>
      <c r="I33" s="127" t="s">
        <v>103</v>
      </c>
      <c r="J33" s="129" t="s">
        <v>463</v>
      </c>
      <c r="K33" s="65" t="s">
        <v>103</v>
      </c>
    </row>
    <row r="34" spans="1:11" ht="15" customHeight="1">
      <c r="A34" s="156" t="s">
        <v>27</v>
      </c>
      <c r="B34" s="75" t="s">
        <v>160</v>
      </c>
      <c r="C34" s="76">
        <f t="shared" si="2"/>
        <v>0</v>
      </c>
      <c r="D34" s="77"/>
      <c r="E34" s="78">
        <f t="shared" si="1"/>
        <v>0</v>
      </c>
      <c r="F34" s="89" t="str">
        <f>IF('7.2'!E34=0,"Нет","Да")</f>
        <v>Нет</v>
      </c>
      <c r="G34" s="127" t="s">
        <v>103</v>
      </c>
      <c r="H34" s="127" t="s">
        <v>103</v>
      </c>
      <c r="I34" s="127" t="s">
        <v>103</v>
      </c>
      <c r="J34" s="129" t="s">
        <v>463</v>
      </c>
      <c r="K34" s="65" t="s">
        <v>103</v>
      </c>
    </row>
    <row r="35" spans="1:11" ht="15" customHeight="1">
      <c r="A35" s="156" t="s">
        <v>945</v>
      </c>
      <c r="B35" s="75" t="s">
        <v>160</v>
      </c>
      <c r="C35" s="76">
        <f t="shared" si="2"/>
        <v>0</v>
      </c>
      <c r="D35" s="77"/>
      <c r="E35" s="78">
        <f t="shared" si="1"/>
        <v>0</v>
      </c>
      <c r="F35" s="89" t="str">
        <f>IF('7.2'!E35=0,"Нет","Да")</f>
        <v>Да</v>
      </c>
      <c r="G35" s="127" t="s">
        <v>109</v>
      </c>
      <c r="H35" s="127" t="s">
        <v>110</v>
      </c>
      <c r="I35" s="127" t="s">
        <v>109</v>
      </c>
      <c r="J35" s="129" t="s">
        <v>808</v>
      </c>
      <c r="K35" s="65" t="s">
        <v>103</v>
      </c>
    </row>
    <row r="36" spans="1:11" ht="15" customHeight="1">
      <c r="A36" s="156" t="s">
        <v>28</v>
      </c>
      <c r="B36" s="75" t="s">
        <v>159</v>
      </c>
      <c r="C36" s="76">
        <f t="shared" si="2"/>
        <v>1</v>
      </c>
      <c r="D36" s="77"/>
      <c r="E36" s="78">
        <f t="shared" si="1"/>
        <v>1</v>
      </c>
      <c r="F36" s="89" t="str">
        <f>IF('7.2'!E36=0,"Нет","Да")</f>
        <v>Да</v>
      </c>
      <c r="G36" s="127" t="s">
        <v>109</v>
      </c>
      <c r="H36" s="127" t="s">
        <v>109</v>
      </c>
      <c r="I36" s="127" t="s">
        <v>109</v>
      </c>
      <c r="J36" s="132" t="s">
        <v>103</v>
      </c>
    </row>
    <row r="37" spans="1:11" ht="15" customHeight="1">
      <c r="A37" s="157" t="s">
        <v>29</v>
      </c>
      <c r="B37" s="82"/>
      <c r="C37" s="99"/>
      <c r="D37" s="82"/>
      <c r="E37" s="85"/>
      <c r="F37" s="100"/>
      <c r="G37" s="130"/>
      <c r="H37" s="130"/>
      <c r="I37" s="130"/>
      <c r="J37" s="131"/>
    </row>
    <row r="38" spans="1:11" ht="15" customHeight="1">
      <c r="A38" s="156" t="s">
        <v>30</v>
      </c>
      <c r="B38" s="95" t="s">
        <v>159</v>
      </c>
      <c r="C38" s="76">
        <f t="shared" ref="C38:C45" si="3">IF(B38="Да, содержит",1,0)</f>
        <v>1</v>
      </c>
      <c r="D38" s="77"/>
      <c r="E38" s="78">
        <f t="shared" si="1"/>
        <v>1</v>
      </c>
      <c r="F38" s="89" t="str">
        <f>IF('7.2'!E38=0,"Нет","Да")</f>
        <v>Да</v>
      </c>
      <c r="G38" s="127" t="s">
        <v>109</v>
      </c>
      <c r="H38" s="127" t="s">
        <v>109</v>
      </c>
      <c r="I38" s="127" t="s">
        <v>109</v>
      </c>
      <c r="J38" s="128" t="s">
        <v>103</v>
      </c>
    </row>
    <row r="39" spans="1:11" ht="15" customHeight="1">
      <c r="A39" s="156" t="s">
        <v>31</v>
      </c>
      <c r="B39" s="75" t="s">
        <v>160</v>
      </c>
      <c r="C39" s="76">
        <f t="shared" si="3"/>
        <v>0</v>
      </c>
      <c r="D39" s="77"/>
      <c r="E39" s="78">
        <f t="shared" si="1"/>
        <v>0</v>
      </c>
      <c r="F39" s="89" t="str">
        <f>IF('7.2'!E39=0,"Нет","Да")</f>
        <v>Да</v>
      </c>
      <c r="G39" s="127" t="s">
        <v>109</v>
      </c>
      <c r="H39" s="127" t="s">
        <v>109</v>
      </c>
      <c r="I39" s="127" t="s">
        <v>110</v>
      </c>
      <c r="J39" s="127" t="s">
        <v>802</v>
      </c>
      <c r="K39" s="65" t="s">
        <v>103</v>
      </c>
    </row>
    <row r="40" spans="1:11" ht="15" customHeight="1">
      <c r="A40" s="156" t="s">
        <v>88</v>
      </c>
      <c r="B40" s="75" t="s">
        <v>159</v>
      </c>
      <c r="C40" s="76">
        <f t="shared" si="3"/>
        <v>1</v>
      </c>
      <c r="D40" s="77"/>
      <c r="E40" s="78">
        <f t="shared" si="1"/>
        <v>1</v>
      </c>
      <c r="F40" s="89" t="str">
        <f>IF('7.2'!E40=0,"Нет","Да")</f>
        <v>Да</v>
      </c>
      <c r="G40" s="127" t="s">
        <v>109</v>
      </c>
      <c r="H40" s="127" t="s">
        <v>109</v>
      </c>
      <c r="I40" s="127" t="s">
        <v>109</v>
      </c>
      <c r="J40" s="127" t="s">
        <v>103</v>
      </c>
    </row>
    <row r="41" spans="1:11" ht="15" customHeight="1">
      <c r="A41" s="156" t="s">
        <v>32</v>
      </c>
      <c r="B41" s="75" t="s">
        <v>159</v>
      </c>
      <c r="C41" s="76">
        <f t="shared" si="3"/>
        <v>1</v>
      </c>
      <c r="D41" s="77"/>
      <c r="E41" s="78">
        <f t="shared" si="1"/>
        <v>1</v>
      </c>
      <c r="F41" s="89" t="str">
        <f>IF('7.2'!E41=0,"Нет","Да")</f>
        <v>Да</v>
      </c>
      <c r="G41" s="127" t="s">
        <v>109</v>
      </c>
      <c r="H41" s="127" t="s">
        <v>109</v>
      </c>
      <c r="I41" s="127" t="s">
        <v>109</v>
      </c>
      <c r="J41" s="127" t="s">
        <v>103</v>
      </c>
    </row>
    <row r="42" spans="1:11" ht="15" customHeight="1">
      <c r="A42" s="156" t="s">
        <v>33</v>
      </c>
      <c r="B42" s="75" t="s">
        <v>160</v>
      </c>
      <c r="C42" s="76">
        <f t="shared" si="3"/>
        <v>0</v>
      </c>
      <c r="D42" s="77"/>
      <c r="E42" s="78">
        <f t="shared" si="1"/>
        <v>0</v>
      </c>
      <c r="F42" s="89" t="str">
        <f>IF('7.2'!E42=0,"Нет","Да")</f>
        <v>Нет</v>
      </c>
      <c r="G42" s="127" t="s">
        <v>103</v>
      </c>
      <c r="H42" s="127" t="s">
        <v>103</v>
      </c>
      <c r="I42" s="127" t="s">
        <v>103</v>
      </c>
      <c r="J42" s="129" t="s">
        <v>463</v>
      </c>
      <c r="K42" s="65" t="s">
        <v>103</v>
      </c>
    </row>
    <row r="43" spans="1:11" ht="15" customHeight="1">
      <c r="A43" s="156" t="s">
        <v>34</v>
      </c>
      <c r="B43" s="75" t="s">
        <v>160</v>
      </c>
      <c r="C43" s="76">
        <f t="shared" si="3"/>
        <v>0</v>
      </c>
      <c r="D43" s="77"/>
      <c r="E43" s="78">
        <f t="shared" si="1"/>
        <v>0</v>
      </c>
      <c r="F43" s="89" t="str">
        <f>IF('7.2'!E43=0,"Нет","Да")</f>
        <v>Да</v>
      </c>
      <c r="G43" s="127" t="s">
        <v>109</v>
      </c>
      <c r="H43" s="127" t="s">
        <v>109</v>
      </c>
      <c r="I43" s="127" t="s">
        <v>110</v>
      </c>
      <c r="J43" s="127" t="s">
        <v>802</v>
      </c>
      <c r="K43" s="65" t="s">
        <v>103</v>
      </c>
    </row>
    <row r="44" spans="1:11" ht="15" customHeight="1">
      <c r="A44" s="156" t="s">
        <v>35</v>
      </c>
      <c r="B44" s="75" t="s">
        <v>160</v>
      </c>
      <c r="C44" s="76">
        <f t="shared" si="3"/>
        <v>0</v>
      </c>
      <c r="D44" s="77"/>
      <c r="E44" s="78">
        <f t="shared" si="1"/>
        <v>0</v>
      </c>
      <c r="F44" s="89" t="str">
        <f>IF('7.2'!E44=0,"Нет","Да")</f>
        <v>Да</v>
      </c>
      <c r="G44" s="75" t="s">
        <v>109</v>
      </c>
      <c r="H44" s="75" t="s">
        <v>110</v>
      </c>
      <c r="I44" s="75" t="s">
        <v>109</v>
      </c>
      <c r="J44" s="75" t="s">
        <v>801</v>
      </c>
      <c r="K44" s="65" t="s">
        <v>103</v>
      </c>
    </row>
    <row r="45" spans="1:11" ht="15" customHeight="1">
      <c r="A45" s="156" t="s">
        <v>98</v>
      </c>
      <c r="B45" s="75" t="s">
        <v>160</v>
      </c>
      <c r="C45" s="76">
        <f t="shared" si="3"/>
        <v>0</v>
      </c>
      <c r="D45" s="77"/>
      <c r="E45" s="78">
        <f t="shared" si="1"/>
        <v>0</v>
      </c>
      <c r="F45" s="89" t="str">
        <f>IF('7.2'!E45=0,"Нет","Да")</f>
        <v>Нет</v>
      </c>
      <c r="G45" s="127" t="s">
        <v>103</v>
      </c>
      <c r="H45" s="127" t="s">
        <v>103</v>
      </c>
      <c r="I45" s="127" t="s">
        <v>103</v>
      </c>
      <c r="J45" s="129" t="s">
        <v>463</v>
      </c>
      <c r="K45" s="65" t="s">
        <v>103</v>
      </c>
    </row>
    <row r="46" spans="1:11" ht="15" customHeight="1">
      <c r="A46" s="157" t="s">
        <v>36</v>
      </c>
      <c r="B46" s="82"/>
      <c r="C46" s="99"/>
      <c r="D46" s="82"/>
      <c r="E46" s="85"/>
      <c r="F46" s="100"/>
      <c r="G46" s="130"/>
      <c r="H46" s="130"/>
      <c r="I46" s="130"/>
      <c r="J46" s="131"/>
    </row>
    <row r="47" spans="1:11" ht="15" customHeight="1">
      <c r="A47" s="156" t="s">
        <v>37</v>
      </c>
      <c r="B47" s="95" t="s">
        <v>160</v>
      </c>
      <c r="C47" s="76">
        <f t="shared" ref="C47:C53" si="4">IF(B47="Да, содержит",1,0)</f>
        <v>0</v>
      </c>
      <c r="D47" s="77"/>
      <c r="E47" s="78">
        <f t="shared" si="1"/>
        <v>0</v>
      </c>
      <c r="F47" s="89" t="str">
        <f>IF('7.2'!E47=0,"Нет","Да")</f>
        <v>Нет</v>
      </c>
      <c r="G47" s="127" t="s">
        <v>103</v>
      </c>
      <c r="H47" s="127" t="s">
        <v>103</v>
      </c>
      <c r="I47" s="127" t="s">
        <v>103</v>
      </c>
      <c r="J47" s="129" t="s">
        <v>463</v>
      </c>
      <c r="K47" s="65" t="s">
        <v>103</v>
      </c>
    </row>
    <row r="48" spans="1:11" ht="15" customHeight="1">
      <c r="A48" s="156" t="s">
        <v>38</v>
      </c>
      <c r="B48" s="75" t="s">
        <v>160</v>
      </c>
      <c r="C48" s="76">
        <f t="shared" si="4"/>
        <v>0</v>
      </c>
      <c r="D48" s="77"/>
      <c r="E48" s="78">
        <f t="shared" si="1"/>
        <v>0</v>
      </c>
      <c r="F48" s="89" t="str">
        <f>IF('7.2'!E48=0,"Нет","Да")</f>
        <v>Нет</v>
      </c>
      <c r="G48" s="127" t="s">
        <v>103</v>
      </c>
      <c r="H48" s="127" t="s">
        <v>103</v>
      </c>
      <c r="I48" s="127" t="s">
        <v>103</v>
      </c>
      <c r="J48" s="129" t="s">
        <v>463</v>
      </c>
      <c r="K48" s="65" t="s">
        <v>103</v>
      </c>
    </row>
    <row r="49" spans="1:11" ht="15" customHeight="1">
      <c r="A49" s="156" t="s">
        <v>39</v>
      </c>
      <c r="B49" s="75" t="s">
        <v>160</v>
      </c>
      <c r="C49" s="76">
        <f t="shared" si="4"/>
        <v>0</v>
      </c>
      <c r="D49" s="77"/>
      <c r="E49" s="78">
        <f t="shared" si="1"/>
        <v>0</v>
      </c>
      <c r="F49" s="89" t="str">
        <f>IF('7.2'!E49=0,"Нет","Да")</f>
        <v>Нет</v>
      </c>
      <c r="G49" s="127" t="s">
        <v>103</v>
      </c>
      <c r="H49" s="127" t="s">
        <v>103</v>
      </c>
      <c r="I49" s="127" t="s">
        <v>103</v>
      </c>
      <c r="J49" s="129" t="s">
        <v>463</v>
      </c>
      <c r="K49" s="65" t="s">
        <v>103</v>
      </c>
    </row>
    <row r="50" spans="1:11" ht="15" customHeight="1">
      <c r="A50" s="156" t="s">
        <v>40</v>
      </c>
      <c r="B50" s="75" t="s">
        <v>160</v>
      </c>
      <c r="C50" s="76">
        <f t="shared" si="4"/>
        <v>0</v>
      </c>
      <c r="D50" s="77"/>
      <c r="E50" s="78">
        <f t="shared" si="1"/>
        <v>0</v>
      </c>
      <c r="F50" s="89" t="str">
        <f>IF('7.2'!E50=0,"Нет","Да")</f>
        <v>Нет</v>
      </c>
      <c r="G50" s="127" t="s">
        <v>103</v>
      </c>
      <c r="H50" s="127" t="s">
        <v>103</v>
      </c>
      <c r="I50" s="127" t="s">
        <v>103</v>
      </c>
      <c r="J50" s="129" t="s">
        <v>463</v>
      </c>
      <c r="K50" s="65" t="s">
        <v>103</v>
      </c>
    </row>
    <row r="51" spans="1:11" ht="15" customHeight="1">
      <c r="A51" s="156" t="s">
        <v>946</v>
      </c>
      <c r="B51" s="75" t="s">
        <v>160</v>
      </c>
      <c r="C51" s="76">
        <f t="shared" si="4"/>
        <v>0</v>
      </c>
      <c r="D51" s="77"/>
      <c r="E51" s="78">
        <f t="shared" si="1"/>
        <v>0</v>
      </c>
      <c r="F51" s="89" t="str">
        <f>IF('7.2'!E51=0,"Нет","Да")</f>
        <v>Нет</v>
      </c>
      <c r="G51" s="127" t="s">
        <v>103</v>
      </c>
      <c r="H51" s="127" t="s">
        <v>103</v>
      </c>
      <c r="I51" s="127" t="s">
        <v>103</v>
      </c>
      <c r="J51" s="129" t="s">
        <v>463</v>
      </c>
      <c r="K51" s="65" t="s">
        <v>103</v>
      </c>
    </row>
    <row r="52" spans="1:11" ht="15" customHeight="1">
      <c r="A52" s="156" t="s">
        <v>41</v>
      </c>
      <c r="B52" s="75" t="s">
        <v>160</v>
      </c>
      <c r="C52" s="76">
        <f t="shared" si="4"/>
        <v>0</v>
      </c>
      <c r="D52" s="77"/>
      <c r="E52" s="78">
        <f t="shared" si="1"/>
        <v>0</v>
      </c>
      <c r="F52" s="89" t="str">
        <f>IF('7.2'!E52=0,"Нет","Да")</f>
        <v>Да</v>
      </c>
      <c r="G52" s="127" t="s">
        <v>109</v>
      </c>
      <c r="H52" s="127" t="s">
        <v>110</v>
      </c>
      <c r="I52" s="127" t="s">
        <v>109</v>
      </c>
      <c r="J52" s="129" t="s">
        <v>806</v>
      </c>
      <c r="K52" s="65" t="s">
        <v>103</v>
      </c>
    </row>
    <row r="53" spans="1:11" ht="15" customHeight="1">
      <c r="A53" s="156" t="s">
        <v>42</v>
      </c>
      <c r="B53" s="75" t="s">
        <v>159</v>
      </c>
      <c r="C53" s="76">
        <f t="shared" si="4"/>
        <v>1</v>
      </c>
      <c r="D53" s="77"/>
      <c r="E53" s="78">
        <f t="shared" si="1"/>
        <v>1</v>
      </c>
      <c r="F53" s="89" t="str">
        <f>IF('7.2'!E53=0,"Нет","Да")</f>
        <v>Да</v>
      </c>
      <c r="G53" s="127" t="s">
        <v>109</v>
      </c>
      <c r="H53" s="127" t="s">
        <v>109</v>
      </c>
      <c r="I53" s="127" t="s">
        <v>109</v>
      </c>
      <c r="J53" s="127" t="s">
        <v>103</v>
      </c>
    </row>
    <row r="54" spans="1:11" ht="15" customHeight="1">
      <c r="A54" s="157" t="s">
        <v>43</v>
      </c>
      <c r="B54" s="82"/>
      <c r="C54" s="99"/>
      <c r="D54" s="82"/>
      <c r="E54" s="85"/>
      <c r="F54" s="100"/>
      <c r="G54" s="130"/>
      <c r="H54" s="130"/>
      <c r="I54" s="130"/>
      <c r="J54" s="131"/>
    </row>
    <row r="55" spans="1:11" ht="15" customHeight="1">
      <c r="A55" s="156" t="s">
        <v>44</v>
      </c>
      <c r="B55" s="75" t="s">
        <v>160</v>
      </c>
      <c r="C55" s="76">
        <f t="shared" ref="C55:C68" si="5">IF(B55="Да, содержит",1,0)</f>
        <v>0</v>
      </c>
      <c r="D55" s="77"/>
      <c r="E55" s="78">
        <f t="shared" si="1"/>
        <v>0</v>
      </c>
      <c r="F55" s="89" t="str">
        <f>IF('7.2'!E55=0,"Нет","Да")</f>
        <v>Да</v>
      </c>
      <c r="G55" s="127" t="s">
        <v>109</v>
      </c>
      <c r="H55" s="127" t="s">
        <v>110</v>
      </c>
      <c r="I55" s="127" t="s">
        <v>109</v>
      </c>
      <c r="J55" s="129" t="s">
        <v>806</v>
      </c>
      <c r="K55" s="65" t="s">
        <v>103</v>
      </c>
    </row>
    <row r="56" spans="1:11" ht="15" customHeight="1">
      <c r="A56" s="156" t="s">
        <v>947</v>
      </c>
      <c r="B56" s="75" t="s">
        <v>160</v>
      </c>
      <c r="C56" s="76">
        <f t="shared" si="5"/>
        <v>0</v>
      </c>
      <c r="D56" s="77"/>
      <c r="E56" s="78">
        <f t="shared" si="1"/>
        <v>0</v>
      </c>
      <c r="F56" s="89" t="str">
        <f>IF('7.2'!E56=0,"Нет","Да")</f>
        <v>Нет</v>
      </c>
      <c r="G56" s="127" t="s">
        <v>103</v>
      </c>
      <c r="H56" s="127" t="s">
        <v>103</v>
      </c>
      <c r="I56" s="127" t="s">
        <v>103</v>
      </c>
      <c r="J56" s="129" t="s">
        <v>463</v>
      </c>
      <c r="K56" s="65" t="s">
        <v>103</v>
      </c>
    </row>
    <row r="57" spans="1:11" ht="15" customHeight="1">
      <c r="A57" s="156" t="s">
        <v>45</v>
      </c>
      <c r="B57" s="75" t="s">
        <v>159</v>
      </c>
      <c r="C57" s="76">
        <f t="shared" si="5"/>
        <v>1</v>
      </c>
      <c r="D57" s="77"/>
      <c r="E57" s="78">
        <f t="shared" si="1"/>
        <v>1</v>
      </c>
      <c r="F57" s="89" t="str">
        <f>IF('7.2'!E57=0,"Нет","Да")</f>
        <v>Да</v>
      </c>
      <c r="G57" s="127" t="s">
        <v>109</v>
      </c>
      <c r="H57" s="127" t="s">
        <v>109</v>
      </c>
      <c r="I57" s="127" t="s">
        <v>109</v>
      </c>
      <c r="J57" s="127" t="s">
        <v>103</v>
      </c>
    </row>
    <row r="58" spans="1:11" ht="15" customHeight="1">
      <c r="A58" s="156" t="s">
        <v>46</v>
      </c>
      <c r="B58" s="75" t="s">
        <v>160</v>
      </c>
      <c r="C58" s="76">
        <f t="shared" si="5"/>
        <v>0</v>
      </c>
      <c r="D58" s="77"/>
      <c r="E58" s="78">
        <f t="shared" si="1"/>
        <v>0</v>
      </c>
      <c r="F58" s="89" t="str">
        <f>IF('7.2'!E58=0,"Нет","Да")</f>
        <v>Нет</v>
      </c>
      <c r="G58" s="127" t="s">
        <v>103</v>
      </c>
      <c r="H58" s="127" t="s">
        <v>103</v>
      </c>
      <c r="I58" s="127" t="s">
        <v>103</v>
      </c>
      <c r="J58" s="129" t="s">
        <v>463</v>
      </c>
      <c r="K58" s="65" t="s">
        <v>103</v>
      </c>
    </row>
    <row r="59" spans="1:11" ht="15" customHeight="1">
      <c r="A59" s="156" t="s">
        <v>47</v>
      </c>
      <c r="B59" s="75" t="s">
        <v>160</v>
      </c>
      <c r="C59" s="76">
        <f t="shared" si="5"/>
        <v>0</v>
      </c>
      <c r="D59" s="77"/>
      <c r="E59" s="78">
        <f t="shared" si="1"/>
        <v>0</v>
      </c>
      <c r="F59" s="89" t="str">
        <f>IF('7.2'!E59=0,"Нет","Да")</f>
        <v>Нет</v>
      </c>
      <c r="G59" s="127" t="s">
        <v>103</v>
      </c>
      <c r="H59" s="127" t="s">
        <v>103</v>
      </c>
      <c r="I59" s="127" t="s">
        <v>103</v>
      </c>
      <c r="J59" s="129" t="s">
        <v>463</v>
      </c>
      <c r="K59" s="65" t="s">
        <v>103</v>
      </c>
    </row>
    <row r="60" spans="1:11" ht="15" customHeight="1">
      <c r="A60" s="156" t="s">
        <v>948</v>
      </c>
      <c r="B60" s="75" t="s">
        <v>159</v>
      </c>
      <c r="C60" s="76">
        <f t="shared" si="5"/>
        <v>1</v>
      </c>
      <c r="D60" s="77"/>
      <c r="E60" s="78">
        <f t="shared" si="1"/>
        <v>1</v>
      </c>
      <c r="F60" s="89" t="str">
        <f>IF('7.2'!E60=0,"Нет","Да")</f>
        <v>Да</v>
      </c>
      <c r="G60" s="127" t="s">
        <v>109</v>
      </c>
      <c r="H60" s="127" t="s">
        <v>109</v>
      </c>
      <c r="I60" s="127" t="s">
        <v>109</v>
      </c>
      <c r="J60" s="128" t="s">
        <v>103</v>
      </c>
    </row>
    <row r="61" spans="1:11" ht="15" customHeight="1">
      <c r="A61" s="156" t="s">
        <v>48</v>
      </c>
      <c r="B61" s="75" t="s">
        <v>160</v>
      </c>
      <c r="C61" s="76">
        <f t="shared" si="5"/>
        <v>0</v>
      </c>
      <c r="D61" s="77"/>
      <c r="E61" s="78">
        <f t="shared" si="1"/>
        <v>0</v>
      </c>
      <c r="F61" s="89" t="str">
        <f>IF('7.2'!E61=0,"Нет","Да")</f>
        <v>Нет</v>
      </c>
      <c r="G61" s="133" t="s">
        <v>103</v>
      </c>
      <c r="H61" s="133" t="s">
        <v>103</v>
      </c>
      <c r="I61" s="133" t="s">
        <v>103</v>
      </c>
      <c r="J61" s="129" t="s">
        <v>463</v>
      </c>
      <c r="K61" s="65" t="s">
        <v>103</v>
      </c>
    </row>
    <row r="62" spans="1:11" ht="15" customHeight="1">
      <c r="A62" s="156" t="s">
        <v>49</v>
      </c>
      <c r="B62" s="75" t="s">
        <v>160</v>
      </c>
      <c r="C62" s="76">
        <f t="shared" si="5"/>
        <v>0</v>
      </c>
      <c r="D62" s="77"/>
      <c r="E62" s="78">
        <f t="shared" si="1"/>
        <v>0</v>
      </c>
      <c r="F62" s="89" t="str">
        <f>IF('7.2'!E62=0,"Нет","Да")</f>
        <v>Нет</v>
      </c>
      <c r="G62" s="133" t="s">
        <v>103</v>
      </c>
      <c r="H62" s="133" t="s">
        <v>103</v>
      </c>
      <c r="I62" s="133" t="s">
        <v>103</v>
      </c>
      <c r="J62" s="129" t="s">
        <v>463</v>
      </c>
      <c r="K62" s="65" t="s">
        <v>103</v>
      </c>
    </row>
    <row r="63" spans="1:11" ht="15" customHeight="1">
      <c r="A63" s="156" t="s">
        <v>949</v>
      </c>
      <c r="B63" s="75" t="s">
        <v>160</v>
      </c>
      <c r="C63" s="76">
        <f t="shared" si="5"/>
        <v>0</v>
      </c>
      <c r="D63" s="77"/>
      <c r="E63" s="78">
        <f t="shared" si="1"/>
        <v>0</v>
      </c>
      <c r="F63" s="89" t="str">
        <f>IF('7.2'!E63=0,"Нет","Да")</f>
        <v>Да</v>
      </c>
      <c r="G63" s="133" t="s">
        <v>109</v>
      </c>
      <c r="H63" s="133" t="s">
        <v>110</v>
      </c>
      <c r="I63" s="133" t="s">
        <v>109</v>
      </c>
      <c r="J63" s="129" t="s">
        <v>801</v>
      </c>
      <c r="K63" s="65" t="s">
        <v>103</v>
      </c>
    </row>
    <row r="64" spans="1:11" ht="15" customHeight="1">
      <c r="A64" s="156" t="s">
        <v>51</v>
      </c>
      <c r="B64" s="75" t="s">
        <v>159</v>
      </c>
      <c r="C64" s="76">
        <f t="shared" si="5"/>
        <v>1</v>
      </c>
      <c r="D64" s="77"/>
      <c r="E64" s="78">
        <f t="shared" si="1"/>
        <v>1</v>
      </c>
      <c r="F64" s="89" t="str">
        <f>IF('7.2'!E64=0,"Нет","Да")</f>
        <v>Да</v>
      </c>
      <c r="G64" s="127" t="s">
        <v>109</v>
      </c>
      <c r="H64" s="127" t="s">
        <v>109</v>
      </c>
      <c r="I64" s="127" t="s">
        <v>109</v>
      </c>
      <c r="J64" s="133" t="s">
        <v>103</v>
      </c>
    </row>
    <row r="65" spans="1:11" ht="15" customHeight="1">
      <c r="A65" s="156" t="s">
        <v>52</v>
      </c>
      <c r="B65" s="75" t="s">
        <v>160</v>
      </c>
      <c r="C65" s="76">
        <f t="shared" si="5"/>
        <v>0</v>
      </c>
      <c r="D65" s="77"/>
      <c r="E65" s="78">
        <f t="shared" si="1"/>
        <v>0</v>
      </c>
      <c r="F65" s="89" t="str">
        <f>IF('7.2'!E65=0,"Нет","Да")</f>
        <v>Да</v>
      </c>
      <c r="G65" s="127" t="s">
        <v>109</v>
      </c>
      <c r="H65" s="127" t="s">
        <v>110</v>
      </c>
      <c r="I65" s="127" t="s">
        <v>110</v>
      </c>
      <c r="J65" s="133" t="s">
        <v>807</v>
      </c>
      <c r="K65" s="65" t="s">
        <v>103</v>
      </c>
    </row>
    <row r="66" spans="1:11" ht="15" customHeight="1">
      <c r="A66" s="156" t="s">
        <v>53</v>
      </c>
      <c r="B66" s="75" t="s">
        <v>160</v>
      </c>
      <c r="C66" s="76">
        <f t="shared" si="5"/>
        <v>0</v>
      </c>
      <c r="D66" s="77"/>
      <c r="E66" s="78">
        <f t="shared" si="1"/>
        <v>0</v>
      </c>
      <c r="F66" s="89" t="str">
        <f>IF('7.2'!E66=0,"Нет","Да")</f>
        <v>Нет</v>
      </c>
      <c r="G66" s="133" t="s">
        <v>103</v>
      </c>
      <c r="H66" s="133" t="s">
        <v>103</v>
      </c>
      <c r="I66" s="133" t="s">
        <v>103</v>
      </c>
      <c r="J66" s="129" t="s">
        <v>463</v>
      </c>
      <c r="K66" s="65" t="s">
        <v>103</v>
      </c>
    </row>
    <row r="67" spans="1:11" ht="15" customHeight="1">
      <c r="A67" s="156" t="s">
        <v>54</v>
      </c>
      <c r="B67" s="75" t="s">
        <v>159</v>
      </c>
      <c r="C67" s="76">
        <f t="shared" si="5"/>
        <v>1</v>
      </c>
      <c r="D67" s="77"/>
      <c r="E67" s="78">
        <f t="shared" si="1"/>
        <v>1</v>
      </c>
      <c r="F67" s="89" t="str">
        <f>IF('7.2'!E67=0,"Нет","Да")</f>
        <v>Да</v>
      </c>
      <c r="G67" s="127" t="s">
        <v>109</v>
      </c>
      <c r="H67" s="127" t="s">
        <v>109</v>
      </c>
      <c r="I67" s="127" t="s">
        <v>109</v>
      </c>
      <c r="J67" s="133" t="s">
        <v>103</v>
      </c>
    </row>
    <row r="68" spans="1:11" ht="15" customHeight="1">
      <c r="A68" s="156" t="s">
        <v>55</v>
      </c>
      <c r="B68" s="75" t="s">
        <v>160</v>
      </c>
      <c r="C68" s="76">
        <f t="shared" si="5"/>
        <v>0</v>
      </c>
      <c r="D68" s="77"/>
      <c r="E68" s="78">
        <f t="shared" si="1"/>
        <v>0</v>
      </c>
      <c r="F68" s="89" t="str">
        <f>IF('7.2'!E68=0,"Нет","Да")</f>
        <v>Нет</v>
      </c>
      <c r="G68" s="127" t="s">
        <v>103</v>
      </c>
      <c r="H68" s="127" t="s">
        <v>103</v>
      </c>
      <c r="I68" s="127" t="s">
        <v>103</v>
      </c>
      <c r="J68" s="129" t="s">
        <v>463</v>
      </c>
      <c r="K68" s="65" t="s">
        <v>103</v>
      </c>
    </row>
    <row r="69" spans="1:11" ht="15" customHeight="1">
      <c r="A69" s="157" t="s">
        <v>56</v>
      </c>
      <c r="B69" s="82"/>
      <c r="C69" s="99"/>
      <c r="D69" s="82"/>
      <c r="E69" s="85"/>
      <c r="F69" s="100"/>
      <c r="G69" s="130"/>
      <c r="H69" s="130"/>
      <c r="I69" s="130"/>
      <c r="J69" s="131"/>
    </row>
    <row r="70" spans="1:11" ht="15" customHeight="1">
      <c r="A70" s="156" t="s">
        <v>57</v>
      </c>
      <c r="B70" s="75" t="s">
        <v>160</v>
      </c>
      <c r="C70" s="76">
        <f t="shared" ref="C70:C75" si="6">IF(B70="Да, содержит",1,0)</f>
        <v>0</v>
      </c>
      <c r="D70" s="77"/>
      <c r="E70" s="78">
        <f t="shared" si="1"/>
        <v>0</v>
      </c>
      <c r="F70" s="89" t="str">
        <f>IF('7.2'!E70=0,"Нет","Да")</f>
        <v>Нет</v>
      </c>
      <c r="G70" s="127" t="s">
        <v>103</v>
      </c>
      <c r="H70" s="127" t="s">
        <v>103</v>
      </c>
      <c r="I70" s="127" t="s">
        <v>103</v>
      </c>
      <c r="J70" s="129" t="s">
        <v>463</v>
      </c>
      <c r="K70" s="65" t="s">
        <v>103</v>
      </c>
    </row>
    <row r="71" spans="1:11" ht="15" customHeight="1">
      <c r="A71" s="156" t="s">
        <v>58</v>
      </c>
      <c r="B71" s="75" t="s">
        <v>160</v>
      </c>
      <c r="C71" s="76">
        <f t="shared" si="6"/>
        <v>0</v>
      </c>
      <c r="D71" s="77"/>
      <c r="E71" s="78">
        <f t="shared" si="1"/>
        <v>0</v>
      </c>
      <c r="F71" s="89" t="str">
        <f>IF('7.2'!E71=0,"Нет","Да")</f>
        <v>Нет</v>
      </c>
      <c r="G71" s="127" t="s">
        <v>103</v>
      </c>
      <c r="H71" s="127" t="s">
        <v>103</v>
      </c>
      <c r="I71" s="127" t="s">
        <v>103</v>
      </c>
      <c r="J71" s="129" t="s">
        <v>463</v>
      </c>
      <c r="K71" s="65" t="s">
        <v>103</v>
      </c>
    </row>
    <row r="72" spans="1:11" ht="15" customHeight="1">
      <c r="A72" s="156" t="s">
        <v>59</v>
      </c>
      <c r="B72" s="75" t="s">
        <v>160</v>
      </c>
      <c r="C72" s="76">
        <f t="shared" si="6"/>
        <v>0</v>
      </c>
      <c r="D72" s="77"/>
      <c r="E72" s="78">
        <f t="shared" ref="E72:E98" si="7">C72*(1-D72)</f>
        <v>0</v>
      </c>
      <c r="F72" s="89" t="str">
        <f>IF('7.2'!E72=0,"Нет","Да")</f>
        <v>Да</v>
      </c>
      <c r="G72" s="127" t="s">
        <v>109</v>
      </c>
      <c r="H72" s="127" t="s">
        <v>110</v>
      </c>
      <c r="I72" s="127" t="s">
        <v>110</v>
      </c>
      <c r="J72" s="128" t="s">
        <v>803</v>
      </c>
      <c r="K72" s="65" t="s">
        <v>103</v>
      </c>
    </row>
    <row r="73" spans="1:11" ht="15" customHeight="1">
      <c r="A73" s="156" t="s">
        <v>60</v>
      </c>
      <c r="B73" s="75" t="s">
        <v>160</v>
      </c>
      <c r="C73" s="76">
        <f t="shared" si="6"/>
        <v>0</v>
      </c>
      <c r="D73" s="77"/>
      <c r="E73" s="78">
        <f t="shared" si="7"/>
        <v>0</v>
      </c>
      <c r="F73" s="89" t="str">
        <f>IF('7.2'!E73=0,"Нет","Да")</f>
        <v>Нет</v>
      </c>
      <c r="G73" s="127" t="s">
        <v>103</v>
      </c>
      <c r="H73" s="127" t="s">
        <v>103</v>
      </c>
      <c r="I73" s="127" t="s">
        <v>103</v>
      </c>
      <c r="J73" s="129" t="s">
        <v>463</v>
      </c>
      <c r="K73" s="65" t="s">
        <v>103</v>
      </c>
    </row>
    <row r="74" spans="1:11" ht="15" customHeight="1">
      <c r="A74" s="156" t="s">
        <v>950</v>
      </c>
      <c r="B74" s="75" t="s">
        <v>159</v>
      </c>
      <c r="C74" s="76">
        <f t="shared" si="6"/>
        <v>1</v>
      </c>
      <c r="D74" s="77"/>
      <c r="E74" s="78">
        <f t="shared" si="7"/>
        <v>1</v>
      </c>
      <c r="F74" s="89" t="str">
        <f>IF('7.2'!E74=0,"Нет","Да")</f>
        <v>Да</v>
      </c>
      <c r="G74" s="127" t="s">
        <v>109</v>
      </c>
      <c r="H74" s="127" t="s">
        <v>109</v>
      </c>
      <c r="I74" s="127" t="s">
        <v>109</v>
      </c>
      <c r="J74" s="133" t="s">
        <v>103</v>
      </c>
    </row>
    <row r="75" spans="1:11" ht="15" customHeight="1">
      <c r="A75" s="156" t="s">
        <v>61</v>
      </c>
      <c r="B75" s="75" t="s">
        <v>160</v>
      </c>
      <c r="C75" s="76">
        <f t="shared" si="6"/>
        <v>0</v>
      </c>
      <c r="D75" s="77"/>
      <c r="E75" s="78">
        <f t="shared" si="7"/>
        <v>0</v>
      </c>
      <c r="F75" s="89" t="str">
        <f>IF('7.2'!E75=0,"Нет","Да")</f>
        <v>Нет</v>
      </c>
      <c r="G75" s="127" t="s">
        <v>103</v>
      </c>
      <c r="H75" s="127" t="s">
        <v>103</v>
      </c>
      <c r="I75" s="127" t="s">
        <v>103</v>
      </c>
      <c r="J75" s="129" t="s">
        <v>463</v>
      </c>
      <c r="K75" s="65" t="s">
        <v>103</v>
      </c>
    </row>
    <row r="76" spans="1:11" ht="15" customHeight="1">
      <c r="A76" s="157" t="s">
        <v>62</v>
      </c>
      <c r="B76" s="82"/>
      <c r="C76" s="99"/>
      <c r="D76" s="82"/>
      <c r="E76" s="85"/>
      <c r="F76" s="100"/>
      <c r="G76" s="130"/>
      <c r="H76" s="130"/>
      <c r="I76" s="130"/>
      <c r="J76" s="131"/>
    </row>
    <row r="77" spans="1:11" ht="15" customHeight="1">
      <c r="A77" s="156" t="s">
        <v>63</v>
      </c>
      <c r="B77" s="75" t="s">
        <v>160</v>
      </c>
      <c r="C77" s="76">
        <f t="shared" ref="C77:C86" si="8">IF(B77="Да, содержит",1,0)</f>
        <v>0</v>
      </c>
      <c r="D77" s="77"/>
      <c r="E77" s="78">
        <f t="shared" si="7"/>
        <v>0</v>
      </c>
      <c r="F77" s="89" t="str">
        <f>IF('7.2'!E77=0,"Нет","Да")</f>
        <v>Да</v>
      </c>
      <c r="G77" s="127" t="s">
        <v>109</v>
      </c>
      <c r="H77" s="127" t="s">
        <v>110</v>
      </c>
      <c r="I77" s="127" t="s">
        <v>110</v>
      </c>
      <c r="J77" s="128" t="s">
        <v>803</v>
      </c>
      <c r="K77" s="65" t="s">
        <v>103</v>
      </c>
    </row>
    <row r="78" spans="1:11" ht="15" customHeight="1">
      <c r="A78" s="156" t="s">
        <v>65</v>
      </c>
      <c r="B78" s="75" t="s">
        <v>160</v>
      </c>
      <c r="C78" s="76">
        <f t="shared" si="8"/>
        <v>0</v>
      </c>
      <c r="D78" s="77"/>
      <c r="E78" s="78">
        <f t="shared" si="7"/>
        <v>0</v>
      </c>
      <c r="F78" s="89" t="str">
        <f>IF('7.2'!E78=0,"Нет","Да")</f>
        <v>Нет</v>
      </c>
      <c r="G78" s="127" t="s">
        <v>103</v>
      </c>
      <c r="H78" s="127" t="s">
        <v>103</v>
      </c>
      <c r="I78" s="127" t="s">
        <v>103</v>
      </c>
      <c r="J78" s="129" t="s">
        <v>463</v>
      </c>
      <c r="K78" s="65" t="s">
        <v>103</v>
      </c>
    </row>
    <row r="79" spans="1:11" ht="15" customHeight="1">
      <c r="A79" s="156" t="s">
        <v>66</v>
      </c>
      <c r="B79" s="75" t="s">
        <v>160</v>
      </c>
      <c r="C79" s="76">
        <f t="shared" si="8"/>
        <v>0</v>
      </c>
      <c r="D79" s="77"/>
      <c r="E79" s="78">
        <f t="shared" si="7"/>
        <v>0</v>
      </c>
      <c r="F79" s="89" t="str">
        <f>IF('7.2'!E79=0,"Нет","Да")</f>
        <v>Нет</v>
      </c>
      <c r="G79" s="127" t="s">
        <v>103</v>
      </c>
      <c r="H79" s="127" t="s">
        <v>103</v>
      </c>
      <c r="I79" s="127" t="s">
        <v>103</v>
      </c>
      <c r="J79" s="129" t="s">
        <v>463</v>
      </c>
      <c r="K79" s="65" t="s">
        <v>103</v>
      </c>
    </row>
    <row r="80" spans="1:11" ht="15" customHeight="1">
      <c r="A80" s="156" t="s">
        <v>67</v>
      </c>
      <c r="B80" s="75" t="s">
        <v>159</v>
      </c>
      <c r="C80" s="76">
        <f t="shared" si="8"/>
        <v>1</v>
      </c>
      <c r="D80" s="77"/>
      <c r="E80" s="78">
        <f t="shared" si="7"/>
        <v>1</v>
      </c>
      <c r="F80" s="89" t="str">
        <f>IF('7.2'!E80=0,"Нет","Да")</f>
        <v>Да</v>
      </c>
      <c r="G80" s="127" t="s">
        <v>109</v>
      </c>
      <c r="H80" s="127" t="s">
        <v>109</v>
      </c>
      <c r="I80" s="127" t="s">
        <v>109</v>
      </c>
      <c r="J80" s="128" t="s">
        <v>103</v>
      </c>
    </row>
    <row r="81" spans="1:11" ht="15" customHeight="1">
      <c r="A81" s="156" t="s">
        <v>69</v>
      </c>
      <c r="B81" s="75" t="s">
        <v>159</v>
      </c>
      <c r="C81" s="76">
        <f t="shared" si="8"/>
        <v>1</v>
      </c>
      <c r="D81" s="77"/>
      <c r="E81" s="78">
        <f t="shared" si="7"/>
        <v>1</v>
      </c>
      <c r="F81" s="89" t="str">
        <f>IF('7.2'!E81=0,"Нет","Да")</f>
        <v>Да</v>
      </c>
      <c r="G81" s="127" t="s">
        <v>109</v>
      </c>
      <c r="H81" s="127" t="s">
        <v>109</v>
      </c>
      <c r="I81" s="127" t="s">
        <v>109</v>
      </c>
      <c r="J81" s="128" t="s">
        <v>103</v>
      </c>
    </row>
    <row r="82" spans="1:11" ht="15" customHeight="1">
      <c r="A82" s="156" t="s">
        <v>70</v>
      </c>
      <c r="B82" s="75" t="s">
        <v>160</v>
      </c>
      <c r="C82" s="76">
        <f t="shared" si="8"/>
        <v>0</v>
      </c>
      <c r="D82" s="77"/>
      <c r="E82" s="78">
        <f t="shared" si="7"/>
        <v>0</v>
      </c>
      <c r="F82" s="89" t="str">
        <f>IF('7.2'!E82=0,"Нет","Да")</f>
        <v>Нет</v>
      </c>
      <c r="G82" s="127" t="s">
        <v>103</v>
      </c>
      <c r="H82" s="127" t="s">
        <v>103</v>
      </c>
      <c r="I82" s="127" t="s">
        <v>103</v>
      </c>
      <c r="J82" s="129" t="s">
        <v>463</v>
      </c>
      <c r="K82" s="65" t="s">
        <v>103</v>
      </c>
    </row>
    <row r="83" spans="1:11" ht="15" customHeight="1">
      <c r="A83" s="156" t="s">
        <v>951</v>
      </c>
      <c r="B83" s="75" t="s">
        <v>159</v>
      </c>
      <c r="C83" s="76">
        <f t="shared" si="8"/>
        <v>1</v>
      </c>
      <c r="D83" s="77"/>
      <c r="E83" s="78">
        <f t="shared" si="7"/>
        <v>1</v>
      </c>
      <c r="F83" s="89" t="str">
        <f>IF('7.2'!E83=0,"Нет","Да")</f>
        <v>Да</v>
      </c>
      <c r="G83" s="128" t="s">
        <v>109</v>
      </c>
      <c r="H83" s="127" t="s">
        <v>109</v>
      </c>
      <c r="I83" s="127" t="s">
        <v>109</v>
      </c>
      <c r="J83" s="128" t="s">
        <v>103</v>
      </c>
    </row>
    <row r="84" spans="1:11" ht="15" customHeight="1">
      <c r="A84" s="156" t="s">
        <v>71</v>
      </c>
      <c r="B84" s="75" t="s">
        <v>159</v>
      </c>
      <c r="C84" s="76">
        <f t="shared" si="8"/>
        <v>1</v>
      </c>
      <c r="D84" s="77"/>
      <c r="E84" s="78">
        <f t="shared" si="7"/>
        <v>1</v>
      </c>
      <c r="F84" s="89" t="str">
        <f>IF('7.2'!E84=0,"Нет","Да")</f>
        <v>Да</v>
      </c>
      <c r="G84" s="127" t="s">
        <v>109</v>
      </c>
      <c r="H84" s="127" t="s">
        <v>109</v>
      </c>
      <c r="I84" s="127" t="s">
        <v>109</v>
      </c>
      <c r="J84" s="128" t="s">
        <v>103</v>
      </c>
    </row>
    <row r="85" spans="1:11" ht="15" customHeight="1">
      <c r="A85" s="156" t="s">
        <v>72</v>
      </c>
      <c r="B85" s="75" t="s">
        <v>159</v>
      </c>
      <c r="C85" s="76">
        <f t="shared" si="8"/>
        <v>1</v>
      </c>
      <c r="D85" s="77"/>
      <c r="E85" s="78">
        <f t="shared" si="7"/>
        <v>1</v>
      </c>
      <c r="F85" s="89" t="str">
        <f>IF('7.2'!E85=0,"Нет","Да")</f>
        <v>Да</v>
      </c>
      <c r="G85" s="127" t="s">
        <v>109</v>
      </c>
      <c r="H85" s="127" t="s">
        <v>109</v>
      </c>
      <c r="I85" s="127" t="s">
        <v>109</v>
      </c>
      <c r="J85" s="128" t="s">
        <v>103</v>
      </c>
    </row>
    <row r="86" spans="1:11" ht="15" customHeight="1">
      <c r="A86" s="156" t="s">
        <v>73</v>
      </c>
      <c r="B86" s="75" t="s">
        <v>160</v>
      </c>
      <c r="C86" s="76">
        <f t="shared" si="8"/>
        <v>0</v>
      </c>
      <c r="D86" s="77"/>
      <c r="E86" s="78">
        <f t="shared" si="7"/>
        <v>0</v>
      </c>
      <c r="F86" s="89" t="str">
        <f>IF('7.2'!E86=0,"Нет","Да")</f>
        <v>Нет</v>
      </c>
      <c r="G86" s="127" t="s">
        <v>103</v>
      </c>
      <c r="H86" s="127" t="s">
        <v>103</v>
      </c>
      <c r="I86" s="127" t="s">
        <v>103</v>
      </c>
      <c r="J86" s="129" t="s">
        <v>463</v>
      </c>
      <c r="K86" s="65" t="s">
        <v>103</v>
      </c>
    </row>
    <row r="87" spans="1:11" ht="15" customHeight="1">
      <c r="A87" s="157" t="s">
        <v>74</v>
      </c>
      <c r="B87" s="82"/>
      <c r="C87" s="99"/>
      <c r="D87" s="82"/>
      <c r="E87" s="85"/>
      <c r="F87" s="100"/>
      <c r="G87" s="130"/>
      <c r="H87" s="130"/>
      <c r="I87" s="130"/>
      <c r="J87" s="131"/>
    </row>
    <row r="88" spans="1:11" ht="15" customHeight="1">
      <c r="A88" s="156" t="s">
        <v>64</v>
      </c>
      <c r="B88" s="95" t="s">
        <v>160</v>
      </c>
      <c r="C88" s="76">
        <f t="shared" ref="C88:C98" si="9">IF(B88="Да, содержит",1,0)</f>
        <v>0</v>
      </c>
      <c r="D88" s="77"/>
      <c r="E88" s="78">
        <f t="shared" si="7"/>
        <v>0</v>
      </c>
      <c r="F88" s="89" t="str">
        <f>IF('7.2'!E88=0,"Нет","Да")</f>
        <v>Нет</v>
      </c>
      <c r="G88" s="128" t="s">
        <v>103</v>
      </c>
      <c r="H88" s="128" t="s">
        <v>103</v>
      </c>
      <c r="I88" s="128" t="s">
        <v>103</v>
      </c>
      <c r="J88" s="129" t="s">
        <v>463</v>
      </c>
      <c r="K88" s="65" t="s">
        <v>103</v>
      </c>
    </row>
    <row r="89" spans="1:11" ht="15" customHeight="1">
      <c r="A89" s="156" t="s">
        <v>75</v>
      </c>
      <c r="B89" s="75" t="s">
        <v>160</v>
      </c>
      <c r="C89" s="76">
        <f t="shared" si="9"/>
        <v>0</v>
      </c>
      <c r="D89" s="77"/>
      <c r="E89" s="78">
        <f t="shared" si="7"/>
        <v>0</v>
      </c>
      <c r="F89" s="89" t="str">
        <f>IF('7.2'!E89=0,"Нет","Да")</f>
        <v>Нет</v>
      </c>
      <c r="G89" s="127" t="s">
        <v>103</v>
      </c>
      <c r="H89" s="127" t="s">
        <v>103</v>
      </c>
      <c r="I89" s="127" t="s">
        <v>103</v>
      </c>
      <c r="J89" s="129" t="s">
        <v>463</v>
      </c>
      <c r="K89" s="65" t="s">
        <v>103</v>
      </c>
    </row>
    <row r="90" spans="1:11" ht="15" customHeight="1">
      <c r="A90" s="156" t="s">
        <v>68</v>
      </c>
      <c r="B90" s="75" t="s">
        <v>160</v>
      </c>
      <c r="C90" s="76">
        <f t="shared" si="9"/>
        <v>0</v>
      </c>
      <c r="D90" s="77"/>
      <c r="E90" s="78">
        <f t="shared" si="7"/>
        <v>0</v>
      </c>
      <c r="F90" s="89" t="str">
        <f>IF('7.2'!E90=0,"Нет","Да")</f>
        <v>Да</v>
      </c>
      <c r="G90" s="127" t="s">
        <v>109</v>
      </c>
      <c r="H90" s="127" t="s">
        <v>109</v>
      </c>
      <c r="I90" s="127" t="s">
        <v>110</v>
      </c>
      <c r="J90" s="127" t="s">
        <v>802</v>
      </c>
      <c r="K90" s="65" t="s">
        <v>103</v>
      </c>
    </row>
    <row r="91" spans="1:11" ht="15" customHeight="1">
      <c r="A91" s="156" t="s">
        <v>76</v>
      </c>
      <c r="B91" s="75" t="s">
        <v>160</v>
      </c>
      <c r="C91" s="76">
        <f t="shared" si="9"/>
        <v>0</v>
      </c>
      <c r="D91" s="77"/>
      <c r="E91" s="78">
        <f t="shared" si="7"/>
        <v>0</v>
      </c>
      <c r="F91" s="89" t="str">
        <f>IF('7.2'!E91=0,"Нет","Да")</f>
        <v>Нет</v>
      </c>
      <c r="G91" s="127" t="s">
        <v>103</v>
      </c>
      <c r="H91" s="127" t="s">
        <v>103</v>
      </c>
      <c r="I91" s="127" t="s">
        <v>103</v>
      </c>
      <c r="J91" s="129" t="s">
        <v>463</v>
      </c>
      <c r="K91" s="65" t="s">
        <v>103</v>
      </c>
    </row>
    <row r="92" spans="1:11" ht="15" customHeight="1">
      <c r="A92" s="156" t="s">
        <v>77</v>
      </c>
      <c r="B92" s="75" t="s">
        <v>159</v>
      </c>
      <c r="C92" s="76">
        <f t="shared" si="9"/>
        <v>1</v>
      </c>
      <c r="D92" s="77"/>
      <c r="E92" s="78">
        <f t="shared" si="7"/>
        <v>1</v>
      </c>
      <c r="F92" s="89" t="str">
        <f>IF('7.2'!E92=0,"Нет","Да")</f>
        <v>Да</v>
      </c>
      <c r="G92" s="127" t="s">
        <v>109</v>
      </c>
      <c r="H92" s="127" t="s">
        <v>109</v>
      </c>
      <c r="I92" s="127" t="s">
        <v>109</v>
      </c>
      <c r="J92" s="128" t="s">
        <v>103</v>
      </c>
    </row>
    <row r="93" spans="1:11" ht="15" customHeight="1">
      <c r="A93" s="156" t="s">
        <v>78</v>
      </c>
      <c r="B93" s="75" t="s">
        <v>159</v>
      </c>
      <c r="C93" s="76">
        <f t="shared" si="9"/>
        <v>1</v>
      </c>
      <c r="D93" s="77"/>
      <c r="E93" s="78">
        <f t="shared" si="7"/>
        <v>1</v>
      </c>
      <c r="F93" s="89" t="str">
        <f>IF('7.2'!E93=0,"Нет","Да")</f>
        <v>Да</v>
      </c>
      <c r="G93" s="127" t="s">
        <v>109</v>
      </c>
      <c r="H93" s="127" t="s">
        <v>109</v>
      </c>
      <c r="I93" s="127" t="s">
        <v>109</v>
      </c>
      <c r="J93" s="127" t="s">
        <v>103</v>
      </c>
    </row>
    <row r="94" spans="1:11" ht="15" customHeight="1">
      <c r="A94" s="156" t="s">
        <v>79</v>
      </c>
      <c r="B94" s="75" t="s">
        <v>160</v>
      </c>
      <c r="C94" s="76">
        <f t="shared" si="9"/>
        <v>0</v>
      </c>
      <c r="D94" s="77"/>
      <c r="E94" s="78">
        <f t="shared" si="7"/>
        <v>0</v>
      </c>
      <c r="F94" s="89" t="str">
        <f>IF('7.2'!E94=0,"Нет","Да")</f>
        <v>Нет</v>
      </c>
      <c r="G94" s="127" t="s">
        <v>103</v>
      </c>
      <c r="H94" s="127" t="s">
        <v>103</v>
      </c>
      <c r="I94" s="127" t="s">
        <v>103</v>
      </c>
      <c r="J94" s="129" t="s">
        <v>463</v>
      </c>
      <c r="K94" s="65" t="s">
        <v>103</v>
      </c>
    </row>
    <row r="95" spans="1:11" ht="15" customHeight="1">
      <c r="A95" s="156" t="s">
        <v>80</v>
      </c>
      <c r="B95" s="75" t="s">
        <v>160</v>
      </c>
      <c r="C95" s="76">
        <f t="shared" si="9"/>
        <v>0</v>
      </c>
      <c r="D95" s="77"/>
      <c r="E95" s="78">
        <f t="shared" si="7"/>
        <v>0</v>
      </c>
      <c r="F95" s="89" t="str">
        <f>IF('7.2'!E95=0,"Нет","Да")</f>
        <v>Да</v>
      </c>
      <c r="G95" s="127" t="s">
        <v>109</v>
      </c>
      <c r="H95" s="127" t="s">
        <v>110</v>
      </c>
      <c r="I95" s="127" t="s">
        <v>109</v>
      </c>
      <c r="J95" s="129" t="s">
        <v>806</v>
      </c>
      <c r="K95" s="65" t="s">
        <v>103</v>
      </c>
    </row>
    <row r="96" spans="1:11" ht="15" customHeight="1">
      <c r="A96" s="156" t="s">
        <v>81</v>
      </c>
      <c r="B96" s="75" t="s">
        <v>159</v>
      </c>
      <c r="C96" s="76">
        <f t="shared" si="9"/>
        <v>1</v>
      </c>
      <c r="D96" s="77"/>
      <c r="E96" s="78">
        <f t="shared" si="7"/>
        <v>1</v>
      </c>
      <c r="F96" s="89" t="str">
        <f>IF('7.2'!E96=0,"Нет","Да")</f>
        <v>Да</v>
      </c>
      <c r="G96" s="127" t="s">
        <v>109</v>
      </c>
      <c r="H96" s="127" t="s">
        <v>109</v>
      </c>
      <c r="I96" s="127" t="s">
        <v>109</v>
      </c>
      <c r="J96" s="128" t="s">
        <v>103</v>
      </c>
    </row>
    <row r="97" spans="1:11" ht="15" customHeight="1">
      <c r="A97" s="156" t="s">
        <v>82</v>
      </c>
      <c r="B97" s="75" t="s">
        <v>160</v>
      </c>
      <c r="C97" s="76">
        <f t="shared" si="9"/>
        <v>0</v>
      </c>
      <c r="D97" s="77"/>
      <c r="E97" s="78">
        <f t="shared" si="7"/>
        <v>0</v>
      </c>
      <c r="F97" s="89" t="str">
        <f>IF('7.2'!E97=0,"Нет","Да")</f>
        <v>Нет</v>
      </c>
      <c r="G97" s="128" t="s">
        <v>103</v>
      </c>
      <c r="H97" s="128" t="s">
        <v>103</v>
      </c>
      <c r="I97" s="128" t="s">
        <v>103</v>
      </c>
      <c r="J97" s="129" t="s">
        <v>463</v>
      </c>
      <c r="K97" s="65" t="s">
        <v>103</v>
      </c>
    </row>
    <row r="98" spans="1:11" ht="15" customHeight="1">
      <c r="A98" s="156" t="s">
        <v>83</v>
      </c>
      <c r="B98" s="75" t="s">
        <v>160</v>
      </c>
      <c r="C98" s="76">
        <f t="shared" si="9"/>
        <v>0</v>
      </c>
      <c r="D98" s="77"/>
      <c r="E98" s="78">
        <f t="shared" si="7"/>
        <v>0</v>
      </c>
      <c r="F98" s="89" t="str">
        <f>IF('7.2'!E98=0,"Нет","Да")</f>
        <v>Нет</v>
      </c>
      <c r="G98" s="128" t="s">
        <v>103</v>
      </c>
      <c r="H98" s="128" t="s">
        <v>103</v>
      </c>
      <c r="I98" s="128" t="s">
        <v>103</v>
      </c>
      <c r="J98" s="129" t="s">
        <v>463</v>
      </c>
      <c r="K98" s="65" t="s">
        <v>103</v>
      </c>
    </row>
    <row r="99" spans="1:11">
      <c r="A99" s="29"/>
      <c r="B99" s="29"/>
      <c r="C99" s="30"/>
      <c r="D99" s="30"/>
      <c r="E99" s="31"/>
      <c r="F99" s="34"/>
      <c r="G99" s="30"/>
      <c r="H99" s="30"/>
      <c r="I99" s="30"/>
      <c r="J99" s="29"/>
    </row>
    <row r="101" spans="1:11">
      <c r="A101" s="32"/>
      <c r="B101" s="32"/>
      <c r="C101" s="33"/>
      <c r="D101" s="33"/>
      <c r="G101" s="33"/>
      <c r="H101" s="33"/>
      <c r="I101" s="33"/>
      <c r="J101" s="32"/>
    </row>
    <row r="108" spans="1:11">
      <c r="A108" s="32"/>
      <c r="B108" s="32"/>
      <c r="C108" s="33"/>
      <c r="D108" s="33"/>
      <c r="G108" s="33"/>
      <c r="H108" s="33"/>
      <c r="I108" s="33"/>
      <c r="J108" s="32"/>
    </row>
    <row r="112" spans="1:11">
      <c r="A112" s="32"/>
      <c r="B112" s="32"/>
      <c r="C112" s="33"/>
      <c r="D112" s="33"/>
      <c r="G112" s="33"/>
      <c r="H112" s="33"/>
      <c r="I112" s="33"/>
      <c r="J112" s="32"/>
    </row>
    <row r="115" spans="1:10">
      <c r="A115" s="32"/>
      <c r="B115" s="32"/>
      <c r="C115" s="33"/>
      <c r="D115" s="33"/>
      <c r="G115" s="33"/>
      <c r="H115" s="33"/>
      <c r="I115" s="33"/>
      <c r="J115" s="32"/>
    </row>
    <row r="119" spans="1:10">
      <c r="A119" s="32"/>
      <c r="B119" s="32"/>
      <c r="C119" s="33"/>
      <c r="D119" s="33"/>
      <c r="G119" s="33"/>
      <c r="H119" s="33"/>
      <c r="I119" s="33"/>
      <c r="J119" s="32"/>
    </row>
    <row r="122" spans="1:10">
      <c r="A122" s="32"/>
      <c r="B122" s="32"/>
      <c r="C122" s="33"/>
      <c r="D122" s="33"/>
      <c r="G122" s="33"/>
      <c r="H122" s="33"/>
      <c r="I122" s="33"/>
      <c r="J122" s="32"/>
    </row>
    <row r="126" spans="1:10">
      <c r="A126" s="32"/>
      <c r="B126" s="32"/>
      <c r="C126" s="33"/>
      <c r="D126" s="33"/>
      <c r="G126" s="33"/>
      <c r="H126" s="33"/>
      <c r="I126" s="33"/>
      <c r="J126" s="32"/>
    </row>
  </sheetData>
  <mergeCells count="12">
    <mergeCell ref="A1:J1"/>
    <mergeCell ref="A3:A5"/>
    <mergeCell ref="C3:E3"/>
    <mergeCell ref="F3:F5"/>
    <mergeCell ref="J3:J5"/>
    <mergeCell ref="C4:C5"/>
    <mergeCell ref="D4:D5"/>
    <mergeCell ref="E4:E5"/>
    <mergeCell ref="G4:G5"/>
    <mergeCell ref="H4:H5"/>
    <mergeCell ref="I4:I5"/>
    <mergeCell ref="G3:I3"/>
  </mergeCells>
  <dataValidations count="1">
    <dataValidation type="list" allowBlank="1" showInputMessage="1" showErrorMessage="1" sqref="IG7:IG98 SC7:SC98 ABY7:ABY98 ALU7:ALU98 AVQ7:AVQ98 BFM7:BFM98 BPI7:BPI98 BZE7:BZE98 CJA7:CJA98 CSW7:CSW98 DCS7:DCS98 DMO7:DMO98 DWK7:DWK98 EGG7:EGG98 EQC7:EQC98 EZY7:EZY98 FJU7:FJU98 FTQ7:FTQ98 GDM7:GDM98 GNI7:GNI98 GXE7:GXE98 HHA7:HHA98 HQW7:HQW98 IAS7:IAS98 IKO7:IKO98 IUK7:IUK98 JEG7:JEG98 JOC7:JOC98 JXY7:JXY98 KHU7:KHU98 KRQ7:KRQ98 LBM7:LBM98 LLI7:LLI98 LVE7:LVE98 MFA7:MFA98 MOW7:MOW98 MYS7:MYS98 NIO7:NIO98 NSK7:NSK98 OCG7:OCG98 OMC7:OMC98 OVY7:OVY98 PFU7:PFU98 PPQ7:PPQ98 PZM7:PZM98 QJI7:QJI98 QTE7:QTE98 RDA7:RDA98 RMW7:RMW98 RWS7:RWS98 SGO7:SGO98 SQK7:SQK98 TAG7:TAG98 TKC7:TKC98 TTY7:TTY98 UDU7:UDU98 UNQ7:UNQ98 UXM7:UXM98 VHI7:VHI98 VRE7:VRE98 WBA7:WBA98 WKW7:WKW98 WUS7:WUS98 IG65543:IG65634 SC65543:SC65634 ABY65543:ABY65634 ALU65543:ALU65634 AVQ65543:AVQ65634 BFM65543:BFM65634 BPI65543:BPI65634 BZE65543:BZE65634 CJA65543:CJA65634 CSW65543:CSW65634 DCS65543:DCS65634 DMO65543:DMO65634 DWK65543:DWK65634 EGG65543:EGG65634 EQC65543:EQC65634 EZY65543:EZY65634 FJU65543:FJU65634 FTQ65543:FTQ65634 GDM65543:GDM65634 GNI65543:GNI65634 GXE65543:GXE65634 HHA65543:HHA65634 HQW65543:HQW65634 IAS65543:IAS65634 IKO65543:IKO65634 IUK65543:IUK65634 JEG65543:JEG65634 JOC65543:JOC65634 JXY65543:JXY65634 KHU65543:KHU65634 KRQ65543:KRQ65634 LBM65543:LBM65634 LLI65543:LLI65634 LVE65543:LVE65634 MFA65543:MFA65634 MOW65543:MOW65634 MYS65543:MYS65634 NIO65543:NIO65634 NSK65543:NSK65634 OCG65543:OCG65634 OMC65543:OMC65634 OVY65543:OVY65634 PFU65543:PFU65634 PPQ65543:PPQ65634 PZM65543:PZM65634 QJI65543:QJI65634 QTE65543:QTE65634 RDA65543:RDA65634 RMW65543:RMW65634 RWS65543:RWS65634 SGO65543:SGO65634 SQK65543:SQK65634 TAG65543:TAG65634 TKC65543:TKC65634 TTY65543:TTY65634 UDU65543:UDU65634 UNQ65543:UNQ65634 UXM65543:UXM65634 VHI65543:VHI65634 VRE65543:VRE65634 WBA65543:WBA65634 WKW65543:WKW65634 WUS65543:WUS65634 IG131079:IG131170 SC131079:SC131170 ABY131079:ABY131170 ALU131079:ALU131170 AVQ131079:AVQ131170 BFM131079:BFM131170 BPI131079:BPI131170 BZE131079:BZE131170 CJA131079:CJA131170 CSW131079:CSW131170 DCS131079:DCS131170 DMO131079:DMO131170 DWK131079:DWK131170 EGG131079:EGG131170 EQC131079:EQC131170 EZY131079:EZY131170 FJU131079:FJU131170 FTQ131079:FTQ131170 GDM131079:GDM131170 GNI131079:GNI131170 GXE131079:GXE131170 HHA131079:HHA131170 HQW131079:HQW131170 IAS131079:IAS131170 IKO131079:IKO131170 IUK131079:IUK131170 JEG131079:JEG131170 JOC131079:JOC131170 JXY131079:JXY131170 KHU131079:KHU131170 KRQ131079:KRQ131170 LBM131079:LBM131170 LLI131079:LLI131170 LVE131079:LVE131170 MFA131079:MFA131170 MOW131079:MOW131170 MYS131079:MYS131170 NIO131079:NIO131170 NSK131079:NSK131170 OCG131079:OCG131170 OMC131079:OMC131170 OVY131079:OVY131170 PFU131079:PFU131170 PPQ131079:PPQ131170 PZM131079:PZM131170 QJI131079:QJI131170 QTE131079:QTE131170 RDA131079:RDA131170 RMW131079:RMW131170 RWS131079:RWS131170 SGO131079:SGO131170 SQK131079:SQK131170 TAG131079:TAG131170 TKC131079:TKC131170 TTY131079:TTY131170 UDU131079:UDU131170 UNQ131079:UNQ131170 UXM131079:UXM131170 VHI131079:VHI131170 VRE131079:VRE131170 WBA131079:WBA131170 WKW131079:WKW131170 WUS131079:WUS131170 IG196615:IG196706 SC196615:SC196706 ABY196615:ABY196706 ALU196615:ALU196706 AVQ196615:AVQ196706 BFM196615:BFM196706 BPI196615:BPI196706 BZE196615:BZE196706 CJA196615:CJA196706 CSW196615:CSW196706 DCS196615:DCS196706 DMO196615:DMO196706 DWK196615:DWK196706 EGG196615:EGG196706 EQC196615:EQC196706 EZY196615:EZY196706 FJU196615:FJU196706 FTQ196615:FTQ196706 GDM196615:GDM196706 GNI196615:GNI196706 GXE196615:GXE196706 HHA196615:HHA196706 HQW196615:HQW196706 IAS196615:IAS196706 IKO196615:IKO196706 IUK196615:IUK196706 JEG196615:JEG196706 JOC196615:JOC196706 JXY196615:JXY196706 KHU196615:KHU196706 KRQ196615:KRQ196706 LBM196615:LBM196706 LLI196615:LLI196706 LVE196615:LVE196706 MFA196615:MFA196706 MOW196615:MOW196706 MYS196615:MYS196706 NIO196615:NIO196706 NSK196615:NSK196706 OCG196615:OCG196706 OMC196615:OMC196706 OVY196615:OVY196706 PFU196615:PFU196706 PPQ196615:PPQ196706 PZM196615:PZM196706 QJI196615:QJI196706 QTE196615:QTE196706 RDA196615:RDA196706 RMW196615:RMW196706 RWS196615:RWS196706 SGO196615:SGO196706 SQK196615:SQK196706 TAG196615:TAG196706 TKC196615:TKC196706 TTY196615:TTY196706 UDU196615:UDU196706 UNQ196615:UNQ196706 UXM196615:UXM196706 VHI196615:VHI196706 VRE196615:VRE196706 WBA196615:WBA196706 WKW196615:WKW196706 WUS196615:WUS196706 IG262151:IG262242 SC262151:SC262242 ABY262151:ABY262242 ALU262151:ALU262242 AVQ262151:AVQ262242 BFM262151:BFM262242 BPI262151:BPI262242 BZE262151:BZE262242 CJA262151:CJA262242 CSW262151:CSW262242 DCS262151:DCS262242 DMO262151:DMO262242 DWK262151:DWK262242 EGG262151:EGG262242 EQC262151:EQC262242 EZY262151:EZY262242 FJU262151:FJU262242 FTQ262151:FTQ262242 GDM262151:GDM262242 GNI262151:GNI262242 GXE262151:GXE262242 HHA262151:HHA262242 HQW262151:HQW262242 IAS262151:IAS262242 IKO262151:IKO262242 IUK262151:IUK262242 JEG262151:JEG262242 JOC262151:JOC262242 JXY262151:JXY262242 KHU262151:KHU262242 KRQ262151:KRQ262242 LBM262151:LBM262242 LLI262151:LLI262242 LVE262151:LVE262242 MFA262151:MFA262242 MOW262151:MOW262242 MYS262151:MYS262242 NIO262151:NIO262242 NSK262151:NSK262242 OCG262151:OCG262242 OMC262151:OMC262242 OVY262151:OVY262242 PFU262151:PFU262242 PPQ262151:PPQ262242 PZM262151:PZM262242 QJI262151:QJI262242 QTE262151:QTE262242 RDA262151:RDA262242 RMW262151:RMW262242 RWS262151:RWS262242 SGO262151:SGO262242 SQK262151:SQK262242 TAG262151:TAG262242 TKC262151:TKC262242 TTY262151:TTY262242 UDU262151:UDU262242 UNQ262151:UNQ262242 UXM262151:UXM262242 VHI262151:VHI262242 VRE262151:VRE262242 WBA262151:WBA262242 WKW262151:WKW262242 WUS262151:WUS262242 IG327687:IG327778 SC327687:SC327778 ABY327687:ABY327778 ALU327687:ALU327778 AVQ327687:AVQ327778 BFM327687:BFM327778 BPI327687:BPI327778 BZE327687:BZE327778 CJA327687:CJA327778 CSW327687:CSW327778 DCS327687:DCS327778 DMO327687:DMO327778 DWK327687:DWK327778 EGG327687:EGG327778 EQC327687:EQC327778 EZY327687:EZY327778 FJU327687:FJU327778 FTQ327687:FTQ327778 GDM327687:GDM327778 GNI327687:GNI327778 GXE327687:GXE327778 HHA327687:HHA327778 HQW327687:HQW327778 IAS327687:IAS327778 IKO327687:IKO327778 IUK327687:IUK327778 JEG327687:JEG327778 JOC327687:JOC327778 JXY327687:JXY327778 KHU327687:KHU327778 KRQ327687:KRQ327778 LBM327687:LBM327778 LLI327687:LLI327778 LVE327687:LVE327778 MFA327687:MFA327778 MOW327687:MOW327778 MYS327687:MYS327778 NIO327687:NIO327778 NSK327687:NSK327778 OCG327687:OCG327778 OMC327687:OMC327778 OVY327687:OVY327778 PFU327687:PFU327778 PPQ327687:PPQ327778 PZM327687:PZM327778 QJI327687:QJI327778 QTE327687:QTE327778 RDA327687:RDA327778 RMW327687:RMW327778 RWS327687:RWS327778 SGO327687:SGO327778 SQK327687:SQK327778 TAG327687:TAG327778 TKC327687:TKC327778 TTY327687:TTY327778 UDU327687:UDU327778 UNQ327687:UNQ327778 UXM327687:UXM327778 VHI327687:VHI327778 VRE327687:VRE327778 WBA327687:WBA327778 WKW327687:WKW327778 WUS327687:WUS327778 IG393223:IG393314 SC393223:SC393314 ABY393223:ABY393314 ALU393223:ALU393314 AVQ393223:AVQ393314 BFM393223:BFM393314 BPI393223:BPI393314 BZE393223:BZE393314 CJA393223:CJA393314 CSW393223:CSW393314 DCS393223:DCS393314 DMO393223:DMO393314 DWK393223:DWK393314 EGG393223:EGG393314 EQC393223:EQC393314 EZY393223:EZY393314 FJU393223:FJU393314 FTQ393223:FTQ393314 GDM393223:GDM393314 GNI393223:GNI393314 GXE393223:GXE393314 HHA393223:HHA393314 HQW393223:HQW393314 IAS393223:IAS393314 IKO393223:IKO393314 IUK393223:IUK393314 JEG393223:JEG393314 JOC393223:JOC393314 JXY393223:JXY393314 KHU393223:KHU393314 KRQ393223:KRQ393314 LBM393223:LBM393314 LLI393223:LLI393314 LVE393223:LVE393314 MFA393223:MFA393314 MOW393223:MOW393314 MYS393223:MYS393314 NIO393223:NIO393314 NSK393223:NSK393314 OCG393223:OCG393314 OMC393223:OMC393314 OVY393223:OVY393314 PFU393223:PFU393314 PPQ393223:PPQ393314 PZM393223:PZM393314 QJI393223:QJI393314 QTE393223:QTE393314 RDA393223:RDA393314 RMW393223:RMW393314 RWS393223:RWS393314 SGO393223:SGO393314 SQK393223:SQK393314 TAG393223:TAG393314 TKC393223:TKC393314 TTY393223:TTY393314 UDU393223:UDU393314 UNQ393223:UNQ393314 UXM393223:UXM393314 VHI393223:VHI393314 VRE393223:VRE393314 WBA393223:WBA393314 WKW393223:WKW393314 WUS393223:WUS393314 IG458759:IG458850 SC458759:SC458850 ABY458759:ABY458850 ALU458759:ALU458850 AVQ458759:AVQ458850 BFM458759:BFM458850 BPI458759:BPI458850 BZE458759:BZE458850 CJA458759:CJA458850 CSW458759:CSW458850 DCS458759:DCS458850 DMO458759:DMO458850 DWK458759:DWK458850 EGG458759:EGG458850 EQC458759:EQC458850 EZY458759:EZY458850 FJU458759:FJU458850 FTQ458759:FTQ458850 GDM458759:GDM458850 GNI458759:GNI458850 GXE458759:GXE458850 HHA458759:HHA458850 HQW458759:HQW458850 IAS458759:IAS458850 IKO458759:IKO458850 IUK458759:IUK458850 JEG458759:JEG458850 JOC458759:JOC458850 JXY458759:JXY458850 KHU458759:KHU458850 KRQ458759:KRQ458850 LBM458759:LBM458850 LLI458759:LLI458850 LVE458759:LVE458850 MFA458759:MFA458850 MOW458759:MOW458850 MYS458759:MYS458850 NIO458759:NIO458850 NSK458759:NSK458850 OCG458759:OCG458850 OMC458759:OMC458850 OVY458759:OVY458850 PFU458759:PFU458850 PPQ458759:PPQ458850 PZM458759:PZM458850 QJI458759:QJI458850 QTE458759:QTE458850 RDA458759:RDA458850 RMW458759:RMW458850 RWS458759:RWS458850 SGO458759:SGO458850 SQK458759:SQK458850 TAG458759:TAG458850 TKC458759:TKC458850 TTY458759:TTY458850 UDU458759:UDU458850 UNQ458759:UNQ458850 UXM458759:UXM458850 VHI458759:VHI458850 VRE458759:VRE458850 WBA458759:WBA458850 WKW458759:WKW458850 WUS458759:WUS458850 IG524295:IG524386 SC524295:SC524386 ABY524295:ABY524386 ALU524295:ALU524386 AVQ524295:AVQ524386 BFM524295:BFM524386 BPI524295:BPI524386 BZE524295:BZE524386 CJA524295:CJA524386 CSW524295:CSW524386 DCS524295:DCS524386 DMO524295:DMO524386 DWK524295:DWK524386 EGG524295:EGG524386 EQC524295:EQC524386 EZY524295:EZY524386 FJU524295:FJU524386 FTQ524295:FTQ524386 GDM524295:GDM524386 GNI524295:GNI524386 GXE524295:GXE524386 HHA524295:HHA524386 HQW524295:HQW524386 IAS524295:IAS524386 IKO524295:IKO524386 IUK524295:IUK524386 JEG524295:JEG524386 JOC524295:JOC524386 JXY524295:JXY524386 KHU524295:KHU524386 KRQ524295:KRQ524386 LBM524295:LBM524386 LLI524295:LLI524386 LVE524295:LVE524386 MFA524295:MFA524386 MOW524295:MOW524386 MYS524295:MYS524386 NIO524295:NIO524386 NSK524295:NSK524386 OCG524295:OCG524386 OMC524295:OMC524386 OVY524295:OVY524386 PFU524295:PFU524386 PPQ524295:PPQ524386 PZM524295:PZM524386 QJI524295:QJI524386 QTE524295:QTE524386 RDA524295:RDA524386 RMW524295:RMW524386 RWS524295:RWS524386 SGO524295:SGO524386 SQK524295:SQK524386 TAG524295:TAG524386 TKC524295:TKC524386 TTY524295:TTY524386 UDU524295:UDU524386 UNQ524295:UNQ524386 UXM524295:UXM524386 VHI524295:VHI524386 VRE524295:VRE524386 WBA524295:WBA524386 WKW524295:WKW524386 WUS524295:WUS524386 IG589831:IG589922 SC589831:SC589922 ABY589831:ABY589922 ALU589831:ALU589922 AVQ589831:AVQ589922 BFM589831:BFM589922 BPI589831:BPI589922 BZE589831:BZE589922 CJA589831:CJA589922 CSW589831:CSW589922 DCS589831:DCS589922 DMO589831:DMO589922 DWK589831:DWK589922 EGG589831:EGG589922 EQC589831:EQC589922 EZY589831:EZY589922 FJU589831:FJU589922 FTQ589831:FTQ589922 GDM589831:GDM589922 GNI589831:GNI589922 GXE589831:GXE589922 HHA589831:HHA589922 HQW589831:HQW589922 IAS589831:IAS589922 IKO589831:IKO589922 IUK589831:IUK589922 JEG589831:JEG589922 JOC589831:JOC589922 JXY589831:JXY589922 KHU589831:KHU589922 KRQ589831:KRQ589922 LBM589831:LBM589922 LLI589831:LLI589922 LVE589831:LVE589922 MFA589831:MFA589922 MOW589831:MOW589922 MYS589831:MYS589922 NIO589831:NIO589922 NSK589831:NSK589922 OCG589831:OCG589922 OMC589831:OMC589922 OVY589831:OVY589922 PFU589831:PFU589922 PPQ589831:PPQ589922 PZM589831:PZM589922 QJI589831:QJI589922 QTE589831:QTE589922 RDA589831:RDA589922 RMW589831:RMW589922 RWS589831:RWS589922 SGO589831:SGO589922 SQK589831:SQK589922 TAG589831:TAG589922 TKC589831:TKC589922 TTY589831:TTY589922 UDU589831:UDU589922 UNQ589831:UNQ589922 UXM589831:UXM589922 VHI589831:VHI589922 VRE589831:VRE589922 WBA589831:WBA589922 WKW589831:WKW589922 WUS589831:WUS589922 IG655367:IG655458 SC655367:SC655458 ABY655367:ABY655458 ALU655367:ALU655458 AVQ655367:AVQ655458 BFM655367:BFM655458 BPI655367:BPI655458 BZE655367:BZE655458 CJA655367:CJA655458 CSW655367:CSW655458 DCS655367:DCS655458 DMO655367:DMO655458 DWK655367:DWK655458 EGG655367:EGG655458 EQC655367:EQC655458 EZY655367:EZY655458 FJU655367:FJU655458 FTQ655367:FTQ655458 GDM655367:GDM655458 GNI655367:GNI655458 GXE655367:GXE655458 HHA655367:HHA655458 HQW655367:HQW655458 IAS655367:IAS655458 IKO655367:IKO655458 IUK655367:IUK655458 JEG655367:JEG655458 JOC655367:JOC655458 JXY655367:JXY655458 KHU655367:KHU655458 KRQ655367:KRQ655458 LBM655367:LBM655458 LLI655367:LLI655458 LVE655367:LVE655458 MFA655367:MFA655458 MOW655367:MOW655458 MYS655367:MYS655458 NIO655367:NIO655458 NSK655367:NSK655458 OCG655367:OCG655458 OMC655367:OMC655458 OVY655367:OVY655458 PFU655367:PFU655458 PPQ655367:PPQ655458 PZM655367:PZM655458 QJI655367:QJI655458 QTE655367:QTE655458 RDA655367:RDA655458 RMW655367:RMW655458 RWS655367:RWS655458 SGO655367:SGO655458 SQK655367:SQK655458 TAG655367:TAG655458 TKC655367:TKC655458 TTY655367:TTY655458 UDU655367:UDU655458 UNQ655367:UNQ655458 UXM655367:UXM655458 VHI655367:VHI655458 VRE655367:VRE655458 WBA655367:WBA655458 WKW655367:WKW655458 WUS655367:WUS655458 IG720903:IG720994 SC720903:SC720994 ABY720903:ABY720994 ALU720903:ALU720994 AVQ720903:AVQ720994 BFM720903:BFM720994 BPI720903:BPI720994 BZE720903:BZE720994 CJA720903:CJA720994 CSW720903:CSW720994 DCS720903:DCS720994 DMO720903:DMO720994 DWK720903:DWK720994 EGG720903:EGG720994 EQC720903:EQC720994 EZY720903:EZY720994 FJU720903:FJU720994 FTQ720903:FTQ720994 GDM720903:GDM720994 GNI720903:GNI720994 GXE720903:GXE720994 HHA720903:HHA720994 HQW720903:HQW720994 IAS720903:IAS720994 IKO720903:IKO720994 IUK720903:IUK720994 JEG720903:JEG720994 JOC720903:JOC720994 JXY720903:JXY720994 KHU720903:KHU720994 KRQ720903:KRQ720994 LBM720903:LBM720994 LLI720903:LLI720994 LVE720903:LVE720994 MFA720903:MFA720994 MOW720903:MOW720994 MYS720903:MYS720994 NIO720903:NIO720994 NSK720903:NSK720994 OCG720903:OCG720994 OMC720903:OMC720994 OVY720903:OVY720994 PFU720903:PFU720994 PPQ720903:PPQ720994 PZM720903:PZM720994 QJI720903:QJI720994 QTE720903:QTE720994 RDA720903:RDA720994 RMW720903:RMW720994 RWS720903:RWS720994 SGO720903:SGO720994 SQK720903:SQK720994 TAG720903:TAG720994 TKC720903:TKC720994 TTY720903:TTY720994 UDU720903:UDU720994 UNQ720903:UNQ720994 UXM720903:UXM720994 VHI720903:VHI720994 VRE720903:VRE720994 WBA720903:WBA720994 WKW720903:WKW720994 WUS720903:WUS720994 IG786439:IG786530 SC786439:SC786530 ABY786439:ABY786530 ALU786439:ALU786530 AVQ786439:AVQ786530 BFM786439:BFM786530 BPI786439:BPI786530 BZE786439:BZE786530 CJA786439:CJA786530 CSW786439:CSW786530 DCS786439:DCS786530 DMO786439:DMO786530 DWK786439:DWK786530 EGG786439:EGG786530 EQC786439:EQC786530 EZY786439:EZY786530 FJU786439:FJU786530 FTQ786439:FTQ786530 GDM786439:GDM786530 GNI786439:GNI786530 GXE786439:GXE786530 HHA786439:HHA786530 HQW786439:HQW786530 IAS786439:IAS786530 IKO786439:IKO786530 IUK786439:IUK786530 JEG786439:JEG786530 JOC786439:JOC786530 JXY786439:JXY786530 KHU786439:KHU786530 KRQ786439:KRQ786530 LBM786439:LBM786530 LLI786439:LLI786530 LVE786439:LVE786530 MFA786439:MFA786530 MOW786439:MOW786530 MYS786439:MYS786530 NIO786439:NIO786530 NSK786439:NSK786530 OCG786439:OCG786530 OMC786439:OMC786530 OVY786439:OVY786530 PFU786439:PFU786530 PPQ786439:PPQ786530 PZM786439:PZM786530 QJI786439:QJI786530 QTE786439:QTE786530 RDA786439:RDA786530 RMW786439:RMW786530 RWS786439:RWS786530 SGO786439:SGO786530 SQK786439:SQK786530 TAG786439:TAG786530 TKC786439:TKC786530 TTY786439:TTY786530 UDU786439:UDU786530 UNQ786439:UNQ786530 UXM786439:UXM786530 VHI786439:VHI786530 VRE786439:VRE786530 WBA786439:WBA786530 WKW786439:WKW786530 WUS786439:WUS786530 IG851975:IG852066 SC851975:SC852066 ABY851975:ABY852066 ALU851975:ALU852066 AVQ851975:AVQ852066 BFM851975:BFM852066 BPI851975:BPI852066 BZE851975:BZE852066 CJA851975:CJA852066 CSW851975:CSW852066 DCS851975:DCS852066 DMO851975:DMO852066 DWK851975:DWK852066 EGG851975:EGG852066 EQC851975:EQC852066 EZY851975:EZY852066 FJU851975:FJU852066 FTQ851975:FTQ852066 GDM851975:GDM852066 GNI851975:GNI852066 GXE851975:GXE852066 HHA851975:HHA852066 HQW851975:HQW852066 IAS851975:IAS852066 IKO851975:IKO852066 IUK851975:IUK852066 JEG851975:JEG852066 JOC851975:JOC852066 JXY851975:JXY852066 KHU851975:KHU852066 KRQ851975:KRQ852066 LBM851975:LBM852066 LLI851975:LLI852066 LVE851975:LVE852066 MFA851975:MFA852066 MOW851975:MOW852066 MYS851975:MYS852066 NIO851975:NIO852066 NSK851975:NSK852066 OCG851975:OCG852066 OMC851975:OMC852066 OVY851975:OVY852066 PFU851975:PFU852066 PPQ851975:PPQ852066 PZM851975:PZM852066 QJI851975:QJI852066 QTE851975:QTE852066 RDA851975:RDA852066 RMW851975:RMW852066 RWS851975:RWS852066 SGO851975:SGO852066 SQK851975:SQK852066 TAG851975:TAG852066 TKC851975:TKC852066 TTY851975:TTY852066 UDU851975:UDU852066 UNQ851975:UNQ852066 UXM851975:UXM852066 VHI851975:VHI852066 VRE851975:VRE852066 WBA851975:WBA852066 WKW851975:WKW852066 WUS851975:WUS852066 IG917511:IG917602 SC917511:SC917602 ABY917511:ABY917602 ALU917511:ALU917602 AVQ917511:AVQ917602 BFM917511:BFM917602 BPI917511:BPI917602 BZE917511:BZE917602 CJA917511:CJA917602 CSW917511:CSW917602 DCS917511:DCS917602 DMO917511:DMO917602 DWK917511:DWK917602 EGG917511:EGG917602 EQC917511:EQC917602 EZY917511:EZY917602 FJU917511:FJU917602 FTQ917511:FTQ917602 GDM917511:GDM917602 GNI917511:GNI917602 GXE917511:GXE917602 HHA917511:HHA917602 HQW917511:HQW917602 IAS917511:IAS917602 IKO917511:IKO917602 IUK917511:IUK917602 JEG917511:JEG917602 JOC917511:JOC917602 JXY917511:JXY917602 KHU917511:KHU917602 KRQ917511:KRQ917602 LBM917511:LBM917602 LLI917511:LLI917602 LVE917511:LVE917602 MFA917511:MFA917602 MOW917511:MOW917602 MYS917511:MYS917602 NIO917511:NIO917602 NSK917511:NSK917602 OCG917511:OCG917602 OMC917511:OMC917602 OVY917511:OVY917602 PFU917511:PFU917602 PPQ917511:PPQ917602 PZM917511:PZM917602 QJI917511:QJI917602 QTE917511:QTE917602 RDA917511:RDA917602 RMW917511:RMW917602 RWS917511:RWS917602 SGO917511:SGO917602 SQK917511:SQK917602 TAG917511:TAG917602 TKC917511:TKC917602 TTY917511:TTY917602 UDU917511:UDU917602 UNQ917511:UNQ917602 UXM917511:UXM917602 VHI917511:VHI917602 VRE917511:VRE917602 WBA917511:WBA917602 WKW917511:WKW917602 WUS917511:WUS917602 IG983047:IG983138 SC983047:SC983138 ABY983047:ABY983138 ALU983047:ALU983138 AVQ983047:AVQ983138 BFM983047:BFM983138 BPI983047:BPI983138 BZE983047:BZE983138 CJA983047:CJA983138 CSW983047:CSW983138 DCS983047:DCS983138 DMO983047:DMO983138 DWK983047:DWK983138 EGG983047:EGG983138 EQC983047:EQC983138 EZY983047:EZY983138 FJU983047:FJU983138 FTQ983047:FTQ983138 GDM983047:GDM983138 GNI983047:GNI983138 GXE983047:GXE983138 HHA983047:HHA983138 HQW983047:HQW983138 IAS983047:IAS983138 IKO983047:IKO983138 IUK983047:IUK983138 JEG983047:JEG983138 JOC983047:JOC983138 JXY983047:JXY983138 KHU983047:KHU983138 KRQ983047:KRQ983138 LBM983047:LBM983138 LLI983047:LLI983138 LVE983047:LVE983138 MFA983047:MFA983138 MOW983047:MOW983138 MYS983047:MYS983138 NIO983047:NIO983138 NSK983047:NSK983138 OCG983047:OCG983138 OMC983047:OMC983138 OVY983047:OVY983138 PFU983047:PFU983138 PPQ983047:PPQ983138 PZM983047:PZM983138 QJI983047:QJI983138 QTE983047:QTE983138 RDA983047:RDA983138 RMW983047:RMW983138 RWS983047:RWS983138 SGO983047:SGO983138 SQK983047:SQK983138 TAG983047:TAG983138 TKC983047:TKC983138 TTY983047:TTY983138 UDU983047:UDU983138 UNQ983047:UNQ983138 UXM983047:UXM983138 VHI983047:VHI983138 VRE983047:VRE983138 WBA983047:WBA983138 WKW983047:WKW983138 WUS983047:WUS983138 B7:B98 B65543:B65634 B131079:B131170 B196615:B196706 B262151:B262242 B327687:B327778 B393223:B393314 B458759:B458850 B524295:B524386 B589831:B589922 B655367:B655458 B720903:B720994 B786439:B786530 B851975:B852066 B917511:B917602 B983047:B983138" xr:uid="{00000000-0002-0000-0500-000000000000}">
      <formula1>$B$4:$B$5</formula1>
    </dataValidation>
  </dataValidations>
  <pageMargins left="0.7" right="0.7" top="0.75" bottom="0.75" header="0.3" footer="0.3"/>
  <pageSetup paperSize="0" scale="75" orientation="landscape" horizontalDpi="0" verticalDpi="0"/>
  <headerFooter>
    <oddFooter>&amp;C&amp;"Calibri,обычный"&amp;K000000&amp;A&amp;R&amp;"Calibri,обычный"&amp;K000000&amp;P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48"/>
  <sheetViews>
    <sheetView zoomScaleNormal="100" workbookViewId="0">
      <selection sqref="A1:S1"/>
    </sheetView>
  </sheetViews>
  <sheetFormatPr baseColWidth="10" defaultColWidth="8.83203125" defaultRowHeight="12"/>
  <cols>
    <col min="1" max="1" width="22.83203125" style="1" customWidth="1"/>
    <col min="2" max="2" width="43" style="1" customWidth="1"/>
    <col min="3" max="3" width="5.83203125" style="1" customWidth="1"/>
    <col min="4" max="4" width="4.83203125" style="1" customWidth="1"/>
    <col min="5" max="5" width="5.83203125" style="125" customWidth="1"/>
    <col min="6" max="7" width="10.83203125" style="9" customWidth="1"/>
    <col min="8" max="11" width="11.83203125" style="1" customWidth="1"/>
    <col min="12" max="12" width="10.83203125" style="1" customWidth="1"/>
    <col min="13" max="13" width="9.83203125" style="1" customWidth="1"/>
    <col min="14" max="14" width="11.83203125" style="1" customWidth="1"/>
    <col min="15" max="16" width="12.83203125" style="1" customWidth="1"/>
    <col min="17" max="19" width="15.83203125" style="1" customWidth="1"/>
    <col min="20" max="20" width="8.83203125" style="65"/>
    <col min="21" max="246" width="8.83203125" style="1"/>
    <col min="247" max="247" width="22.6640625" style="1" customWidth="1"/>
    <col min="248" max="248" width="63.1640625" style="1" customWidth="1"/>
    <col min="249" max="249" width="5.6640625" style="1" customWidth="1"/>
    <col min="250" max="250" width="4.6640625" style="1" customWidth="1"/>
    <col min="251" max="251" width="5.6640625" style="1" customWidth="1"/>
    <col min="252" max="254" width="12.6640625" style="1" customWidth="1"/>
    <col min="255" max="258" width="10.6640625" style="1" customWidth="1"/>
    <col min="259" max="259" width="10.5" style="1" customWidth="1"/>
    <col min="260" max="260" width="11.33203125" style="1" customWidth="1"/>
    <col min="261" max="261" width="11.5" style="1" customWidth="1"/>
    <col min="262" max="262" width="10.5" style="1" customWidth="1"/>
    <col min="263" max="263" width="10.33203125" style="1" customWidth="1"/>
    <col min="264" max="264" width="10.83203125" style="1" customWidth="1"/>
    <col min="265" max="265" width="11" style="1" customWidth="1"/>
    <col min="266" max="268" width="11.33203125" style="1" customWidth="1"/>
    <col min="269" max="269" width="10.5" style="1" customWidth="1"/>
    <col min="270" max="270" width="10.83203125" style="1" customWidth="1"/>
    <col min="271" max="271" width="11.1640625" style="1" customWidth="1"/>
    <col min="272" max="272" width="10.33203125" style="1" customWidth="1"/>
    <col min="273" max="273" width="12.5" style="1" customWidth="1"/>
    <col min="274" max="502" width="8.83203125" style="1"/>
    <col min="503" max="503" width="22.6640625" style="1" customWidth="1"/>
    <col min="504" max="504" width="63.1640625" style="1" customWidth="1"/>
    <col min="505" max="505" width="5.6640625" style="1" customWidth="1"/>
    <col min="506" max="506" width="4.6640625" style="1" customWidth="1"/>
    <col min="507" max="507" width="5.6640625" style="1" customWidth="1"/>
    <col min="508" max="510" width="12.6640625" style="1" customWidth="1"/>
    <col min="511" max="514" width="10.6640625" style="1" customWidth="1"/>
    <col min="515" max="515" width="10.5" style="1" customWidth="1"/>
    <col min="516" max="516" width="11.33203125" style="1" customWidth="1"/>
    <col min="517" max="517" width="11.5" style="1" customWidth="1"/>
    <col min="518" max="518" width="10.5" style="1" customWidth="1"/>
    <col min="519" max="519" width="10.33203125" style="1" customWidth="1"/>
    <col min="520" max="520" width="10.83203125" style="1" customWidth="1"/>
    <col min="521" max="521" width="11" style="1" customWidth="1"/>
    <col min="522" max="524" width="11.33203125" style="1" customWidth="1"/>
    <col min="525" max="525" width="10.5" style="1" customWidth="1"/>
    <col min="526" max="526" width="10.83203125" style="1" customWidth="1"/>
    <col min="527" max="527" width="11.1640625" style="1" customWidth="1"/>
    <col min="528" max="528" width="10.33203125" style="1" customWidth="1"/>
    <col min="529" max="529" width="12.5" style="1" customWidth="1"/>
    <col min="530" max="758" width="8.83203125" style="1"/>
    <col min="759" max="759" width="22.6640625" style="1" customWidth="1"/>
    <col min="760" max="760" width="63.1640625" style="1" customWidth="1"/>
    <col min="761" max="761" width="5.6640625" style="1" customWidth="1"/>
    <col min="762" max="762" width="4.6640625" style="1" customWidth="1"/>
    <col min="763" max="763" width="5.6640625" style="1" customWidth="1"/>
    <col min="764" max="766" width="12.6640625" style="1" customWidth="1"/>
    <col min="767" max="770" width="10.6640625" style="1" customWidth="1"/>
    <col min="771" max="771" width="10.5" style="1" customWidth="1"/>
    <col min="772" max="772" width="11.33203125" style="1" customWidth="1"/>
    <col min="773" max="773" width="11.5" style="1" customWidth="1"/>
    <col min="774" max="774" width="10.5" style="1" customWidth="1"/>
    <col min="775" max="775" width="10.33203125" style="1" customWidth="1"/>
    <col min="776" max="776" width="10.83203125" style="1" customWidth="1"/>
    <col min="777" max="777" width="11" style="1" customWidth="1"/>
    <col min="778" max="780" width="11.33203125" style="1" customWidth="1"/>
    <col min="781" max="781" width="10.5" style="1" customWidth="1"/>
    <col min="782" max="782" width="10.83203125" style="1" customWidth="1"/>
    <col min="783" max="783" width="11.1640625" style="1" customWidth="1"/>
    <col min="784" max="784" width="10.33203125" style="1" customWidth="1"/>
    <col min="785" max="785" width="12.5" style="1" customWidth="1"/>
    <col min="786" max="1014" width="8.83203125" style="1"/>
    <col min="1015" max="1015" width="22.6640625" style="1" customWidth="1"/>
    <col min="1016" max="1016" width="63.1640625" style="1" customWidth="1"/>
    <col min="1017" max="1017" width="5.6640625" style="1" customWidth="1"/>
    <col min="1018" max="1018" width="4.6640625" style="1" customWidth="1"/>
    <col min="1019" max="1019" width="5.6640625" style="1" customWidth="1"/>
    <col min="1020" max="1022" width="12.6640625" style="1" customWidth="1"/>
    <col min="1023" max="1026" width="10.6640625" style="1" customWidth="1"/>
    <col min="1027" max="1027" width="10.5" style="1" customWidth="1"/>
    <col min="1028" max="1028" width="11.33203125" style="1" customWidth="1"/>
    <col min="1029" max="1029" width="11.5" style="1" customWidth="1"/>
    <col min="1030" max="1030" width="10.5" style="1" customWidth="1"/>
    <col min="1031" max="1031" width="10.33203125" style="1" customWidth="1"/>
    <col min="1032" max="1032" width="10.83203125" style="1" customWidth="1"/>
    <col min="1033" max="1033" width="11" style="1" customWidth="1"/>
    <col min="1034" max="1036" width="11.33203125" style="1" customWidth="1"/>
    <col min="1037" max="1037" width="10.5" style="1" customWidth="1"/>
    <col min="1038" max="1038" width="10.83203125" style="1" customWidth="1"/>
    <col min="1039" max="1039" width="11.1640625" style="1" customWidth="1"/>
    <col min="1040" max="1040" width="10.33203125" style="1" customWidth="1"/>
    <col min="1041" max="1041" width="12.5" style="1" customWidth="1"/>
    <col min="1042" max="1270" width="8.83203125" style="1"/>
    <col min="1271" max="1271" width="22.6640625" style="1" customWidth="1"/>
    <col min="1272" max="1272" width="63.1640625" style="1" customWidth="1"/>
    <col min="1273" max="1273" width="5.6640625" style="1" customWidth="1"/>
    <col min="1274" max="1274" width="4.6640625" style="1" customWidth="1"/>
    <col min="1275" max="1275" width="5.6640625" style="1" customWidth="1"/>
    <col min="1276" max="1278" width="12.6640625" style="1" customWidth="1"/>
    <col min="1279" max="1282" width="10.6640625" style="1" customWidth="1"/>
    <col min="1283" max="1283" width="10.5" style="1" customWidth="1"/>
    <col min="1284" max="1284" width="11.33203125" style="1" customWidth="1"/>
    <col min="1285" max="1285" width="11.5" style="1" customWidth="1"/>
    <col min="1286" max="1286" width="10.5" style="1" customWidth="1"/>
    <col min="1287" max="1287" width="10.33203125" style="1" customWidth="1"/>
    <col min="1288" max="1288" width="10.83203125" style="1" customWidth="1"/>
    <col min="1289" max="1289" width="11" style="1" customWidth="1"/>
    <col min="1290" max="1292" width="11.33203125" style="1" customWidth="1"/>
    <col min="1293" max="1293" width="10.5" style="1" customWidth="1"/>
    <col min="1294" max="1294" width="10.83203125" style="1" customWidth="1"/>
    <col min="1295" max="1295" width="11.1640625" style="1" customWidth="1"/>
    <col min="1296" max="1296" width="10.33203125" style="1" customWidth="1"/>
    <col min="1297" max="1297" width="12.5" style="1" customWidth="1"/>
    <col min="1298" max="1526" width="8.83203125" style="1"/>
    <col min="1527" max="1527" width="22.6640625" style="1" customWidth="1"/>
    <col min="1528" max="1528" width="63.1640625" style="1" customWidth="1"/>
    <col min="1529" max="1529" width="5.6640625" style="1" customWidth="1"/>
    <col min="1530" max="1530" width="4.6640625" style="1" customWidth="1"/>
    <col min="1531" max="1531" width="5.6640625" style="1" customWidth="1"/>
    <col min="1532" max="1534" width="12.6640625" style="1" customWidth="1"/>
    <col min="1535" max="1538" width="10.6640625" style="1" customWidth="1"/>
    <col min="1539" max="1539" width="10.5" style="1" customWidth="1"/>
    <col min="1540" max="1540" width="11.33203125" style="1" customWidth="1"/>
    <col min="1541" max="1541" width="11.5" style="1" customWidth="1"/>
    <col min="1542" max="1542" width="10.5" style="1" customWidth="1"/>
    <col min="1543" max="1543" width="10.33203125" style="1" customWidth="1"/>
    <col min="1544" max="1544" width="10.83203125" style="1" customWidth="1"/>
    <col min="1545" max="1545" width="11" style="1" customWidth="1"/>
    <col min="1546" max="1548" width="11.33203125" style="1" customWidth="1"/>
    <col min="1549" max="1549" width="10.5" style="1" customWidth="1"/>
    <col min="1550" max="1550" width="10.83203125" style="1" customWidth="1"/>
    <col min="1551" max="1551" width="11.1640625" style="1" customWidth="1"/>
    <col min="1552" max="1552" width="10.33203125" style="1" customWidth="1"/>
    <col min="1553" max="1553" width="12.5" style="1" customWidth="1"/>
    <col min="1554" max="1782" width="8.83203125" style="1"/>
    <col min="1783" max="1783" width="22.6640625" style="1" customWidth="1"/>
    <col min="1784" max="1784" width="63.1640625" style="1" customWidth="1"/>
    <col min="1785" max="1785" width="5.6640625" style="1" customWidth="1"/>
    <col min="1786" max="1786" width="4.6640625" style="1" customWidth="1"/>
    <col min="1787" max="1787" width="5.6640625" style="1" customWidth="1"/>
    <col min="1788" max="1790" width="12.6640625" style="1" customWidth="1"/>
    <col min="1791" max="1794" width="10.6640625" style="1" customWidth="1"/>
    <col min="1795" max="1795" width="10.5" style="1" customWidth="1"/>
    <col min="1796" max="1796" width="11.33203125" style="1" customWidth="1"/>
    <col min="1797" max="1797" width="11.5" style="1" customWidth="1"/>
    <col min="1798" max="1798" width="10.5" style="1" customWidth="1"/>
    <col min="1799" max="1799" width="10.33203125" style="1" customWidth="1"/>
    <col min="1800" max="1800" width="10.83203125" style="1" customWidth="1"/>
    <col min="1801" max="1801" width="11" style="1" customWidth="1"/>
    <col min="1802" max="1804" width="11.33203125" style="1" customWidth="1"/>
    <col min="1805" max="1805" width="10.5" style="1" customWidth="1"/>
    <col min="1806" max="1806" width="10.83203125" style="1" customWidth="1"/>
    <col min="1807" max="1807" width="11.1640625" style="1" customWidth="1"/>
    <col min="1808" max="1808" width="10.33203125" style="1" customWidth="1"/>
    <col min="1809" max="1809" width="12.5" style="1" customWidth="1"/>
    <col min="1810" max="2038" width="8.83203125" style="1"/>
    <col min="2039" max="2039" width="22.6640625" style="1" customWidth="1"/>
    <col min="2040" max="2040" width="63.1640625" style="1" customWidth="1"/>
    <col min="2041" max="2041" width="5.6640625" style="1" customWidth="1"/>
    <col min="2042" max="2042" width="4.6640625" style="1" customWidth="1"/>
    <col min="2043" max="2043" width="5.6640625" style="1" customWidth="1"/>
    <col min="2044" max="2046" width="12.6640625" style="1" customWidth="1"/>
    <col min="2047" max="2050" width="10.6640625" style="1" customWidth="1"/>
    <col min="2051" max="2051" width="10.5" style="1" customWidth="1"/>
    <col min="2052" max="2052" width="11.33203125" style="1" customWidth="1"/>
    <col min="2053" max="2053" width="11.5" style="1" customWidth="1"/>
    <col min="2054" max="2054" width="10.5" style="1" customWidth="1"/>
    <col min="2055" max="2055" width="10.33203125" style="1" customWidth="1"/>
    <col min="2056" max="2056" width="10.83203125" style="1" customWidth="1"/>
    <col min="2057" max="2057" width="11" style="1" customWidth="1"/>
    <col min="2058" max="2060" width="11.33203125" style="1" customWidth="1"/>
    <col min="2061" max="2061" width="10.5" style="1" customWidth="1"/>
    <col min="2062" max="2062" width="10.83203125" style="1" customWidth="1"/>
    <col min="2063" max="2063" width="11.1640625" style="1" customWidth="1"/>
    <col min="2064" max="2064" width="10.33203125" style="1" customWidth="1"/>
    <col min="2065" max="2065" width="12.5" style="1" customWidth="1"/>
    <col min="2066" max="2294" width="8.83203125" style="1"/>
    <col min="2295" max="2295" width="22.6640625" style="1" customWidth="1"/>
    <col min="2296" max="2296" width="63.1640625" style="1" customWidth="1"/>
    <col min="2297" max="2297" width="5.6640625" style="1" customWidth="1"/>
    <col min="2298" max="2298" width="4.6640625" style="1" customWidth="1"/>
    <col min="2299" max="2299" width="5.6640625" style="1" customWidth="1"/>
    <col min="2300" max="2302" width="12.6640625" style="1" customWidth="1"/>
    <col min="2303" max="2306" width="10.6640625" style="1" customWidth="1"/>
    <col min="2307" max="2307" width="10.5" style="1" customWidth="1"/>
    <col min="2308" max="2308" width="11.33203125" style="1" customWidth="1"/>
    <col min="2309" max="2309" width="11.5" style="1" customWidth="1"/>
    <col min="2310" max="2310" width="10.5" style="1" customWidth="1"/>
    <col min="2311" max="2311" width="10.33203125" style="1" customWidth="1"/>
    <col min="2312" max="2312" width="10.83203125" style="1" customWidth="1"/>
    <col min="2313" max="2313" width="11" style="1" customWidth="1"/>
    <col min="2314" max="2316" width="11.33203125" style="1" customWidth="1"/>
    <col min="2317" max="2317" width="10.5" style="1" customWidth="1"/>
    <col min="2318" max="2318" width="10.83203125" style="1" customWidth="1"/>
    <col min="2319" max="2319" width="11.1640625" style="1" customWidth="1"/>
    <col min="2320" max="2320" width="10.33203125" style="1" customWidth="1"/>
    <col min="2321" max="2321" width="12.5" style="1" customWidth="1"/>
    <col min="2322" max="2550" width="8.83203125" style="1"/>
    <col min="2551" max="2551" width="22.6640625" style="1" customWidth="1"/>
    <col min="2552" max="2552" width="63.1640625" style="1" customWidth="1"/>
    <col min="2553" max="2553" width="5.6640625" style="1" customWidth="1"/>
    <col min="2554" max="2554" width="4.6640625" style="1" customWidth="1"/>
    <col min="2555" max="2555" width="5.6640625" style="1" customWidth="1"/>
    <col min="2556" max="2558" width="12.6640625" style="1" customWidth="1"/>
    <col min="2559" max="2562" width="10.6640625" style="1" customWidth="1"/>
    <col min="2563" max="2563" width="10.5" style="1" customWidth="1"/>
    <col min="2564" max="2564" width="11.33203125" style="1" customWidth="1"/>
    <col min="2565" max="2565" width="11.5" style="1" customWidth="1"/>
    <col min="2566" max="2566" width="10.5" style="1" customWidth="1"/>
    <col min="2567" max="2567" width="10.33203125" style="1" customWidth="1"/>
    <col min="2568" max="2568" width="10.83203125" style="1" customWidth="1"/>
    <col min="2569" max="2569" width="11" style="1" customWidth="1"/>
    <col min="2570" max="2572" width="11.33203125" style="1" customWidth="1"/>
    <col min="2573" max="2573" width="10.5" style="1" customWidth="1"/>
    <col min="2574" max="2574" width="10.83203125" style="1" customWidth="1"/>
    <col min="2575" max="2575" width="11.1640625" style="1" customWidth="1"/>
    <col min="2576" max="2576" width="10.33203125" style="1" customWidth="1"/>
    <col min="2577" max="2577" width="12.5" style="1" customWidth="1"/>
    <col min="2578" max="2806" width="8.83203125" style="1"/>
    <col min="2807" max="2807" width="22.6640625" style="1" customWidth="1"/>
    <col min="2808" max="2808" width="63.1640625" style="1" customWidth="1"/>
    <col min="2809" max="2809" width="5.6640625" style="1" customWidth="1"/>
    <col min="2810" max="2810" width="4.6640625" style="1" customWidth="1"/>
    <col min="2811" max="2811" width="5.6640625" style="1" customWidth="1"/>
    <col min="2812" max="2814" width="12.6640625" style="1" customWidth="1"/>
    <col min="2815" max="2818" width="10.6640625" style="1" customWidth="1"/>
    <col min="2819" max="2819" width="10.5" style="1" customWidth="1"/>
    <col min="2820" max="2820" width="11.33203125" style="1" customWidth="1"/>
    <col min="2821" max="2821" width="11.5" style="1" customWidth="1"/>
    <col min="2822" max="2822" width="10.5" style="1" customWidth="1"/>
    <col min="2823" max="2823" width="10.33203125" style="1" customWidth="1"/>
    <col min="2824" max="2824" width="10.83203125" style="1" customWidth="1"/>
    <col min="2825" max="2825" width="11" style="1" customWidth="1"/>
    <col min="2826" max="2828" width="11.33203125" style="1" customWidth="1"/>
    <col min="2829" max="2829" width="10.5" style="1" customWidth="1"/>
    <col min="2830" max="2830" width="10.83203125" style="1" customWidth="1"/>
    <col min="2831" max="2831" width="11.1640625" style="1" customWidth="1"/>
    <col min="2832" max="2832" width="10.33203125" style="1" customWidth="1"/>
    <col min="2833" max="2833" width="12.5" style="1" customWidth="1"/>
    <col min="2834" max="3062" width="8.83203125" style="1"/>
    <col min="3063" max="3063" width="22.6640625" style="1" customWidth="1"/>
    <col min="3064" max="3064" width="63.1640625" style="1" customWidth="1"/>
    <col min="3065" max="3065" width="5.6640625" style="1" customWidth="1"/>
    <col min="3066" max="3066" width="4.6640625" style="1" customWidth="1"/>
    <col min="3067" max="3067" width="5.6640625" style="1" customWidth="1"/>
    <col min="3068" max="3070" width="12.6640625" style="1" customWidth="1"/>
    <col min="3071" max="3074" width="10.6640625" style="1" customWidth="1"/>
    <col min="3075" max="3075" width="10.5" style="1" customWidth="1"/>
    <col min="3076" max="3076" width="11.33203125" style="1" customWidth="1"/>
    <col min="3077" max="3077" width="11.5" style="1" customWidth="1"/>
    <col min="3078" max="3078" width="10.5" style="1" customWidth="1"/>
    <col min="3079" max="3079" width="10.33203125" style="1" customWidth="1"/>
    <col min="3080" max="3080" width="10.83203125" style="1" customWidth="1"/>
    <col min="3081" max="3081" width="11" style="1" customWidth="1"/>
    <col min="3082" max="3084" width="11.33203125" style="1" customWidth="1"/>
    <col min="3085" max="3085" width="10.5" style="1" customWidth="1"/>
    <col min="3086" max="3086" width="10.83203125" style="1" customWidth="1"/>
    <col min="3087" max="3087" width="11.1640625" style="1" customWidth="1"/>
    <col min="3088" max="3088" width="10.33203125" style="1" customWidth="1"/>
    <col min="3089" max="3089" width="12.5" style="1" customWidth="1"/>
    <col min="3090" max="3318" width="8.83203125" style="1"/>
    <col min="3319" max="3319" width="22.6640625" style="1" customWidth="1"/>
    <col min="3320" max="3320" width="63.1640625" style="1" customWidth="1"/>
    <col min="3321" max="3321" width="5.6640625" style="1" customWidth="1"/>
    <col min="3322" max="3322" width="4.6640625" style="1" customWidth="1"/>
    <col min="3323" max="3323" width="5.6640625" style="1" customWidth="1"/>
    <col min="3324" max="3326" width="12.6640625" style="1" customWidth="1"/>
    <col min="3327" max="3330" width="10.6640625" style="1" customWidth="1"/>
    <col min="3331" max="3331" width="10.5" style="1" customWidth="1"/>
    <col min="3332" max="3332" width="11.33203125" style="1" customWidth="1"/>
    <col min="3333" max="3333" width="11.5" style="1" customWidth="1"/>
    <col min="3334" max="3334" width="10.5" style="1" customWidth="1"/>
    <col min="3335" max="3335" width="10.33203125" style="1" customWidth="1"/>
    <col min="3336" max="3336" width="10.83203125" style="1" customWidth="1"/>
    <col min="3337" max="3337" width="11" style="1" customWidth="1"/>
    <col min="3338" max="3340" width="11.33203125" style="1" customWidth="1"/>
    <col min="3341" max="3341" width="10.5" style="1" customWidth="1"/>
    <col min="3342" max="3342" width="10.83203125" style="1" customWidth="1"/>
    <col min="3343" max="3343" width="11.1640625" style="1" customWidth="1"/>
    <col min="3344" max="3344" width="10.33203125" style="1" customWidth="1"/>
    <col min="3345" max="3345" width="12.5" style="1" customWidth="1"/>
    <col min="3346" max="3574" width="8.83203125" style="1"/>
    <col min="3575" max="3575" width="22.6640625" style="1" customWidth="1"/>
    <col min="3576" max="3576" width="63.1640625" style="1" customWidth="1"/>
    <col min="3577" max="3577" width="5.6640625" style="1" customWidth="1"/>
    <col min="3578" max="3578" width="4.6640625" style="1" customWidth="1"/>
    <col min="3579" max="3579" width="5.6640625" style="1" customWidth="1"/>
    <col min="3580" max="3582" width="12.6640625" style="1" customWidth="1"/>
    <col min="3583" max="3586" width="10.6640625" style="1" customWidth="1"/>
    <col min="3587" max="3587" width="10.5" style="1" customWidth="1"/>
    <col min="3588" max="3588" width="11.33203125" style="1" customWidth="1"/>
    <col min="3589" max="3589" width="11.5" style="1" customWidth="1"/>
    <col min="3590" max="3590" width="10.5" style="1" customWidth="1"/>
    <col min="3591" max="3591" width="10.33203125" style="1" customWidth="1"/>
    <col min="3592" max="3592" width="10.83203125" style="1" customWidth="1"/>
    <col min="3593" max="3593" width="11" style="1" customWidth="1"/>
    <col min="3594" max="3596" width="11.33203125" style="1" customWidth="1"/>
    <col min="3597" max="3597" width="10.5" style="1" customWidth="1"/>
    <col min="3598" max="3598" width="10.83203125" style="1" customWidth="1"/>
    <col min="3599" max="3599" width="11.1640625" style="1" customWidth="1"/>
    <col min="3600" max="3600" width="10.33203125" style="1" customWidth="1"/>
    <col min="3601" max="3601" width="12.5" style="1" customWidth="1"/>
    <col min="3602" max="3830" width="8.83203125" style="1"/>
    <col min="3831" max="3831" width="22.6640625" style="1" customWidth="1"/>
    <col min="3832" max="3832" width="63.1640625" style="1" customWidth="1"/>
    <col min="3833" max="3833" width="5.6640625" style="1" customWidth="1"/>
    <col min="3834" max="3834" width="4.6640625" style="1" customWidth="1"/>
    <col min="3835" max="3835" width="5.6640625" style="1" customWidth="1"/>
    <col min="3836" max="3838" width="12.6640625" style="1" customWidth="1"/>
    <col min="3839" max="3842" width="10.6640625" style="1" customWidth="1"/>
    <col min="3843" max="3843" width="10.5" style="1" customWidth="1"/>
    <col min="3844" max="3844" width="11.33203125" style="1" customWidth="1"/>
    <col min="3845" max="3845" width="11.5" style="1" customWidth="1"/>
    <col min="3846" max="3846" width="10.5" style="1" customWidth="1"/>
    <col min="3847" max="3847" width="10.33203125" style="1" customWidth="1"/>
    <col min="3848" max="3848" width="10.83203125" style="1" customWidth="1"/>
    <col min="3849" max="3849" width="11" style="1" customWidth="1"/>
    <col min="3850" max="3852" width="11.33203125" style="1" customWidth="1"/>
    <col min="3853" max="3853" width="10.5" style="1" customWidth="1"/>
    <col min="3854" max="3854" width="10.83203125" style="1" customWidth="1"/>
    <col min="3855" max="3855" width="11.1640625" style="1" customWidth="1"/>
    <col min="3856" max="3856" width="10.33203125" style="1" customWidth="1"/>
    <col min="3857" max="3857" width="12.5" style="1" customWidth="1"/>
    <col min="3858" max="4086" width="8.83203125" style="1"/>
    <col min="4087" max="4087" width="22.6640625" style="1" customWidth="1"/>
    <col min="4088" max="4088" width="63.1640625" style="1" customWidth="1"/>
    <col min="4089" max="4089" width="5.6640625" style="1" customWidth="1"/>
    <col min="4090" max="4090" width="4.6640625" style="1" customWidth="1"/>
    <col min="4091" max="4091" width="5.6640625" style="1" customWidth="1"/>
    <col min="4092" max="4094" width="12.6640625" style="1" customWidth="1"/>
    <col min="4095" max="4098" width="10.6640625" style="1" customWidth="1"/>
    <col min="4099" max="4099" width="10.5" style="1" customWidth="1"/>
    <col min="4100" max="4100" width="11.33203125" style="1" customWidth="1"/>
    <col min="4101" max="4101" width="11.5" style="1" customWidth="1"/>
    <col min="4102" max="4102" width="10.5" style="1" customWidth="1"/>
    <col min="4103" max="4103" width="10.33203125" style="1" customWidth="1"/>
    <col min="4104" max="4104" width="10.83203125" style="1" customWidth="1"/>
    <col min="4105" max="4105" width="11" style="1" customWidth="1"/>
    <col min="4106" max="4108" width="11.33203125" style="1" customWidth="1"/>
    <col min="4109" max="4109" width="10.5" style="1" customWidth="1"/>
    <col min="4110" max="4110" width="10.83203125" style="1" customWidth="1"/>
    <col min="4111" max="4111" width="11.1640625" style="1" customWidth="1"/>
    <col min="4112" max="4112" width="10.33203125" style="1" customWidth="1"/>
    <col min="4113" max="4113" width="12.5" style="1" customWidth="1"/>
    <col min="4114" max="4342" width="8.83203125" style="1"/>
    <col min="4343" max="4343" width="22.6640625" style="1" customWidth="1"/>
    <col min="4344" max="4344" width="63.1640625" style="1" customWidth="1"/>
    <col min="4345" max="4345" width="5.6640625" style="1" customWidth="1"/>
    <col min="4346" max="4346" width="4.6640625" style="1" customWidth="1"/>
    <col min="4347" max="4347" width="5.6640625" style="1" customWidth="1"/>
    <col min="4348" max="4350" width="12.6640625" style="1" customWidth="1"/>
    <col min="4351" max="4354" width="10.6640625" style="1" customWidth="1"/>
    <col min="4355" max="4355" width="10.5" style="1" customWidth="1"/>
    <col min="4356" max="4356" width="11.33203125" style="1" customWidth="1"/>
    <col min="4357" max="4357" width="11.5" style="1" customWidth="1"/>
    <col min="4358" max="4358" width="10.5" style="1" customWidth="1"/>
    <col min="4359" max="4359" width="10.33203125" style="1" customWidth="1"/>
    <col min="4360" max="4360" width="10.83203125" style="1" customWidth="1"/>
    <col min="4361" max="4361" width="11" style="1" customWidth="1"/>
    <col min="4362" max="4364" width="11.33203125" style="1" customWidth="1"/>
    <col min="4365" max="4365" width="10.5" style="1" customWidth="1"/>
    <col min="4366" max="4366" width="10.83203125" style="1" customWidth="1"/>
    <col min="4367" max="4367" width="11.1640625" style="1" customWidth="1"/>
    <col min="4368" max="4368" width="10.33203125" style="1" customWidth="1"/>
    <col min="4369" max="4369" width="12.5" style="1" customWidth="1"/>
    <col min="4370" max="4598" width="8.83203125" style="1"/>
    <col min="4599" max="4599" width="22.6640625" style="1" customWidth="1"/>
    <col min="4600" max="4600" width="63.1640625" style="1" customWidth="1"/>
    <col min="4601" max="4601" width="5.6640625" style="1" customWidth="1"/>
    <col min="4602" max="4602" width="4.6640625" style="1" customWidth="1"/>
    <col min="4603" max="4603" width="5.6640625" style="1" customWidth="1"/>
    <col min="4604" max="4606" width="12.6640625" style="1" customWidth="1"/>
    <col min="4607" max="4610" width="10.6640625" style="1" customWidth="1"/>
    <col min="4611" max="4611" width="10.5" style="1" customWidth="1"/>
    <col min="4612" max="4612" width="11.33203125" style="1" customWidth="1"/>
    <col min="4613" max="4613" width="11.5" style="1" customWidth="1"/>
    <col min="4614" max="4614" width="10.5" style="1" customWidth="1"/>
    <col min="4615" max="4615" width="10.33203125" style="1" customWidth="1"/>
    <col min="4616" max="4616" width="10.83203125" style="1" customWidth="1"/>
    <col min="4617" max="4617" width="11" style="1" customWidth="1"/>
    <col min="4618" max="4620" width="11.33203125" style="1" customWidth="1"/>
    <col min="4621" max="4621" width="10.5" style="1" customWidth="1"/>
    <col min="4622" max="4622" width="10.83203125" style="1" customWidth="1"/>
    <col min="4623" max="4623" width="11.1640625" style="1" customWidth="1"/>
    <col min="4624" max="4624" width="10.33203125" style="1" customWidth="1"/>
    <col min="4625" max="4625" width="12.5" style="1" customWidth="1"/>
    <col min="4626" max="4854" width="8.83203125" style="1"/>
    <col min="4855" max="4855" width="22.6640625" style="1" customWidth="1"/>
    <col min="4856" max="4856" width="63.1640625" style="1" customWidth="1"/>
    <col min="4857" max="4857" width="5.6640625" style="1" customWidth="1"/>
    <col min="4858" max="4858" width="4.6640625" style="1" customWidth="1"/>
    <col min="4859" max="4859" width="5.6640625" style="1" customWidth="1"/>
    <col min="4860" max="4862" width="12.6640625" style="1" customWidth="1"/>
    <col min="4863" max="4866" width="10.6640625" style="1" customWidth="1"/>
    <col min="4867" max="4867" width="10.5" style="1" customWidth="1"/>
    <col min="4868" max="4868" width="11.33203125" style="1" customWidth="1"/>
    <col min="4869" max="4869" width="11.5" style="1" customWidth="1"/>
    <col min="4870" max="4870" width="10.5" style="1" customWidth="1"/>
    <col min="4871" max="4871" width="10.33203125" style="1" customWidth="1"/>
    <col min="4872" max="4872" width="10.83203125" style="1" customWidth="1"/>
    <col min="4873" max="4873" width="11" style="1" customWidth="1"/>
    <col min="4874" max="4876" width="11.33203125" style="1" customWidth="1"/>
    <col min="4877" max="4877" width="10.5" style="1" customWidth="1"/>
    <col min="4878" max="4878" width="10.83203125" style="1" customWidth="1"/>
    <col min="4879" max="4879" width="11.1640625" style="1" customWidth="1"/>
    <col min="4880" max="4880" width="10.33203125" style="1" customWidth="1"/>
    <col min="4881" max="4881" width="12.5" style="1" customWidth="1"/>
    <col min="4882" max="5110" width="8.83203125" style="1"/>
    <col min="5111" max="5111" width="22.6640625" style="1" customWidth="1"/>
    <col min="5112" max="5112" width="63.1640625" style="1" customWidth="1"/>
    <col min="5113" max="5113" width="5.6640625" style="1" customWidth="1"/>
    <col min="5114" max="5114" width="4.6640625" style="1" customWidth="1"/>
    <col min="5115" max="5115" width="5.6640625" style="1" customWidth="1"/>
    <col min="5116" max="5118" width="12.6640625" style="1" customWidth="1"/>
    <col min="5119" max="5122" width="10.6640625" style="1" customWidth="1"/>
    <col min="5123" max="5123" width="10.5" style="1" customWidth="1"/>
    <col min="5124" max="5124" width="11.33203125" style="1" customWidth="1"/>
    <col min="5125" max="5125" width="11.5" style="1" customWidth="1"/>
    <col min="5126" max="5126" width="10.5" style="1" customWidth="1"/>
    <col min="5127" max="5127" width="10.33203125" style="1" customWidth="1"/>
    <col min="5128" max="5128" width="10.83203125" style="1" customWidth="1"/>
    <col min="5129" max="5129" width="11" style="1" customWidth="1"/>
    <col min="5130" max="5132" width="11.33203125" style="1" customWidth="1"/>
    <col min="5133" max="5133" width="10.5" style="1" customWidth="1"/>
    <col min="5134" max="5134" width="10.83203125" style="1" customWidth="1"/>
    <col min="5135" max="5135" width="11.1640625" style="1" customWidth="1"/>
    <col min="5136" max="5136" width="10.33203125" style="1" customWidth="1"/>
    <col min="5137" max="5137" width="12.5" style="1" customWidth="1"/>
    <col min="5138" max="5366" width="8.83203125" style="1"/>
    <col min="5367" max="5367" width="22.6640625" style="1" customWidth="1"/>
    <col min="5368" max="5368" width="63.1640625" style="1" customWidth="1"/>
    <col min="5369" max="5369" width="5.6640625" style="1" customWidth="1"/>
    <col min="5370" max="5370" width="4.6640625" style="1" customWidth="1"/>
    <col min="5371" max="5371" width="5.6640625" style="1" customWidth="1"/>
    <col min="5372" max="5374" width="12.6640625" style="1" customWidth="1"/>
    <col min="5375" max="5378" width="10.6640625" style="1" customWidth="1"/>
    <col min="5379" max="5379" width="10.5" style="1" customWidth="1"/>
    <col min="5380" max="5380" width="11.33203125" style="1" customWidth="1"/>
    <col min="5381" max="5381" width="11.5" style="1" customWidth="1"/>
    <col min="5382" max="5382" width="10.5" style="1" customWidth="1"/>
    <col min="5383" max="5383" width="10.33203125" style="1" customWidth="1"/>
    <col min="5384" max="5384" width="10.83203125" style="1" customWidth="1"/>
    <col min="5385" max="5385" width="11" style="1" customWidth="1"/>
    <col min="5386" max="5388" width="11.33203125" style="1" customWidth="1"/>
    <col min="5389" max="5389" width="10.5" style="1" customWidth="1"/>
    <col min="5390" max="5390" width="10.83203125" style="1" customWidth="1"/>
    <col min="5391" max="5391" width="11.1640625" style="1" customWidth="1"/>
    <col min="5392" max="5392" width="10.33203125" style="1" customWidth="1"/>
    <col min="5393" max="5393" width="12.5" style="1" customWidth="1"/>
    <col min="5394" max="5622" width="8.83203125" style="1"/>
    <col min="5623" max="5623" width="22.6640625" style="1" customWidth="1"/>
    <col min="5624" max="5624" width="63.1640625" style="1" customWidth="1"/>
    <col min="5625" max="5625" width="5.6640625" style="1" customWidth="1"/>
    <col min="5626" max="5626" width="4.6640625" style="1" customWidth="1"/>
    <col min="5627" max="5627" width="5.6640625" style="1" customWidth="1"/>
    <col min="5628" max="5630" width="12.6640625" style="1" customWidth="1"/>
    <col min="5631" max="5634" width="10.6640625" style="1" customWidth="1"/>
    <col min="5635" max="5635" width="10.5" style="1" customWidth="1"/>
    <col min="5636" max="5636" width="11.33203125" style="1" customWidth="1"/>
    <col min="5637" max="5637" width="11.5" style="1" customWidth="1"/>
    <col min="5638" max="5638" width="10.5" style="1" customWidth="1"/>
    <col min="5639" max="5639" width="10.33203125" style="1" customWidth="1"/>
    <col min="5640" max="5640" width="10.83203125" style="1" customWidth="1"/>
    <col min="5641" max="5641" width="11" style="1" customWidth="1"/>
    <col min="5642" max="5644" width="11.33203125" style="1" customWidth="1"/>
    <col min="5645" max="5645" width="10.5" style="1" customWidth="1"/>
    <col min="5646" max="5646" width="10.83203125" style="1" customWidth="1"/>
    <col min="5647" max="5647" width="11.1640625" style="1" customWidth="1"/>
    <col min="5648" max="5648" width="10.33203125" style="1" customWidth="1"/>
    <col min="5649" max="5649" width="12.5" style="1" customWidth="1"/>
    <col min="5650" max="5878" width="8.83203125" style="1"/>
    <col min="5879" max="5879" width="22.6640625" style="1" customWidth="1"/>
    <col min="5880" max="5880" width="63.1640625" style="1" customWidth="1"/>
    <col min="5881" max="5881" width="5.6640625" style="1" customWidth="1"/>
    <col min="5882" max="5882" width="4.6640625" style="1" customWidth="1"/>
    <col min="5883" max="5883" width="5.6640625" style="1" customWidth="1"/>
    <col min="5884" max="5886" width="12.6640625" style="1" customWidth="1"/>
    <col min="5887" max="5890" width="10.6640625" style="1" customWidth="1"/>
    <col min="5891" max="5891" width="10.5" style="1" customWidth="1"/>
    <col min="5892" max="5892" width="11.33203125" style="1" customWidth="1"/>
    <col min="5893" max="5893" width="11.5" style="1" customWidth="1"/>
    <col min="5894" max="5894" width="10.5" style="1" customWidth="1"/>
    <col min="5895" max="5895" width="10.33203125" style="1" customWidth="1"/>
    <col min="5896" max="5896" width="10.83203125" style="1" customWidth="1"/>
    <col min="5897" max="5897" width="11" style="1" customWidth="1"/>
    <col min="5898" max="5900" width="11.33203125" style="1" customWidth="1"/>
    <col min="5901" max="5901" width="10.5" style="1" customWidth="1"/>
    <col min="5902" max="5902" width="10.83203125" style="1" customWidth="1"/>
    <col min="5903" max="5903" width="11.1640625" style="1" customWidth="1"/>
    <col min="5904" max="5904" width="10.33203125" style="1" customWidth="1"/>
    <col min="5905" max="5905" width="12.5" style="1" customWidth="1"/>
    <col min="5906" max="6134" width="8.83203125" style="1"/>
    <col min="6135" max="6135" width="22.6640625" style="1" customWidth="1"/>
    <col min="6136" max="6136" width="63.1640625" style="1" customWidth="1"/>
    <col min="6137" max="6137" width="5.6640625" style="1" customWidth="1"/>
    <col min="6138" max="6138" width="4.6640625" style="1" customWidth="1"/>
    <col min="6139" max="6139" width="5.6640625" style="1" customWidth="1"/>
    <col min="6140" max="6142" width="12.6640625" style="1" customWidth="1"/>
    <col min="6143" max="6146" width="10.6640625" style="1" customWidth="1"/>
    <col min="6147" max="6147" width="10.5" style="1" customWidth="1"/>
    <col min="6148" max="6148" width="11.33203125" style="1" customWidth="1"/>
    <col min="6149" max="6149" width="11.5" style="1" customWidth="1"/>
    <col min="6150" max="6150" width="10.5" style="1" customWidth="1"/>
    <col min="6151" max="6151" width="10.33203125" style="1" customWidth="1"/>
    <col min="6152" max="6152" width="10.83203125" style="1" customWidth="1"/>
    <col min="6153" max="6153" width="11" style="1" customWidth="1"/>
    <col min="6154" max="6156" width="11.33203125" style="1" customWidth="1"/>
    <col min="6157" max="6157" width="10.5" style="1" customWidth="1"/>
    <col min="6158" max="6158" width="10.83203125" style="1" customWidth="1"/>
    <col min="6159" max="6159" width="11.1640625" style="1" customWidth="1"/>
    <col min="6160" max="6160" width="10.33203125" style="1" customWidth="1"/>
    <col min="6161" max="6161" width="12.5" style="1" customWidth="1"/>
    <col min="6162" max="6390" width="8.83203125" style="1"/>
    <col min="6391" max="6391" width="22.6640625" style="1" customWidth="1"/>
    <col min="6392" max="6392" width="63.1640625" style="1" customWidth="1"/>
    <col min="6393" max="6393" width="5.6640625" style="1" customWidth="1"/>
    <col min="6394" max="6394" width="4.6640625" style="1" customWidth="1"/>
    <col min="6395" max="6395" width="5.6640625" style="1" customWidth="1"/>
    <col min="6396" max="6398" width="12.6640625" style="1" customWidth="1"/>
    <col min="6399" max="6402" width="10.6640625" style="1" customWidth="1"/>
    <col min="6403" max="6403" width="10.5" style="1" customWidth="1"/>
    <col min="6404" max="6404" width="11.33203125" style="1" customWidth="1"/>
    <col min="6405" max="6405" width="11.5" style="1" customWidth="1"/>
    <col min="6406" max="6406" width="10.5" style="1" customWidth="1"/>
    <col min="6407" max="6407" width="10.33203125" style="1" customWidth="1"/>
    <col min="6408" max="6408" width="10.83203125" style="1" customWidth="1"/>
    <col min="6409" max="6409" width="11" style="1" customWidth="1"/>
    <col min="6410" max="6412" width="11.33203125" style="1" customWidth="1"/>
    <col min="6413" max="6413" width="10.5" style="1" customWidth="1"/>
    <col min="6414" max="6414" width="10.83203125" style="1" customWidth="1"/>
    <col min="6415" max="6415" width="11.1640625" style="1" customWidth="1"/>
    <col min="6416" max="6416" width="10.33203125" style="1" customWidth="1"/>
    <col min="6417" max="6417" width="12.5" style="1" customWidth="1"/>
    <col min="6418" max="6646" width="8.83203125" style="1"/>
    <col min="6647" max="6647" width="22.6640625" style="1" customWidth="1"/>
    <col min="6648" max="6648" width="63.1640625" style="1" customWidth="1"/>
    <col min="6649" max="6649" width="5.6640625" style="1" customWidth="1"/>
    <col min="6650" max="6650" width="4.6640625" style="1" customWidth="1"/>
    <col min="6651" max="6651" width="5.6640625" style="1" customWidth="1"/>
    <col min="6652" max="6654" width="12.6640625" style="1" customWidth="1"/>
    <col min="6655" max="6658" width="10.6640625" style="1" customWidth="1"/>
    <col min="6659" max="6659" width="10.5" style="1" customWidth="1"/>
    <col min="6660" max="6660" width="11.33203125" style="1" customWidth="1"/>
    <col min="6661" max="6661" width="11.5" style="1" customWidth="1"/>
    <col min="6662" max="6662" width="10.5" style="1" customWidth="1"/>
    <col min="6663" max="6663" width="10.33203125" style="1" customWidth="1"/>
    <col min="6664" max="6664" width="10.83203125" style="1" customWidth="1"/>
    <col min="6665" max="6665" width="11" style="1" customWidth="1"/>
    <col min="6666" max="6668" width="11.33203125" style="1" customWidth="1"/>
    <col min="6669" max="6669" width="10.5" style="1" customWidth="1"/>
    <col min="6670" max="6670" width="10.83203125" style="1" customWidth="1"/>
    <col min="6671" max="6671" width="11.1640625" style="1" customWidth="1"/>
    <col min="6672" max="6672" width="10.33203125" style="1" customWidth="1"/>
    <col min="6673" max="6673" width="12.5" style="1" customWidth="1"/>
    <col min="6674" max="6902" width="8.83203125" style="1"/>
    <col min="6903" max="6903" width="22.6640625" style="1" customWidth="1"/>
    <col min="6904" max="6904" width="63.1640625" style="1" customWidth="1"/>
    <col min="6905" max="6905" width="5.6640625" style="1" customWidth="1"/>
    <col min="6906" max="6906" width="4.6640625" style="1" customWidth="1"/>
    <col min="6907" max="6907" width="5.6640625" style="1" customWidth="1"/>
    <col min="6908" max="6910" width="12.6640625" style="1" customWidth="1"/>
    <col min="6911" max="6914" width="10.6640625" style="1" customWidth="1"/>
    <col min="6915" max="6915" width="10.5" style="1" customWidth="1"/>
    <col min="6916" max="6916" width="11.33203125" style="1" customWidth="1"/>
    <col min="6917" max="6917" width="11.5" style="1" customWidth="1"/>
    <col min="6918" max="6918" width="10.5" style="1" customWidth="1"/>
    <col min="6919" max="6919" width="10.33203125" style="1" customWidth="1"/>
    <col min="6920" max="6920" width="10.83203125" style="1" customWidth="1"/>
    <col min="6921" max="6921" width="11" style="1" customWidth="1"/>
    <col min="6922" max="6924" width="11.33203125" style="1" customWidth="1"/>
    <col min="6925" max="6925" width="10.5" style="1" customWidth="1"/>
    <col min="6926" max="6926" width="10.83203125" style="1" customWidth="1"/>
    <col min="6927" max="6927" width="11.1640625" style="1" customWidth="1"/>
    <col min="6928" max="6928" width="10.33203125" style="1" customWidth="1"/>
    <col min="6929" max="6929" width="12.5" style="1" customWidth="1"/>
    <col min="6930" max="7158" width="8.83203125" style="1"/>
    <col min="7159" max="7159" width="22.6640625" style="1" customWidth="1"/>
    <col min="7160" max="7160" width="63.1640625" style="1" customWidth="1"/>
    <col min="7161" max="7161" width="5.6640625" style="1" customWidth="1"/>
    <col min="7162" max="7162" width="4.6640625" style="1" customWidth="1"/>
    <col min="7163" max="7163" width="5.6640625" style="1" customWidth="1"/>
    <col min="7164" max="7166" width="12.6640625" style="1" customWidth="1"/>
    <col min="7167" max="7170" width="10.6640625" style="1" customWidth="1"/>
    <col min="7171" max="7171" width="10.5" style="1" customWidth="1"/>
    <col min="7172" max="7172" width="11.33203125" style="1" customWidth="1"/>
    <col min="7173" max="7173" width="11.5" style="1" customWidth="1"/>
    <col min="7174" max="7174" width="10.5" style="1" customWidth="1"/>
    <col min="7175" max="7175" width="10.33203125" style="1" customWidth="1"/>
    <col min="7176" max="7176" width="10.83203125" style="1" customWidth="1"/>
    <col min="7177" max="7177" width="11" style="1" customWidth="1"/>
    <col min="7178" max="7180" width="11.33203125" style="1" customWidth="1"/>
    <col min="7181" max="7181" width="10.5" style="1" customWidth="1"/>
    <col min="7182" max="7182" width="10.83203125" style="1" customWidth="1"/>
    <col min="7183" max="7183" width="11.1640625" style="1" customWidth="1"/>
    <col min="7184" max="7184" width="10.33203125" style="1" customWidth="1"/>
    <col min="7185" max="7185" width="12.5" style="1" customWidth="1"/>
    <col min="7186" max="7414" width="8.83203125" style="1"/>
    <col min="7415" max="7415" width="22.6640625" style="1" customWidth="1"/>
    <col min="7416" max="7416" width="63.1640625" style="1" customWidth="1"/>
    <col min="7417" max="7417" width="5.6640625" style="1" customWidth="1"/>
    <col min="7418" max="7418" width="4.6640625" style="1" customWidth="1"/>
    <col min="7419" max="7419" width="5.6640625" style="1" customWidth="1"/>
    <col min="7420" max="7422" width="12.6640625" style="1" customWidth="1"/>
    <col min="7423" max="7426" width="10.6640625" style="1" customWidth="1"/>
    <col min="7427" max="7427" width="10.5" style="1" customWidth="1"/>
    <col min="7428" max="7428" width="11.33203125" style="1" customWidth="1"/>
    <col min="7429" max="7429" width="11.5" style="1" customWidth="1"/>
    <col min="7430" max="7430" width="10.5" style="1" customWidth="1"/>
    <col min="7431" max="7431" width="10.33203125" style="1" customWidth="1"/>
    <col min="7432" max="7432" width="10.83203125" style="1" customWidth="1"/>
    <col min="7433" max="7433" width="11" style="1" customWidth="1"/>
    <col min="7434" max="7436" width="11.33203125" style="1" customWidth="1"/>
    <col min="7437" max="7437" width="10.5" style="1" customWidth="1"/>
    <col min="7438" max="7438" width="10.83203125" style="1" customWidth="1"/>
    <col min="7439" max="7439" width="11.1640625" style="1" customWidth="1"/>
    <col min="7440" max="7440" width="10.33203125" style="1" customWidth="1"/>
    <col min="7441" max="7441" width="12.5" style="1" customWidth="1"/>
    <col min="7442" max="7670" width="8.83203125" style="1"/>
    <col min="7671" max="7671" width="22.6640625" style="1" customWidth="1"/>
    <col min="7672" max="7672" width="63.1640625" style="1" customWidth="1"/>
    <col min="7673" max="7673" width="5.6640625" style="1" customWidth="1"/>
    <col min="7674" max="7674" width="4.6640625" style="1" customWidth="1"/>
    <col min="7675" max="7675" width="5.6640625" style="1" customWidth="1"/>
    <col min="7676" max="7678" width="12.6640625" style="1" customWidth="1"/>
    <col min="7679" max="7682" width="10.6640625" style="1" customWidth="1"/>
    <col min="7683" max="7683" width="10.5" style="1" customWidth="1"/>
    <col min="7684" max="7684" width="11.33203125" style="1" customWidth="1"/>
    <col min="7685" max="7685" width="11.5" style="1" customWidth="1"/>
    <col min="7686" max="7686" width="10.5" style="1" customWidth="1"/>
    <col min="7687" max="7687" width="10.33203125" style="1" customWidth="1"/>
    <col min="7688" max="7688" width="10.83203125" style="1" customWidth="1"/>
    <col min="7689" max="7689" width="11" style="1" customWidth="1"/>
    <col min="7690" max="7692" width="11.33203125" style="1" customWidth="1"/>
    <col min="7693" max="7693" width="10.5" style="1" customWidth="1"/>
    <col min="7694" max="7694" width="10.83203125" style="1" customWidth="1"/>
    <col min="7695" max="7695" width="11.1640625" style="1" customWidth="1"/>
    <col min="7696" max="7696" width="10.33203125" style="1" customWidth="1"/>
    <col min="7697" max="7697" width="12.5" style="1" customWidth="1"/>
    <col min="7698" max="7926" width="8.83203125" style="1"/>
    <col min="7927" max="7927" width="22.6640625" style="1" customWidth="1"/>
    <col min="7928" max="7928" width="63.1640625" style="1" customWidth="1"/>
    <col min="7929" max="7929" width="5.6640625" style="1" customWidth="1"/>
    <col min="7930" max="7930" width="4.6640625" style="1" customWidth="1"/>
    <col min="7931" max="7931" width="5.6640625" style="1" customWidth="1"/>
    <col min="7932" max="7934" width="12.6640625" style="1" customWidth="1"/>
    <col min="7935" max="7938" width="10.6640625" style="1" customWidth="1"/>
    <col min="7939" max="7939" width="10.5" style="1" customWidth="1"/>
    <col min="7940" max="7940" width="11.33203125" style="1" customWidth="1"/>
    <col min="7941" max="7941" width="11.5" style="1" customWidth="1"/>
    <col min="7942" max="7942" width="10.5" style="1" customWidth="1"/>
    <col min="7943" max="7943" width="10.33203125" style="1" customWidth="1"/>
    <col min="7944" max="7944" width="10.83203125" style="1" customWidth="1"/>
    <col min="7945" max="7945" width="11" style="1" customWidth="1"/>
    <col min="7946" max="7948" width="11.33203125" style="1" customWidth="1"/>
    <col min="7949" max="7949" width="10.5" style="1" customWidth="1"/>
    <col min="7950" max="7950" width="10.83203125" style="1" customWidth="1"/>
    <col min="7951" max="7951" width="11.1640625" style="1" customWidth="1"/>
    <col min="7952" max="7952" width="10.33203125" style="1" customWidth="1"/>
    <col min="7953" max="7953" width="12.5" style="1" customWidth="1"/>
    <col min="7954" max="8182" width="8.83203125" style="1"/>
    <col min="8183" max="8183" width="22.6640625" style="1" customWidth="1"/>
    <col min="8184" max="8184" width="63.1640625" style="1" customWidth="1"/>
    <col min="8185" max="8185" width="5.6640625" style="1" customWidth="1"/>
    <col min="8186" max="8186" width="4.6640625" style="1" customWidth="1"/>
    <col min="8187" max="8187" width="5.6640625" style="1" customWidth="1"/>
    <col min="8188" max="8190" width="12.6640625" style="1" customWidth="1"/>
    <col min="8191" max="8194" width="10.6640625" style="1" customWidth="1"/>
    <col min="8195" max="8195" width="10.5" style="1" customWidth="1"/>
    <col min="8196" max="8196" width="11.33203125" style="1" customWidth="1"/>
    <col min="8197" max="8197" width="11.5" style="1" customWidth="1"/>
    <col min="8198" max="8198" width="10.5" style="1" customWidth="1"/>
    <col min="8199" max="8199" width="10.33203125" style="1" customWidth="1"/>
    <col min="8200" max="8200" width="10.83203125" style="1" customWidth="1"/>
    <col min="8201" max="8201" width="11" style="1" customWidth="1"/>
    <col min="8202" max="8204" width="11.33203125" style="1" customWidth="1"/>
    <col min="8205" max="8205" width="10.5" style="1" customWidth="1"/>
    <col min="8206" max="8206" width="10.83203125" style="1" customWidth="1"/>
    <col min="8207" max="8207" width="11.1640625" style="1" customWidth="1"/>
    <col min="8208" max="8208" width="10.33203125" style="1" customWidth="1"/>
    <col min="8209" max="8209" width="12.5" style="1" customWidth="1"/>
    <col min="8210" max="8438" width="8.83203125" style="1"/>
    <col min="8439" max="8439" width="22.6640625" style="1" customWidth="1"/>
    <col min="8440" max="8440" width="63.1640625" style="1" customWidth="1"/>
    <col min="8441" max="8441" width="5.6640625" style="1" customWidth="1"/>
    <col min="8442" max="8442" width="4.6640625" style="1" customWidth="1"/>
    <col min="8443" max="8443" width="5.6640625" style="1" customWidth="1"/>
    <col min="8444" max="8446" width="12.6640625" style="1" customWidth="1"/>
    <col min="8447" max="8450" width="10.6640625" style="1" customWidth="1"/>
    <col min="8451" max="8451" width="10.5" style="1" customWidth="1"/>
    <col min="8452" max="8452" width="11.33203125" style="1" customWidth="1"/>
    <col min="8453" max="8453" width="11.5" style="1" customWidth="1"/>
    <col min="8454" max="8454" width="10.5" style="1" customWidth="1"/>
    <col min="8455" max="8455" width="10.33203125" style="1" customWidth="1"/>
    <col min="8456" max="8456" width="10.83203125" style="1" customWidth="1"/>
    <col min="8457" max="8457" width="11" style="1" customWidth="1"/>
    <col min="8458" max="8460" width="11.33203125" style="1" customWidth="1"/>
    <col min="8461" max="8461" width="10.5" style="1" customWidth="1"/>
    <col min="8462" max="8462" width="10.83203125" style="1" customWidth="1"/>
    <col min="8463" max="8463" width="11.1640625" style="1" customWidth="1"/>
    <col min="8464" max="8464" width="10.33203125" style="1" customWidth="1"/>
    <col min="8465" max="8465" width="12.5" style="1" customWidth="1"/>
    <col min="8466" max="8694" width="8.83203125" style="1"/>
    <col min="8695" max="8695" width="22.6640625" style="1" customWidth="1"/>
    <col min="8696" max="8696" width="63.1640625" style="1" customWidth="1"/>
    <col min="8697" max="8697" width="5.6640625" style="1" customWidth="1"/>
    <col min="8698" max="8698" width="4.6640625" style="1" customWidth="1"/>
    <col min="8699" max="8699" width="5.6640625" style="1" customWidth="1"/>
    <col min="8700" max="8702" width="12.6640625" style="1" customWidth="1"/>
    <col min="8703" max="8706" width="10.6640625" style="1" customWidth="1"/>
    <col min="8707" max="8707" width="10.5" style="1" customWidth="1"/>
    <col min="8708" max="8708" width="11.33203125" style="1" customWidth="1"/>
    <col min="8709" max="8709" width="11.5" style="1" customWidth="1"/>
    <col min="8710" max="8710" width="10.5" style="1" customWidth="1"/>
    <col min="8711" max="8711" width="10.33203125" style="1" customWidth="1"/>
    <col min="8712" max="8712" width="10.83203125" style="1" customWidth="1"/>
    <col min="8713" max="8713" width="11" style="1" customWidth="1"/>
    <col min="8714" max="8716" width="11.33203125" style="1" customWidth="1"/>
    <col min="8717" max="8717" width="10.5" style="1" customWidth="1"/>
    <col min="8718" max="8718" width="10.83203125" style="1" customWidth="1"/>
    <col min="8719" max="8719" width="11.1640625" style="1" customWidth="1"/>
    <col min="8720" max="8720" width="10.33203125" style="1" customWidth="1"/>
    <col min="8721" max="8721" width="12.5" style="1" customWidth="1"/>
    <col min="8722" max="8950" width="8.83203125" style="1"/>
    <col min="8951" max="8951" width="22.6640625" style="1" customWidth="1"/>
    <col min="8952" max="8952" width="63.1640625" style="1" customWidth="1"/>
    <col min="8953" max="8953" width="5.6640625" style="1" customWidth="1"/>
    <col min="8954" max="8954" width="4.6640625" style="1" customWidth="1"/>
    <col min="8955" max="8955" width="5.6640625" style="1" customWidth="1"/>
    <col min="8956" max="8958" width="12.6640625" style="1" customWidth="1"/>
    <col min="8959" max="8962" width="10.6640625" style="1" customWidth="1"/>
    <col min="8963" max="8963" width="10.5" style="1" customWidth="1"/>
    <col min="8964" max="8964" width="11.33203125" style="1" customWidth="1"/>
    <col min="8965" max="8965" width="11.5" style="1" customWidth="1"/>
    <col min="8966" max="8966" width="10.5" style="1" customWidth="1"/>
    <col min="8967" max="8967" width="10.33203125" style="1" customWidth="1"/>
    <col min="8968" max="8968" width="10.83203125" style="1" customWidth="1"/>
    <col min="8969" max="8969" width="11" style="1" customWidth="1"/>
    <col min="8970" max="8972" width="11.33203125" style="1" customWidth="1"/>
    <col min="8973" max="8973" width="10.5" style="1" customWidth="1"/>
    <col min="8974" max="8974" width="10.83203125" style="1" customWidth="1"/>
    <col min="8975" max="8975" width="11.1640625" style="1" customWidth="1"/>
    <col min="8976" max="8976" width="10.33203125" style="1" customWidth="1"/>
    <col min="8977" max="8977" width="12.5" style="1" customWidth="1"/>
    <col min="8978" max="9206" width="8.83203125" style="1"/>
    <col min="9207" max="9207" width="22.6640625" style="1" customWidth="1"/>
    <col min="9208" max="9208" width="63.1640625" style="1" customWidth="1"/>
    <col min="9209" max="9209" width="5.6640625" style="1" customWidth="1"/>
    <col min="9210" max="9210" width="4.6640625" style="1" customWidth="1"/>
    <col min="9211" max="9211" width="5.6640625" style="1" customWidth="1"/>
    <col min="9212" max="9214" width="12.6640625" style="1" customWidth="1"/>
    <col min="9215" max="9218" width="10.6640625" style="1" customWidth="1"/>
    <col min="9219" max="9219" width="10.5" style="1" customWidth="1"/>
    <col min="9220" max="9220" width="11.33203125" style="1" customWidth="1"/>
    <col min="9221" max="9221" width="11.5" style="1" customWidth="1"/>
    <col min="9222" max="9222" width="10.5" style="1" customWidth="1"/>
    <col min="9223" max="9223" width="10.33203125" style="1" customWidth="1"/>
    <col min="9224" max="9224" width="10.83203125" style="1" customWidth="1"/>
    <col min="9225" max="9225" width="11" style="1" customWidth="1"/>
    <col min="9226" max="9228" width="11.33203125" style="1" customWidth="1"/>
    <col min="9229" max="9229" width="10.5" style="1" customWidth="1"/>
    <col min="9230" max="9230" width="10.83203125" style="1" customWidth="1"/>
    <col min="9231" max="9231" width="11.1640625" style="1" customWidth="1"/>
    <col min="9232" max="9232" width="10.33203125" style="1" customWidth="1"/>
    <col min="9233" max="9233" width="12.5" style="1" customWidth="1"/>
    <col min="9234" max="9462" width="8.83203125" style="1"/>
    <col min="9463" max="9463" width="22.6640625" style="1" customWidth="1"/>
    <col min="9464" max="9464" width="63.1640625" style="1" customWidth="1"/>
    <col min="9465" max="9465" width="5.6640625" style="1" customWidth="1"/>
    <col min="9466" max="9466" width="4.6640625" style="1" customWidth="1"/>
    <col min="9467" max="9467" width="5.6640625" style="1" customWidth="1"/>
    <col min="9468" max="9470" width="12.6640625" style="1" customWidth="1"/>
    <col min="9471" max="9474" width="10.6640625" style="1" customWidth="1"/>
    <col min="9475" max="9475" width="10.5" style="1" customWidth="1"/>
    <col min="9476" max="9476" width="11.33203125" style="1" customWidth="1"/>
    <col min="9477" max="9477" width="11.5" style="1" customWidth="1"/>
    <col min="9478" max="9478" width="10.5" style="1" customWidth="1"/>
    <col min="9479" max="9479" width="10.33203125" style="1" customWidth="1"/>
    <col min="9480" max="9480" width="10.83203125" style="1" customWidth="1"/>
    <col min="9481" max="9481" width="11" style="1" customWidth="1"/>
    <col min="9482" max="9484" width="11.33203125" style="1" customWidth="1"/>
    <col min="9485" max="9485" width="10.5" style="1" customWidth="1"/>
    <col min="9486" max="9486" width="10.83203125" style="1" customWidth="1"/>
    <col min="9487" max="9487" width="11.1640625" style="1" customWidth="1"/>
    <col min="9488" max="9488" width="10.33203125" style="1" customWidth="1"/>
    <col min="9489" max="9489" width="12.5" style="1" customWidth="1"/>
    <col min="9490" max="9718" width="8.83203125" style="1"/>
    <col min="9719" max="9719" width="22.6640625" style="1" customWidth="1"/>
    <col min="9720" max="9720" width="63.1640625" style="1" customWidth="1"/>
    <col min="9721" max="9721" width="5.6640625" style="1" customWidth="1"/>
    <col min="9722" max="9722" width="4.6640625" style="1" customWidth="1"/>
    <col min="9723" max="9723" width="5.6640625" style="1" customWidth="1"/>
    <col min="9724" max="9726" width="12.6640625" style="1" customWidth="1"/>
    <col min="9727" max="9730" width="10.6640625" style="1" customWidth="1"/>
    <col min="9731" max="9731" width="10.5" style="1" customWidth="1"/>
    <col min="9732" max="9732" width="11.33203125" style="1" customWidth="1"/>
    <col min="9733" max="9733" width="11.5" style="1" customWidth="1"/>
    <col min="9734" max="9734" width="10.5" style="1" customWidth="1"/>
    <col min="9735" max="9735" width="10.33203125" style="1" customWidth="1"/>
    <col min="9736" max="9736" width="10.83203125" style="1" customWidth="1"/>
    <col min="9737" max="9737" width="11" style="1" customWidth="1"/>
    <col min="9738" max="9740" width="11.33203125" style="1" customWidth="1"/>
    <col min="9741" max="9741" width="10.5" style="1" customWidth="1"/>
    <col min="9742" max="9742" width="10.83203125" style="1" customWidth="1"/>
    <col min="9743" max="9743" width="11.1640625" style="1" customWidth="1"/>
    <col min="9744" max="9744" width="10.33203125" style="1" customWidth="1"/>
    <col min="9745" max="9745" width="12.5" style="1" customWidth="1"/>
    <col min="9746" max="9974" width="8.83203125" style="1"/>
    <col min="9975" max="9975" width="22.6640625" style="1" customWidth="1"/>
    <col min="9976" max="9976" width="63.1640625" style="1" customWidth="1"/>
    <col min="9977" max="9977" width="5.6640625" style="1" customWidth="1"/>
    <col min="9978" max="9978" width="4.6640625" style="1" customWidth="1"/>
    <col min="9979" max="9979" width="5.6640625" style="1" customWidth="1"/>
    <col min="9980" max="9982" width="12.6640625" style="1" customWidth="1"/>
    <col min="9983" max="9986" width="10.6640625" style="1" customWidth="1"/>
    <col min="9987" max="9987" width="10.5" style="1" customWidth="1"/>
    <col min="9988" max="9988" width="11.33203125" style="1" customWidth="1"/>
    <col min="9989" max="9989" width="11.5" style="1" customWidth="1"/>
    <col min="9990" max="9990" width="10.5" style="1" customWidth="1"/>
    <col min="9991" max="9991" width="10.33203125" style="1" customWidth="1"/>
    <col min="9992" max="9992" width="10.83203125" style="1" customWidth="1"/>
    <col min="9993" max="9993" width="11" style="1" customWidth="1"/>
    <col min="9994" max="9996" width="11.33203125" style="1" customWidth="1"/>
    <col min="9997" max="9997" width="10.5" style="1" customWidth="1"/>
    <col min="9998" max="9998" width="10.83203125" style="1" customWidth="1"/>
    <col min="9999" max="9999" width="11.1640625" style="1" customWidth="1"/>
    <col min="10000" max="10000" width="10.33203125" style="1" customWidth="1"/>
    <col min="10001" max="10001" width="12.5" style="1" customWidth="1"/>
    <col min="10002" max="10230" width="8.83203125" style="1"/>
    <col min="10231" max="10231" width="22.6640625" style="1" customWidth="1"/>
    <col min="10232" max="10232" width="63.1640625" style="1" customWidth="1"/>
    <col min="10233" max="10233" width="5.6640625" style="1" customWidth="1"/>
    <col min="10234" max="10234" width="4.6640625" style="1" customWidth="1"/>
    <col min="10235" max="10235" width="5.6640625" style="1" customWidth="1"/>
    <col min="10236" max="10238" width="12.6640625" style="1" customWidth="1"/>
    <col min="10239" max="10242" width="10.6640625" style="1" customWidth="1"/>
    <col min="10243" max="10243" width="10.5" style="1" customWidth="1"/>
    <col min="10244" max="10244" width="11.33203125" style="1" customWidth="1"/>
    <col min="10245" max="10245" width="11.5" style="1" customWidth="1"/>
    <col min="10246" max="10246" width="10.5" style="1" customWidth="1"/>
    <col min="10247" max="10247" width="10.33203125" style="1" customWidth="1"/>
    <col min="10248" max="10248" width="10.83203125" style="1" customWidth="1"/>
    <col min="10249" max="10249" width="11" style="1" customWidth="1"/>
    <col min="10250" max="10252" width="11.33203125" style="1" customWidth="1"/>
    <col min="10253" max="10253" width="10.5" style="1" customWidth="1"/>
    <col min="10254" max="10254" width="10.83203125" style="1" customWidth="1"/>
    <col min="10255" max="10255" width="11.1640625" style="1" customWidth="1"/>
    <col min="10256" max="10256" width="10.33203125" style="1" customWidth="1"/>
    <col min="10257" max="10257" width="12.5" style="1" customWidth="1"/>
    <col min="10258" max="10486" width="8.83203125" style="1"/>
    <col min="10487" max="10487" width="22.6640625" style="1" customWidth="1"/>
    <col min="10488" max="10488" width="63.1640625" style="1" customWidth="1"/>
    <col min="10489" max="10489" width="5.6640625" style="1" customWidth="1"/>
    <col min="10490" max="10490" width="4.6640625" style="1" customWidth="1"/>
    <col min="10491" max="10491" width="5.6640625" style="1" customWidth="1"/>
    <col min="10492" max="10494" width="12.6640625" style="1" customWidth="1"/>
    <col min="10495" max="10498" width="10.6640625" style="1" customWidth="1"/>
    <col min="10499" max="10499" width="10.5" style="1" customWidth="1"/>
    <col min="10500" max="10500" width="11.33203125" style="1" customWidth="1"/>
    <col min="10501" max="10501" width="11.5" style="1" customWidth="1"/>
    <col min="10502" max="10502" width="10.5" style="1" customWidth="1"/>
    <col min="10503" max="10503" width="10.33203125" style="1" customWidth="1"/>
    <col min="10504" max="10504" width="10.83203125" style="1" customWidth="1"/>
    <col min="10505" max="10505" width="11" style="1" customWidth="1"/>
    <col min="10506" max="10508" width="11.33203125" style="1" customWidth="1"/>
    <col min="10509" max="10509" width="10.5" style="1" customWidth="1"/>
    <col min="10510" max="10510" width="10.83203125" style="1" customWidth="1"/>
    <col min="10511" max="10511" width="11.1640625" style="1" customWidth="1"/>
    <col min="10512" max="10512" width="10.33203125" style="1" customWidth="1"/>
    <col min="10513" max="10513" width="12.5" style="1" customWidth="1"/>
    <col min="10514" max="10742" width="8.83203125" style="1"/>
    <col min="10743" max="10743" width="22.6640625" style="1" customWidth="1"/>
    <col min="10744" max="10744" width="63.1640625" style="1" customWidth="1"/>
    <col min="10745" max="10745" width="5.6640625" style="1" customWidth="1"/>
    <col min="10746" max="10746" width="4.6640625" style="1" customWidth="1"/>
    <col min="10747" max="10747" width="5.6640625" style="1" customWidth="1"/>
    <col min="10748" max="10750" width="12.6640625" style="1" customWidth="1"/>
    <col min="10751" max="10754" width="10.6640625" style="1" customWidth="1"/>
    <col min="10755" max="10755" width="10.5" style="1" customWidth="1"/>
    <col min="10756" max="10756" width="11.33203125" style="1" customWidth="1"/>
    <col min="10757" max="10757" width="11.5" style="1" customWidth="1"/>
    <col min="10758" max="10758" width="10.5" style="1" customWidth="1"/>
    <col min="10759" max="10759" width="10.33203125" style="1" customWidth="1"/>
    <col min="10760" max="10760" width="10.83203125" style="1" customWidth="1"/>
    <col min="10761" max="10761" width="11" style="1" customWidth="1"/>
    <col min="10762" max="10764" width="11.33203125" style="1" customWidth="1"/>
    <col min="10765" max="10765" width="10.5" style="1" customWidth="1"/>
    <col min="10766" max="10766" width="10.83203125" style="1" customWidth="1"/>
    <col min="10767" max="10767" width="11.1640625" style="1" customWidth="1"/>
    <col min="10768" max="10768" width="10.33203125" style="1" customWidth="1"/>
    <col min="10769" max="10769" width="12.5" style="1" customWidth="1"/>
    <col min="10770" max="10998" width="8.83203125" style="1"/>
    <col min="10999" max="10999" width="22.6640625" style="1" customWidth="1"/>
    <col min="11000" max="11000" width="63.1640625" style="1" customWidth="1"/>
    <col min="11001" max="11001" width="5.6640625" style="1" customWidth="1"/>
    <col min="11002" max="11002" width="4.6640625" style="1" customWidth="1"/>
    <col min="11003" max="11003" width="5.6640625" style="1" customWidth="1"/>
    <col min="11004" max="11006" width="12.6640625" style="1" customWidth="1"/>
    <col min="11007" max="11010" width="10.6640625" style="1" customWidth="1"/>
    <col min="11011" max="11011" width="10.5" style="1" customWidth="1"/>
    <col min="11012" max="11012" width="11.33203125" style="1" customWidth="1"/>
    <col min="11013" max="11013" width="11.5" style="1" customWidth="1"/>
    <col min="11014" max="11014" width="10.5" style="1" customWidth="1"/>
    <col min="11015" max="11015" width="10.33203125" style="1" customWidth="1"/>
    <col min="11016" max="11016" width="10.83203125" style="1" customWidth="1"/>
    <col min="11017" max="11017" width="11" style="1" customWidth="1"/>
    <col min="11018" max="11020" width="11.33203125" style="1" customWidth="1"/>
    <col min="11021" max="11021" width="10.5" style="1" customWidth="1"/>
    <col min="11022" max="11022" width="10.83203125" style="1" customWidth="1"/>
    <col min="11023" max="11023" width="11.1640625" style="1" customWidth="1"/>
    <col min="11024" max="11024" width="10.33203125" style="1" customWidth="1"/>
    <col min="11025" max="11025" width="12.5" style="1" customWidth="1"/>
    <col min="11026" max="11254" width="8.83203125" style="1"/>
    <col min="11255" max="11255" width="22.6640625" style="1" customWidth="1"/>
    <col min="11256" max="11256" width="63.1640625" style="1" customWidth="1"/>
    <col min="11257" max="11257" width="5.6640625" style="1" customWidth="1"/>
    <col min="11258" max="11258" width="4.6640625" style="1" customWidth="1"/>
    <col min="11259" max="11259" width="5.6640625" style="1" customWidth="1"/>
    <col min="11260" max="11262" width="12.6640625" style="1" customWidth="1"/>
    <col min="11263" max="11266" width="10.6640625" style="1" customWidth="1"/>
    <col min="11267" max="11267" width="10.5" style="1" customWidth="1"/>
    <col min="11268" max="11268" width="11.33203125" style="1" customWidth="1"/>
    <col min="11269" max="11269" width="11.5" style="1" customWidth="1"/>
    <col min="11270" max="11270" width="10.5" style="1" customWidth="1"/>
    <col min="11271" max="11271" width="10.33203125" style="1" customWidth="1"/>
    <col min="11272" max="11272" width="10.83203125" style="1" customWidth="1"/>
    <col min="11273" max="11273" width="11" style="1" customWidth="1"/>
    <col min="11274" max="11276" width="11.33203125" style="1" customWidth="1"/>
    <col min="11277" max="11277" width="10.5" style="1" customWidth="1"/>
    <col min="11278" max="11278" width="10.83203125" style="1" customWidth="1"/>
    <col min="11279" max="11279" width="11.1640625" style="1" customWidth="1"/>
    <col min="11280" max="11280" width="10.33203125" style="1" customWidth="1"/>
    <col min="11281" max="11281" width="12.5" style="1" customWidth="1"/>
    <col min="11282" max="11510" width="8.83203125" style="1"/>
    <col min="11511" max="11511" width="22.6640625" style="1" customWidth="1"/>
    <col min="11512" max="11512" width="63.1640625" style="1" customWidth="1"/>
    <col min="11513" max="11513" width="5.6640625" style="1" customWidth="1"/>
    <col min="11514" max="11514" width="4.6640625" style="1" customWidth="1"/>
    <col min="11515" max="11515" width="5.6640625" style="1" customWidth="1"/>
    <col min="11516" max="11518" width="12.6640625" style="1" customWidth="1"/>
    <col min="11519" max="11522" width="10.6640625" style="1" customWidth="1"/>
    <col min="11523" max="11523" width="10.5" style="1" customWidth="1"/>
    <col min="11524" max="11524" width="11.33203125" style="1" customWidth="1"/>
    <col min="11525" max="11525" width="11.5" style="1" customWidth="1"/>
    <col min="11526" max="11526" width="10.5" style="1" customWidth="1"/>
    <col min="11527" max="11527" width="10.33203125" style="1" customWidth="1"/>
    <col min="11528" max="11528" width="10.83203125" style="1" customWidth="1"/>
    <col min="11529" max="11529" width="11" style="1" customWidth="1"/>
    <col min="11530" max="11532" width="11.33203125" style="1" customWidth="1"/>
    <col min="11533" max="11533" width="10.5" style="1" customWidth="1"/>
    <col min="11534" max="11534" width="10.83203125" style="1" customWidth="1"/>
    <col min="11535" max="11535" width="11.1640625" style="1" customWidth="1"/>
    <col min="11536" max="11536" width="10.33203125" style="1" customWidth="1"/>
    <col min="11537" max="11537" width="12.5" style="1" customWidth="1"/>
    <col min="11538" max="11766" width="8.83203125" style="1"/>
    <col min="11767" max="11767" width="22.6640625" style="1" customWidth="1"/>
    <col min="11768" max="11768" width="63.1640625" style="1" customWidth="1"/>
    <col min="11769" max="11769" width="5.6640625" style="1" customWidth="1"/>
    <col min="11770" max="11770" width="4.6640625" style="1" customWidth="1"/>
    <col min="11771" max="11771" width="5.6640625" style="1" customWidth="1"/>
    <col min="11772" max="11774" width="12.6640625" style="1" customWidth="1"/>
    <col min="11775" max="11778" width="10.6640625" style="1" customWidth="1"/>
    <col min="11779" max="11779" width="10.5" style="1" customWidth="1"/>
    <col min="11780" max="11780" width="11.33203125" style="1" customWidth="1"/>
    <col min="11781" max="11781" width="11.5" style="1" customWidth="1"/>
    <col min="11782" max="11782" width="10.5" style="1" customWidth="1"/>
    <col min="11783" max="11783" width="10.33203125" style="1" customWidth="1"/>
    <col min="11784" max="11784" width="10.83203125" style="1" customWidth="1"/>
    <col min="11785" max="11785" width="11" style="1" customWidth="1"/>
    <col min="11786" max="11788" width="11.33203125" style="1" customWidth="1"/>
    <col min="11789" max="11789" width="10.5" style="1" customWidth="1"/>
    <col min="11790" max="11790" width="10.83203125" style="1" customWidth="1"/>
    <col min="11791" max="11791" width="11.1640625" style="1" customWidth="1"/>
    <col min="11792" max="11792" width="10.33203125" style="1" customWidth="1"/>
    <col min="11793" max="11793" width="12.5" style="1" customWidth="1"/>
    <col min="11794" max="12022" width="8.83203125" style="1"/>
    <col min="12023" max="12023" width="22.6640625" style="1" customWidth="1"/>
    <col min="12024" max="12024" width="63.1640625" style="1" customWidth="1"/>
    <col min="12025" max="12025" width="5.6640625" style="1" customWidth="1"/>
    <col min="12026" max="12026" width="4.6640625" style="1" customWidth="1"/>
    <col min="12027" max="12027" width="5.6640625" style="1" customWidth="1"/>
    <col min="12028" max="12030" width="12.6640625" style="1" customWidth="1"/>
    <col min="12031" max="12034" width="10.6640625" style="1" customWidth="1"/>
    <col min="12035" max="12035" width="10.5" style="1" customWidth="1"/>
    <col min="12036" max="12036" width="11.33203125" style="1" customWidth="1"/>
    <col min="12037" max="12037" width="11.5" style="1" customWidth="1"/>
    <col min="12038" max="12038" width="10.5" style="1" customWidth="1"/>
    <col min="12039" max="12039" width="10.33203125" style="1" customWidth="1"/>
    <col min="12040" max="12040" width="10.83203125" style="1" customWidth="1"/>
    <col min="12041" max="12041" width="11" style="1" customWidth="1"/>
    <col min="12042" max="12044" width="11.33203125" style="1" customWidth="1"/>
    <col min="12045" max="12045" width="10.5" style="1" customWidth="1"/>
    <col min="12046" max="12046" width="10.83203125" style="1" customWidth="1"/>
    <col min="12047" max="12047" width="11.1640625" style="1" customWidth="1"/>
    <col min="12048" max="12048" width="10.33203125" style="1" customWidth="1"/>
    <col min="12049" max="12049" width="12.5" style="1" customWidth="1"/>
    <col min="12050" max="12278" width="8.83203125" style="1"/>
    <col min="12279" max="12279" width="22.6640625" style="1" customWidth="1"/>
    <col min="12280" max="12280" width="63.1640625" style="1" customWidth="1"/>
    <col min="12281" max="12281" width="5.6640625" style="1" customWidth="1"/>
    <col min="12282" max="12282" width="4.6640625" style="1" customWidth="1"/>
    <col min="12283" max="12283" width="5.6640625" style="1" customWidth="1"/>
    <col min="12284" max="12286" width="12.6640625" style="1" customWidth="1"/>
    <col min="12287" max="12290" width="10.6640625" style="1" customWidth="1"/>
    <col min="12291" max="12291" width="10.5" style="1" customWidth="1"/>
    <col min="12292" max="12292" width="11.33203125" style="1" customWidth="1"/>
    <col min="12293" max="12293" width="11.5" style="1" customWidth="1"/>
    <col min="12294" max="12294" width="10.5" style="1" customWidth="1"/>
    <col min="12295" max="12295" width="10.33203125" style="1" customWidth="1"/>
    <col min="12296" max="12296" width="10.83203125" style="1" customWidth="1"/>
    <col min="12297" max="12297" width="11" style="1" customWidth="1"/>
    <col min="12298" max="12300" width="11.33203125" style="1" customWidth="1"/>
    <col min="12301" max="12301" width="10.5" style="1" customWidth="1"/>
    <col min="12302" max="12302" width="10.83203125" style="1" customWidth="1"/>
    <col min="12303" max="12303" width="11.1640625" style="1" customWidth="1"/>
    <col min="12304" max="12304" width="10.33203125" style="1" customWidth="1"/>
    <col min="12305" max="12305" width="12.5" style="1" customWidth="1"/>
    <col min="12306" max="12534" width="8.83203125" style="1"/>
    <col min="12535" max="12535" width="22.6640625" style="1" customWidth="1"/>
    <col min="12536" max="12536" width="63.1640625" style="1" customWidth="1"/>
    <col min="12537" max="12537" width="5.6640625" style="1" customWidth="1"/>
    <col min="12538" max="12538" width="4.6640625" style="1" customWidth="1"/>
    <col min="12539" max="12539" width="5.6640625" style="1" customWidth="1"/>
    <col min="12540" max="12542" width="12.6640625" style="1" customWidth="1"/>
    <col min="12543" max="12546" width="10.6640625" style="1" customWidth="1"/>
    <col min="12547" max="12547" width="10.5" style="1" customWidth="1"/>
    <col min="12548" max="12548" width="11.33203125" style="1" customWidth="1"/>
    <col min="12549" max="12549" width="11.5" style="1" customWidth="1"/>
    <col min="12550" max="12550" width="10.5" style="1" customWidth="1"/>
    <col min="12551" max="12551" width="10.33203125" style="1" customWidth="1"/>
    <col min="12552" max="12552" width="10.83203125" style="1" customWidth="1"/>
    <col min="12553" max="12553" width="11" style="1" customWidth="1"/>
    <col min="12554" max="12556" width="11.33203125" style="1" customWidth="1"/>
    <col min="12557" max="12557" width="10.5" style="1" customWidth="1"/>
    <col min="12558" max="12558" width="10.83203125" style="1" customWidth="1"/>
    <col min="12559" max="12559" width="11.1640625" style="1" customWidth="1"/>
    <col min="12560" max="12560" width="10.33203125" style="1" customWidth="1"/>
    <col min="12561" max="12561" width="12.5" style="1" customWidth="1"/>
    <col min="12562" max="12790" width="8.83203125" style="1"/>
    <col min="12791" max="12791" width="22.6640625" style="1" customWidth="1"/>
    <col min="12792" max="12792" width="63.1640625" style="1" customWidth="1"/>
    <col min="12793" max="12793" width="5.6640625" style="1" customWidth="1"/>
    <col min="12794" max="12794" width="4.6640625" style="1" customWidth="1"/>
    <col min="12795" max="12795" width="5.6640625" style="1" customWidth="1"/>
    <col min="12796" max="12798" width="12.6640625" style="1" customWidth="1"/>
    <col min="12799" max="12802" width="10.6640625" style="1" customWidth="1"/>
    <col min="12803" max="12803" width="10.5" style="1" customWidth="1"/>
    <col min="12804" max="12804" width="11.33203125" style="1" customWidth="1"/>
    <col min="12805" max="12805" width="11.5" style="1" customWidth="1"/>
    <col min="12806" max="12806" width="10.5" style="1" customWidth="1"/>
    <col min="12807" max="12807" width="10.33203125" style="1" customWidth="1"/>
    <col min="12808" max="12808" width="10.83203125" style="1" customWidth="1"/>
    <col min="12809" max="12809" width="11" style="1" customWidth="1"/>
    <col min="12810" max="12812" width="11.33203125" style="1" customWidth="1"/>
    <col min="12813" max="12813" width="10.5" style="1" customWidth="1"/>
    <col min="12814" max="12814" width="10.83203125" style="1" customWidth="1"/>
    <col min="12815" max="12815" width="11.1640625" style="1" customWidth="1"/>
    <col min="12816" max="12816" width="10.33203125" style="1" customWidth="1"/>
    <col min="12817" max="12817" width="12.5" style="1" customWidth="1"/>
    <col min="12818" max="13046" width="8.83203125" style="1"/>
    <col min="13047" max="13047" width="22.6640625" style="1" customWidth="1"/>
    <col min="13048" max="13048" width="63.1640625" style="1" customWidth="1"/>
    <col min="13049" max="13049" width="5.6640625" style="1" customWidth="1"/>
    <col min="13050" max="13050" width="4.6640625" style="1" customWidth="1"/>
    <col min="13051" max="13051" width="5.6640625" style="1" customWidth="1"/>
    <col min="13052" max="13054" width="12.6640625" style="1" customWidth="1"/>
    <col min="13055" max="13058" width="10.6640625" style="1" customWidth="1"/>
    <col min="13059" max="13059" width="10.5" style="1" customWidth="1"/>
    <col min="13060" max="13060" width="11.33203125" style="1" customWidth="1"/>
    <col min="13061" max="13061" width="11.5" style="1" customWidth="1"/>
    <col min="13062" max="13062" width="10.5" style="1" customWidth="1"/>
    <col min="13063" max="13063" width="10.33203125" style="1" customWidth="1"/>
    <col min="13064" max="13064" width="10.83203125" style="1" customWidth="1"/>
    <col min="13065" max="13065" width="11" style="1" customWidth="1"/>
    <col min="13066" max="13068" width="11.33203125" style="1" customWidth="1"/>
    <col min="13069" max="13069" width="10.5" style="1" customWidth="1"/>
    <col min="13070" max="13070" width="10.83203125" style="1" customWidth="1"/>
    <col min="13071" max="13071" width="11.1640625" style="1" customWidth="1"/>
    <col min="13072" max="13072" width="10.33203125" style="1" customWidth="1"/>
    <col min="13073" max="13073" width="12.5" style="1" customWidth="1"/>
    <col min="13074" max="13302" width="8.83203125" style="1"/>
    <col min="13303" max="13303" width="22.6640625" style="1" customWidth="1"/>
    <col min="13304" max="13304" width="63.1640625" style="1" customWidth="1"/>
    <col min="13305" max="13305" width="5.6640625" style="1" customWidth="1"/>
    <col min="13306" max="13306" width="4.6640625" style="1" customWidth="1"/>
    <col min="13307" max="13307" width="5.6640625" style="1" customWidth="1"/>
    <col min="13308" max="13310" width="12.6640625" style="1" customWidth="1"/>
    <col min="13311" max="13314" width="10.6640625" style="1" customWidth="1"/>
    <col min="13315" max="13315" width="10.5" style="1" customWidth="1"/>
    <col min="13316" max="13316" width="11.33203125" style="1" customWidth="1"/>
    <col min="13317" max="13317" width="11.5" style="1" customWidth="1"/>
    <col min="13318" max="13318" width="10.5" style="1" customWidth="1"/>
    <col min="13319" max="13319" width="10.33203125" style="1" customWidth="1"/>
    <col min="13320" max="13320" width="10.83203125" style="1" customWidth="1"/>
    <col min="13321" max="13321" width="11" style="1" customWidth="1"/>
    <col min="13322" max="13324" width="11.33203125" style="1" customWidth="1"/>
    <col min="13325" max="13325" width="10.5" style="1" customWidth="1"/>
    <col min="13326" max="13326" width="10.83203125" style="1" customWidth="1"/>
    <col min="13327" max="13327" width="11.1640625" style="1" customWidth="1"/>
    <col min="13328" max="13328" width="10.33203125" style="1" customWidth="1"/>
    <col min="13329" max="13329" width="12.5" style="1" customWidth="1"/>
    <col min="13330" max="13558" width="8.83203125" style="1"/>
    <col min="13559" max="13559" width="22.6640625" style="1" customWidth="1"/>
    <col min="13560" max="13560" width="63.1640625" style="1" customWidth="1"/>
    <col min="13561" max="13561" width="5.6640625" style="1" customWidth="1"/>
    <col min="13562" max="13562" width="4.6640625" style="1" customWidth="1"/>
    <col min="13563" max="13563" width="5.6640625" style="1" customWidth="1"/>
    <col min="13564" max="13566" width="12.6640625" style="1" customWidth="1"/>
    <col min="13567" max="13570" width="10.6640625" style="1" customWidth="1"/>
    <col min="13571" max="13571" width="10.5" style="1" customWidth="1"/>
    <col min="13572" max="13572" width="11.33203125" style="1" customWidth="1"/>
    <col min="13573" max="13573" width="11.5" style="1" customWidth="1"/>
    <col min="13574" max="13574" width="10.5" style="1" customWidth="1"/>
    <col min="13575" max="13575" width="10.33203125" style="1" customWidth="1"/>
    <col min="13576" max="13576" width="10.83203125" style="1" customWidth="1"/>
    <col min="13577" max="13577" width="11" style="1" customWidth="1"/>
    <col min="13578" max="13580" width="11.33203125" style="1" customWidth="1"/>
    <col min="13581" max="13581" width="10.5" style="1" customWidth="1"/>
    <col min="13582" max="13582" width="10.83203125" style="1" customWidth="1"/>
    <col min="13583" max="13583" width="11.1640625" style="1" customWidth="1"/>
    <col min="13584" max="13584" width="10.33203125" style="1" customWidth="1"/>
    <col min="13585" max="13585" width="12.5" style="1" customWidth="1"/>
    <col min="13586" max="13814" width="8.83203125" style="1"/>
    <col min="13815" max="13815" width="22.6640625" style="1" customWidth="1"/>
    <col min="13816" max="13816" width="63.1640625" style="1" customWidth="1"/>
    <col min="13817" max="13817" width="5.6640625" style="1" customWidth="1"/>
    <col min="13818" max="13818" width="4.6640625" style="1" customWidth="1"/>
    <col min="13819" max="13819" width="5.6640625" style="1" customWidth="1"/>
    <col min="13820" max="13822" width="12.6640625" style="1" customWidth="1"/>
    <col min="13823" max="13826" width="10.6640625" style="1" customWidth="1"/>
    <col min="13827" max="13827" width="10.5" style="1" customWidth="1"/>
    <col min="13828" max="13828" width="11.33203125" style="1" customWidth="1"/>
    <col min="13829" max="13829" width="11.5" style="1" customWidth="1"/>
    <col min="13830" max="13830" width="10.5" style="1" customWidth="1"/>
    <col min="13831" max="13831" width="10.33203125" style="1" customWidth="1"/>
    <col min="13832" max="13832" width="10.83203125" style="1" customWidth="1"/>
    <col min="13833" max="13833" width="11" style="1" customWidth="1"/>
    <col min="13834" max="13836" width="11.33203125" style="1" customWidth="1"/>
    <col min="13837" max="13837" width="10.5" style="1" customWidth="1"/>
    <col min="13838" max="13838" width="10.83203125" style="1" customWidth="1"/>
    <col min="13839" max="13839" width="11.1640625" style="1" customWidth="1"/>
    <col min="13840" max="13840" width="10.33203125" style="1" customWidth="1"/>
    <col min="13841" max="13841" width="12.5" style="1" customWidth="1"/>
    <col min="13842" max="14070" width="8.83203125" style="1"/>
    <col min="14071" max="14071" width="22.6640625" style="1" customWidth="1"/>
    <col min="14072" max="14072" width="63.1640625" style="1" customWidth="1"/>
    <col min="14073" max="14073" width="5.6640625" style="1" customWidth="1"/>
    <col min="14074" max="14074" width="4.6640625" style="1" customWidth="1"/>
    <col min="14075" max="14075" width="5.6640625" style="1" customWidth="1"/>
    <col min="14076" max="14078" width="12.6640625" style="1" customWidth="1"/>
    <col min="14079" max="14082" width="10.6640625" style="1" customWidth="1"/>
    <col min="14083" max="14083" width="10.5" style="1" customWidth="1"/>
    <col min="14084" max="14084" width="11.33203125" style="1" customWidth="1"/>
    <col min="14085" max="14085" width="11.5" style="1" customWidth="1"/>
    <col min="14086" max="14086" width="10.5" style="1" customWidth="1"/>
    <col min="14087" max="14087" width="10.33203125" style="1" customWidth="1"/>
    <col min="14088" max="14088" width="10.83203125" style="1" customWidth="1"/>
    <col min="14089" max="14089" width="11" style="1" customWidth="1"/>
    <col min="14090" max="14092" width="11.33203125" style="1" customWidth="1"/>
    <col min="14093" max="14093" width="10.5" style="1" customWidth="1"/>
    <col min="14094" max="14094" width="10.83203125" style="1" customWidth="1"/>
    <col min="14095" max="14095" width="11.1640625" style="1" customWidth="1"/>
    <col min="14096" max="14096" width="10.33203125" style="1" customWidth="1"/>
    <col min="14097" max="14097" width="12.5" style="1" customWidth="1"/>
    <col min="14098" max="14326" width="8.83203125" style="1"/>
    <col min="14327" max="14327" width="22.6640625" style="1" customWidth="1"/>
    <col min="14328" max="14328" width="63.1640625" style="1" customWidth="1"/>
    <col min="14329" max="14329" width="5.6640625" style="1" customWidth="1"/>
    <col min="14330" max="14330" width="4.6640625" style="1" customWidth="1"/>
    <col min="14331" max="14331" width="5.6640625" style="1" customWidth="1"/>
    <col min="14332" max="14334" width="12.6640625" style="1" customWidth="1"/>
    <col min="14335" max="14338" width="10.6640625" style="1" customWidth="1"/>
    <col min="14339" max="14339" width="10.5" style="1" customWidth="1"/>
    <col min="14340" max="14340" width="11.33203125" style="1" customWidth="1"/>
    <col min="14341" max="14341" width="11.5" style="1" customWidth="1"/>
    <col min="14342" max="14342" width="10.5" style="1" customWidth="1"/>
    <col min="14343" max="14343" width="10.33203125" style="1" customWidth="1"/>
    <col min="14344" max="14344" width="10.83203125" style="1" customWidth="1"/>
    <col min="14345" max="14345" width="11" style="1" customWidth="1"/>
    <col min="14346" max="14348" width="11.33203125" style="1" customWidth="1"/>
    <col min="14349" max="14349" width="10.5" style="1" customWidth="1"/>
    <col min="14350" max="14350" width="10.83203125" style="1" customWidth="1"/>
    <col min="14351" max="14351" width="11.1640625" style="1" customWidth="1"/>
    <col min="14352" max="14352" width="10.33203125" style="1" customWidth="1"/>
    <col min="14353" max="14353" width="12.5" style="1" customWidth="1"/>
    <col min="14354" max="14582" width="8.83203125" style="1"/>
    <col min="14583" max="14583" width="22.6640625" style="1" customWidth="1"/>
    <col min="14584" max="14584" width="63.1640625" style="1" customWidth="1"/>
    <col min="14585" max="14585" width="5.6640625" style="1" customWidth="1"/>
    <col min="14586" max="14586" width="4.6640625" style="1" customWidth="1"/>
    <col min="14587" max="14587" width="5.6640625" style="1" customWidth="1"/>
    <col min="14588" max="14590" width="12.6640625" style="1" customWidth="1"/>
    <col min="14591" max="14594" width="10.6640625" style="1" customWidth="1"/>
    <col min="14595" max="14595" width="10.5" style="1" customWidth="1"/>
    <col min="14596" max="14596" width="11.33203125" style="1" customWidth="1"/>
    <col min="14597" max="14597" width="11.5" style="1" customWidth="1"/>
    <col min="14598" max="14598" width="10.5" style="1" customWidth="1"/>
    <col min="14599" max="14599" width="10.33203125" style="1" customWidth="1"/>
    <col min="14600" max="14600" width="10.83203125" style="1" customWidth="1"/>
    <col min="14601" max="14601" width="11" style="1" customWidth="1"/>
    <col min="14602" max="14604" width="11.33203125" style="1" customWidth="1"/>
    <col min="14605" max="14605" width="10.5" style="1" customWidth="1"/>
    <col min="14606" max="14606" width="10.83203125" style="1" customWidth="1"/>
    <col min="14607" max="14607" width="11.1640625" style="1" customWidth="1"/>
    <col min="14608" max="14608" width="10.33203125" style="1" customWidth="1"/>
    <col min="14609" max="14609" width="12.5" style="1" customWidth="1"/>
    <col min="14610" max="14838" width="8.83203125" style="1"/>
    <col min="14839" max="14839" width="22.6640625" style="1" customWidth="1"/>
    <col min="14840" max="14840" width="63.1640625" style="1" customWidth="1"/>
    <col min="14841" max="14841" width="5.6640625" style="1" customWidth="1"/>
    <col min="14842" max="14842" width="4.6640625" style="1" customWidth="1"/>
    <col min="14843" max="14843" width="5.6640625" style="1" customWidth="1"/>
    <col min="14844" max="14846" width="12.6640625" style="1" customWidth="1"/>
    <col min="14847" max="14850" width="10.6640625" style="1" customWidth="1"/>
    <col min="14851" max="14851" width="10.5" style="1" customWidth="1"/>
    <col min="14852" max="14852" width="11.33203125" style="1" customWidth="1"/>
    <col min="14853" max="14853" width="11.5" style="1" customWidth="1"/>
    <col min="14854" max="14854" width="10.5" style="1" customWidth="1"/>
    <col min="14855" max="14855" width="10.33203125" style="1" customWidth="1"/>
    <col min="14856" max="14856" width="10.83203125" style="1" customWidth="1"/>
    <col min="14857" max="14857" width="11" style="1" customWidth="1"/>
    <col min="14858" max="14860" width="11.33203125" style="1" customWidth="1"/>
    <col min="14861" max="14861" width="10.5" style="1" customWidth="1"/>
    <col min="14862" max="14862" width="10.83203125" style="1" customWidth="1"/>
    <col min="14863" max="14863" width="11.1640625" style="1" customWidth="1"/>
    <col min="14864" max="14864" width="10.33203125" style="1" customWidth="1"/>
    <col min="14865" max="14865" width="12.5" style="1" customWidth="1"/>
    <col min="14866" max="15094" width="8.83203125" style="1"/>
    <col min="15095" max="15095" width="22.6640625" style="1" customWidth="1"/>
    <col min="15096" max="15096" width="63.1640625" style="1" customWidth="1"/>
    <col min="15097" max="15097" width="5.6640625" style="1" customWidth="1"/>
    <col min="15098" max="15098" width="4.6640625" style="1" customWidth="1"/>
    <col min="15099" max="15099" width="5.6640625" style="1" customWidth="1"/>
    <col min="15100" max="15102" width="12.6640625" style="1" customWidth="1"/>
    <col min="15103" max="15106" width="10.6640625" style="1" customWidth="1"/>
    <col min="15107" max="15107" width="10.5" style="1" customWidth="1"/>
    <col min="15108" max="15108" width="11.33203125" style="1" customWidth="1"/>
    <col min="15109" max="15109" width="11.5" style="1" customWidth="1"/>
    <col min="15110" max="15110" width="10.5" style="1" customWidth="1"/>
    <col min="15111" max="15111" width="10.33203125" style="1" customWidth="1"/>
    <col min="15112" max="15112" width="10.83203125" style="1" customWidth="1"/>
    <col min="15113" max="15113" width="11" style="1" customWidth="1"/>
    <col min="15114" max="15116" width="11.33203125" style="1" customWidth="1"/>
    <col min="15117" max="15117" width="10.5" style="1" customWidth="1"/>
    <col min="15118" max="15118" width="10.83203125" style="1" customWidth="1"/>
    <col min="15119" max="15119" width="11.1640625" style="1" customWidth="1"/>
    <col min="15120" max="15120" width="10.33203125" style="1" customWidth="1"/>
    <col min="15121" max="15121" width="12.5" style="1" customWidth="1"/>
    <col min="15122" max="15350" width="8.83203125" style="1"/>
    <col min="15351" max="15351" width="22.6640625" style="1" customWidth="1"/>
    <col min="15352" max="15352" width="63.1640625" style="1" customWidth="1"/>
    <col min="15353" max="15353" width="5.6640625" style="1" customWidth="1"/>
    <col min="15354" max="15354" width="4.6640625" style="1" customWidth="1"/>
    <col min="15355" max="15355" width="5.6640625" style="1" customWidth="1"/>
    <col min="15356" max="15358" width="12.6640625" style="1" customWidth="1"/>
    <col min="15359" max="15362" width="10.6640625" style="1" customWidth="1"/>
    <col min="15363" max="15363" width="10.5" style="1" customWidth="1"/>
    <col min="15364" max="15364" width="11.33203125" style="1" customWidth="1"/>
    <col min="15365" max="15365" width="11.5" style="1" customWidth="1"/>
    <col min="15366" max="15366" width="10.5" style="1" customWidth="1"/>
    <col min="15367" max="15367" width="10.33203125" style="1" customWidth="1"/>
    <col min="15368" max="15368" width="10.83203125" style="1" customWidth="1"/>
    <col min="15369" max="15369" width="11" style="1" customWidth="1"/>
    <col min="15370" max="15372" width="11.33203125" style="1" customWidth="1"/>
    <col min="15373" max="15373" width="10.5" style="1" customWidth="1"/>
    <col min="15374" max="15374" width="10.83203125" style="1" customWidth="1"/>
    <col min="15375" max="15375" width="11.1640625" style="1" customWidth="1"/>
    <col min="15376" max="15376" width="10.33203125" style="1" customWidth="1"/>
    <col min="15377" max="15377" width="12.5" style="1" customWidth="1"/>
    <col min="15378" max="15606" width="8.83203125" style="1"/>
    <col min="15607" max="15607" width="22.6640625" style="1" customWidth="1"/>
    <col min="15608" max="15608" width="63.1640625" style="1" customWidth="1"/>
    <col min="15609" max="15609" width="5.6640625" style="1" customWidth="1"/>
    <col min="15610" max="15610" width="4.6640625" style="1" customWidth="1"/>
    <col min="15611" max="15611" width="5.6640625" style="1" customWidth="1"/>
    <col min="15612" max="15614" width="12.6640625" style="1" customWidth="1"/>
    <col min="15615" max="15618" width="10.6640625" style="1" customWidth="1"/>
    <col min="15619" max="15619" width="10.5" style="1" customWidth="1"/>
    <col min="15620" max="15620" width="11.33203125" style="1" customWidth="1"/>
    <col min="15621" max="15621" width="11.5" style="1" customWidth="1"/>
    <col min="15622" max="15622" width="10.5" style="1" customWidth="1"/>
    <col min="15623" max="15623" width="10.33203125" style="1" customWidth="1"/>
    <col min="15624" max="15624" width="10.83203125" style="1" customWidth="1"/>
    <col min="15625" max="15625" width="11" style="1" customWidth="1"/>
    <col min="15626" max="15628" width="11.33203125" style="1" customWidth="1"/>
    <col min="15629" max="15629" width="10.5" style="1" customWidth="1"/>
    <col min="15630" max="15630" width="10.83203125" style="1" customWidth="1"/>
    <col min="15631" max="15631" width="11.1640625" style="1" customWidth="1"/>
    <col min="15632" max="15632" width="10.33203125" style="1" customWidth="1"/>
    <col min="15633" max="15633" width="12.5" style="1" customWidth="1"/>
    <col min="15634" max="15862" width="8.83203125" style="1"/>
    <col min="15863" max="15863" width="22.6640625" style="1" customWidth="1"/>
    <col min="15864" max="15864" width="63.1640625" style="1" customWidth="1"/>
    <col min="15865" max="15865" width="5.6640625" style="1" customWidth="1"/>
    <col min="15866" max="15866" width="4.6640625" style="1" customWidth="1"/>
    <col min="15867" max="15867" width="5.6640625" style="1" customWidth="1"/>
    <col min="15868" max="15870" width="12.6640625" style="1" customWidth="1"/>
    <col min="15871" max="15874" width="10.6640625" style="1" customWidth="1"/>
    <col min="15875" max="15875" width="10.5" style="1" customWidth="1"/>
    <col min="15876" max="15876" width="11.33203125" style="1" customWidth="1"/>
    <col min="15877" max="15877" width="11.5" style="1" customWidth="1"/>
    <col min="15878" max="15878" width="10.5" style="1" customWidth="1"/>
    <col min="15879" max="15879" width="10.33203125" style="1" customWidth="1"/>
    <col min="15880" max="15880" width="10.83203125" style="1" customWidth="1"/>
    <col min="15881" max="15881" width="11" style="1" customWidth="1"/>
    <col min="15882" max="15884" width="11.33203125" style="1" customWidth="1"/>
    <col min="15885" max="15885" width="10.5" style="1" customWidth="1"/>
    <col min="15886" max="15886" width="10.83203125" style="1" customWidth="1"/>
    <col min="15887" max="15887" width="11.1640625" style="1" customWidth="1"/>
    <col min="15888" max="15888" width="10.33203125" style="1" customWidth="1"/>
    <col min="15889" max="15889" width="12.5" style="1" customWidth="1"/>
    <col min="15890" max="16118" width="8.83203125" style="1"/>
    <col min="16119" max="16119" width="22.6640625" style="1" customWidth="1"/>
    <col min="16120" max="16120" width="63.1640625" style="1" customWidth="1"/>
    <col min="16121" max="16121" width="5.6640625" style="1" customWidth="1"/>
    <col min="16122" max="16122" width="4.6640625" style="1" customWidth="1"/>
    <col min="16123" max="16123" width="5.6640625" style="1" customWidth="1"/>
    <col min="16124" max="16126" width="12.6640625" style="1" customWidth="1"/>
    <col min="16127" max="16130" width="10.6640625" style="1" customWidth="1"/>
    <col min="16131" max="16131" width="10.5" style="1" customWidth="1"/>
    <col min="16132" max="16132" width="11.33203125" style="1" customWidth="1"/>
    <col min="16133" max="16133" width="11.5" style="1" customWidth="1"/>
    <col min="16134" max="16134" width="10.5" style="1" customWidth="1"/>
    <col min="16135" max="16135" width="10.33203125" style="1" customWidth="1"/>
    <col min="16136" max="16136" width="10.83203125" style="1" customWidth="1"/>
    <col min="16137" max="16137" width="11" style="1" customWidth="1"/>
    <col min="16138" max="16140" width="11.33203125" style="1" customWidth="1"/>
    <col min="16141" max="16141" width="10.5" style="1" customWidth="1"/>
    <col min="16142" max="16142" width="10.83203125" style="1" customWidth="1"/>
    <col min="16143" max="16143" width="11.1640625" style="1" customWidth="1"/>
    <col min="16144" max="16144" width="10.33203125" style="1" customWidth="1"/>
    <col min="16145" max="16145" width="12.5" style="1" customWidth="1"/>
    <col min="16146" max="16377" width="8.83203125" style="1"/>
    <col min="16378" max="16384" width="9.1640625" style="1" customWidth="1"/>
  </cols>
  <sheetData>
    <row r="1" spans="1:20" ht="35" customHeight="1">
      <c r="A1" s="175" t="s">
        <v>491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20" ht="15" customHeight="1">
      <c r="A2" s="9" t="s">
        <v>936</v>
      </c>
    </row>
    <row r="3" spans="1:20" ht="85" customHeight="1">
      <c r="A3" s="174" t="s">
        <v>91</v>
      </c>
      <c r="B3" s="79" t="s">
        <v>492</v>
      </c>
      <c r="C3" s="178" t="s">
        <v>493</v>
      </c>
      <c r="D3" s="182"/>
      <c r="E3" s="182"/>
      <c r="F3" s="173" t="s">
        <v>212</v>
      </c>
      <c r="G3" s="167" t="s">
        <v>804</v>
      </c>
      <c r="H3" s="173" t="s">
        <v>800</v>
      </c>
      <c r="I3" s="173"/>
      <c r="J3" s="173" t="s">
        <v>215</v>
      </c>
      <c r="K3" s="173"/>
      <c r="L3" s="173"/>
      <c r="M3" s="174" t="s">
        <v>182</v>
      </c>
      <c r="N3" s="174"/>
      <c r="O3" s="174"/>
      <c r="P3" s="174"/>
      <c r="Q3" s="173" t="s">
        <v>213</v>
      </c>
      <c r="R3" s="173"/>
      <c r="S3" s="174" t="s">
        <v>97</v>
      </c>
    </row>
    <row r="4" spans="1:20" ht="45" customHeight="1">
      <c r="A4" s="173"/>
      <c r="B4" s="80" t="str">
        <f>'Методика (раздел 7)'!B47</f>
        <v>Да, размещен (размещался) заблаговременно (не позднее чем за пять календарных дней до проведения мероприятия)</v>
      </c>
      <c r="C4" s="174" t="s">
        <v>90</v>
      </c>
      <c r="D4" s="174" t="s">
        <v>95</v>
      </c>
      <c r="E4" s="177" t="s">
        <v>89</v>
      </c>
      <c r="F4" s="173"/>
      <c r="G4" s="168"/>
      <c r="H4" s="174" t="s">
        <v>107</v>
      </c>
      <c r="I4" s="174" t="s">
        <v>217</v>
      </c>
      <c r="J4" s="172" t="s">
        <v>214</v>
      </c>
      <c r="K4" s="172" t="s">
        <v>118</v>
      </c>
      <c r="L4" s="172" t="s">
        <v>739</v>
      </c>
      <c r="M4" s="174" t="s">
        <v>208</v>
      </c>
      <c r="N4" s="174" t="s">
        <v>216</v>
      </c>
      <c r="O4" s="174" t="s">
        <v>209</v>
      </c>
      <c r="P4" s="174" t="s">
        <v>210</v>
      </c>
      <c r="Q4" s="174" t="s">
        <v>231</v>
      </c>
      <c r="R4" s="174" t="s">
        <v>232</v>
      </c>
      <c r="S4" s="174"/>
      <c r="T4" s="117"/>
    </row>
    <row r="5" spans="1:20" ht="51" customHeight="1">
      <c r="A5" s="173"/>
      <c r="B5" s="80" t="str">
        <f>'Методика (раздел 7)'!B48</f>
        <v>Нет, не размещен (не размещался) заблаговременно (не позднее чем за пять календарных дней до проведения мероприятия) или не отвечает требованиям</v>
      </c>
      <c r="C5" s="174"/>
      <c r="D5" s="174"/>
      <c r="E5" s="177"/>
      <c r="F5" s="173"/>
      <c r="G5" s="169"/>
      <c r="H5" s="173"/>
      <c r="I5" s="173"/>
      <c r="J5" s="173"/>
      <c r="K5" s="173"/>
      <c r="L5" s="173"/>
      <c r="M5" s="174"/>
      <c r="N5" s="174"/>
      <c r="O5" s="174"/>
      <c r="P5" s="174"/>
      <c r="Q5" s="174"/>
      <c r="R5" s="174"/>
      <c r="S5" s="174"/>
      <c r="T5" s="117"/>
    </row>
    <row r="6" spans="1:20" ht="15" customHeight="1">
      <c r="A6" s="155" t="s">
        <v>0</v>
      </c>
      <c r="B6" s="82"/>
      <c r="C6" s="82"/>
      <c r="D6" s="82"/>
      <c r="E6" s="83"/>
      <c r="F6" s="84"/>
      <c r="G6" s="82"/>
      <c r="H6" s="100"/>
      <c r="I6" s="100"/>
      <c r="J6" s="122"/>
      <c r="K6" s="122"/>
      <c r="L6" s="122"/>
      <c r="M6" s="123"/>
      <c r="N6" s="123"/>
      <c r="O6" s="123"/>
      <c r="P6" s="123"/>
      <c r="Q6" s="123"/>
      <c r="R6" s="123"/>
      <c r="S6" s="82"/>
    </row>
    <row r="7" spans="1:20" ht="15" customHeight="1">
      <c r="A7" s="156" t="s">
        <v>1</v>
      </c>
      <c r="B7" s="75" t="s">
        <v>138</v>
      </c>
      <c r="C7" s="76">
        <f t="shared" ref="C7:C24" si="0">IF(B7="Да, размещен (размещался) заблаговременно (не позднее чем за пять календарных дней до проведения мероприятия)",1,0)</f>
        <v>1</v>
      </c>
      <c r="D7" s="77"/>
      <c r="E7" s="78">
        <f>C7*(1-D7)</f>
        <v>1</v>
      </c>
      <c r="F7" s="89" t="s">
        <v>109</v>
      </c>
      <c r="G7" s="75" t="s">
        <v>110</v>
      </c>
      <c r="H7" s="89" t="s">
        <v>108</v>
      </c>
      <c r="I7" s="90" t="s">
        <v>220</v>
      </c>
      <c r="J7" s="89">
        <v>44860</v>
      </c>
      <c r="K7" s="89">
        <v>44865</v>
      </c>
      <c r="L7" s="89" t="s">
        <v>109</v>
      </c>
      <c r="M7" s="89" t="s">
        <v>109</v>
      </c>
      <c r="N7" s="89" t="s">
        <v>218</v>
      </c>
      <c r="O7" s="89" t="s">
        <v>109</v>
      </c>
      <c r="P7" s="89" t="s">
        <v>109</v>
      </c>
      <c r="Q7" s="88" t="s">
        <v>528</v>
      </c>
      <c r="R7" s="88" t="s">
        <v>527</v>
      </c>
      <c r="S7" s="89" t="s">
        <v>872</v>
      </c>
      <c r="T7" s="65" t="s">
        <v>103</v>
      </c>
    </row>
    <row r="8" spans="1:20" ht="15" customHeight="1">
      <c r="A8" s="156" t="s">
        <v>2</v>
      </c>
      <c r="B8" s="75" t="s">
        <v>138</v>
      </c>
      <c r="C8" s="76">
        <f t="shared" si="0"/>
        <v>1</v>
      </c>
      <c r="D8" s="77"/>
      <c r="E8" s="78">
        <f t="shared" ref="E8:E71" si="1">C8*(1-D8)</f>
        <v>1</v>
      </c>
      <c r="F8" s="89" t="s">
        <v>109</v>
      </c>
      <c r="G8" s="75" t="s">
        <v>110</v>
      </c>
      <c r="H8" s="88" t="s">
        <v>111</v>
      </c>
      <c r="I8" s="90" t="s">
        <v>103</v>
      </c>
      <c r="J8" s="89">
        <v>44867</v>
      </c>
      <c r="K8" s="89" t="s">
        <v>584</v>
      </c>
      <c r="L8" s="89" t="s">
        <v>109</v>
      </c>
      <c r="M8" s="89" t="s">
        <v>109</v>
      </c>
      <c r="N8" s="89" t="s">
        <v>224</v>
      </c>
      <c r="O8" s="75" t="s">
        <v>103</v>
      </c>
      <c r="P8" s="89" t="s">
        <v>109</v>
      </c>
      <c r="Q8" s="88" t="s">
        <v>593</v>
      </c>
      <c r="R8" s="88" t="s">
        <v>594</v>
      </c>
      <c r="S8" s="88" t="s">
        <v>103</v>
      </c>
    </row>
    <row r="9" spans="1:20" ht="15" customHeight="1">
      <c r="A9" s="156" t="s">
        <v>3</v>
      </c>
      <c r="B9" s="75" t="s">
        <v>138</v>
      </c>
      <c r="C9" s="76">
        <f t="shared" si="0"/>
        <v>1</v>
      </c>
      <c r="D9" s="77"/>
      <c r="E9" s="78">
        <f t="shared" si="1"/>
        <v>1</v>
      </c>
      <c r="F9" s="89" t="s">
        <v>109</v>
      </c>
      <c r="G9" s="75" t="s">
        <v>110</v>
      </c>
      <c r="H9" s="88" t="s">
        <v>108</v>
      </c>
      <c r="I9" s="91" t="s">
        <v>219</v>
      </c>
      <c r="J9" s="89">
        <v>44868</v>
      </c>
      <c r="K9" s="98">
        <v>44882</v>
      </c>
      <c r="L9" s="89" t="s">
        <v>109</v>
      </c>
      <c r="M9" s="92" t="s">
        <v>109</v>
      </c>
      <c r="N9" s="93" t="s">
        <v>222</v>
      </c>
      <c r="O9" s="75" t="s">
        <v>103</v>
      </c>
      <c r="P9" s="92" t="s">
        <v>109</v>
      </c>
      <c r="Q9" s="88" t="s">
        <v>585</v>
      </c>
      <c r="R9" s="88" t="s">
        <v>103</v>
      </c>
      <c r="S9" s="88" t="s">
        <v>103</v>
      </c>
    </row>
    <row r="10" spans="1:20" ht="15" customHeight="1">
      <c r="A10" s="156" t="s">
        <v>4</v>
      </c>
      <c r="B10" s="75" t="s">
        <v>138</v>
      </c>
      <c r="C10" s="76">
        <f t="shared" si="0"/>
        <v>1</v>
      </c>
      <c r="D10" s="77"/>
      <c r="E10" s="78">
        <f t="shared" si="1"/>
        <v>1</v>
      </c>
      <c r="F10" s="89" t="s">
        <v>109</v>
      </c>
      <c r="G10" s="75" t="s">
        <v>110</v>
      </c>
      <c r="H10" s="88" t="s">
        <v>108</v>
      </c>
      <c r="I10" s="90" t="s">
        <v>220</v>
      </c>
      <c r="J10" s="89">
        <v>44855</v>
      </c>
      <c r="K10" s="89">
        <v>44862</v>
      </c>
      <c r="L10" s="89" t="s">
        <v>109</v>
      </c>
      <c r="M10" s="89" t="s">
        <v>109</v>
      </c>
      <c r="N10" s="89" t="s">
        <v>218</v>
      </c>
      <c r="O10" s="89" t="s">
        <v>316</v>
      </c>
      <c r="P10" s="75" t="s">
        <v>103</v>
      </c>
      <c r="Q10" s="88" t="s">
        <v>531</v>
      </c>
      <c r="R10" s="88" t="s">
        <v>532</v>
      </c>
      <c r="S10" s="88" t="s">
        <v>103</v>
      </c>
    </row>
    <row r="11" spans="1:20" ht="15" customHeight="1">
      <c r="A11" s="156" t="s">
        <v>5</v>
      </c>
      <c r="B11" s="75" t="s">
        <v>138</v>
      </c>
      <c r="C11" s="76">
        <f t="shared" si="0"/>
        <v>1</v>
      </c>
      <c r="D11" s="77"/>
      <c r="E11" s="78">
        <f t="shared" si="1"/>
        <v>1</v>
      </c>
      <c r="F11" s="89" t="s">
        <v>109</v>
      </c>
      <c r="G11" s="75" t="s">
        <v>110</v>
      </c>
      <c r="H11" s="88" t="s">
        <v>108</v>
      </c>
      <c r="I11" s="91" t="s">
        <v>219</v>
      </c>
      <c r="J11" s="89" t="s">
        <v>810</v>
      </c>
      <c r="K11" s="98">
        <v>44874</v>
      </c>
      <c r="L11" s="89" t="s">
        <v>109</v>
      </c>
      <c r="M11" s="75" t="s">
        <v>109</v>
      </c>
      <c r="N11" s="93" t="s">
        <v>222</v>
      </c>
      <c r="O11" s="75" t="s">
        <v>103</v>
      </c>
      <c r="P11" s="75" t="s">
        <v>109</v>
      </c>
      <c r="Q11" s="94" t="s">
        <v>853</v>
      </c>
      <c r="R11" s="88" t="s">
        <v>852</v>
      </c>
      <c r="S11" s="95" t="s">
        <v>850</v>
      </c>
      <c r="T11" s="65" t="s">
        <v>103</v>
      </c>
    </row>
    <row r="12" spans="1:20" ht="15" customHeight="1">
      <c r="A12" s="156" t="s">
        <v>6</v>
      </c>
      <c r="B12" s="75" t="s">
        <v>138</v>
      </c>
      <c r="C12" s="76">
        <f t="shared" si="0"/>
        <v>1</v>
      </c>
      <c r="D12" s="77"/>
      <c r="E12" s="78">
        <f t="shared" si="1"/>
        <v>1</v>
      </c>
      <c r="F12" s="89" t="s">
        <v>109</v>
      </c>
      <c r="G12" s="75" t="s">
        <v>110</v>
      </c>
      <c r="H12" s="88" t="s">
        <v>108</v>
      </c>
      <c r="I12" s="91" t="s">
        <v>219</v>
      </c>
      <c r="J12" s="89" t="s">
        <v>811</v>
      </c>
      <c r="K12" s="98">
        <v>44875</v>
      </c>
      <c r="L12" s="89" t="s">
        <v>109</v>
      </c>
      <c r="M12" s="75" t="s">
        <v>109</v>
      </c>
      <c r="N12" s="75" t="s">
        <v>586</v>
      </c>
      <c r="O12" s="75" t="s">
        <v>103</v>
      </c>
      <c r="P12" s="75" t="s">
        <v>103</v>
      </c>
      <c r="Q12" s="88" t="s">
        <v>854</v>
      </c>
      <c r="R12" s="88" t="s">
        <v>595</v>
      </c>
      <c r="S12" s="88" t="s">
        <v>103</v>
      </c>
    </row>
    <row r="13" spans="1:20" ht="15" customHeight="1">
      <c r="A13" s="156" t="s">
        <v>7</v>
      </c>
      <c r="B13" s="75" t="s">
        <v>138</v>
      </c>
      <c r="C13" s="76">
        <f t="shared" si="0"/>
        <v>1</v>
      </c>
      <c r="D13" s="77"/>
      <c r="E13" s="78">
        <f t="shared" si="1"/>
        <v>1</v>
      </c>
      <c r="F13" s="89" t="s">
        <v>109</v>
      </c>
      <c r="G13" s="75" t="s">
        <v>110</v>
      </c>
      <c r="H13" s="88" t="s">
        <v>108</v>
      </c>
      <c r="I13" s="91" t="s">
        <v>219</v>
      </c>
      <c r="J13" s="89">
        <v>44866</v>
      </c>
      <c r="K13" s="89">
        <v>44887</v>
      </c>
      <c r="L13" s="89" t="s">
        <v>109</v>
      </c>
      <c r="M13" s="75" t="s">
        <v>109</v>
      </c>
      <c r="N13" s="75" t="s">
        <v>286</v>
      </c>
      <c r="O13" s="75" t="s">
        <v>103</v>
      </c>
      <c r="P13" s="75" t="s">
        <v>103</v>
      </c>
      <c r="Q13" s="88" t="s">
        <v>530</v>
      </c>
      <c r="R13" s="88" t="s">
        <v>103</v>
      </c>
      <c r="S13" s="95" t="s">
        <v>103</v>
      </c>
    </row>
    <row r="14" spans="1:20" ht="15" customHeight="1">
      <c r="A14" s="156" t="s">
        <v>8</v>
      </c>
      <c r="B14" s="75" t="s">
        <v>138</v>
      </c>
      <c r="C14" s="76">
        <f t="shared" si="0"/>
        <v>1</v>
      </c>
      <c r="D14" s="77"/>
      <c r="E14" s="78">
        <f t="shared" si="1"/>
        <v>1</v>
      </c>
      <c r="F14" s="89" t="s">
        <v>109</v>
      </c>
      <c r="G14" s="89" t="s">
        <v>110</v>
      </c>
      <c r="H14" s="88" t="s">
        <v>108</v>
      </c>
      <c r="I14" s="91" t="s">
        <v>219</v>
      </c>
      <c r="J14" s="89">
        <v>44866</v>
      </c>
      <c r="K14" s="98">
        <v>44875</v>
      </c>
      <c r="L14" s="89" t="s">
        <v>109</v>
      </c>
      <c r="M14" s="75" t="s">
        <v>109</v>
      </c>
      <c r="N14" s="75" t="s">
        <v>326</v>
      </c>
      <c r="O14" s="75" t="s">
        <v>103</v>
      </c>
      <c r="P14" s="75" t="s">
        <v>109</v>
      </c>
      <c r="Q14" s="88" t="s">
        <v>533</v>
      </c>
      <c r="R14" s="88" t="s">
        <v>103</v>
      </c>
      <c r="S14" s="95" t="s">
        <v>849</v>
      </c>
      <c r="T14" s="65" t="s">
        <v>103</v>
      </c>
    </row>
    <row r="15" spans="1:20" ht="15" customHeight="1">
      <c r="A15" s="156" t="s">
        <v>9</v>
      </c>
      <c r="B15" s="75" t="s">
        <v>138</v>
      </c>
      <c r="C15" s="76">
        <f t="shared" si="0"/>
        <v>1</v>
      </c>
      <c r="D15" s="77"/>
      <c r="E15" s="78">
        <f t="shared" si="1"/>
        <v>1</v>
      </c>
      <c r="F15" s="89" t="s">
        <v>851</v>
      </c>
      <c r="G15" s="90" t="s">
        <v>110</v>
      </c>
      <c r="H15" s="88" t="s">
        <v>108</v>
      </c>
      <c r="I15" s="91" t="s">
        <v>219</v>
      </c>
      <c r="J15" s="89" t="s">
        <v>113</v>
      </c>
      <c r="K15" s="98">
        <v>44889</v>
      </c>
      <c r="L15" s="89" t="s">
        <v>109</v>
      </c>
      <c r="M15" s="89" t="s">
        <v>109</v>
      </c>
      <c r="N15" s="89" t="s">
        <v>326</v>
      </c>
      <c r="O15" s="75" t="s">
        <v>103</v>
      </c>
      <c r="P15" s="93" t="s">
        <v>109</v>
      </c>
      <c r="Q15" s="88" t="s">
        <v>252</v>
      </c>
      <c r="R15" s="88" t="s">
        <v>243</v>
      </c>
      <c r="S15" s="88" t="s">
        <v>103</v>
      </c>
    </row>
    <row r="16" spans="1:20" ht="15" customHeight="1">
      <c r="A16" s="156" t="s">
        <v>10</v>
      </c>
      <c r="B16" s="75" t="s">
        <v>138</v>
      </c>
      <c r="C16" s="76">
        <f t="shared" si="0"/>
        <v>1</v>
      </c>
      <c r="D16" s="77"/>
      <c r="E16" s="78">
        <f t="shared" si="1"/>
        <v>1</v>
      </c>
      <c r="F16" s="89" t="s">
        <v>109</v>
      </c>
      <c r="G16" s="75" t="s">
        <v>110</v>
      </c>
      <c r="H16" s="88" t="s">
        <v>108</v>
      </c>
      <c r="I16" s="91" t="s">
        <v>219</v>
      </c>
      <c r="J16" s="89">
        <v>44865</v>
      </c>
      <c r="K16" s="98">
        <v>44881</v>
      </c>
      <c r="L16" s="89" t="s">
        <v>109</v>
      </c>
      <c r="M16" s="75" t="s">
        <v>109</v>
      </c>
      <c r="N16" s="89" t="s">
        <v>326</v>
      </c>
      <c r="O16" s="75" t="s">
        <v>103</v>
      </c>
      <c r="P16" s="75" t="s">
        <v>109</v>
      </c>
      <c r="Q16" s="75" t="s">
        <v>543</v>
      </c>
      <c r="R16" s="95" t="s">
        <v>544</v>
      </c>
      <c r="S16" s="88" t="s">
        <v>103</v>
      </c>
    </row>
    <row r="17" spans="1:20" ht="15" customHeight="1">
      <c r="A17" s="156" t="s">
        <v>11</v>
      </c>
      <c r="B17" s="75" t="s">
        <v>138</v>
      </c>
      <c r="C17" s="76">
        <f t="shared" si="0"/>
        <v>1</v>
      </c>
      <c r="D17" s="77"/>
      <c r="E17" s="78">
        <f t="shared" si="1"/>
        <v>1</v>
      </c>
      <c r="F17" s="89" t="s">
        <v>109</v>
      </c>
      <c r="G17" s="75" t="s">
        <v>110</v>
      </c>
      <c r="H17" s="88" t="s">
        <v>108</v>
      </c>
      <c r="I17" s="91" t="s">
        <v>219</v>
      </c>
      <c r="J17" s="89">
        <v>44846</v>
      </c>
      <c r="K17" s="89">
        <v>44860</v>
      </c>
      <c r="L17" s="89" t="s">
        <v>109</v>
      </c>
      <c r="M17" s="75" t="s">
        <v>109</v>
      </c>
      <c r="N17" s="75" t="s">
        <v>286</v>
      </c>
      <c r="O17" s="75" t="s">
        <v>103</v>
      </c>
      <c r="P17" s="75" t="s">
        <v>103</v>
      </c>
      <c r="Q17" s="88" t="s">
        <v>521</v>
      </c>
      <c r="R17" s="75" t="s">
        <v>103</v>
      </c>
      <c r="S17" s="95" t="s">
        <v>103</v>
      </c>
    </row>
    <row r="18" spans="1:20" ht="15" customHeight="1">
      <c r="A18" s="156" t="s">
        <v>12</v>
      </c>
      <c r="B18" s="75" t="s">
        <v>138</v>
      </c>
      <c r="C18" s="76">
        <f t="shared" si="0"/>
        <v>1</v>
      </c>
      <c r="D18" s="77"/>
      <c r="E18" s="78">
        <f t="shared" si="1"/>
        <v>1</v>
      </c>
      <c r="F18" s="89" t="s">
        <v>109</v>
      </c>
      <c r="G18" s="75" t="s">
        <v>110</v>
      </c>
      <c r="H18" s="88" t="s">
        <v>108</v>
      </c>
      <c r="I18" s="91" t="s">
        <v>219</v>
      </c>
      <c r="J18" s="89" t="s">
        <v>812</v>
      </c>
      <c r="K18" s="89">
        <v>44882</v>
      </c>
      <c r="L18" s="89" t="s">
        <v>109</v>
      </c>
      <c r="M18" s="75" t="s">
        <v>109</v>
      </c>
      <c r="N18" s="93" t="s">
        <v>222</v>
      </c>
      <c r="O18" s="75" t="s">
        <v>103</v>
      </c>
      <c r="P18" s="75" t="s">
        <v>109</v>
      </c>
      <c r="Q18" s="88" t="s">
        <v>596</v>
      </c>
      <c r="R18" s="88" t="s">
        <v>597</v>
      </c>
      <c r="S18" s="88" t="s">
        <v>103</v>
      </c>
    </row>
    <row r="19" spans="1:20" ht="15" customHeight="1">
      <c r="A19" s="156" t="s">
        <v>13</v>
      </c>
      <c r="B19" s="75" t="s">
        <v>139</v>
      </c>
      <c r="C19" s="76">
        <f t="shared" si="0"/>
        <v>0</v>
      </c>
      <c r="D19" s="77"/>
      <c r="E19" s="78">
        <f t="shared" si="1"/>
        <v>0</v>
      </c>
      <c r="F19" s="89" t="s">
        <v>758</v>
      </c>
      <c r="G19" s="89" t="s">
        <v>114</v>
      </c>
      <c r="H19" s="88" t="s">
        <v>108</v>
      </c>
      <c r="I19" s="91" t="s">
        <v>219</v>
      </c>
      <c r="J19" s="89">
        <v>44867</v>
      </c>
      <c r="K19" s="98">
        <v>44873</v>
      </c>
      <c r="L19" s="89" t="s">
        <v>109</v>
      </c>
      <c r="M19" s="96" t="s">
        <v>109</v>
      </c>
      <c r="N19" s="96" t="s">
        <v>733</v>
      </c>
      <c r="O19" s="75" t="s">
        <v>103</v>
      </c>
      <c r="P19" s="75" t="s">
        <v>103</v>
      </c>
      <c r="Q19" s="75" t="s">
        <v>809</v>
      </c>
      <c r="R19" s="95" t="s">
        <v>548</v>
      </c>
      <c r="S19" s="88" t="s">
        <v>754</v>
      </c>
      <c r="T19" s="65" t="s">
        <v>103</v>
      </c>
    </row>
    <row r="20" spans="1:20" ht="15" customHeight="1">
      <c r="A20" s="156" t="s">
        <v>14</v>
      </c>
      <c r="B20" s="75" t="s">
        <v>138</v>
      </c>
      <c r="C20" s="76">
        <f t="shared" si="0"/>
        <v>1</v>
      </c>
      <c r="D20" s="77"/>
      <c r="E20" s="78">
        <f t="shared" si="1"/>
        <v>1</v>
      </c>
      <c r="F20" s="89" t="s">
        <v>109</v>
      </c>
      <c r="G20" s="75" t="s">
        <v>110</v>
      </c>
      <c r="H20" s="88" t="s">
        <v>111</v>
      </c>
      <c r="I20" s="90" t="s">
        <v>103</v>
      </c>
      <c r="J20" s="89" t="s">
        <v>113</v>
      </c>
      <c r="K20" s="98" t="s">
        <v>649</v>
      </c>
      <c r="L20" s="89" t="s">
        <v>113</v>
      </c>
      <c r="M20" s="89" t="s">
        <v>109</v>
      </c>
      <c r="N20" s="89" t="s">
        <v>224</v>
      </c>
      <c r="O20" s="75" t="s">
        <v>103</v>
      </c>
      <c r="P20" s="89" t="s">
        <v>109</v>
      </c>
      <c r="Q20" s="88" t="s">
        <v>648</v>
      </c>
      <c r="R20" s="97" t="s">
        <v>103</v>
      </c>
      <c r="S20" s="95" t="s">
        <v>103</v>
      </c>
    </row>
    <row r="21" spans="1:20" ht="15" customHeight="1">
      <c r="A21" s="156" t="s">
        <v>15</v>
      </c>
      <c r="B21" s="75" t="s">
        <v>139</v>
      </c>
      <c r="C21" s="76">
        <f t="shared" si="0"/>
        <v>0</v>
      </c>
      <c r="D21" s="77"/>
      <c r="E21" s="78">
        <f t="shared" si="1"/>
        <v>0</v>
      </c>
      <c r="F21" s="89" t="s">
        <v>758</v>
      </c>
      <c r="G21" s="90" t="s">
        <v>110</v>
      </c>
      <c r="H21" s="88" t="s">
        <v>111</v>
      </c>
      <c r="I21" s="90" t="s">
        <v>103</v>
      </c>
      <c r="J21" s="89">
        <v>44901</v>
      </c>
      <c r="K21" s="98">
        <v>44901</v>
      </c>
      <c r="L21" s="89" t="s">
        <v>110</v>
      </c>
      <c r="M21" s="75" t="s">
        <v>109</v>
      </c>
      <c r="N21" s="75" t="s">
        <v>218</v>
      </c>
      <c r="O21" s="75" t="s">
        <v>109</v>
      </c>
      <c r="P21" s="75" t="s">
        <v>109</v>
      </c>
      <c r="Q21" s="75" t="s">
        <v>650</v>
      </c>
      <c r="R21" s="75" t="s">
        <v>103</v>
      </c>
      <c r="S21" s="88" t="s">
        <v>838</v>
      </c>
      <c r="T21" s="65" t="s">
        <v>103</v>
      </c>
    </row>
    <row r="22" spans="1:20" ht="15" customHeight="1">
      <c r="A22" s="156" t="s">
        <v>16</v>
      </c>
      <c r="B22" s="75" t="s">
        <v>138</v>
      </c>
      <c r="C22" s="76">
        <f t="shared" si="0"/>
        <v>1</v>
      </c>
      <c r="D22" s="77"/>
      <c r="E22" s="78">
        <f t="shared" si="1"/>
        <v>1</v>
      </c>
      <c r="F22" s="89" t="s">
        <v>109</v>
      </c>
      <c r="G22" s="89" t="s">
        <v>113</v>
      </c>
      <c r="H22" s="88" t="s">
        <v>108</v>
      </c>
      <c r="I22" s="91" t="s">
        <v>219</v>
      </c>
      <c r="J22" s="89">
        <v>44866</v>
      </c>
      <c r="K22" s="98">
        <v>44880</v>
      </c>
      <c r="L22" s="89" t="s">
        <v>109</v>
      </c>
      <c r="M22" s="75" t="s">
        <v>109</v>
      </c>
      <c r="N22" s="75" t="s">
        <v>286</v>
      </c>
      <c r="O22" s="75" t="s">
        <v>103</v>
      </c>
      <c r="P22" s="75" t="s">
        <v>103</v>
      </c>
      <c r="Q22" s="88" t="s">
        <v>858</v>
      </c>
      <c r="R22" s="75" t="s">
        <v>103</v>
      </c>
      <c r="S22" s="95" t="s">
        <v>849</v>
      </c>
      <c r="T22" s="65" t="s">
        <v>103</v>
      </c>
    </row>
    <row r="23" spans="1:20" ht="15" customHeight="1">
      <c r="A23" s="156" t="s">
        <v>17</v>
      </c>
      <c r="B23" s="75" t="s">
        <v>138</v>
      </c>
      <c r="C23" s="76">
        <f t="shared" si="0"/>
        <v>1</v>
      </c>
      <c r="D23" s="77"/>
      <c r="E23" s="78">
        <f t="shared" si="1"/>
        <v>1</v>
      </c>
      <c r="F23" s="89" t="s">
        <v>109</v>
      </c>
      <c r="G23" s="75" t="s">
        <v>110</v>
      </c>
      <c r="H23" s="88" t="s">
        <v>108</v>
      </c>
      <c r="I23" s="88" t="s">
        <v>860</v>
      </c>
      <c r="J23" s="89">
        <v>44874</v>
      </c>
      <c r="K23" s="98">
        <v>44881</v>
      </c>
      <c r="L23" s="89" t="s">
        <v>109</v>
      </c>
      <c r="M23" s="92" t="s">
        <v>114</v>
      </c>
      <c r="N23" s="92" t="s">
        <v>861</v>
      </c>
      <c r="O23" s="92" t="s">
        <v>109</v>
      </c>
      <c r="P23" s="92" t="s">
        <v>109</v>
      </c>
      <c r="Q23" s="97" t="s">
        <v>103</v>
      </c>
      <c r="R23" s="75" t="s">
        <v>652</v>
      </c>
      <c r="S23" s="88" t="s">
        <v>862</v>
      </c>
      <c r="T23" s="65" t="s">
        <v>103</v>
      </c>
    </row>
    <row r="24" spans="1:20" ht="15" customHeight="1">
      <c r="A24" s="156" t="s">
        <v>104</v>
      </c>
      <c r="B24" s="75" t="s">
        <v>138</v>
      </c>
      <c r="C24" s="76">
        <f t="shared" si="0"/>
        <v>1</v>
      </c>
      <c r="D24" s="77"/>
      <c r="E24" s="78">
        <f t="shared" si="1"/>
        <v>1</v>
      </c>
      <c r="F24" s="89" t="s">
        <v>109</v>
      </c>
      <c r="G24" s="75" t="s">
        <v>110</v>
      </c>
      <c r="H24" s="88" t="s">
        <v>111</v>
      </c>
      <c r="I24" s="90" t="s">
        <v>103</v>
      </c>
      <c r="J24" s="89">
        <v>44853</v>
      </c>
      <c r="K24" s="98" t="s">
        <v>519</v>
      </c>
      <c r="L24" s="89" t="s">
        <v>103</v>
      </c>
      <c r="M24" s="88" t="s">
        <v>109</v>
      </c>
      <c r="N24" s="88" t="s">
        <v>224</v>
      </c>
      <c r="O24" s="75" t="s">
        <v>103</v>
      </c>
      <c r="P24" s="88" t="s">
        <v>109</v>
      </c>
      <c r="Q24" s="94" t="s">
        <v>520</v>
      </c>
      <c r="R24" s="75" t="s">
        <v>103</v>
      </c>
      <c r="S24" s="88" t="s">
        <v>103</v>
      </c>
    </row>
    <row r="25" spans="1:20" ht="15" customHeight="1">
      <c r="A25" s="157" t="s">
        <v>18</v>
      </c>
      <c r="B25" s="82"/>
      <c r="C25" s="99"/>
      <c r="D25" s="82"/>
      <c r="E25" s="85"/>
      <c r="F25" s="100"/>
      <c r="G25" s="102"/>
      <c r="H25" s="100"/>
      <c r="I25" s="100" t="s">
        <v>116</v>
      </c>
      <c r="J25" s="100"/>
      <c r="K25" s="100"/>
      <c r="L25" s="100"/>
      <c r="M25" s="100"/>
      <c r="N25" s="100"/>
      <c r="O25" s="100"/>
      <c r="P25" s="100"/>
      <c r="Q25" s="100"/>
      <c r="R25" s="111"/>
      <c r="S25" s="100"/>
    </row>
    <row r="26" spans="1:20" ht="15" customHeight="1">
      <c r="A26" s="156" t="s">
        <v>19</v>
      </c>
      <c r="B26" s="75" t="s">
        <v>138</v>
      </c>
      <c r="C26" s="76">
        <f t="shared" ref="C26:C36" si="2">IF(B26="Да, размещен (размещался) заблаговременно (не позднее чем за пять календарных дней до проведения мероприятия)",1,0)</f>
        <v>1</v>
      </c>
      <c r="D26" s="77"/>
      <c r="E26" s="78">
        <f t="shared" si="1"/>
        <v>1</v>
      </c>
      <c r="F26" s="89" t="s">
        <v>109</v>
      </c>
      <c r="G26" s="75" t="s">
        <v>110</v>
      </c>
      <c r="H26" s="89" t="s">
        <v>108</v>
      </c>
      <c r="I26" s="90" t="s">
        <v>220</v>
      </c>
      <c r="J26" s="89" t="s">
        <v>599</v>
      </c>
      <c r="K26" s="89">
        <v>44880</v>
      </c>
      <c r="L26" s="89" t="s">
        <v>109</v>
      </c>
      <c r="M26" s="75" t="s">
        <v>109</v>
      </c>
      <c r="N26" s="89" t="s">
        <v>363</v>
      </c>
      <c r="O26" s="89" t="s">
        <v>109</v>
      </c>
      <c r="P26" s="89" t="s">
        <v>109</v>
      </c>
      <c r="Q26" s="88" t="s">
        <v>601</v>
      </c>
      <c r="R26" s="75" t="s">
        <v>600</v>
      </c>
      <c r="S26" s="89" t="s">
        <v>103</v>
      </c>
    </row>
    <row r="27" spans="1:20" ht="15" customHeight="1">
      <c r="A27" s="156" t="s">
        <v>20</v>
      </c>
      <c r="B27" s="75" t="s">
        <v>138</v>
      </c>
      <c r="C27" s="76">
        <f t="shared" si="2"/>
        <v>1</v>
      </c>
      <c r="D27" s="77"/>
      <c r="E27" s="78">
        <f t="shared" si="1"/>
        <v>1</v>
      </c>
      <c r="F27" s="89" t="s">
        <v>109</v>
      </c>
      <c r="G27" s="75" t="s">
        <v>110</v>
      </c>
      <c r="H27" s="89" t="s">
        <v>111</v>
      </c>
      <c r="I27" s="90" t="s">
        <v>103</v>
      </c>
      <c r="J27" s="89">
        <v>44839</v>
      </c>
      <c r="K27" s="89" t="s">
        <v>505</v>
      </c>
      <c r="L27" s="89" t="s">
        <v>736</v>
      </c>
      <c r="M27" s="89" t="s">
        <v>109</v>
      </c>
      <c r="N27" s="89" t="s">
        <v>224</v>
      </c>
      <c r="O27" s="75" t="s">
        <v>103</v>
      </c>
      <c r="P27" s="75" t="s">
        <v>109</v>
      </c>
      <c r="Q27" s="75" t="s">
        <v>317</v>
      </c>
      <c r="R27" s="75" t="s">
        <v>103</v>
      </c>
      <c r="S27" s="75" t="s">
        <v>103</v>
      </c>
      <c r="T27" s="65" t="s">
        <v>103</v>
      </c>
    </row>
    <row r="28" spans="1:20" ht="15" customHeight="1">
      <c r="A28" s="156" t="s">
        <v>21</v>
      </c>
      <c r="B28" s="75" t="s">
        <v>138</v>
      </c>
      <c r="C28" s="76">
        <f t="shared" si="2"/>
        <v>1</v>
      </c>
      <c r="D28" s="77"/>
      <c r="E28" s="78">
        <f t="shared" si="1"/>
        <v>1</v>
      </c>
      <c r="F28" s="89" t="s">
        <v>109</v>
      </c>
      <c r="G28" s="75" t="s">
        <v>110</v>
      </c>
      <c r="H28" s="89" t="s">
        <v>111</v>
      </c>
      <c r="I28" s="90" t="s">
        <v>103</v>
      </c>
      <c r="J28" s="89" t="s">
        <v>813</v>
      </c>
      <c r="K28" s="89">
        <v>44868</v>
      </c>
      <c r="L28" s="89" t="s">
        <v>109</v>
      </c>
      <c r="M28" s="75" t="s">
        <v>109</v>
      </c>
      <c r="N28" s="75" t="s">
        <v>937</v>
      </c>
      <c r="O28" s="75" t="s">
        <v>103</v>
      </c>
      <c r="P28" s="75" t="s">
        <v>109</v>
      </c>
      <c r="Q28" s="75" t="s">
        <v>555</v>
      </c>
      <c r="R28" s="75" t="s">
        <v>103</v>
      </c>
      <c r="S28" s="89" t="s">
        <v>103</v>
      </c>
    </row>
    <row r="29" spans="1:20" ht="15" customHeight="1">
      <c r="A29" s="156" t="s">
        <v>22</v>
      </c>
      <c r="B29" s="75" t="s">
        <v>138</v>
      </c>
      <c r="C29" s="76">
        <f t="shared" si="2"/>
        <v>1</v>
      </c>
      <c r="D29" s="77"/>
      <c r="E29" s="78">
        <f t="shared" si="1"/>
        <v>1</v>
      </c>
      <c r="F29" s="89" t="s">
        <v>109</v>
      </c>
      <c r="G29" s="75" t="s">
        <v>110</v>
      </c>
      <c r="H29" s="89" t="s">
        <v>108</v>
      </c>
      <c r="I29" s="91" t="s">
        <v>219</v>
      </c>
      <c r="J29" s="89" t="s">
        <v>113</v>
      </c>
      <c r="K29" s="89">
        <v>44881</v>
      </c>
      <c r="L29" s="89" t="s">
        <v>113</v>
      </c>
      <c r="M29" s="75" t="s">
        <v>109</v>
      </c>
      <c r="N29" s="75" t="s">
        <v>855</v>
      </c>
      <c r="O29" s="75" t="s">
        <v>103</v>
      </c>
      <c r="P29" s="75" t="s">
        <v>109</v>
      </c>
      <c r="Q29" s="75" t="s">
        <v>602</v>
      </c>
      <c r="R29" s="75" t="s">
        <v>603</v>
      </c>
      <c r="S29" s="95" t="s">
        <v>873</v>
      </c>
      <c r="T29" s="65" t="s">
        <v>103</v>
      </c>
    </row>
    <row r="30" spans="1:20" ht="15" customHeight="1">
      <c r="A30" s="156" t="s">
        <v>23</v>
      </c>
      <c r="B30" s="75" t="s">
        <v>138</v>
      </c>
      <c r="C30" s="76">
        <f t="shared" si="2"/>
        <v>1</v>
      </c>
      <c r="D30" s="77"/>
      <c r="E30" s="78">
        <f t="shared" si="1"/>
        <v>1</v>
      </c>
      <c r="F30" s="89" t="s">
        <v>109</v>
      </c>
      <c r="G30" s="75" t="s">
        <v>110</v>
      </c>
      <c r="H30" s="89" t="s">
        <v>108</v>
      </c>
      <c r="I30" s="91" t="s">
        <v>219</v>
      </c>
      <c r="J30" s="89">
        <v>44868</v>
      </c>
      <c r="K30" s="89">
        <v>44881</v>
      </c>
      <c r="L30" s="89" t="s">
        <v>109</v>
      </c>
      <c r="M30" s="89" t="s">
        <v>109</v>
      </c>
      <c r="N30" s="89" t="s">
        <v>586</v>
      </c>
      <c r="O30" s="75" t="s">
        <v>103</v>
      </c>
      <c r="P30" s="75" t="s">
        <v>103</v>
      </c>
      <c r="Q30" s="97" t="s">
        <v>558</v>
      </c>
      <c r="R30" s="75" t="s">
        <v>557</v>
      </c>
      <c r="S30" s="95" t="s">
        <v>850</v>
      </c>
      <c r="T30" s="65" t="s">
        <v>103</v>
      </c>
    </row>
    <row r="31" spans="1:20" ht="15" customHeight="1">
      <c r="A31" s="156" t="s">
        <v>24</v>
      </c>
      <c r="B31" s="75" t="s">
        <v>138</v>
      </c>
      <c r="C31" s="76">
        <f t="shared" si="2"/>
        <v>1</v>
      </c>
      <c r="D31" s="77"/>
      <c r="E31" s="78">
        <f t="shared" si="1"/>
        <v>1</v>
      </c>
      <c r="F31" s="89" t="s">
        <v>109</v>
      </c>
      <c r="G31" s="75" t="s">
        <v>110</v>
      </c>
      <c r="H31" s="89" t="s">
        <v>108</v>
      </c>
      <c r="I31" s="91" t="s">
        <v>219</v>
      </c>
      <c r="J31" s="89">
        <v>44865</v>
      </c>
      <c r="K31" s="89">
        <v>44873</v>
      </c>
      <c r="L31" s="89" t="s">
        <v>109</v>
      </c>
      <c r="M31" s="75" t="s">
        <v>109</v>
      </c>
      <c r="N31" s="75" t="s">
        <v>326</v>
      </c>
      <c r="O31" s="75" t="s">
        <v>103</v>
      </c>
      <c r="P31" s="75" t="s">
        <v>109</v>
      </c>
      <c r="Q31" s="88" t="s">
        <v>609</v>
      </c>
      <c r="R31" s="75" t="s">
        <v>534</v>
      </c>
      <c r="S31" s="95" t="s">
        <v>103</v>
      </c>
    </row>
    <row r="32" spans="1:20" ht="15" customHeight="1">
      <c r="A32" s="156" t="s">
        <v>25</v>
      </c>
      <c r="B32" s="75" t="s">
        <v>138</v>
      </c>
      <c r="C32" s="76">
        <f t="shared" si="2"/>
        <v>1</v>
      </c>
      <c r="D32" s="77"/>
      <c r="E32" s="78">
        <f t="shared" si="1"/>
        <v>1</v>
      </c>
      <c r="F32" s="89" t="s">
        <v>109</v>
      </c>
      <c r="G32" s="75" t="s">
        <v>110</v>
      </c>
      <c r="H32" s="89" t="s">
        <v>111</v>
      </c>
      <c r="I32" s="90" t="s">
        <v>103</v>
      </c>
      <c r="J32" s="89">
        <v>44878</v>
      </c>
      <c r="K32" s="89" t="s">
        <v>604</v>
      </c>
      <c r="L32" s="89" t="s">
        <v>109</v>
      </c>
      <c r="M32" s="89" t="s">
        <v>109</v>
      </c>
      <c r="N32" s="89" t="s">
        <v>224</v>
      </c>
      <c r="O32" s="75" t="s">
        <v>103</v>
      </c>
      <c r="P32" s="75" t="s">
        <v>109</v>
      </c>
      <c r="Q32" s="94" t="s">
        <v>605</v>
      </c>
      <c r="R32" s="75" t="s">
        <v>610</v>
      </c>
      <c r="S32" s="95" t="s">
        <v>103</v>
      </c>
    </row>
    <row r="33" spans="1:20" ht="15" customHeight="1">
      <c r="A33" s="156" t="s">
        <v>26</v>
      </c>
      <c r="B33" s="75" t="s">
        <v>138</v>
      </c>
      <c r="C33" s="76">
        <f t="shared" si="2"/>
        <v>1</v>
      </c>
      <c r="D33" s="77"/>
      <c r="E33" s="78">
        <f t="shared" si="1"/>
        <v>1</v>
      </c>
      <c r="F33" s="89" t="s">
        <v>109</v>
      </c>
      <c r="G33" s="75" t="s">
        <v>110</v>
      </c>
      <c r="H33" s="89" t="s">
        <v>111</v>
      </c>
      <c r="I33" s="90" t="s">
        <v>103</v>
      </c>
      <c r="J33" s="89">
        <v>44868</v>
      </c>
      <c r="K33" s="89">
        <v>44880</v>
      </c>
      <c r="L33" s="89" t="s">
        <v>109</v>
      </c>
      <c r="M33" s="75" t="s">
        <v>109</v>
      </c>
      <c r="N33" s="89" t="s">
        <v>224</v>
      </c>
      <c r="O33" s="75" t="s">
        <v>103</v>
      </c>
      <c r="P33" s="75" t="s">
        <v>109</v>
      </c>
      <c r="Q33" s="75" t="s">
        <v>607</v>
      </c>
      <c r="R33" s="75" t="s">
        <v>103</v>
      </c>
      <c r="S33" s="95" t="s">
        <v>103</v>
      </c>
    </row>
    <row r="34" spans="1:20" ht="15" customHeight="1">
      <c r="A34" s="156" t="s">
        <v>27</v>
      </c>
      <c r="B34" s="75" t="s">
        <v>138</v>
      </c>
      <c r="C34" s="76">
        <f t="shared" si="2"/>
        <v>1</v>
      </c>
      <c r="D34" s="77"/>
      <c r="E34" s="78">
        <f t="shared" si="1"/>
        <v>1</v>
      </c>
      <c r="F34" s="89" t="s">
        <v>109</v>
      </c>
      <c r="G34" s="75" t="s">
        <v>110</v>
      </c>
      <c r="H34" s="89" t="s">
        <v>111</v>
      </c>
      <c r="I34" s="75" t="s">
        <v>103</v>
      </c>
      <c r="J34" s="89">
        <v>44875</v>
      </c>
      <c r="K34" s="89" t="s">
        <v>608</v>
      </c>
      <c r="L34" s="89" t="s">
        <v>736</v>
      </c>
      <c r="M34" s="75" t="s">
        <v>109</v>
      </c>
      <c r="N34" s="89" t="s">
        <v>224</v>
      </c>
      <c r="O34" s="75" t="s">
        <v>103</v>
      </c>
      <c r="P34" s="75" t="s">
        <v>109</v>
      </c>
      <c r="Q34" s="89" t="s">
        <v>612</v>
      </c>
      <c r="R34" s="75" t="s">
        <v>611</v>
      </c>
      <c r="S34" s="95" t="s">
        <v>103</v>
      </c>
    </row>
    <row r="35" spans="1:20" ht="15" customHeight="1">
      <c r="A35" s="156" t="s">
        <v>945</v>
      </c>
      <c r="B35" s="75" t="s">
        <v>138</v>
      </c>
      <c r="C35" s="76">
        <f t="shared" si="2"/>
        <v>1</v>
      </c>
      <c r="D35" s="77"/>
      <c r="E35" s="78">
        <f t="shared" si="1"/>
        <v>1</v>
      </c>
      <c r="F35" s="89" t="s">
        <v>109</v>
      </c>
      <c r="G35" s="75" t="s">
        <v>110</v>
      </c>
      <c r="H35" s="89" t="s">
        <v>108</v>
      </c>
      <c r="I35" s="89" t="s">
        <v>221</v>
      </c>
      <c r="J35" s="89">
        <v>44845</v>
      </c>
      <c r="K35" s="89" t="s">
        <v>837</v>
      </c>
      <c r="L35" s="89" t="s">
        <v>109</v>
      </c>
      <c r="M35" s="75" t="s">
        <v>109</v>
      </c>
      <c r="N35" s="89" t="s">
        <v>224</v>
      </c>
      <c r="O35" s="75" t="s">
        <v>103</v>
      </c>
      <c r="P35" s="75" t="s">
        <v>109</v>
      </c>
      <c r="Q35" s="94" t="s">
        <v>506</v>
      </c>
      <c r="R35" s="75" t="s">
        <v>103</v>
      </c>
      <c r="S35" s="88" t="s">
        <v>103</v>
      </c>
    </row>
    <row r="36" spans="1:20" ht="15" customHeight="1">
      <c r="A36" s="156" t="s">
        <v>28</v>
      </c>
      <c r="B36" s="75" t="s">
        <v>138</v>
      </c>
      <c r="C36" s="76">
        <f t="shared" si="2"/>
        <v>1</v>
      </c>
      <c r="D36" s="77"/>
      <c r="E36" s="78">
        <f t="shared" si="1"/>
        <v>1</v>
      </c>
      <c r="F36" s="89" t="s">
        <v>109</v>
      </c>
      <c r="G36" s="75" t="s">
        <v>110</v>
      </c>
      <c r="H36" s="89" t="s">
        <v>108</v>
      </c>
      <c r="I36" s="90" t="s">
        <v>219</v>
      </c>
      <c r="J36" s="89">
        <v>44855</v>
      </c>
      <c r="K36" s="89">
        <v>44862</v>
      </c>
      <c r="L36" s="89" t="s">
        <v>109</v>
      </c>
      <c r="M36" s="75" t="s">
        <v>109</v>
      </c>
      <c r="N36" s="75" t="s">
        <v>526</v>
      </c>
      <c r="O36" s="75" t="s">
        <v>103</v>
      </c>
      <c r="P36" s="93" t="s">
        <v>109</v>
      </c>
      <c r="Q36" s="88" t="s">
        <v>661</v>
      </c>
      <c r="R36" s="75" t="s">
        <v>380</v>
      </c>
      <c r="S36" s="95" t="s">
        <v>103</v>
      </c>
    </row>
    <row r="37" spans="1:20" ht="15" customHeight="1">
      <c r="A37" s="157" t="s">
        <v>29</v>
      </c>
      <c r="B37" s="82"/>
      <c r="C37" s="99"/>
      <c r="D37" s="82"/>
      <c r="E37" s="85"/>
      <c r="F37" s="100"/>
      <c r="G37" s="102"/>
      <c r="H37" s="100"/>
      <c r="I37" s="102"/>
      <c r="J37" s="100"/>
      <c r="K37" s="100"/>
      <c r="L37" s="100"/>
      <c r="M37" s="100"/>
      <c r="N37" s="100"/>
      <c r="O37" s="100"/>
      <c r="P37" s="100"/>
      <c r="Q37" s="100"/>
      <c r="R37" s="111"/>
      <c r="S37" s="100"/>
    </row>
    <row r="38" spans="1:20" ht="15" customHeight="1">
      <c r="A38" s="156" t="s">
        <v>30</v>
      </c>
      <c r="B38" s="95" t="s">
        <v>138</v>
      </c>
      <c r="C38" s="76">
        <f t="shared" ref="C38:C45" si="3">IF(B38="Да, размещен (размещался) заблаговременно (не позднее чем за пять календарных дней до проведения мероприятия)",1,0)</f>
        <v>1</v>
      </c>
      <c r="D38" s="77"/>
      <c r="E38" s="103">
        <f>C38*(1-D38)</f>
        <v>1</v>
      </c>
      <c r="F38" s="75" t="s">
        <v>109</v>
      </c>
      <c r="G38" s="75" t="s">
        <v>110</v>
      </c>
      <c r="H38" s="75" t="s">
        <v>108</v>
      </c>
      <c r="I38" s="90" t="s">
        <v>219</v>
      </c>
      <c r="J38" s="89">
        <v>44845</v>
      </c>
      <c r="K38" s="89">
        <v>44852</v>
      </c>
      <c r="L38" s="75" t="s">
        <v>109</v>
      </c>
      <c r="M38" s="75" t="s">
        <v>109</v>
      </c>
      <c r="N38" s="75" t="s">
        <v>302</v>
      </c>
      <c r="O38" s="75" t="s">
        <v>103</v>
      </c>
      <c r="P38" s="75" t="s">
        <v>103</v>
      </c>
      <c r="Q38" s="88" t="s">
        <v>514</v>
      </c>
      <c r="R38" s="75" t="s">
        <v>513</v>
      </c>
      <c r="S38" s="89" t="s">
        <v>103</v>
      </c>
    </row>
    <row r="39" spans="1:20" ht="15" customHeight="1">
      <c r="A39" s="156" t="s">
        <v>31</v>
      </c>
      <c r="B39" s="75" t="s">
        <v>138</v>
      </c>
      <c r="C39" s="76">
        <f t="shared" si="3"/>
        <v>1</v>
      </c>
      <c r="D39" s="77"/>
      <c r="E39" s="78">
        <f t="shared" si="1"/>
        <v>1</v>
      </c>
      <c r="F39" s="89" t="s">
        <v>109</v>
      </c>
      <c r="G39" s="75" t="s">
        <v>110</v>
      </c>
      <c r="H39" s="89" t="s">
        <v>108</v>
      </c>
      <c r="I39" s="90" t="s">
        <v>219</v>
      </c>
      <c r="J39" s="89">
        <v>44854</v>
      </c>
      <c r="K39" s="98">
        <v>44859</v>
      </c>
      <c r="L39" s="89" t="s">
        <v>109</v>
      </c>
      <c r="M39" s="75" t="s">
        <v>109</v>
      </c>
      <c r="N39" s="93" t="s">
        <v>222</v>
      </c>
      <c r="O39" s="75" t="s">
        <v>103</v>
      </c>
      <c r="P39" s="75" t="s">
        <v>109</v>
      </c>
      <c r="Q39" s="88" t="s">
        <v>535</v>
      </c>
      <c r="R39" s="75" t="s">
        <v>103</v>
      </c>
      <c r="S39" s="75" t="s">
        <v>103</v>
      </c>
    </row>
    <row r="40" spans="1:20" ht="15" customHeight="1">
      <c r="A40" s="156" t="s">
        <v>88</v>
      </c>
      <c r="B40" s="75" t="s">
        <v>138</v>
      </c>
      <c r="C40" s="76">
        <f t="shared" si="3"/>
        <v>1</v>
      </c>
      <c r="D40" s="77"/>
      <c r="E40" s="78">
        <f t="shared" si="1"/>
        <v>1</v>
      </c>
      <c r="F40" s="89" t="s">
        <v>109</v>
      </c>
      <c r="G40" s="75" t="s">
        <v>110</v>
      </c>
      <c r="H40" s="89" t="s">
        <v>111</v>
      </c>
      <c r="I40" s="75" t="s">
        <v>103</v>
      </c>
      <c r="J40" s="89">
        <v>44867</v>
      </c>
      <c r="K40" s="89" t="s">
        <v>616</v>
      </c>
      <c r="L40" s="89" t="s">
        <v>109</v>
      </c>
      <c r="M40" s="89" t="s">
        <v>109</v>
      </c>
      <c r="N40" s="89" t="s">
        <v>224</v>
      </c>
      <c r="O40" s="75" t="s">
        <v>103</v>
      </c>
      <c r="P40" s="75" t="s">
        <v>109</v>
      </c>
      <c r="Q40" s="75" t="s">
        <v>615</v>
      </c>
      <c r="R40" s="75" t="s">
        <v>103</v>
      </c>
      <c r="S40" s="75" t="s">
        <v>103</v>
      </c>
    </row>
    <row r="41" spans="1:20" ht="15" customHeight="1">
      <c r="A41" s="156" t="s">
        <v>32</v>
      </c>
      <c r="B41" s="75" t="s">
        <v>138</v>
      </c>
      <c r="C41" s="76">
        <f t="shared" si="3"/>
        <v>1</v>
      </c>
      <c r="D41" s="77"/>
      <c r="E41" s="78">
        <f t="shared" si="1"/>
        <v>1</v>
      </c>
      <c r="F41" s="89" t="s">
        <v>109</v>
      </c>
      <c r="G41" s="75" t="s">
        <v>110</v>
      </c>
      <c r="H41" s="89" t="s">
        <v>108</v>
      </c>
      <c r="I41" s="89" t="s">
        <v>219</v>
      </c>
      <c r="J41" s="89">
        <v>44866</v>
      </c>
      <c r="K41" s="89">
        <v>44886</v>
      </c>
      <c r="L41" s="89" t="s">
        <v>109</v>
      </c>
      <c r="M41" s="89" t="s">
        <v>109</v>
      </c>
      <c r="N41" s="93" t="s">
        <v>319</v>
      </c>
      <c r="O41" s="75" t="s">
        <v>103</v>
      </c>
      <c r="P41" s="89" t="s">
        <v>109</v>
      </c>
      <c r="Q41" s="89" t="s">
        <v>719</v>
      </c>
      <c r="R41" s="75" t="s">
        <v>103</v>
      </c>
      <c r="S41" s="75" t="s">
        <v>103</v>
      </c>
    </row>
    <row r="42" spans="1:20" ht="15" customHeight="1">
      <c r="A42" s="156" t="s">
        <v>33</v>
      </c>
      <c r="B42" s="75" t="s">
        <v>138</v>
      </c>
      <c r="C42" s="76">
        <f t="shared" si="3"/>
        <v>1</v>
      </c>
      <c r="D42" s="77"/>
      <c r="E42" s="78">
        <f t="shared" si="1"/>
        <v>1</v>
      </c>
      <c r="F42" s="89" t="s">
        <v>109</v>
      </c>
      <c r="G42" s="75" t="s">
        <v>110</v>
      </c>
      <c r="H42" s="89" t="s">
        <v>111</v>
      </c>
      <c r="I42" s="75" t="s">
        <v>103</v>
      </c>
      <c r="J42" s="89">
        <v>44867</v>
      </c>
      <c r="K42" s="98" t="s">
        <v>622</v>
      </c>
      <c r="L42" s="89" t="s">
        <v>736</v>
      </c>
      <c r="M42" s="89" t="s">
        <v>109</v>
      </c>
      <c r="N42" s="89" t="s">
        <v>224</v>
      </c>
      <c r="O42" s="75" t="s">
        <v>103</v>
      </c>
      <c r="P42" s="75" t="s">
        <v>109</v>
      </c>
      <c r="Q42" s="75" t="s">
        <v>621</v>
      </c>
      <c r="R42" s="75" t="s">
        <v>103</v>
      </c>
      <c r="S42" s="75" t="s">
        <v>103</v>
      </c>
    </row>
    <row r="43" spans="1:20" ht="15" customHeight="1">
      <c r="A43" s="156" t="s">
        <v>34</v>
      </c>
      <c r="B43" s="75" t="s">
        <v>138</v>
      </c>
      <c r="C43" s="76">
        <f t="shared" si="3"/>
        <v>1</v>
      </c>
      <c r="D43" s="77"/>
      <c r="E43" s="78">
        <f t="shared" si="1"/>
        <v>1</v>
      </c>
      <c r="F43" s="89" t="s">
        <v>109</v>
      </c>
      <c r="G43" s="75" t="s">
        <v>110</v>
      </c>
      <c r="H43" s="89" t="s">
        <v>289</v>
      </c>
      <c r="I43" s="89" t="s">
        <v>219</v>
      </c>
      <c r="J43" s="89">
        <v>44854</v>
      </c>
      <c r="K43" s="98">
        <v>44860</v>
      </c>
      <c r="L43" s="89" t="s">
        <v>109</v>
      </c>
      <c r="M43" s="75" t="s">
        <v>109</v>
      </c>
      <c r="N43" s="75" t="s">
        <v>847</v>
      </c>
      <c r="O43" s="75" t="s">
        <v>103</v>
      </c>
      <c r="P43" s="75" t="s">
        <v>109</v>
      </c>
      <c r="Q43" s="88" t="s">
        <v>536</v>
      </c>
      <c r="R43" s="75" t="s">
        <v>103</v>
      </c>
      <c r="S43" s="75" t="s">
        <v>848</v>
      </c>
      <c r="T43" s="65" t="s">
        <v>103</v>
      </c>
    </row>
    <row r="44" spans="1:20" ht="15" customHeight="1">
      <c r="A44" s="156" t="s">
        <v>35</v>
      </c>
      <c r="B44" s="75" t="s">
        <v>138</v>
      </c>
      <c r="C44" s="76">
        <f t="shared" si="3"/>
        <v>1</v>
      </c>
      <c r="D44" s="77"/>
      <c r="E44" s="78">
        <f t="shared" si="1"/>
        <v>1</v>
      </c>
      <c r="F44" s="89" t="s">
        <v>109</v>
      </c>
      <c r="G44" s="75" t="s">
        <v>110</v>
      </c>
      <c r="H44" s="89" t="s">
        <v>108</v>
      </c>
      <c r="I44" s="90" t="s">
        <v>220</v>
      </c>
      <c r="J44" s="89">
        <v>44865</v>
      </c>
      <c r="K44" s="98">
        <v>44879</v>
      </c>
      <c r="L44" s="89" t="s">
        <v>109</v>
      </c>
      <c r="M44" s="89" t="s">
        <v>109</v>
      </c>
      <c r="N44" s="89" t="s">
        <v>218</v>
      </c>
      <c r="O44" s="89" t="s">
        <v>109</v>
      </c>
      <c r="P44" s="89" t="s">
        <v>109</v>
      </c>
      <c r="Q44" s="88" t="s">
        <v>625</v>
      </c>
      <c r="R44" s="75" t="s">
        <v>624</v>
      </c>
      <c r="S44" s="75" t="s">
        <v>103</v>
      </c>
    </row>
    <row r="45" spans="1:20" ht="15" customHeight="1">
      <c r="A45" s="156" t="s">
        <v>98</v>
      </c>
      <c r="B45" s="75" t="s">
        <v>138</v>
      </c>
      <c r="C45" s="76">
        <f t="shared" si="3"/>
        <v>1</v>
      </c>
      <c r="D45" s="77"/>
      <c r="E45" s="78">
        <f t="shared" si="1"/>
        <v>1</v>
      </c>
      <c r="F45" s="89" t="s">
        <v>109</v>
      </c>
      <c r="G45" s="75" t="s">
        <v>110</v>
      </c>
      <c r="H45" s="89" t="s">
        <v>108</v>
      </c>
      <c r="I45" s="89" t="s">
        <v>221</v>
      </c>
      <c r="J45" s="89">
        <v>44883</v>
      </c>
      <c r="K45" s="89">
        <v>44889</v>
      </c>
      <c r="L45" s="89" t="s">
        <v>109</v>
      </c>
      <c r="M45" s="89" t="s">
        <v>109</v>
      </c>
      <c r="N45" s="89" t="s">
        <v>224</v>
      </c>
      <c r="O45" s="75" t="s">
        <v>103</v>
      </c>
      <c r="P45" s="75" t="s">
        <v>109</v>
      </c>
      <c r="Q45" s="88" t="s">
        <v>627</v>
      </c>
      <c r="R45" s="75" t="s">
        <v>103</v>
      </c>
      <c r="S45" s="75" t="s">
        <v>103</v>
      </c>
    </row>
    <row r="46" spans="1:20" ht="15" customHeight="1">
      <c r="A46" s="157" t="s">
        <v>36</v>
      </c>
      <c r="B46" s="82"/>
      <c r="C46" s="99"/>
      <c r="D46" s="82"/>
      <c r="E46" s="85"/>
      <c r="F46" s="100"/>
      <c r="G46" s="102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11"/>
      <c r="S46" s="100"/>
    </row>
    <row r="47" spans="1:20" ht="15" customHeight="1">
      <c r="A47" s="156" t="s">
        <v>37</v>
      </c>
      <c r="B47" s="95" t="s">
        <v>138</v>
      </c>
      <c r="C47" s="76">
        <f t="shared" ref="C47:C53" si="4">IF(B47="Да, размещен (размещался) заблаговременно (не позднее чем за пять календарных дней до проведения мероприятия)",1,0)</f>
        <v>1</v>
      </c>
      <c r="D47" s="77"/>
      <c r="E47" s="78">
        <f t="shared" si="1"/>
        <v>1</v>
      </c>
      <c r="F47" s="89" t="s">
        <v>109</v>
      </c>
      <c r="G47" s="75" t="s">
        <v>110</v>
      </c>
      <c r="H47" s="89" t="s">
        <v>108</v>
      </c>
      <c r="I47" s="89" t="s">
        <v>219</v>
      </c>
      <c r="J47" s="89">
        <v>44875</v>
      </c>
      <c r="K47" s="89">
        <v>44879</v>
      </c>
      <c r="L47" s="89" t="s">
        <v>109</v>
      </c>
      <c r="M47" s="75" t="s">
        <v>109</v>
      </c>
      <c r="N47" s="96" t="s">
        <v>222</v>
      </c>
      <c r="O47" s="75" t="s">
        <v>103</v>
      </c>
      <c r="P47" s="75" t="s">
        <v>109</v>
      </c>
      <c r="Q47" s="113" t="s">
        <v>632</v>
      </c>
      <c r="R47" s="75" t="s">
        <v>103</v>
      </c>
      <c r="S47" s="75" t="s">
        <v>103</v>
      </c>
    </row>
    <row r="48" spans="1:20" ht="15" customHeight="1">
      <c r="A48" s="156" t="s">
        <v>38</v>
      </c>
      <c r="B48" s="75" t="s">
        <v>138</v>
      </c>
      <c r="C48" s="76">
        <f t="shared" si="4"/>
        <v>1</v>
      </c>
      <c r="D48" s="77"/>
      <c r="E48" s="78">
        <f t="shared" si="1"/>
        <v>1</v>
      </c>
      <c r="F48" s="89" t="s">
        <v>109</v>
      </c>
      <c r="G48" s="89" t="s">
        <v>110</v>
      </c>
      <c r="H48" s="89" t="s">
        <v>108</v>
      </c>
      <c r="I48" s="89" t="s">
        <v>219</v>
      </c>
      <c r="J48" s="89">
        <v>44874</v>
      </c>
      <c r="K48" s="89">
        <v>44882</v>
      </c>
      <c r="L48" s="89" t="s">
        <v>109</v>
      </c>
      <c r="M48" s="93" t="s">
        <v>109</v>
      </c>
      <c r="N48" s="93" t="s">
        <v>222</v>
      </c>
      <c r="O48" s="75" t="s">
        <v>103</v>
      </c>
      <c r="P48" s="93" t="s">
        <v>109</v>
      </c>
      <c r="Q48" s="113" t="s">
        <v>643</v>
      </c>
      <c r="R48" s="75" t="s">
        <v>103</v>
      </c>
      <c r="S48" s="75" t="s">
        <v>103</v>
      </c>
    </row>
    <row r="49" spans="1:20" ht="15" customHeight="1">
      <c r="A49" s="156" t="s">
        <v>39</v>
      </c>
      <c r="B49" s="75" t="s">
        <v>138</v>
      </c>
      <c r="C49" s="76">
        <f t="shared" si="4"/>
        <v>1</v>
      </c>
      <c r="D49" s="77"/>
      <c r="E49" s="78">
        <f t="shared" si="1"/>
        <v>1</v>
      </c>
      <c r="F49" s="89" t="s">
        <v>109</v>
      </c>
      <c r="G49" s="89" t="s">
        <v>113</v>
      </c>
      <c r="H49" s="89" t="s">
        <v>108</v>
      </c>
      <c r="I49" s="89" t="s">
        <v>219</v>
      </c>
      <c r="J49" s="89">
        <v>44867</v>
      </c>
      <c r="K49" s="89">
        <v>44881</v>
      </c>
      <c r="L49" s="89" t="s">
        <v>109</v>
      </c>
      <c r="M49" s="93" t="s">
        <v>109</v>
      </c>
      <c r="N49" s="93" t="s">
        <v>222</v>
      </c>
      <c r="O49" s="75" t="s">
        <v>103</v>
      </c>
      <c r="P49" s="93" t="s">
        <v>109</v>
      </c>
      <c r="Q49" s="88" t="s">
        <v>641</v>
      </c>
      <c r="R49" s="75" t="s">
        <v>642</v>
      </c>
      <c r="S49" s="75" t="s">
        <v>881</v>
      </c>
      <c r="T49" s="65" t="s">
        <v>103</v>
      </c>
    </row>
    <row r="50" spans="1:20" ht="15" customHeight="1">
      <c r="A50" s="156" t="s">
        <v>40</v>
      </c>
      <c r="B50" s="75" t="s">
        <v>138</v>
      </c>
      <c r="C50" s="76">
        <f t="shared" si="4"/>
        <v>1</v>
      </c>
      <c r="D50" s="77"/>
      <c r="E50" s="78">
        <f t="shared" si="1"/>
        <v>1</v>
      </c>
      <c r="F50" s="89" t="s">
        <v>109</v>
      </c>
      <c r="G50" s="75" t="s">
        <v>110</v>
      </c>
      <c r="H50" s="89" t="s">
        <v>108</v>
      </c>
      <c r="I50" s="89" t="s">
        <v>219</v>
      </c>
      <c r="J50" s="89">
        <v>44872</v>
      </c>
      <c r="K50" s="89">
        <v>44883</v>
      </c>
      <c r="L50" s="89" t="s">
        <v>109</v>
      </c>
      <c r="M50" s="75" t="s">
        <v>109</v>
      </c>
      <c r="N50" s="93" t="s">
        <v>222</v>
      </c>
      <c r="O50" s="75" t="s">
        <v>103</v>
      </c>
      <c r="P50" s="75" t="s">
        <v>109</v>
      </c>
      <c r="Q50" s="75" t="s">
        <v>653</v>
      </c>
      <c r="R50" s="75" t="s">
        <v>103</v>
      </c>
      <c r="S50" s="75" t="s">
        <v>103</v>
      </c>
    </row>
    <row r="51" spans="1:20" ht="15" customHeight="1">
      <c r="A51" s="156" t="s">
        <v>946</v>
      </c>
      <c r="B51" s="75" t="s">
        <v>138</v>
      </c>
      <c r="C51" s="76">
        <f t="shared" si="4"/>
        <v>1</v>
      </c>
      <c r="D51" s="77"/>
      <c r="E51" s="78">
        <f t="shared" si="1"/>
        <v>1</v>
      </c>
      <c r="F51" s="89" t="s">
        <v>109</v>
      </c>
      <c r="G51" s="75" t="s">
        <v>110</v>
      </c>
      <c r="H51" s="89" t="s">
        <v>108</v>
      </c>
      <c r="I51" s="89" t="s">
        <v>221</v>
      </c>
      <c r="J51" s="89">
        <v>44865</v>
      </c>
      <c r="K51" s="98" t="s">
        <v>836</v>
      </c>
      <c r="L51" s="89" t="s">
        <v>736</v>
      </c>
      <c r="M51" s="75" t="s">
        <v>122</v>
      </c>
      <c r="N51" s="89" t="s">
        <v>224</v>
      </c>
      <c r="O51" s="75" t="s">
        <v>103</v>
      </c>
      <c r="P51" s="75" t="s">
        <v>109</v>
      </c>
      <c r="Q51" s="88" t="s">
        <v>656</v>
      </c>
      <c r="R51" s="75" t="s">
        <v>103</v>
      </c>
      <c r="S51" s="75" t="s">
        <v>839</v>
      </c>
      <c r="T51" s="65" t="s">
        <v>103</v>
      </c>
    </row>
    <row r="52" spans="1:20" ht="15" customHeight="1">
      <c r="A52" s="156" t="s">
        <v>41</v>
      </c>
      <c r="B52" s="75" t="s">
        <v>138</v>
      </c>
      <c r="C52" s="76">
        <f t="shared" si="4"/>
        <v>1</v>
      </c>
      <c r="D52" s="77"/>
      <c r="E52" s="78">
        <f t="shared" si="1"/>
        <v>1</v>
      </c>
      <c r="F52" s="89" t="s">
        <v>109</v>
      </c>
      <c r="G52" s="90" t="s">
        <v>110</v>
      </c>
      <c r="H52" s="89" t="s">
        <v>108</v>
      </c>
      <c r="I52" s="90" t="s">
        <v>219</v>
      </c>
      <c r="J52" s="98">
        <v>44887</v>
      </c>
      <c r="K52" s="89">
        <v>44895</v>
      </c>
      <c r="L52" s="89" t="s">
        <v>109</v>
      </c>
      <c r="M52" s="75" t="s">
        <v>109</v>
      </c>
      <c r="N52" s="75" t="s">
        <v>222</v>
      </c>
      <c r="O52" s="75" t="s">
        <v>103</v>
      </c>
      <c r="P52" s="75" t="s">
        <v>109</v>
      </c>
      <c r="Q52" s="88" t="s">
        <v>657</v>
      </c>
      <c r="R52" s="75" t="s">
        <v>103</v>
      </c>
      <c r="S52" s="75" t="s">
        <v>103</v>
      </c>
    </row>
    <row r="53" spans="1:20" ht="15" customHeight="1">
      <c r="A53" s="156" t="s">
        <v>42</v>
      </c>
      <c r="B53" s="75" t="s">
        <v>138</v>
      </c>
      <c r="C53" s="76">
        <f t="shared" si="4"/>
        <v>1</v>
      </c>
      <c r="D53" s="77"/>
      <c r="E53" s="78">
        <f t="shared" si="1"/>
        <v>1</v>
      </c>
      <c r="F53" s="89" t="s">
        <v>109</v>
      </c>
      <c r="G53" s="90" t="s">
        <v>110</v>
      </c>
      <c r="H53" s="89" t="s">
        <v>108</v>
      </c>
      <c r="I53" s="90" t="s">
        <v>219</v>
      </c>
      <c r="J53" s="89" t="s">
        <v>113</v>
      </c>
      <c r="K53" s="89">
        <v>44873</v>
      </c>
      <c r="L53" s="89" t="s">
        <v>113</v>
      </c>
      <c r="M53" s="75" t="s">
        <v>109</v>
      </c>
      <c r="N53" s="75" t="s">
        <v>222</v>
      </c>
      <c r="O53" s="75" t="s">
        <v>103</v>
      </c>
      <c r="P53" s="75" t="s">
        <v>109</v>
      </c>
      <c r="Q53" s="88" t="s">
        <v>539</v>
      </c>
      <c r="R53" s="75" t="s">
        <v>644</v>
      </c>
      <c r="S53" s="75" t="s">
        <v>103</v>
      </c>
    </row>
    <row r="54" spans="1:20" ht="15" customHeight="1">
      <c r="A54" s="157" t="s">
        <v>43</v>
      </c>
      <c r="B54" s="82"/>
      <c r="C54" s="99"/>
      <c r="D54" s="82"/>
      <c r="E54" s="85"/>
      <c r="F54" s="100"/>
      <c r="G54" s="102"/>
      <c r="H54" s="100"/>
      <c r="I54" s="102"/>
      <c r="J54" s="100"/>
      <c r="K54" s="100"/>
      <c r="L54" s="100"/>
      <c r="M54" s="100"/>
      <c r="N54" s="100"/>
      <c r="O54" s="100"/>
      <c r="P54" s="100"/>
      <c r="Q54" s="100"/>
      <c r="R54" s="111"/>
      <c r="S54" s="100"/>
    </row>
    <row r="55" spans="1:20" ht="15" customHeight="1">
      <c r="A55" s="156" t="s">
        <v>44</v>
      </c>
      <c r="B55" s="75" t="s">
        <v>138</v>
      </c>
      <c r="C55" s="76">
        <f t="shared" ref="C55:C68" si="5">IF(B55="Да, размещен (размещался) заблаговременно (не позднее чем за пять календарных дней до проведения мероприятия)",1,0)</f>
        <v>1</v>
      </c>
      <c r="D55" s="77"/>
      <c r="E55" s="78">
        <f t="shared" si="1"/>
        <v>1</v>
      </c>
      <c r="F55" s="89" t="s">
        <v>109</v>
      </c>
      <c r="G55" s="75" t="s">
        <v>110</v>
      </c>
      <c r="H55" s="89" t="s">
        <v>111</v>
      </c>
      <c r="I55" s="75" t="s">
        <v>103</v>
      </c>
      <c r="J55" s="89">
        <v>44868</v>
      </c>
      <c r="K55" s="89" t="s">
        <v>572</v>
      </c>
      <c r="L55" s="89" t="s">
        <v>109</v>
      </c>
      <c r="M55" s="75" t="s">
        <v>109</v>
      </c>
      <c r="N55" s="89" t="s">
        <v>224</v>
      </c>
      <c r="O55" s="75" t="s">
        <v>103</v>
      </c>
      <c r="P55" s="75" t="s">
        <v>109</v>
      </c>
      <c r="Q55" s="88" t="s">
        <v>574</v>
      </c>
      <c r="R55" s="75" t="s">
        <v>573</v>
      </c>
      <c r="S55" s="89" t="s">
        <v>103</v>
      </c>
    </row>
    <row r="56" spans="1:20" ht="15" customHeight="1">
      <c r="A56" s="156" t="s">
        <v>947</v>
      </c>
      <c r="B56" s="75" t="s">
        <v>138</v>
      </c>
      <c r="C56" s="76">
        <f t="shared" si="5"/>
        <v>1</v>
      </c>
      <c r="D56" s="77"/>
      <c r="E56" s="78">
        <f t="shared" si="1"/>
        <v>1</v>
      </c>
      <c r="F56" s="89" t="s">
        <v>109</v>
      </c>
      <c r="G56" s="75" t="s">
        <v>110</v>
      </c>
      <c r="H56" s="89" t="s">
        <v>108</v>
      </c>
      <c r="I56" s="89" t="s">
        <v>221</v>
      </c>
      <c r="J56" s="89" t="s">
        <v>829</v>
      </c>
      <c r="K56" s="98" t="s">
        <v>575</v>
      </c>
      <c r="L56" s="89" t="s">
        <v>736</v>
      </c>
      <c r="M56" s="75" t="s">
        <v>109</v>
      </c>
      <c r="N56" s="89" t="s">
        <v>224</v>
      </c>
      <c r="O56" s="75" t="s">
        <v>103</v>
      </c>
      <c r="P56" s="75" t="s">
        <v>109</v>
      </c>
      <c r="Q56" s="88" t="s">
        <v>576</v>
      </c>
      <c r="R56" s="75" t="s">
        <v>577</v>
      </c>
      <c r="S56" s="89" t="s">
        <v>840</v>
      </c>
      <c r="T56" s="65" t="s">
        <v>103</v>
      </c>
    </row>
    <row r="57" spans="1:20" ht="15" customHeight="1">
      <c r="A57" s="156" t="s">
        <v>45</v>
      </c>
      <c r="B57" s="75" t="s">
        <v>139</v>
      </c>
      <c r="C57" s="76">
        <f t="shared" si="5"/>
        <v>0</v>
      </c>
      <c r="D57" s="77"/>
      <c r="E57" s="78">
        <f t="shared" si="1"/>
        <v>0</v>
      </c>
      <c r="F57" s="89" t="s">
        <v>758</v>
      </c>
      <c r="G57" s="75" t="s">
        <v>110</v>
      </c>
      <c r="H57" s="89" t="s">
        <v>108</v>
      </c>
      <c r="I57" s="90" t="s">
        <v>219</v>
      </c>
      <c r="J57" s="89" t="s">
        <v>113</v>
      </c>
      <c r="K57" s="89" t="s">
        <v>835</v>
      </c>
      <c r="L57" s="89" t="s">
        <v>110</v>
      </c>
      <c r="M57" s="75" t="s">
        <v>109</v>
      </c>
      <c r="N57" s="75" t="s">
        <v>222</v>
      </c>
      <c r="O57" s="75" t="s">
        <v>103</v>
      </c>
      <c r="P57" s="75" t="s">
        <v>109</v>
      </c>
      <c r="Q57" s="94" t="s">
        <v>721</v>
      </c>
      <c r="R57" s="75" t="s">
        <v>103</v>
      </c>
      <c r="S57" s="75" t="s">
        <v>842</v>
      </c>
      <c r="T57" s="65" t="s">
        <v>103</v>
      </c>
    </row>
    <row r="58" spans="1:20" ht="15" customHeight="1">
      <c r="A58" s="156" t="s">
        <v>46</v>
      </c>
      <c r="B58" s="75" t="s">
        <v>139</v>
      </c>
      <c r="C58" s="76">
        <f t="shared" si="5"/>
        <v>0</v>
      </c>
      <c r="D58" s="77"/>
      <c r="E58" s="78">
        <f t="shared" si="1"/>
        <v>0</v>
      </c>
      <c r="F58" s="98" t="s">
        <v>110</v>
      </c>
      <c r="G58" s="75" t="s">
        <v>103</v>
      </c>
      <c r="H58" s="75" t="s">
        <v>103</v>
      </c>
      <c r="I58" s="75" t="s">
        <v>103</v>
      </c>
      <c r="J58" s="92" t="s">
        <v>103</v>
      </c>
      <c r="K58" s="75" t="s">
        <v>103</v>
      </c>
      <c r="L58" s="75" t="s">
        <v>103</v>
      </c>
      <c r="M58" s="75" t="s">
        <v>103</v>
      </c>
      <c r="N58" s="75" t="s">
        <v>103</v>
      </c>
      <c r="O58" s="75" t="s">
        <v>103</v>
      </c>
      <c r="P58" s="75" t="s">
        <v>103</v>
      </c>
      <c r="Q58" s="75" t="s">
        <v>103</v>
      </c>
      <c r="R58" s="75" t="s">
        <v>103</v>
      </c>
      <c r="S58" s="75" t="s">
        <v>843</v>
      </c>
      <c r="T58" s="65" t="s">
        <v>103</v>
      </c>
    </row>
    <row r="59" spans="1:20" ht="15" customHeight="1">
      <c r="A59" s="156" t="s">
        <v>47</v>
      </c>
      <c r="B59" s="75" t="s">
        <v>138</v>
      </c>
      <c r="C59" s="76">
        <f t="shared" si="5"/>
        <v>1</v>
      </c>
      <c r="D59" s="77"/>
      <c r="E59" s="78">
        <f t="shared" si="1"/>
        <v>1</v>
      </c>
      <c r="F59" s="89" t="s">
        <v>109</v>
      </c>
      <c r="G59" s="75" t="s">
        <v>110</v>
      </c>
      <c r="H59" s="89" t="s">
        <v>111</v>
      </c>
      <c r="I59" s="75" t="s">
        <v>103</v>
      </c>
      <c r="J59" s="89">
        <v>44866</v>
      </c>
      <c r="K59" s="89" t="s">
        <v>538</v>
      </c>
      <c r="L59" s="89" t="s">
        <v>736</v>
      </c>
      <c r="M59" s="101" t="s">
        <v>109</v>
      </c>
      <c r="N59" s="89" t="s">
        <v>224</v>
      </c>
      <c r="O59" s="75" t="s">
        <v>103</v>
      </c>
      <c r="P59" s="75" t="s">
        <v>109</v>
      </c>
      <c r="Q59" s="118" t="s">
        <v>537</v>
      </c>
      <c r="R59" s="94" t="s">
        <v>103</v>
      </c>
      <c r="S59" s="75" t="s">
        <v>103</v>
      </c>
      <c r="T59" s="65" t="s">
        <v>103</v>
      </c>
    </row>
    <row r="60" spans="1:20" ht="15" customHeight="1">
      <c r="A60" s="156" t="s">
        <v>948</v>
      </c>
      <c r="B60" s="75" t="s">
        <v>138</v>
      </c>
      <c r="C60" s="76">
        <f t="shared" si="5"/>
        <v>1</v>
      </c>
      <c r="D60" s="77"/>
      <c r="E60" s="78">
        <f t="shared" si="1"/>
        <v>1</v>
      </c>
      <c r="F60" s="89" t="s">
        <v>109</v>
      </c>
      <c r="G60" s="90" t="s">
        <v>110</v>
      </c>
      <c r="H60" s="89" t="s">
        <v>108</v>
      </c>
      <c r="I60" s="90" t="s">
        <v>219</v>
      </c>
      <c r="J60" s="89" t="s">
        <v>113</v>
      </c>
      <c r="K60" s="89">
        <v>44880</v>
      </c>
      <c r="L60" s="89" t="s">
        <v>113</v>
      </c>
      <c r="M60" s="75" t="s">
        <v>109</v>
      </c>
      <c r="N60" s="75" t="s">
        <v>222</v>
      </c>
      <c r="O60" s="75" t="s">
        <v>103</v>
      </c>
      <c r="P60" s="75" t="s">
        <v>109</v>
      </c>
      <c r="Q60" s="118" t="s">
        <v>614</v>
      </c>
      <c r="R60" s="94" t="s">
        <v>103</v>
      </c>
      <c r="S60" s="75" t="s">
        <v>103</v>
      </c>
    </row>
    <row r="61" spans="1:20" ht="15" customHeight="1">
      <c r="A61" s="156" t="s">
        <v>48</v>
      </c>
      <c r="B61" s="75" t="s">
        <v>138</v>
      </c>
      <c r="C61" s="76">
        <f t="shared" si="5"/>
        <v>1</v>
      </c>
      <c r="D61" s="77"/>
      <c r="E61" s="78">
        <f t="shared" si="1"/>
        <v>1</v>
      </c>
      <c r="F61" s="89" t="s">
        <v>109</v>
      </c>
      <c r="G61" s="90" t="s">
        <v>110</v>
      </c>
      <c r="H61" s="89" t="s">
        <v>108</v>
      </c>
      <c r="I61" s="90" t="s">
        <v>219</v>
      </c>
      <c r="J61" s="89">
        <v>44838</v>
      </c>
      <c r="K61" s="98">
        <v>44845</v>
      </c>
      <c r="L61" s="89" t="s">
        <v>109</v>
      </c>
      <c r="M61" s="93" t="s">
        <v>109</v>
      </c>
      <c r="N61" s="93" t="s">
        <v>326</v>
      </c>
      <c r="O61" s="75" t="s">
        <v>103</v>
      </c>
      <c r="P61" s="93" t="s">
        <v>109</v>
      </c>
      <c r="Q61" s="88" t="s">
        <v>503</v>
      </c>
      <c r="R61" s="94" t="s">
        <v>525</v>
      </c>
      <c r="S61" s="75" t="s">
        <v>103</v>
      </c>
    </row>
    <row r="62" spans="1:20" ht="15" customHeight="1">
      <c r="A62" s="156" t="s">
        <v>49</v>
      </c>
      <c r="B62" s="75" t="s">
        <v>138</v>
      </c>
      <c r="C62" s="76">
        <f t="shared" si="5"/>
        <v>1</v>
      </c>
      <c r="D62" s="77"/>
      <c r="E62" s="78">
        <f t="shared" si="1"/>
        <v>1</v>
      </c>
      <c r="F62" s="89" t="s">
        <v>109</v>
      </c>
      <c r="G62" s="90" t="s">
        <v>110</v>
      </c>
      <c r="H62" s="89" t="s">
        <v>108</v>
      </c>
      <c r="I62" s="90" t="s">
        <v>219</v>
      </c>
      <c r="J62" s="89">
        <v>44868</v>
      </c>
      <c r="K62" s="89">
        <v>44875</v>
      </c>
      <c r="L62" s="89" t="s">
        <v>109</v>
      </c>
      <c r="M62" s="89" t="s">
        <v>109</v>
      </c>
      <c r="N62" s="75" t="s">
        <v>222</v>
      </c>
      <c r="O62" s="75" t="s">
        <v>103</v>
      </c>
      <c r="P62" s="89" t="s">
        <v>109</v>
      </c>
      <c r="Q62" s="88" t="s">
        <v>546</v>
      </c>
      <c r="R62" s="88" t="s">
        <v>545</v>
      </c>
      <c r="S62" s="75" t="s">
        <v>103</v>
      </c>
    </row>
    <row r="63" spans="1:20" ht="15" customHeight="1">
      <c r="A63" s="156" t="s">
        <v>949</v>
      </c>
      <c r="B63" s="75" t="s">
        <v>138</v>
      </c>
      <c r="C63" s="76">
        <f t="shared" si="5"/>
        <v>1</v>
      </c>
      <c r="D63" s="77"/>
      <c r="E63" s="78">
        <f t="shared" si="1"/>
        <v>1</v>
      </c>
      <c r="F63" s="89" t="s">
        <v>109</v>
      </c>
      <c r="G63" s="75" t="s">
        <v>110</v>
      </c>
      <c r="H63" s="89" t="s">
        <v>108</v>
      </c>
      <c r="I63" s="90" t="s">
        <v>221</v>
      </c>
      <c r="J63" s="89">
        <v>44872</v>
      </c>
      <c r="K63" s="89">
        <v>44882</v>
      </c>
      <c r="L63" s="89" t="s">
        <v>109</v>
      </c>
      <c r="M63" s="92" t="s">
        <v>109</v>
      </c>
      <c r="N63" s="92" t="s">
        <v>859</v>
      </c>
      <c r="O63" s="92" t="s">
        <v>109</v>
      </c>
      <c r="P63" s="89" t="s">
        <v>109</v>
      </c>
      <c r="Q63" s="94" t="s">
        <v>551</v>
      </c>
      <c r="R63" s="88" t="s">
        <v>103</v>
      </c>
      <c r="S63" s="89" t="s">
        <v>103</v>
      </c>
    </row>
    <row r="64" spans="1:20" ht="15" customHeight="1">
      <c r="A64" s="156" t="s">
        <v>51</v>
      </c>
      <c r="B64" s="75" t="s">
        <v>138</v>
      </c>
      <c r="C64" s="76">
        <f t="shared" si="5"/>
        <v>1</v>
      </c>
      <c r="D64" s="77"/>
      <c r="E64" s="78">
        <f t="shared" si="1"/>
        <v>1</v>
      </c>
      <c r="F64" s="89" t="s">
        <v>109</v>
      </c>
      <c r="G64" s="75" t="s">
        <v>110</v>
      </c>
      <c r="H64" s="89" t="s">
        <v>111</v>
      </c>
      <c r="I64" s="75" t="s">
        <v>103</v>
      </c>
      <c r="J64" s="89" t="s">
        <v>113</v>
      </c>
      <c r="K64" s="89" t="s">
        <v>552</v>
      </c>
      <c r="L64" s="89" t="s">
        <v>113</v>
      </c>
      <c r="M64" s="89" t="s">
        <v>109</v>
      </c>
      <c r="N64" s="89" t="s">
        <v>224</v>
      </c>
      <c r="O64" s="75" t="s">
        <v>103</v>
      </c>
      <c r="P64" s="75" t="s">
        <v>109</v>
      </c>
      <c r="Q64" s="88" t="s">
        <v>241</v>
      </c>
      <c r="R64" s="88" t="s">
        <v>103</v>
      </c>
      <c r="S64" s="75" t="s">
        <v>103</v>
      </c>
    </row>
    <row r="65" spans="1:20" ht="15" customHeight="1">
      <c r="A65" s="156" t="s">
        <v>52</v>
      </c>
      <c r="B65" s="75" t="s">
        <v>138</v>
      </c>
      <c r="C65" s="76">
        <f t="shared" si="5"/>
        <v>1</v>
      </c>
      <c r="D65" s="77"/>
      <c r="E65" s="78">
        <f t="shared" si="1"/>
        <v>1</v>
      </c>
      <c r="F65" s="89" t="s">
        <v>109</v>
      </c>
      <c r="G65" s="75" t="s">
        <v>110</v>
      </c>
      <c r="H65" s="89" t="s">
        <v>108</v>
      </c>
      <c r="I65" s="90" t="s">
        <v>220</v>
      </c>
      <c r="J65" s="98">
        <v>44868</v>
      </c>
      <c r="K65" s="98">
        <v>44876</v>
      </c>
      <c r="L65" s="89" t="s">
        <v>109</v>
      </c>
      <c r="M65" s="75" t="s">
        <v>109</v>
      </c>
      <c r="N65" s="89" t="s">
        <v>224</v>
      </c>
      <c r="O65" s="75" t="s">
        <v>392</v>
      </c>
      <c r="P65" s="75" t="s">
        <v>109</v>
      </c>
      <c r="Q65" s="88" t="s">
        <v>305</v>
      </c>
      <c r="R65" s="97" t="s">
        <v>547</v>
      </c>
      <c r="S65" s="95" t="s">
        <v>906</v>
      </c>
      <c r="T65" s="65" t="s">
        <v>103</v>
      </c>
    </row>
    <row r="66" spans="1:20" ht="15" customHeight="1">
      <c r="A66" s="156" t="s">
        <v>53</v>
      </c>
      <c r="B66" s="75" t="s">
        <v>139</v>
      </c>
      <c r="C66" s="76">
        <f t="shared" si="5"/>
        <v>0</v>
      </c>
      <c r="D66" s="77"/>
      <c r="E66" s="78">
        <f t="shared" si="1"/>
        <v>0</v>
      </c>
      <c r="F66" s="89" t="s">
        <v>758</v>
      </c>
      <c r="G66" s="90" t="s">
        <v>110</v>
      </c>
      <c r="H66" s="89" t="s">
        <v>108</v>
      </c>
      <c r="I66" s="90" t="s">
        <v>219</v>
      </c>
      <c r="J66" s="89">
        <v>44903</v>
      </c>
      <c r="K66" s="89">
        <v>44904</v>
      </c>
      <c r="L66" s="75" t="s">
        <v>110</v>
      </c>
      <c r="M66" s="75" t="s">
        <v>109</v>
      </c>
      <c r="N66" s="75" t="s">
        <v>222</v>
      </c>
      <c r="O66" s="75" t="s">
        <v>103</v>
      </c>
      <c r="P66" s="75" t="s">
        <v>109</v>
      </c>
      <c r="Q66" s="75" t="s">
        <v>103</v>
      </c>
      <c r="R66" s="88" t="s">
        <v>636</v>
      </c>
      <c r="S66" s="88" t="s">
        <v>844</v>
      </c>
      <c r="T66" s="65" t="s">
        <v>103</v>
      </c>
    </row>
    <row r="67" spans="1:20" ht="15" customHeight="1">
      <c r="A67" s="156" t="s">
        <v>54</v>
      </c>
      <c r="B67" s="75" t="s">
        <v>138</v>
      </c>
      <c r="C67" s="76">
        <f t="shared" si="5"/>
        <v>1</v>
      </c>
      <c r="D67" s="77"/>
      <c r="E67" s="78">
        <f t="shared" si="1"/>
        <v>1</v>
      </c>
      <c r="F67" s="89" t="s">
        <v>109</v>
      </c>
      <c r="G67" s="75" t="s">
        <v>110</v>
      </c>
      <c r="H67" s="89" t="s">
        <v>108</v>
      </c>
      <c r="I67" s="90" t="s">
        <v>219</v>
      </c>
      <c r="J67" s="89" t="s">
        <v>830</v>
      </c>
      <c r="K67" s="98">
        <v>44851</v>
      </c>
      <c r="L67" s="89" t="s">
        <v>109</v>
      </c>
      <c r="M67" s="89" t="s">
        <v>109</v>
      </c>
      <c r="N67" s="89" t="s">
        <v>856</v>
      </c>
      <c r="O67" s="75" t="s">
        <v>103</v>
      </c>
      <c r="P67" s="89" t="s">
        <v>109</v>
      </c>
      <c r="Q67" s="105" t="s">
        <v>522</v>
      </c>
      <c r="R67" s="75" t="s">
        <v>507</v>
      </c>
      <c r="S67" s="75" t="s">
        <v>103</v>
      </c>
    </row>
    <row r="68" spans="1:20" ht="15" customHeight="1">
      <c r="A68" s="156" t="s">
        <v>55</v>
      </c>
      <c r="B68" s="75" t="s">
        <v>138</v>
      </c>
      <c r="C68" s="76">
        <f t="shared" si="5"/>
        <v>1</v>
      </c>
      <c r="D68" s="77"/>
      <c r="E68" s="78">
        <f t="shared" si="1"/>
        <v>1</v>
      </c>
      <c r="F68" s="89" t="s">
        <v>109</v>
      </c>
      <c r="G68" s="75" t="s">
        <v>110</v>
      </c>
      <c r="H68" s="89" t="s">
        <v>111</v>
      </c>
      <c r="I68" s="75" t="s">
        <v>103</v>
      </c>
      <c r="J68" s="89">
        <v>44862</v>
      </c>
      <c r="K68" s="89" t="s">
        <v>554</v>
      </c>
      <c r="L68" s="89" t="s">
        <v>736</v>
      </c>
      <c r="M68" s="89" t="s">
        <v>109</v>
      </c>
      <c r="N68" s="89" t="s">
        <v>224</v>
      </c>
      <c r="O68" s="75" t="s">
        <v>103</v>
      </c>
      <c r="P68" s="89" t="s">
        <v>109</v>
      </c>
      <c r="Q68" s="88" t="s">
        <v>553</v>
      </c>
      <c r="R68" s="94" t="s">
        <v>103</v>
      </c>
      <c r="S68" s="94" t="s">
        <v>103</v>
      </c>
    </row>
    <row r="69" spans="1:20" ht="15" customHeight="1">
      <c r="A69" s="157" t="s">
        <v>56</v>
      </c>
      <c r="B69" s="82"/>
      <c r="C69" s="99"/>
      <c r="D69" s="82"/>
      <c r="E69" s="85"/>
      <c r="F69" s="100"/>
      <c r="G69" s="102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1:20" ht="15" customHeight="1">
      <c r="A70" s="156" t="s">
        <v>57</v>
      </c>
      <c r="B70" s="75" t="s">
        <v>138</v>
      </c>
      <c r="C70" s="76">
        <f t="shared" ref="C70:C75" si="6">IF(B70="Да, размещен (размещался) заблаговременно (не позднее чем за пять календарных дней до проведения мероприятия)",1,0)</f>
        <v>1</v>
      </c>
      <c r="D70" s="77"/>
      <c r="E70" s="78">
        <f t="shared" si="1"/>
        <v>1</v>
      </c>
      <c r="F70" s="89" t="s">
        <v>109</v>
      </c>
      <c r="G70" s="75" t="s">
        <v>110</v>
      </c>
      <c r="H70" s="89" t="s">
        <v>108</v>
      </c>
      <c r="I70" s="90" t="s">
        <v>219</v>
      </c>
      <c r="J70" s="89" t="s">
        <v>113</v>
      </c>
      <c r="K70" s="98">
        <v>44903</v>
      </c>
      <c r="L70" s="94" t="s">
        <v>113</v>
      </c>
      <c r="M70" s="75" t="s">
        <v>109</v>
      </c>
      <c r="N70" s="75" t="s">
        <v>222</v>
      </c>
      <c r="O70" s="75" t="s">
        <v>103</v>
      </c>
      <c r="P70" s="75" t="s">
        <v>109</v>
      </c>
      <c r="Q70" s="75" t="s">
        <v>647</v>
      </c>
      <c r="R70" s="94" t="s">
        <v>103</v>
      </c>
      <c r="S70" s="94" t="s">
        <v>103</v>
      </c>
    </row>
    <row r="71" spans="1:20" ht="15" customHeight="1">
      <c r="A71" s="156" t="s">
        <v>58</v>
      </c>
      <c r="B71" s="95" t="s">
        <v>139</v>
      </c>
      <c r="C71" s="76">
        <f t="shared" si="6"/>
        <v>0</v>
      </c>
      <c r="D71" s="77"/>
      <c r="E71" s="78">
        <f t="shared" si="1"/>
        <v>0</v>
      </c>
      <c r="F71" s="89" t="s">
        <v>110</v>
      </c>
      <c r="G71" s="75" t="s">
        <v>103</v>
      </c>
      <c r="H71" s="75" t="s">
        <v>103</v>
      </c>
      <c r="I71" s="75" t="s">
        <v>103</v>
      </c>
      <c r="J71" s="75" t="s">
        <v>103</v>
      </c>
      <c r="K71" s="75" t="s">
        <v>103</v>
      </c>
      <c r="L71" s="75" t="s">
        <v>103</v>
      </c>
      <c r="M71" s="75" t="s">
        <v>103</v>
      </c>
      <c r="N71" s="75" t="s">
        <v>103</v>
      </c>
      <c r="O71" s="75" t="s">
        <v>103</v>
      </c>
      <c r="P71" s="75" t="s">
        <v>103</v>
      </c>
      <c r="Q71" s="75" t="s">
        <v>103</v>
      </c>
      <c r="R71" s="75" t="s">
        <v>103</v>
      </c>
      <c r="S71" s="75" t="s">
        <v>845</v>
      </c>
      <c r="T71" s="65" t="s">
        <v>103</v>
      </c>
    </row>
    <row r="72" spans="1:20" ht="15" customHeight="1">
      <c r="A72" s="156" t="s">
        <v>59</v>
      </c>
      <c r="B72" s="75" t="s">
        <v>138</v>
      </c>
      <c r="C72" s="76">
        <f t="shared" si="6"/>
        <v>1</v>
      </c>
      <c r="D72" s="77"/>
      <c r="E72" s="78">
        <f t="shared" ref="E72:E98" si="7">C72*(1-D72)</f>
        <v>1</v>
      </c>
      <c r="F72" s="89" t="s">
        <v>109</v>
      </c>
      <c r="G72" s="90" t="s">
        <v>110</v>
      </c>
      <c r="H72" s="89" t="s">
        <v>111</v>
      </c>
      <c r="I72" s="90" t="s">
        <v>103</v>
      </c>
      <c r="J72" s="89">
        <v>44861</v>
      </c>
      <c r="K72" s="89" t="s">
        <v>541</v>
      </c>
      <c r="L72" s="89" t="s">
        <v>109</v>
      </c>
      <c r="M72" s="75" t="s">
        <v>103</v>
      </c>
      <c r="N72" s="75" t="s">
        <v>224</v>
      </c>
      <c r="O72" s="75" t="s">
        <v>103</v>
      </c>
      <c r="P72" s="75" t="s">
        <v>109</v>
      </c>
      <c r="Q72" s="75" t="s">
        <v>542</v>
      </c>
      <c r="R72" s="94" t="s">
        <v>103</v>
      </c>
      <c r="S72" s="75" t="s">
        <v>103</v>
      </c>
    </row>
    <row r="73" spans="1:20" ht="15" customHeight="1">
      <c r="A73" s="156" t="s">
        <v>60</v>
      </c>
      <c r="B73" s="75" t="s">
        <v>138</v>
      </c>
      <c r="C73" s="76">
        <f t="shared" si="6"/>
        <v>1</v>
      </c>
      <c r="D73" s="77"/>
      <c r="E73" s="78">
        <f t="shared" si="7"/>
        <v>1</v>
      </c>
      <c r="F73" s="89" t="s">
        <v>109</v>
      </c>
      <c r="G73" s="90" t="s">
        <v>113</v>
      </c>
      <c r="H73" s="89" t="s">
        <v>111</v>
      </c>
      <c r="I73" s="90" t="s">
        <v>103</v>
      </c>
      <c r="J73" s="89">
        <v>44866</v>
      </c>
      <c r="K73" s="119" t="s">
        <v>633</v>
      </c>
      <c r="L73" s="89" t="s">
        <v>736</v>
      </c>
      <c r="M73" s="89" t="s">
        <v>109</v>
      </c>
      <c r="N73" s="89" t="s">
        <v>224</v>
      </c>
      <c r="O73" s="89" t="s">
        <v>103</v>
      </c>
      <c r="P73" s="89" t="s">
        <v>109</v>
      </c>
      <c r="Q73" s="89" t="s">
        <v>634</v>
      </c>
      <c r="R73" s="88" t="s">
        <v>103</v>
      </c>
      <c r="S73" s="75" t="s">
        <v>874</v>
      </c>
      <c r="T73" s="65" t="s">
        <v>103</v>
      </c>
    </row>
    <row r="74" spans="1:20" ht="15" customHeight="1">
      <c r="A74" s="156" t="s">
        <v>950</v>
      </c>
      <c r="B74" s="75" t="s">
        <v>138</v>
      </c>
      <c r="C74" s="76">
        <f t="shared" si="6"/>
        <v>1</v>
      </c>
      <c r="D74" s="77"/>
      <c r="E74" s="78">
        <f t="shared" si="7"/>
        <v>1</v>
      </c>
      <c r="F74" s="89" t="s">
        <v>109</v>
      </c>
      <c r="G74" s="75" t="s">
        <v>110</v>
      </c>
      <c r="H74" s="89" t="s">
        <v>108</v>
      </c>
      <c r="I74" s="90" t="s">
        <v>219</v>
      </c>
      <c r="J74" s="89">
        <v>44854</v>
      </c>
      <c r="K74" s="89">
        <v>44860</v>
      </c>
      <c r="L74" s="89" t="s">
        <v>109</v>
      </c>
      <c r="M74" s="92" t="s">
        <v>109</v>
      </c>
      <c r="N74" s="89" t="s">
        <v>288</v>
      </c>
      <c r="O74" s="92" t="s">
        <v>109</v>
      </c>
      <c r="P74" s="92" t="s">
        <v>109</v>
      </c>
      <c r="Q74" s="89" t="s">
        <v>579</v>
      </c>
      <c r="R74" s="88" t="s">
        <v>103</v>
      </c>
      <c r="S74" s="96" t="s">
        <v>103</v>
      </c>
    </row>
    <row r="75" spans="1:20" ht="15" customHeight="1">
      <c r="A75" s="156" t="s">
        <v>61</v>
      </c>
      <c r="B75" s="75" t="s">
        <v>139</v>
      </c>
      <c r="C75" s="76">
        <f t="shared" si="6"/>
        <v>0</v>
      </c>
      <c r="D75" s="77"/>
      <c r="E75" s="78">
        <f t="shared" si="7"/>
        <v>0</v>
      </c>
      <c r="F75" s="98" t="s">
        <v>110</v>
      </c>
      <c r="G75" s="75" t="s">
        <v>103</v>
      </c>
      <c r="H75" s="75" t="s">
        <v>103</v>
      </c>
      <c r="I75" s="75" t="s">
        <v>103</v>
      </c>
      <c r="J75" s="89" t="s">
        <v>103</v>
      </c>
      <c r="K75" s="89" t="s">
        <v>103</v>
      </c>
      <c r="L75" s="75" t="s">
        <v>103</v>
      </c>
      <c r="M75" s="75" t="s">
        <v>103</v>
      </c>
      <c r="N75" s="75" t="s">
        <v>103</v>
      </c>
      <c r="O75" s="75" t="s">
        <v>103</v>
      </c>
      <c r="P75" s="75" t="s">
        <v>103</v>
      </c>
      <c r="Q75" s="75" t="s">
        <v>103</v>
      </c>
      <c r="R75" s="75" t="s">
        <v>103</v>
      </c>
      <c r="S75" s="75" t="s">
        <v>846</v>
      </c>
      <c r="T75" s="65" t="s">
        <v>103</v>
      </c>
    </row>
    <row r="76" spans="1:20" ht="15" customHeight="1">
      <c r="A76" s="157" t="s">
        <v>62</v>
      </c>
      <c r="B76" s="82"/>
      <c r="C76" s="99"/>
      <c r="D76" s="82"/>
      <c r="E76" s="85"/>
      <c r="F76" s="100"/>
      <c r="G76" s="102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1:20" ht="15" customHeight="1">
      <c r="A77" s="156" t="s">
        <v>63</v>
      </c>
      <c r="B77" s="75" t="s">
        <v>138</v>
      </c>
      <c r="C77" s="76">
        <f t="shared" ref="C77:C86" si="8">IF(B77="Да, размещен (размещался) заблаговременно (не позднее чем за пять календарных дней до проведения мероприятия)",1,0)</f>
        <v>1</v>
      </c>
      <c r="D77" s="77"/>
      <c r="E77" s="78">
        <f t="shared" si="7"/>
        <v>1</v>
      </c>
      <c r="F77" s="89" t="s">
        <v>109</v>
      </c>
      <c r="G77" s="75" t="s">
        <v>110</v>
      </c>
      <c r="H77" s="89" t="s">
        <v>108</v>
      </c>
      <c r="I77" s="90" t="s">
        <v>219</v>
      </c>
      <c r="J77" s="89">
        <v>44860</v>
      </c>
      <c r="K77" s="89">
        <v>44873</v>
      </c>
      <c r="L77" s="89" t="s">
        <v>109</v>
      </c>
      <c r="M77" s="92" t="s">
        <v>109</v>
      </c>
      <c r="N77" s="75" t="s">
        <v>222</v>
      </c>
      <c r="O77" s="89" t="s">
        <v>103</v>
      </c>
      <c r="P77" s="92" t="s">
        <v>109</v>
      </c>
      <c r="Q77" s="88" t="s">
        <v>582</v>
      </c>
      <c r="R77" s="88" t="s">
        <v>103</v>
      </c>
      <c r="S77" s="75" t="s">
        <v>103</v>
      </c>
    </row>
    <row r="78" spans="1:20" ht="15" customHeight="1">
      <c r="A78" s="156" t="s">
        <v>65</v>
      </c>
      <c r="B78" s="75" t="s">
        <v>138</v>
      </c>
      <c r="C78" s="76">
        <f t="shared" si="8"/>
        <v>1</v>
      </c>
      <c r="D78" s="77"/>
      <c r="E78" s="78">
        <f t="shared" si="7"/>
        <v>1</v>
      </c>
      <c r="F78" s="89" t="s">
        <v>851</v>
      </c>
      <c r="G78" s="75" t="s">
        <v>110</v>
      </c>
      <c r="H78" s="89" t="s">
        <v>108</v>
      </c>
      <c r="I78" s="90" t="s">
        <v>219</v>
      </c>
      <c r="J78" s="89" t="s">
        <v>831</v>
      </c>
      <c r="K78" s="89">
        <v>44890</v>
      </c>
      <c r="L78" s="89" t="s">
        <v>110</v>
      </c>
      <c r="M78" s="92" t="s">
        <v>109</v>
      </c>
      <c r="N78" s="75" t="s">
        <v>222</v>
      </c>
      <c r="O78" s="89" t="s">
        <v>103</v>
      </c>
      <c r="P78" s="92" t="s">
        <v>109</v>
      </c>
      <c r="Q78" s="75" t="s">
        <v>857</v>
      </c>
      <c r="R78" s="88" t="s">
        <v>103</v>
      </c>
      <c r="S78" s="75" t="s">
        <v>103</v>
      </c>
    </row>
    <row r="79" spans="1:20" ht="15" customHeight="1">
      <c r="A79" s="156" t="s">
        <v>66</v>
      </c>
      <c r="B79" s="75" t="s">
        <v>138</v>
      </c>
      <c r="C79" s="76">
        <f t="shared" si="8"/>
        <v>1</v>
      </c>
      <c r="D79" s="77"/>
      <c r="E79" s="78">
        <f t="shared" si="7"/>
        <v>1</v>
      </c>
      <c r="F79" s="89" t="s">
        <v>109</v>
      </c>
      <c r="G79" s="75" t="s">
        <v>110</v>
      </c>
      <c r="H79" s="89" t="s">
        <v>108</v>
      </c>
      <c r="I79" s="88" t="s">
        <v>219</v>
      </c>
      <c r="J79" s="89" t="s">
        <v>832</v>
      </c>
      <c r="K79" s="98">
        <v>44881</v>
      </c>
      <c r="L79" s="89" t="s">
        <v>109</v>
      </c>
      <c r="M79" s="75" t="s">
        <v>109</v>
      </c>
      <c r="N79" s="75" t="s">
        <v>286</v>
      </c>
      <c r="O79" s="89" t="s">
        <v>103</v>
      </c>
      <c r="P79" s="89" t="s">
        <v>103</v>
      </c>
      <c r="Q79" s="75" t="s">
        <v>583</v>
      </c>
      <c r="R79" s="88" t="s">
        <v>626</v>
      </c>
      <c r="S79" s="75" t="s">
        <v>103</v>
      </c>
    </row>
    <row r="80" spans="1:20" ht="15" customHeight="1">
      <c r="A80" s="156" t="s">
        <v>67</v>
      </c>
      <c r="B80" s="75" t="s">
        <v>138</v>
      </c>
      <c r="C80" s="76">
        <f t="shared" si="8"/>
        <v>1</v>
      </c>
      <c r="D80" s="77"/>
      <c r="E80" s="78">
        <f t="shared" si="7"/>
        <v>1</v>
      </c>
      <c r="F80" s="89" t="s">
        <v>109</v>
      </c>
      <c r="G80" s="75" t="s">
        <v>110</v>
      </c>
      <c r="H80" s="89" t="s">
        <v>108</v>
      </c>
      <c r="I80" s="88" t="s">
        <v>219</v>
      </c>
      <c r="J80" s="89">
        <v>44848</v>
      </c>
      <c r="K80" s="89">
        <v>44854</v>
      </c>
      <c r="L80" s="89" t="s">
        <v>109</v>
      </c>
      <c r="M80" s="75" t="s">
        <v>109</v>
      </c>
      <c r="N80" s="75" t="s">
        <v>222</v>
      </c>
      <c r="O80" s="89" t="s">
        <v>103</v>
      </c>
      <c r="P80" s="89" t="s">
        <v>109</v>
      </c>
      <c r="Q80" s="88" t="s">
        <v>510</v>
      </c>
      <c r="R80" s="75" t="s">
        <v>509</v>
      </c>
      <c r="S80" s="75" t="s">
        <v>103</v>
      </c>
    </row>
    <row r="81" spans="1:20" ht="15" customHeight="1">
      <c r="A81" s="156" t="s">
        <v>69</v>
      </c>
      <c r="B81" s="75" t="s">
        <v>138</v>
      </c>
      <c r="C81" s="76">
        <f t="shared" si="8"/>
        <v>1</v>
      </c>
      <c r="D81" s="77"/>
      <c r="E81" s="78">
        <f t="shared" si="7"/>
        <v>1</v>
      </c>
      <c r="F81" s="89" t="s">
        <v>109</v>
      </c>
      <c r="G81" s="89" t="s">
        <v>113</v>
      </c>
      <c r="H81" s="89" t="s">
        <v>108</v>
      </c>
      <c r="I81" s="88" t="s">
        <v>219</v>
      </c>
      <c r="J81" s="89" t="s">
        <v>113</v>
      </c>
      <c r="K81" s="89">
        <v>44896</v>
      </c>
      <c r="L81" s="89" t="s">
        <v>109</v>
      </c>
      <c r="M81" s="75" t="s">
        <v>109</v>
      </c>
      <c r="N81" s="75" t="s">
        <v>286</v>
      </c>
      <c r="O81" s="89" t="s">
        <v>103</v>
      </c>
      <c r="P81" s="89" t="s">
        <v>103</v>
      </c>
      <c r="Q81" s="75" t="s">
        <v>629</v>
      </c>
      <c r="R81" s="75" t="s">
        <v>500</v>
      </c>
      <c r="S81" s="95" t="s">
        <v>849</v>
      </c>
      <c r="T81" s="65" t="s">
        <v>103</v>
      </c>
    </row>
    <row r="82" spans="1:20" ht="15" customHeight="1">
      <c r="A82" s="156" t="s">
        <v>70</v>
      </c>
      <c r="B82" s="95" t="s">
        <v>138</v>
      </c>
      <c r="C82" s="76">
        <f t="shared" si="8"/>
        <v>1</v>
      </c>
      <c r="D82" s="77"/>
      <c r="E82" s="78">
        <f t="shared" si="7"/>
        <v>1</v>
      </c>
      <c r="F82" s="89" t="s">
        <v>109</v>
      </c>
      <c r="G82" s="75" t="s">
        <v>110</v>
      </c>
      <c r="H82" s="89" t="s">
        <v>108</v>
      </c>
      <c r="I82" s="88" t="s">
        <v>219</v>
      </c>
      <c r="J82" s="89" t="s">
        <v>810</v>
      </c>
      <c r="K82" s="89">
        <v>44873</v>
      </c>
      <c r="L82" s="89" t="s">
        <v>109</v>
      </c>
      <c r="M82" s="96" t="s">
        <v>109</v>
      </c>
      <c r="N82" s="75" t="s">
        <v>335</v>
      </c>
      <c r="O82" s="89" t="s">
        <v>109</v>
      </c>
      <c r="P82" s="89" t="s">
        <v>103</v>
      </c>
      <c r="Q82" s="75" t="s">
        <v>588</v>
      </c>
      <c r="R82" s="75" t="s">
        <v>589</v>
      </c>
      <c r="S82" s="75" t="s">
        <v>103</v>
      </c>
    </row>
    <row r="83" spans="1:20" ht="15" customHeight="1">
      <c r="A83" s="156" t="s">
        <v>951</v>
      </c>
      <c r="B83" s="75" t="s">
        <v>138</v>
      </c>
      <c r="C83" s="76">
        <f t="shared" si="8"/>
        <v>1</v>
      </c>
      <c r="D83" s="77"/>
      <c r="E83" s="78">
        <f t="shared" si="7"/>
        <v>1</v>
      </c>
      <c r="F83" s="89" t="s">
        <v>109</v>
      </c>
      <c r="G83" s="75" t="s">
        <v>110</v>
      </c>
      <c r="H83" s="89" t="s">
        <v>108</v>
      </c>
      <c r="I83" s="88" t="s">
        <v>219</v>
      </c>
      <c r="J83" s="89" t="s">
        <v>833</v>
      </c>
      <c r="K83" s="98">
        <v>44881</v>
      </c>
      <c r="L83" s="89" t="s">
        <v>109</v>
      </c>
      <c r="M83" s="75" t="s">
        <v>109</v>
      </c>
      <c r="N83" s="89" t="s">
        <v>326</v>
      </c>
      <c r="O83" s="89" t="s">
        <v>103</v>
      </c>
      <c r="P83" s="75" t="s">
        <v>109</v>
      </c>
      <c r="Q83" s="75" t="s">
        <v>660</v>
      </c>
      <c r="R83" s="94" t="s">
        <v>103</v>
      </c>
      <c r="S83" s="75" t="s">
        <v>103</v>
      </c>
    </row>
    <row r="84" spans="1:20" ht="15" customHeight="1">
      <c r="A84" s="156" t="s">
        <v>71</v>
      </c>
      <c r="B84" s="75" t="s">
        <v>138</v>
      </c>
      <c r="C84" s="76">
        <f t="shared" si="8"/>
        <v>1</v>
      </c>
      <c r="D84" s="77"/>
      <c r="E84" s="78">
        <f t="shared" si="7"/>
        <v>1</v>
      </c>
      <c r="F84" s="89" t="s">
        <v>109</v>
      </c>
      <c r="G84" s="75" t="s">
        <v>110</v>
      </c>
      <c r="H84" s="89" t="s">
        <v>108</v>
      </c>
      <c r="I84" s="88" t="s">
        <v>219</v>
      </c>
      <c r="J84" s="89" t="s">
        <v>113</v>
      </c>
      <c r="K84" s="98">
        <v>44873</v>
      </c>
      <c r="L84" s="89" t="s">
        <v>113</v>
      </c>
      <c r="M84" s="89" t="s">
        <v>109</v>
      </c>
      <c r="N84" s="75" t="s">
        <v>286</v>
      </c>
      <c r="O84" s="89" t="s">
        <v>103</v>
      </c>
      <c r="P84" s="89" t="s">
        <v>103</v>
      </c>
      <c r="Q84" s="88" t="s">
        <v>590</v>
      </c>
      <c r="R84" s="94" t="s">
        <v>103</v>
      </c>
      <c r="S84" s="75" t="s">
        <v>103</v>
      </c>
    </row>
    <row r="85" spans="1:20" ht="15" customHeight="1">
      <c r="A85" s="156" t="s">
        <v>72</v>
      </c>
      <c r="B85" s="75" t="s">
        <v>138</v>
      </c>
      <c r="C85" s="76">
        <f t="shared" si="8"/>
        <v>1</v>
      </c>
      <c r="D85" s="77"/>
      <c r="E85" s="78">
        <f t="shared" si="7"/>
        <v>1</v>
      </c>
      <c r="F85" s="89" t="s">
        <v>109</v>
      </c>
      <c r="G85" s="75" t="s">
        <v>110</v>
      </c>
      <c r="H85" s="89" t="s">
        <v>108</v>
      </c>
      <c r="I85" s="88" t="s">
        <v>219</v>
      </c>
      <c r="J85" s="89">
        <v>44869</v>
      </c>
      <c r="K85" s="98">
        <v>44882</v>
      </c>
      <c r="L85" s="89" t="s">
        <v>109</v>
      </c>
      <c r="M85" s="75" t="s">
        <v>109</v>
      </c>
      <c r="N85" s="89" t="s">
        <v>222</v>
      </c>
      <c r="O85" s="89" t="s">
        <v>103</v>
      </c>
      <c r="P85" s="75" t="s">
        <v>109</v>
      </c>
      <c r="Q85" s="88" t="s">
        <v>591</v>
      </c>
      <c r="R85" s="88" t="s">
        <v>592</v>
      </c>
      <c r="S85" s="75" t="s">
        <v>103</v>
      </c>
    </row>
    <row r="86" spans="1:20" ht="15" customHeight="1">
      <c r="A86" s="156" t="s">
        <v>73</v>
      </c>
      <c r="B86" s="75" t="s">
        <v>138</v>
      </c>
      <c r="C86" s="76">
        <f t="shared" si="8"/>
        <v>1</v>
      </c>
      <c r="D86" s="77"/>
      <c r="E86" s="78">
        <f t="shared" si="7"/>
        <v>1</v>
      </c>
      <c r="F86" s="89" t="s">
        <v>109</v>
      </c>
      <c r="G86" s="75" t="s">
        <v>110</v>
      </c>
      <c r="H86" s="89" t="s">
        <v>108</v>
      </c>
      <c r="I86" s="90" t="s">
        <v>221</v>
      </c>
      <c r="J86" s="89">
        <v>44862</v>
      </c>
      <c r="K86" s="89" t="s">
        <v>554</v>
      </c>
      <c r="L86" s="89" t="s">
        <v>736</v>
      </c>
      <c r="M86" s="75" t="s">
        <v>109</v>
      </c>
      <c r="N86" s="89" t="s">
        <v>224</v>
      </c>
      <c r="O86" s="89" t="s">
        <v>103</v>
      </c>
      <c r="P86" s="75" t="s">
        <v>109</v>
      </c>
      <c r="Q86" s="88" t="s">
        <v>587</v>
      </c>
      <c r="R86" s="94" t="s">
        <v>103</v>
      </c>
      <c r="S86" s="89" t="s">
        <v>103</v>
      </c>
    </row>
    <row r="87" spans="1:20" ht="15" customHeight="1">
      <c r="A87" s="157" t="s">
        <v>74</v>
      </c>
      <c r="B87" s="82"/>
      <c r="C87" s="99"/>
      <c r="D87" s="82"/>
      <c r="E87" s="85"/>
      <c r="F87" s="100"/>
      <c r="G87" s="102"/>
      <c r="H87" s="100"/>
      <c r="I87" s="102"/>
      <c r="J87" s="100"/>
      <c r="K87" s="100"/>
      <c r="L87" s="100"/>
      <c r="M87" s="100"/>
      <c r="N87" s="100"/>
      <c r="O87" s="100"/>
      <c r="P87" s="100"/>
      <c r="Q87" s="104"/>
      <c r="R87" s="100"/>
      <c r="S87" s="100"/>
    </row>
    <row r="88" spans="1:20" ht="15" customHeight="1">
      <c r="A88" s="156" t="s">
        <v>64</v>
      </c>
      <c r="B88" s="95" t="s">
        <v>138</v>
      </c>
      <c r="C88" s="76">
        <f t="shared" ref="C88:C98" si="9">IF(B88="Да, размещен (размещался) заблаговременно (не позднее чем за пять календарных дней до проведения мероприятия)",1,0)</f>
        <v>1</v>
      </c>
      <c r="D88" s="77"/>
      <c r="E88" s="78">
        <f t="shared" si="7"/>
        <v>1</v>
      </c>
      <c r="F88" s="89" t="s">
        <v>109</v>
      </c>
      <c r="G88" s="89" t="s">
        <v>110</v>
      </c>
      <c r="H88" s="89" t="s">
        <v>108</v>
      </c>
      <c r="I88" s="88" t="s">
        <v>219</v>
      </c>
      <c r="J88" s="89">
        <v>44862</v>
      </c>
      <c r="K88" s="98">
        <v>44873</v>
      </c>
      <c r="L88" s="89" t="s">
        <v>109</v>
      </c>
      <c r="M88" s="96" t="s">
        <v>109</v>
      </c>
      <c r="N88" s="75" t="s">
        <v>326</v>
      </c>
      <c r="O88" s="89" t="s">
        <v>103</v>
      </c>
      <c r="P88" s="89" t="s">
        <v>109</v>
      </c>
      <c r="Q88" s="88" t="s">
        <v>704</v>
      </c>
      <c r="R88" s="88" t="s">
        <v>565</v>
      </c>
      <c r="S88" s="75" t="s">
        <v>103</v>
      </c>
    </row>
    <row r="89" spans="1:20" ht="15" customHeight="1">
      <c r="A89" s="156" t="s">
        <v>75</v>
      </c>
      <c r="B89" s="75" t="s">
        <v>139</v>
      </c>
      <c r="C89" s="76">
        <f t="shared" si="9"/>
        <v>0</v>
      </c>
      <c r="D89" s="77"/>
      <c r="E89" s="78">
        <f t="shared" si="7"/>
        <v>0</v>
      </c>
      <c r="F89" s="89" t="s">
        <v>758</v>
      </c>
      <c r="G89" s="89" t="s">
        <v>103</v>
      </c>
      <c r="H89" s="89" t="s">
        <v>108</v>
      </c>
      <c r="I89" s="89" t="s">
        <v>238</v>
      </c>
      <c r="J89" s="89">
        <v>44844</v>
      </c>
      <c r="K89" s="98">
        <v>44852</v>
      </c>
      <c r="L89" s="89" t="s">
        <v>109</v>
      </c>
      <c r="M89" s="101" t="s">
        <v>109</v>
      </c>
      <c r="N89" s="92" t="s">
        <v>301</v>
      </c>
      <c r="O89" s="92" t="s">
        <v>110</v>
      </c>
      <c r="P89" s="89" t="s">
        <v>103</v>
      </c>
      <c r="Q89" s="106" t="s">
        <v>508</v>
      </c>
      <c r="R89" s="94" t="s">
        <v>512</v>
      </c>
      <c r="S89" s="89" t="s">
        <v>841</v>
      </c>
      <c r="T89" s="65" t="s">
        <v>103</v>
      </c>
    </row>
    <row r="90" spans="1:20" ht="15" customHeight="1">
      <c r="A90" s="156" t="s">
        <v>68</v>
      </c>
      <c r="B90" s="75" t="s">
        <v>138</v>
      </c>
      <c r="C90" s="76">
        <f t="shared" si="9"/>
        <v>1</v>
      </c>
      <c r="D90" s="77"/>
      <c r="E90" s="78">
        <f t="shared" si="7"/>
        <v>1</v>
      </c>
      <c r="F90" s="89" t="s">
        <v>109</v>
      </c>
      <c r="G90" s="75" t="s">
        <v>110</v>
      </c>
      <c r="H90" s="89" t="s">
        <v>108</v>
      </c>
      <c r="I90" s="88" t="s">
        <v>219</v>
      </c>
      <c r="J90" s="89">
        <v>44848</v>
      </c>
      <c r="K90" s="89">
        <v>44854</v>
      </c>
      <c r="L90" s="89" t="s">
        <v>109</v>
      </c>
      <c r="M90" s="89" t="s">
        <v>109</v>
      </c>
      <c r="N90" s="75" t="s">
        <v>222</v>
      </c>
      <c r="O90" s="89" t="s">
        <v>103</v>
      </c>
      <c r="P90" s="89" t="s">
        <v>109</v>
      </c>
      <c r="Q90" s="88" t="s">
        <v>518</v>
      </c>
      <c r="R90" s="88" t="s">
        <v>517</v>
      </c>
      <c r="S90" s="75" t="s">
        <v>103</v>
      </c>
    </row>
    <row r="91" spans="1:20" ht="15" customHeight="1">
      <c r="A91" s="156" t="s">
        <v>76</v>
      </c>
      <c r="B91" s="75" t="s">
        <v>138</v>
      </c>
      <c r="C91" s="76">
        <f t="shared" si="9"/>
        <v>1</v>
      </c>
      <c r="D91" s="77"/>
      <c r="E91" s="78">
        <f t="shared" si="7"/>
        <v>1</v>
      </c>
      <c r="F91" s="89" t="s">
        <v>109</v>
      </c>
      <c r="G91" s="75" t="s">
        <v>110</v>
      </c>
      <c r="H91" s="89" t="s">
        <v>108</v>
      </c>
      <c r="I91" s="88" t="s">
        <v>219</v>
      </c>
      <c r="J91" s="89">
        <v>44872</v>
      </c>
      <c r="K91" s="89">
        <v>44880</v>
      </c>
      <c r="L91" s="89" t="s">
        <v>109</v>
      </c>
      <c r="M91" s="75" t="s">
        <v>109</v>
      </c>
      <c r="N91" s="75" t="s">
        <v>326</v>
      </c>
      <c r="O91" s="75" t="s">
        <v>109</v>
      </c>
      <c r="P91" s="75" t="s">
        <v>109</v>
      </c>
      <c r="Q91" s="88" t="s">
        <v>628</v>
      </c>
      <c r="R91" s="88" t="s">
        <v>103</v>
      </c>
      <c r="S91" s="75" t="s">
        <v>103</v>
      </c>
    </row>
    <row r="92" spans="1:20" ht="15" customHeight="1">
      <c r="A92" s="156" t="s">
        <v>77</v>
      </c>
      <c r="B92" s="75" t="s">
        <v>138</v>
      </c>
      <c r="C92" s="76">
        <f t="shared" si="9"/>
        <v>1</v>
      </c>
      <c r="D92" s="77"/>
      <c r="E92" s="78">
        <f t="shared" si="7"/>
        <v>1</v>
      </c>
      <c r="F92" s="89" t="s">
        <v>109</v>
      </c>
      <c r="G92" s="90" t="s">
        <v>110</v>
      </c>
      <c r="H92" s="89" t="s">
        <v>111</v>
      </c>
      <c r="I92" s="91" t="s">
        <v>103</v>
      </c>
      <c r="J92" s="89" t="s">
        <v>834</v>
      </c>
      <c r="K92" s="89" t="s">
        <v>502</v>
      </c>
      <c r="L92" s="89" t="s">
        <v>113</v>
      </c>
      <c r="M92" s="75" t="s">
        <v>109</v>
      </c>
      <c r="N92" s="75" t="s">
        <v>288</v>
      </c>
      <c r="O92" s="89" t="s">
        <v>103</v>
      </c>
      <c r="P92" s="75" t="s">
        <v>109</v>
      </c>
      <c r="Q92" s="75" t="s">
        <v>516</v>
      </c>
      <c r="R92" s="88" t="s">
        <v>515</v>
      </c>
      <c r="S92" s="75" t="s">
        <v>103</v>
      </c>
    </row>
    <row r="93" spans="1:20" ht="15" customHeight="1">
      <c r="A93" s="156" t="s">
        <v>78</v>
      </c>
      <c r="B93" s="75" t="s">
        <v>138</v>
      </c>
      <c r="C93" s="76">
        <f t="shared" si="9"/>
        <v>1</v>
      </c>
      <c r="D93" s="77"/>
      <c r="E93" s="78">
        <f t="shared" si="7"/>
        <v>1</v>
      </c>
      <c r="F93" s="89" t="s">
        <v>109</v>
      </c>
      <c r="G93" s="75" t="s">
        <v>110</v>
      </c>
      <c r="H93" s="89" t="s">
        <v>108</v>
      </c>
      <c r="I93" s="89" t="s">
        <v>219</v>
      </c>
      <c r="J93" s="89">
        <v>44838</v>
      </c>
      <c r="K93" s="89">
        <v>44847</v>
      </c>
      <c r="L93" s="89" t="s">
        <v>109</v>
      </c>
      <c r="M93" s="75" t="s">
        <v>109</v>
      </c>
      <c r="N93" s="75" t="s">
        <v>286</v>
      </c>
      <c r="O93" s="89" t="s">
        <v>103</v>
      </c>
      <c r="P93" s="89" t="s">
        <v>103</v>
      </c>
      <c r="Q93" s="94" t="s">
        <v>504</v>
      </c>
      <c r="R93" s="88" t="s">
        <v>103</v>
      </c>
      <c r="S93" s="75" t="s">
        <v>103</v>
      </c>
    </row>
    <row r="94" spans="1:20" ht="15" customHeight="1">
      <c r="A94" s="156" t="s">
        <v>79</v>
      </c>
      <c r="B94" s="75" t="s">
        <v>138</v>
      </c>
      <c r="C94" s="76">
        <f t="shared" si="9"/>
        <v>1</v>
      </c>
      <c r="D94" s="77"/>
      <c r="E94" s="78">
        <f t="shared" si="7"/>
        <v>1</v>
      </c>
      <c r="F94" s="89" t="s">
        <v>109</v>
      </c>
      <c r="G94" s="75" t="s">
        <v>110</v>
      </c>
      <c r="H94" s="89" t="s">
        <v>108</v>
      </c>
      <c r="I94" s="90" t="s">
        <v>221</v>
      </c>
      <c r="J94" s="89">
        <v>44861</v>
      </c>
      <c r="K94" s="89" t="s">
        <v>560</v>
      </c>
      <c r="L94" s="89" t="s">
        <v>109</v>
      </c>
      <c r="M94" s="75" t="s">
        <v>109</v>
      </c>
      <c r="N94" s="75" t="s">
        <v>224</v>
      </c>
      <c r="O94" s="89" t="s">
        <v>103</v>
      </c>
      <c r="P94" s="75" t="s">
        <v>109</v>
      </c>
      <c r="Q94" s="75" t="s">
        <v>559</v>
      </c>
      <c r="R94" s="75" t="s">
        <v>561</v>
      </c>
      <c r="S94" s="89" t="s">
        <v>103</v>
      </c>
    </row>
    <row r="95" spans="1:20" ht="15" customHeight="1">
      <c r="A95" s="156" t="s">
        <v>80</v>
      </c>
      <c r="B95" s="75" t="s">
        <v>138</v>
      </c>
      <c r="C95" s="76">
        <f t="shared" si="9"/>
        <v>1</v>
      </c>
      <c r="D95" s="77"/>
      <c r="E95" s="78">
        <f t="shared" si="7"/>
        <v>1</v>
      </c>
      <c r="F95" s="89" t="s">
        <v>109</v>
      </c>
      <c r="G95" s="75" t="s">
        <v>110</v>
      </c>
      <c r="H95" s="89" t="s">
        <v>108</v>
      </c>
      <c r="I95" s="89" t="s">
        <v>219</v>
      </c>
      <c r="J95" s="89" t="s">
        <v>566</v>
      </c>
      <c r="K95" s="89">
        <v>44846</v>
      </c>
      <c r="L95" s="89" t="s">
        <v>113</v>
      </c>
      <c r="M95" s="89" t="s">
        <v>109</v>
      </c>
      <c r="N95" s="75" t="s">
        <v>286</v>
      </c>
      <c r="O95" s="75" t="s">
        <v>103</v>
      </c>
      <c r="P95" s="75" t="s">
        <v>103</v>
      </c>
      <c r="Q95" s="75" t="s">
        <v>563</v>
      </c>
      <c r="R95" s="97" t="s">
        <v>103</v>
      </c>
      <c r="S95" s="75" t="s">
        <v>103</v>
      </c>
    </row>
    <row r="96" spans="1:20" ht="15" customHeight="1">
      <c r="A96" s="156" t="s">
        <v>81</v>
      </c>
      <c r="B96" s="75" t="s">
        <v>138</v>
      </c>
      <c r="C96" s="76">
        <f t="shared" si="9"/>
        <v>1</v>
      </c>
      <c r="D96" s="77"/>
      <c r="E96" s="78">
        <f t="shared" si="7"/>
        <v>1</v>
      </c>
      <c r="F96" s="89" t="s">
        <v>109</v>
      </c>
      <c r="G96" s="75" t="s">
        <v>110</v>
      </c>
      <c r="H96" s="89" t="s">
        <v>111</v>
      </c>
      <c r="I96" s="91" t="s">
        <v>103</v>
      </c>
      <c r="J96" s="89">
        <v>44875</v>
      </c>
      <c r="K96" s="89">
        <v>44883</v>
      </c>
      <c r="L96" s="89" t="s">
        <v>109</v>
      </c>
      <c r="M96" s="96" t="s">
        <v>109</v>
      </c>
      <c r="N96" s="75" t="s">
        <v>326</v>
      </c>
      <c r="O96" s="96" t="s">
        <v>403</v>
      </c>
      <c r="P96" s="96" t="s">
        <v>109</v>
      </c>
      <c r="Q96" s="88" t="s">
        <v>619</v>
      </c>
      <c r="R96" s="88" t="s">
        <v>562</v>
      </c>
      <c r="S96" s="89" t="s">
        <v>103</v>
      </c>
    </row>
    <row r="97" spans="1:19" ht="15" customHeight="1">
      <c r="A97" s="156" t="s">
        <v>82</v>
      </c>
      <c r="B97" s="75" t="s">
        <v>138</v>
      </c>
      <c r="C97" s="76">
        <f t="shared" si="9"/>
        <v>1</v>
      </c>
      <c r="D97" s="77"/>
      <c r="E97" s="78">
        <f t="shared" si="7"/>
        <v>1</v>
      </c>
      <c r="F97" s="89" t="s">
        <v>109</v>
      </c>
      <c r="G97" s="75" t="s">
        <v>110</v>
      </c>
      <c r="H97" s="89" t="s">
        <v>111</v>
      </c>
      <c r="I97" s="91" t="s">
        <v>103</v>
      </c>
      <c r="J97" s="89">
        <v>44868</v>
      </c>
      <c r="K97" s="89" t="s">
        <v>569</v>
      </c>
      <c r="L97" s="89" t="s">
        <v>109</v>
      </c>
      <c r="M97" s="75" t="s">
        <v>109</v>
      </c>
      <c r="N97" s="75" t="s">
        <v>224</v>
      </c>
      <c r="O97" s="75" t="s">
        <v>103</v>
      </c>
      <c r="P97" s="96" t="s">
        <v>109</v>
      </c>
      <c r="Q97" s="120" t="s">
        <v>571</v>
      </c>
      <c r="R97" s="88" t="s">
        <v>570</v>
      </c>
      <c r="S97" s="75" t="s">
        <v>103</v>
      </c>
    </row>
    <row r="98" spans="1:19" ht="15" customHeight="1">
      <c r="A98" s="156" t="s">
        <v>83</v>
      </c>
      <c r="B98" s="75" t="s">
        <v>138</v>
      </c>
      <c r="C98" s="76">
        <f t="shared" si="9"/>
        <v>1</v>
      </c>
      <c r="D98" s="77"/>
      <c r="E98" s="78">
        <f t="shared" si="7"/>
        <v>1</v>
      </c>
      <c r="F98" s="89" t="s">
        <v>109</v>
      </c>
      <c r="G98" s="89" t="s">
        <v>110</v>
      </c>
      <c r="H98" s="89" t="s">
        <v>108</v>
      </c>
      <c r="I98" s="89" t="s">
        <v>219</v>
      </c>
      <c r="J98" s="89">
        <v>44876</v>
      </c>
      <c r="K98" s="89">
        <v>44880</v>
      </c>
      <c r="L98" s="89" t="s">
        <v>109</v>
      </c>
      <c r="M98" s="89" t="s">
        <v>109</v>
      </c>
      <c r="N98" s="89" t="s">
        <v>286</v>
      </c>
      <c r="O98" s="89" t="s">
        <v>103</v>
      </c>
      <c r="P98" s="89" t="s">
        <v>103</v>
      </c>
      <c r="Q98" s="88" t="s">
        <v>620</v>
      </c>
      <c r="R98" s="97" t="s">
        <v>103</v>
      </c>
      <c r="S98" s="75" t="s">
        <v>103</v>
      </c>
    </row>
    <row r="99" spans="1:19" ht="15" customHeight="1">
      <c r="A99" s="143" t="s">
        <v>928</v>
      </c>
      <c r="B99" s="143"/>
      <c r="C99" s="144"/>
      <c r="D99" s="144"/>
      <c r="E99" s="145"/>
      <c r="F99" s="146"/>
      <c r="G99" s="146"/>
      <c r="H99" s="145"/>
      <c r="I99" s="145"/>
      <c r="J99" s="145"/>
      <c r="K99" s="145"/>
      <c r="L99" s="145"/>
      <c r="M99" s="147"/>
      <c r="N99" s="147"/>
      <c r="O99" s="147"/>
      <c r="P99" s="147"/>
      <c r="Q99" s="147"/>
      <c r="R99" s="147"/>
      <c r="S99" s="143"/>
    </row>
    <row r="100" spans="1:19" ht="15" customHeight="1"/>
    <row r="101" spans="1:19" ht="15" customHeight="1">
      <c r="A101" s="32"/>
      <c r="B101" s="32"/>
      <c r="C101" s="33"/>
      <c r="D101" s="33"/>
      <c r="S101" s="32"/>
    </row>
    <row r="102" spans="1:19" ht="15" customHeight="1"/>
    <row r="103" spans="1:19" ht="15" customHeight="1"/>
    <row r="104" spans="1:19" ht="15" customHeight="1"/>
    <row r="105" spans="1:19" ht="15" customHeight="1"/>
    <row r="106" spans="1:19" ht="15" customHeight="1"/>
    <row r="107" spans="1:19" ht="15" customHeight="1">
      <c r="N107" s="49"/>
    </row>
    <row r="108" spans="1:19" ht="15" customHeight="1">
      <c r="A108" s="32"/>
      <c r="B108" s="32"/>
      <c r="C108" s="33"/>
      <c r="D108" s="33"/>
      <c r="S108" s="32"/>
    </row>
    <row r="109" spans="1:19" ht="15" customHeight="1"/>
    <row r="110" spans="1:19" ht="15" customHeight="1"/>
    <row r="111" spans="1:19" ht="15" customHeight="1"/>
    <row r="112" spans="1:19" ht="15" customHeight="1">
      <c r="A112" s="32"/>
      <c r="B112" s="32"/>
      <c r="C112" s="33"/>
      <c r="D112" s="33"/>
      <c r="S112" s="32"/>
    </row>
    <row r="113" spans="1:19" ht="15" customHeight="1"/>
    <row r="114" spans="1:19" ht="15" customHeight="1"/>
    <row r="115" spans="1:19" ht="15" customHeight="1">
      <c r="A115" s="32"/>
      <c r="B115" s="32"/>
      <c r="C115" s="33"/>
      <c r="D115" s="33"/>
      <c r="S115" s="32"/>
    </row>
    <row r="116" spans="1:19" ht="15" customHeight="1"/>
    <row r="117" spans="1:19" ht="15" customHeight="1"/>
    <row r="118" spans="1:19" ht="15" customHeight="1"/>
    <row r="119" spans="1:19" ht="15" customHeight="1">
      <c r="A119" s="32"/>
      <c r="B119" s="32"/>
      <c r="C119" s="33"/>
      <c r="D119" s="33"/>
      <c r="S119" s="32"/>
    </row>
    <row r="120" spans="1:19" ht="15" customHeight="1"/>
    <row r="121" spans="1:19" ht="15" customHeight="1"/>
    <row r="122" spans="1:19" ht="15" customHeight="1">
      <c r="A122" s="32"/>
      <c r="B122" s="32"/>
      <c r="C122" s="33"/>
      <c r="D122" s="33"/>
      <c r="S122" s="32"/>
    </row>
    <row r="123" spans="1:19" ht="15" customHeight="1"/>
    <row r="124" spans="1:19" ht="15" customHeight="1"/>
    <row r="125" spans="1:19" ht="15" customHeight="1"/>
    <row r="126" spans="1:19" ht="15" customHeight="1">
      <c r="A126" s="32"/>
      <c r="B126" s="32"/>
      <c r="C126" s="33"/>
      <c r="D126" s="33"/>
      <c r="S126" s="32"/>
    </row>
    <row r="127" spans="1:19" ht="15" customHeight="1"/>
    <row r="128" spans="1:19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</sheetData>
  <mergeCells count="24">
    <mergeCell ref="A3:A5"/>
    <mergeCell ref="C3:E3"/>
    <mergeCell ref="F3:F5"/>
    <mergeCell ref="H3:I3"/>
    <mergeCell ref="J3:L3"/>
    <mergeCell ref="K4:K5"/>
    <mergeCell ref="L4:L5"/>
    <mergeCell ref="G3:G5"/>
    <mergeCell ref="A1:S1"/>
    <mergeCell ref="S3:S5"/>
    <mergeCell ref="C4:C5"/>
    <mergeCell ref="D4:D5"/>
    <mergeCell ref="E4:E5"/>
    <mergeCell ref="H4:H5"/>
    <mergeCell ref="I4:I5"/>
    <mergeCell ref="J4:J5"/>
    <mergeCell ref="M3:P3"/>
    <mergeCell ref="M4:M5"/>
    <mergeCell ref="N4:N5"/>
    <mergeCell ref="O4:O5"/>
    <mergeCell ref="P4:P5"/>
    <mergeCell ref="Q4:Q5"/>
    <mergeCell ref="R4:R5"/>
    <mergeCell ref="Q3:R3"/>
  </mergeCells>
  <dataValidations count="1">
    <dataValidation type="list" allowBlank="1" showInputMessage="1" showErrorMessage="1" sqref="WUZ983047:WUZ983138 WLD983047:WLD983138 WBH983047:WBH983138 VRL983047:VRL983138 VHP983047:VHP983138 UXT983047:UXT983138 UNX983047:UNX983138 UEB983047:UEB983138 TUF983047:TUF983138 TKJ983047:TKJ983138 TAN983047:TAN983138 SQR983047:SQR983138 SGV983047:SGV983138 RWZ983047:RWZ983138 RND983047:RND983138 RDH983047:RDH983138 QTL983047:QTL983138 QJP983047:QJP983138 PZT983047:PZT983138 PPX983047:PPX983138 PGB983047:PGB983138 OWF983047:OWF983138 OMJ983047:OMJ983138 OCN983047:OCN983138 NSR983047:NSR983138 NIV983047:NIV983138 MYZ983047:MYZ983138 MPD983047:MPD983138 MFH983047:MFH983138 LVL983047:LVL983138 LLP983047:LLP983138 LBT983047:LBT983138 KRX983047:KRX983138 KIB983047:KIB983138 JYF983047:JYF983138 JOJ983047:JOJ983138 JEN983047:JEN983138 IUR983047:IUR983138 IKV983047:IKV983138 IAZ983047:IAZ983138 HRD983047:HRD983138 HHH983047:HHH983138 GXL983047:GXL983138 GNP983047:GNP983138 GDT983047:GDT983138 FTX983047:FTX983138 FKB983047:FKB983138 FAF983047:FAF983138 EQJ983047:EQJ983138 EGN983047:EGN983138 DWR983047:DWR983138 DMV983047:DMV983138 DCZ983047:DCZ983138 CTD983047:CTD983138 CJH983047:CJH983138 BZL983047:BZL983138 BPP983047:BPP983138 BFT983047:BFT983138 AVX983047:AVX983138 AMB983047:AMB983138 ACF983047:ACF983138 SJ983047:SJ983138 IN983047:IN983138 WUZ917511:WUZ917602 WLD917511:WLD917602 WBH917511:WBH917602 VRL917511:VRL917602 VHP917511:VHP917602 UXT917511:UXT917602 UNX917511:UNX917602 UEB917511:UEB917602 TUF917511:TUF917602 TKJ917511:TKJ917602 TAN917511:TAN917602 SQR917511:SQR917602 SGV917511:SGV917602 RWZ917511:RWZ917602 RND917511:RND917602 RDH917511:RDH917602 QTL917511:QTL917602 QJP917511:QJP917602 PZT917511:PZT917602 PPX917511:PPX917602 PGB917511:PGB917602 OWF917511:OWF917602 OMJ917511:OMJ917602 OCN917511:OCN917602 NSR917511:NSR917602 NIV917511:NIV917602 MYZ917511:MYZ917602 MPD917511:MPD917602 MFH917511:MFH917602 LVL917511:LVL917602 LLP917511:LLP917602 LBT917511:LBT917602 KRX917511:KRX917602 KIB917511:KIB917602 JYF917511:JYF917602 JOJ917511:JOJ917602 JEN917511:JEN917602 IUR917511:IUR917602 IKV917511:IKV917602 IAZ917511:IAZ917602 HRD917511:HRD917602 HHH917511:HHH917602 GXL917511:GXL917602 GNP917511:GNP917602 GDT917511:GDT917602 FTX917511:FTX917602 FKB917511:FKB917602 FAF917511:FAF917602 EQJ917511:EQJ917602 EGN917511:EGN917602 DWR917511:DWR917602 DMV917511:DMV917602 DCZ917511:DCZ917602 CTD917511:CTD917602 CJH917511:CJH917602 BZL917511:BZL917602 BPP917511:BPP917602 BFT917511:BFT917602 AVX917511:AVX917602 AMB917511:AMB917602 ACF917511:ACF917602 SJ917511:SJ917602 IN917511:IN917602 WUZ851975:WUZ852066 WLD851975:WLD852066 WBH851975:WBH852066 VRL851975:VRL852066 VHP851975:VHP852066 UXT851975:UXT852066 UNX851975:UNX852066 UEB851975:UEB852066 TUF851975:TUF852066 TKJ851975:TKJ852066 TAN851975:TAN852066 SQR851975:SQR852066 SGV851975:SGV852066 RWZ851975:RWZ852066 RND851975:RND852066 RDH851975:RDH852066 QTL851975:QTL852066 QJP851975:QJP852066 PZT851975:PZT852066 PPX851975:PPX852066 PGB851975:PGB852066 OWF851975:OWF852066 OMJ851975:OMJ852066 OCN851975:OCN852066 NSR851975:NSR852066 NIV851975:NIV852066 MYZ851975:MYZ852066 MPD851975:MPD852066 MFH851975:MFH852066 LVL851975:LVL852066 LLP851975:LLP852066 LBT851975:LBT852066 KRX851975:KRX852066 KIB851975:KIB852066 JYF851975:JYF852066 JOJ851975:JOJ852066 JEN851975:JEN852066 IUR851975:IUR852066 IKV851975:IKV852066 IAZ851975:IAZ852066 HRD851975:HRD852066 HHH851975:HHH852066 GXL851975:GXL852066 GNP851975:GNP852066 GDT851975:GDT852066 FTX851975:FTX852066 FKB851975:FKB852066 FAF851975:FAF852066 EQJ851975:EQJ852066 EGN851975:EGN852066 DWR851975:DWR852066 DMV851975:DMV852066 DCZ851975:DCZ852066 CTD851975:CTD852066 CJH851975:CJH852066 BZL851975:BZL852066 BPP851975:BPP852066 BFT851975:BFT852066 AVX851975:AVX852066 AMB851975:AMB852066 ACF851975:ACF852066 SJ851975:SJ852066 IN851975:IN852066 WUZ786439:WUZ786530 WLD786439:WLD786530 WBH786439:WBH786530 VRL786439:VRL786530 VHP786439:VHP786530 UXT786439:UXT786530 UNX786439:UNX786530 UEB786439:UEB786530 TUF786439:TUF786530 TKJ786439:TKJ786530 TAN786439:TAN786530 SQR786439:SQR786530 SGV786439:SGV786530 RWZ786439:RWZ786530 RND786439:RND786530 RDH786439:RDH786530 QTL786439:QTL786530 QJP786439:QJP786530 PZT786439:PZT786530 PPX786439:PPX786530 PGB786439:PGB786530 OWF786439:OWF786530 OMJ786439:OMJ786530 OCN786439:OCN786530 NSR786439:NSR786530 NIV786439:NIV786530 MYZ786439:MYZ786530 MPD786439:MPD786530 MFH786439:MFH786530 LVL786439:LVL786530 LLP786439:LLP786530 LBT786439:LBT786530 KRX786439:KRX786530 KIB786439:KIB786530 JYF786439:JYF786530 JOJ786439:JOJ786530 JEN786439:JEN786530 IUR786439:IUR786530 IKV786439:IKV786530 IAZ786439:IAZ786530 HRD786439:HRD786530 HHH786439:HHH786530 GXL786439:GXL786530 GNP786439:GNP786530 GDT786439:GDT786530 FTX786439:FTX786530 FKB786439:FKB786530 FAF786439:FAF786530 EQJ786439:EQJ786530 EGN786439:EGN786530 DWR786439:DWR786530 DMV786439:DMV786530 DCZ786439:DCZ786530 CTD786439:CTD786530 CJH786439:CJH786530 BZL786439:BZL786530 BPP786439:BPP786530 BFT786439:BFT786530 AVX786439:AVX786530 AMB786439:AMB786530 ACF786439:ACF786530 SJ786439:SJ786530 IN786439:IN786530 WUZ720903:WUZ720994 WLD720903:WLD720994 WBH720903:WBH720994 VRL720903:VRL720994 VHP720903:VHP720994 UXT720903:UXT720994 UNX720903:UNX720994 UEB720903:UEB720994 TUF720903:TUF720994 TKJ720903:TKJ720994 TAN720903:TAN720994 SQR720903:SQR720994 SGV720903:SGV720994 RWZ720903:RWZ720994 RND720903:RND720994 RDH720903:RDH720994 QTL720903:QTL720994 QJP720903:QJP720994 PZT720903:PZT720994 PPX720903:PPX720994 PGB720903:PGB720994 OWF720903:OWF720994 OMJ720903:OMJ720994 OCN720903:OCN720994 NSR720903:NSR720994 NIV720903:NIV720994 MYZ720903:MYZ720994 MPD720903:MPD720994 MFH720903:MFH720994 LVL720903:LVL720994 LLP720903:LLP720994 LBT720903:LBT720994 KRX720903:KRX720994 KIB720903:KIB720994 JYF720903:JYF720994 JOJ720903:JOJ720994 JEN720903:JEN720994 IUR720903:IUR720994 IKV720903:IKV720994 IAZ720903:IAZ720994 HRD720903:HRD720994 HHH720903:HHH720994 GXL720903:GXL720994 GNP720903:GNP720994 GDT720903:GDT720994 FTX720903:FTX720994 FKB720903:FKB720994 FAF720903:FAF720994 EQJ720903:EQJ720994 EGN720903:EGN720994 DWR720903:DWR720994 DMV720903:DMV720994 DCZ720903:DCZ720994 CTD720903:CTD720994 CJH720903:CJH720994 BZL720903:BZL720994 BPP720903:BPP720994 BFT720903:BFT720994 AVX720903:AVX720994 AMB720903:AMB720994 ACF720903:ACF720994 SJ720903:SJ720994 IN720903:IN720994 WUZ655367:WUZ655458 WLD655367:WLD655458 WBH655367:WBH655458 VRL655367:VRL655458 VHP655367:VHP655458 UXT655367:UXT655458 UNX655367:UNX655458 UEB655367:UEB655458 TUF655367:TUF655458 TKJ655367:TKJ655458 TAN655367:TAN655458 SQR655367:SQR655458 SGV655367:SGV655458 RWZ655367:RWZ655458 RND655367:RND655458 RDH655367:RDH655458 QTL655367:QTL655458 QJP655367:QJP655458 PZT655367:PZT655458 PPX655367:PPX655458 PGB655367:PGB655458 OWF655367:OWF655458 OMJ655367:OMJ655458 OCN655367:OCN655458 NSR655367:NSR655458 NIV655367:NIV655458 MYZ655367:MYZ655458 MPD655367:MPD655458 MFH655367:MFH655458 LVL655367:LVL655458 LLP655367:LLP655458 LBT655367:LBT655458 KRX655367:KRX655458 KIB655367:KIB655458 JYF655367:JYF655458 JOJ655367:JOJ655458 JEN655367:JEN655458 IUR655367:IUR655458 IKV655367:IKV655458 IAZ655367:IAZ655458 HRD655367:HRD655458 HHH655367:HHH655458 GXL655367:GXL655458 GNP655367:GNP655458 GDT655367:GDT655458 FTX655367:FTX655458 FKB655367:FKB655458 FAF655367:FAF655458 EQJ655367:EQJ655458 EGN655367:EGN655458 DWR655367:DWR655458 DMV655367:DMV655458 DCZ655367:DCZ655458 CTD655367:CTD655458 CJH655367:CJH655458 BZL655367:BZL655458 BPP655367:BPP655458 BFT655367:BFT655458 AVX655367:AVX655458 AMB655367:AMB655458 ACF655367:ACF655458 SJ655367:SJ655458 IN655367:IN655458 WUZ589831:WUZ589922 WLD589831:WLD589922 WBH589831:WBH589922 VRL589831:VRL589922 VHP589831:VHP589922 UXT589831:UXT589922 UNX589831:UNX589922 UEB589831:UEB589922 TUF589831:TUF589922 TKJ589831:TKJ589922 TAN589831:TAN589922 SQR589831:SQR589922 SGV589831:SGV589922 RWZ589831:RWZ589922 RND589831:RND589922 RDH589831:RDH589922 QTL589831:QTL589922 QJP589831:QJP589922 PZT589831:PZT589922 PPX589831:PPX589922 PGB589831:PGB589922 OWF589831:OWF589922 OMJ589831:OMJ589922 OCN589831:OCN589922 NSR589831:NSR589922 NIV589831:NIV589922 MYZ589831:MYZ589922 MPD589831:MPD589922 MFH589831:MFH589922 LVL589831:LVL589922 LLP589831:LLP589922 LBT589831:LBT589922 KRX589831:KRX589922 KIB589831:KIB589922 JYF589831:JYF589922 JOJ589831:JOJ589922 JEN589831:JEN589922 IUR589831:IUR589922 IKV589831:IKV589922 IAZ589831:IAZ589922 HRD589831:HRD589922 HHH589831:HHH589922 GXL589831:GXL589922 GNP589831:GNP589922 GDT589831:GDT589922 FTX589831:FTX589922 FKB589831:FKB589922 FAF589831:FAF589922 EQJ589831:EQJ589922 EGN589831:EGN589922 DWR589831:DWR589922 DMV589831:DMV589922 DCZ589831:DCZ589922 CTD589831:CTD589922 CJH589831:CJH589922 BZL589831:BZL589922 BPP589831:BPP589922 BFT589831:BFT589922 AVX589831:AVX589922 AMB589831:AMB589922 ACF589831:ACF589922 SJ589831:SJ589922 IN589831:IN589922 WUZ524295:WUZ524386 WLD524295:WLD524386 WBH524295:WBH524386 VRL524295:VRL524386 VHP524295:VHP524386 UXT524295:UXT524386 UNX524295:UNX524386 UEB524295:UEB524386 TUF524295:TUF524386 TKJ524295:TKJ524386 TAN524295:TAN524386 SQR524295:SQR524386 SGV524295:SGV524386 RWZ524295:RWZ524386 RND524295:RND524386 RDH524295:RDH524386 QTL524295:QTL524386 QJP524295:QJP524386 PZT524295:PZT524386 PPX524295:PPX524386 PGB524295:PGB524386 OWF524295:OWF524386 OMJ524295:OMJ524386 OCN524295:OCN524386 NSR524295:NSR524386 NIV524295:NIV524386 MYZ524295:MYZ524386 MPD524295:MPD524386 MFH524295:MFH524386 LVL524295:LVL524386 LLP524295:LLP524386 LBT524295:LBT524386 KRX524295:KRX524386 KIB524295:KIB524386 JYF524295:JYF524386 JOJ524295:JOJ524386 JEN524295:JEN524386 IUR524295:IUR524386 IKV524295:IKV524386 IAZ524295:IAZ524386 HRD524295:HRD524386 HHH524295:HHH524386 GXL524295:GXL524386 GNP524295:GNP524386 GDT524295:GDT524386 FTX524295:FTX524386 FKB524295:FKB524386 FAF524295:FAF524386 EQJ524295:EQJ524386 EGN524295:EGN524386 DWR524295:DWR524386 DMV524295:DMV524386 DCZ524295:DCZ524386 CTD524295:CTD524386 CJH524295:CJH524386 BZL524295:BZL524386 BPP524295:BPP524386 BFT524295:BFT524386 AVX524295:AVX524386 AMB524295:AMB524386 ACF524295:ACF524386 SJ524295:SJ524386 IN524295:IN524386 WUZ458759:WUZ458850 WLD458759:WLD458850 WBH458759:WBH458850 VRL458759:VRL458850 VHP458759:VHP458850 UXT458759:UXT458850 UNX458759:UNX458850 UEB458759:UEB458850 TUF458759:TUF458850 TKJ458759:TKJ458850 TAN458759:TAN458850 SQR458759:SQR458850 SGV458759:SGV458850 RWZ458759:RWZ458850 RND458759:RND458850 RDH458759:RDH458850 QTL458759:QTL458850 QJP458759:QJP458850 PZT458759:PZT458850 PPX458759:PPX458850 PGB458759:PGB458850 OWF458759:OWF458850 OMJ458759:OMJ458850 OCN458759:OCN458850 NSR458759:NSR458850 NIV458759:NIV458850 MYZ458759:MYZ458850 MPD458759:MPD458850 MFH458759:MFH458850 LVL458759:LVL458850 LLP458759:LLP458850 LBT458759:LBT458850 KRX458759:KRX458850 KIB458759:KIB458850 JYF458759:JYF458850 JOJ458759:JOJ458850 JEN458759:JEN458850 IUR458759:IUR458850 IKV458759:IKV458850 IAZ458759:IAZ458850 HRD458759:HRD458850 HHH458759:HHH458850 GXL458759:GXL458850 GNP458759:GNP458850 GDT458759:GDT458850 FTX458759:FTX458850 FKB458759:FKB458850 FAF458759:FAF458850 EQJ458759:EQJ458850 EGN458759:EGN458850 DWR458759:DWR458850 DMV458759:DMV458850 DCZ458759:DCZ458850 CTD458759:CTD458850 CJH458759:CJH458850 BZL458759:BZL458850 BPP458759:BPP458850 BFT458759:BFT458850 AVX458759:AVX458850 AMB458759:AMB458850 ACF458759:ACF458850 SJ458759:SJ458850 IN458759:IN458850 WUZ393223:WUZ393314 WLD393223:WLD393314 WBH393223:WBH393314 VRL393223:VRL393314 VHP393223:VHP393314 UXT393223:UXT393314 UNX393223:UNX393314 UEB393223:UEB393314 TUF393223:TUF393314 TKJ393223:TKJ393314 TAN393223:TAN393314 SQR393223:SQR393314 SGV393223:SGV393314 RWZ393223:RWZ393314 RND393223:RND393314 RDH393223:RDH393314 QTL393223:QTL393314 QJP393223:QJP393314 PZT393223:PZT393314 PPX393223:PPX393314 PGB393223:PGB393314 OWF393223:OWF393314 OMJ393223:OMJ393314 OCN393223:OCN393314 NSR393223:NSR393314 NIV393223:NIV393314 MYZ393223:MYZ393314 MPD393223:MPD393314 MFH393223:MFH393314 LVL393223:LVL393314 LLP393223:LLP393314 LBT393223:LBT393314 KRX393223:KRX393314 KIB393223:KIB393314 JYF393223:JYF393314 JOJ393223:JOJ393314 JEN393223:JEN393314 IUR393223:IUR393314 IKV393223:IKV393314 IAZ393223:IAZ393314 HRD393223:HRD393314 HHH393223:HHH393314 GXL393223:GXL393314 GNP393223:GNP393314 GDT393223:GDT393314 FTX393223:FTX393314 FKB393223:FKB393314 FAF393223:FAF393314 EQJ393223:EQJ393314 EGN393223:EGN393314 DWR393223:DWR393314 DMV393223:DMV393314 DCZ393223:DCZ393314 CTD393223:CTD393314 CJH393223:CJH393314 BZL393223:BZL393314 BPP393223:BPP393314 BFT393223:BFT393314 AVX393223:AVX393314 AMB393223:AMB393314 ACF393223:ACF393314 SJ393223:SJ393314 IN393223:IN393314 WUZ327687:WUZ327778 WLD327687:WLD327778 WBH327687:WBH327778 VRL327687:VRL327778 VHP327687:VHP327778 UXT327687:UXT327778 UNX327687:UNX327778 UEB327687:UEB327778 TUF327687:TUF327778 TKJ327687:TKJ327778 TAN327687:TAN327778 SQR327687:SQR327778 SGV327687:SGV327778 RWZ327687:RWZ327778 RND327687:RND327778 RDH327687:RDH327778 QTL327687:QTL327778 QJP327687:QJP327778 PZT327687:PZT327778 PPX327687:PPX327778 PGB327687:PGB327778 OWF327687:OWF327778 OMJ327687:OMJ327778 OCN327687:OCN327778 NSR327687:NSR327778 NIV327687:NIV327778 MYZ327687:MYZ327778 MPD327687:MPD327778 MFH327687:MFH327778 LVL327687:LVL327778 LLP327687:LLP327778 LBT327687:LBT327778 KRX327687:KRX327778 KIB327687:KIB327778 JYF327687:JYF327778 JOJ327687:JOJ327778 JEN327687:JEN327778 IUR327687:IUR327778 IKV327687:IKV327778 IAZ327687:IAZ327778 HRD327687:HRD327778 HHH327687:HHH327778 GXL327687:GXL327778 GNP327687:GNP327778 GDT327687:GDT327778 FTX327687:FTX327778 FKB327687:FKB327778 FAF327687:FAF327778 EQJ327687:EQJ327778 EGN327687:EGN327778 DWR327687:DWR327778 DMV327687:DMV327778 DCZ327687:DCZ327778 CTD327687:CTD327778 CJH327687:CJH327778 BZL327687:BZL327778 BPP327687:BPP327778 BFT327687:BFT327778 AVX327687:AVX327778 AMB327687:AMB327778 ACF327687:ACF327778 SJ327687:SJ327778 IN327687:IN327778 WUZ262151:WUZ262242 WLD262151:WLD262242 WBH262151:WBH262242 VRL262151:VRL262242 VHP262151:VHP262242 UXT262151:UXT262242 UNX262151:UNX262242 UEB262151:UEB262242 TUF262151:TUF262242 TKJ262151:TKJ262242 TAN262151:TAN262242 SQR262151:SQR262242 SGV262151:SGV262242 RWZ262151:RWZ262242 RND262151:RND262242 RDH262151:RDH262242 QTL262151:QTL262242 QJP262151:QJP262242 PZT262151:PZT262242 PPX262151:PPX262242 PGB262151:PGB262242 OWF262151:OWF262242 OMJ262151:OMJ262242 OCN262151:OCN262242 NSR262151:NSR262242 NIV262151:NIV262242 MYZ262151:MYZ262242 MPD262151:MPD262242 MFH262151:MFH262242 LVL262151:LVL262242 LLP262151:LLP262242 LBT262151:LBT262242 KRX262151:KRX262242 KIB262151:KIB262242 JYF262151:JYF262242 JOJ262151:JOJ262242 JEN262151:JEN262242 IUR262151:IUR262242 IKV262151:IKV262242 IAZ262151:IAZ262242 HRD262151:HRD262242 HHH262151:HHH262242 GXL262151:GXL262242 GNP262151:GNP262242 GDT262151:GDT262242 FTX262151:FTX262242 FKB262151:FKB262242 FAF262151:FAF262242 EQJ262151:EQJ262242 EGN262151:EGN262242 DWR262151:DWR262242 DMV262151:DMV262242 DCZ262151:DCZ262242 CTD262151:CTD262242 CJH262151:CJH262242 BZL262151:BZL262242 BPP262151:BPP262242 BFT262151:BFT262242 AVX262151:AVX262242 AMB262151:AMB262242 ACF262151:ACF262242 SJ262151:SJ262242 IN262151:IN262242 WUZ196615:WUZ196706 WLD196615:WLD196706 WBH196615:WBH196706 VRL196615:VRL196706 VHP196615:VHP196706 UXT196615:UXT196706 UNX196615:UNX196706 UEB196615:UEB196706 TUF196615:TUF196706 TKJ196615:TKJ196706 TAN196615:TAN196706 SQR196615:SQR196706 SGV196615:SGV196706 RWZ196615:RWZ196706 RND196615:RND196706 RDH196615:RDH196706 QTL196615:QTL196706 QJP196615:QJP196706 PZT196615:PZT196706 PPX196615:PPX196706 PGB196615:PGB196706 OWF196615:OWF196706 OMJ196615:OMJ196706 OCN196615:OCN196706 NSR196615:NSR196706 NIV196615:NIV196706 MYZ196615:MYZ196706 MPD196615:MPD196706 MFH196615:MFH196706 LVL196615:LVL196706 LLP196615:LLP196706 LBT196615:LBT196706 KRX196615:KRX196706 KIB196615:KIB196706 JYF196615:JYF196706 JOJ196615:JOJ196706 JEN196615:JEN196706 IUR196615:IUR196706 IKV196615:IKV196706 IAZ196615:IAZ196706 HRD196615:HRD196706 HHH196615:HHH196706 GXL196615:GXL196706 GNP196615:GNP196706 GDT196615:GDT196706 FTX196615:FTX196706 FKB196615:FKB196706 FAF196615:FAF196706 EQJ196615:EQJ196706 EGN196615:EGN196706 DWR196615:DWR196706 DMV196615:DMV196706 DCZ196615:DCZ196706 CTD196615:CTD196706 CJH196615:CJH196706 BZL196615:BZL196706 BPP196615:BPP196706 BFT196615:BFT196706 AVX196615:AVX196706 AMB196615:AMB196706 ACF196615:ACF196706 SJ196615:SJ196706 IN196615:IN196706 WUZ131079:WUZ131170 WLD131079:WLD131170 WBH131079:WBH131170 VRL131079:VRL131170 VHP131079:VHP131170 UXT131079:UXT131170 UNX131079:UNX131170 UEB131079:UEB131170 TUF131079:TUF131170 TKJ131079:TKJ131170 TAN131079:TAN131170 SQR131079:SQR131170 SGV131079:SGV131170 RWZ131079:RWZ131170 RND131079:RND131170 RDH131079:RDH131170 QTL131079:QTL131170 QJP131079:QJP131170 PZT131079:PZT131170 PPX131079:PPX131170 PGB131079:PGB131170 OWF131079:OWF131170 OMJ131079:OMJ131170 OCN131079:OCN131170 NSR131079:NSR131170 NIV131079:NIV131170 MYZ131079:MYZ131170 MPD131079:MPD131170 MFH131079:MFH131170 LVL131079:LVL131170 LLP131079:LLP131170 LBT131079:LBT131170 KRX131079:KRX131170 KIB131079:KIB131170 JYF131079:JYF131170 JOJ131079:JOJ131170 JEN131079:JEN131170 IUR131079:IUR131170 IKV131079:IKV131170 IAZ131079:IAZ131170 HRD131079:HRD131170 HHH131079:HHH131170 GXL131079:GXL131170 GNP131079:GNP131170 GDT131079:GDT131170 FTX131079:FTX131170 FKB131079:FKB131170 FAF131079:FAF131170 EQJ131079:EQJ131170 EGN131079:EGN131170 DWR131079:DWR131170 DMV131079:DMV131170 DCZ131079:DCZ131170 CTD131079:CTD131170 CJH131079:CJH131170 BZL131079:BZL131170 BPP131079:BPP131170 BFT131079:BFT131170 AVX131079:AVX131170 AMB131079:AMB131170 ACF131079:ACF131170 SJ131079:SJ131170 IN131079:IN131170 WUZ65543:WUZ65634 WLD65543:WLD65634 WBH65543:WBH65634 VRL65543:VRL65634 VHP65543:VHP65634 UXT65543:UXT65634 UNX65543:UNX65634 UEB65543:UEB65634 TUF65543:TUF65634 TKJ65543:TKJ65634 TAN65543:TAN65634 SQR65543:SQR65634 SGV65543:SGV65634 RWZ65543:RWZ65634 RND65543:RND65634 RDH65543:RDH65634 QTL65543:QTL65634 QJP65543:QJP65634 PZT65543:PZT65634 PPX65543:PPX65634 PGB65543:PGB65634 OWF65543:OWF65634 OMJ65543:OMJ65634 OCN65543:OCN65634 NSR65543:NSR65634 NIV65543:NIV65634 MYZ65543:MYZ65634 MPD65543:MPD65634 MFH65543:MFH65634 LVL65543:LVL65634 LLP65543:LLP65634 LBT65543:LBT65634 KRX65543:KRX65634 KIB65543:KIB65634 JYF65543:JYF65634 JOJ65543:JOJ65634 JEN65543:JEN65634 IUR65543:IUR65634 IKV65543:IKV65634 IAZ65543:IAZ65634 HRD65543:HRD65634 HHH65543:HHH65634 GXL65543:GXL65634 GNP65543:GNP65634 GDT65543:GDT65634 FTX65543:FTX65634 FKB65543:FKB65634 FAF65543:FAF65634 EQJ65543:EQJ65634 EGN65543:EGN65634 DWR65543:DWR65634 DMV65543:DMV65634 DCZ65543:DCZ65634 CTD65543:CTD65634 CJH65543:CJH65634 BZL65543:BZL65634 BPP65543:BPP65634 BFT65543:BFT65634 AVX65543:AVX65634 AMB65543:AMB65634 ACF65543:ACF65634 SJ65543:SJ65634 IN65543:IN65634 WUZ7:WUZ98 WLD7:WLD98 WBH7:WBH98 VRL7:VRL98 VHP7:VHP98 UXT7:UXT98 UNX7:UNX98 UEB7:UEB98 TUF7:TUF98 TKJ7:TKJ98 TAN7:TAN98 SQR7:SQR98 SGV7:SGV98 RWZ7:RWZ98 RND7:RND98 RDH7:RDH98 QTL7:QTL98 QJP7:QJP98 PZT7:PZT98 PPX7:PPX98 PGB7:PGB98 OWF7:OWF98 OMJ7:OMJ98 OCN7:OCN98 NSR7:NSR98 NIV7:NIV98 MYZ7:MYZ98 MPD7:MPD98 MFH7:MFH98 LVL7:LVL98 LLP7:LLP98 LBT7:LBT98 KRX7:KRX98 KIB7:KIB98 JYF7:JYF98 JOJ7:JOJ98 JEN7:JEN98 IUR7:IUR98 IKV7:IKV98 IAZ7:IAZ98 HRD7:HRD98 HHH7:HHH98 GXL7:GXL98 GNP7:GNP98 GDT7:GDT98 FTX7:FTX98 FKB7:FKB98 FAF7:FAF98 EQJ7:EQJ98 EGN7:EGN98 DWR7:DWR98 DMV7:DMV98 DCZ7:DCZ98 CTD7:CTD98 CJH7:CJH98 BZL7:BZL98 BPP7:BPP98 BFT7:BFT98 AVX7:AVX98 AMB7:AMB98 ACF7:ACF98 SJ7:SJ98 IN7:IN98 B7:B98 B983047:B983138 B917511:B917602 B851975:B852066 B786439:B786530 B720903:B720994 B655367:B655458 B589831:B589922 B524295:B524386 B458759:B458850 B393223:B393314 B327687:B327778 B262151:B262242 B196615:B196706 B131079:B131170 B65543:B65634" xr:uid="{00000000-0002-0000-0600-000000000000}">
      <formula1>$B$4:$B$5</formula1>
    </dataValidation>
  </dataValidations>
  <hyperlinks>
    <hyperlink ref="J58" r:id="rId1" display="http://df.ivanovoobl.ru/regionalnye-finansy/publichnye-slushaniya/informatsiya-o-provedenii-publichnykh-slushaniy/" xr:uid="{00000000-0004-0000-0600-000000000000}"/>
  </hyperlinks>
  <pageMargins left="0.7" right="0.7" top="0.75" bottom="0.75" header="0.3" footer="0.3"/>
  <pageSetup paperSize="0" scale="75" orientation="landscape" horizontalDpi="0" verticalDpi="0"/>
  <headerFooter>
    <oddFooter>&amp;C&amp;"Calibri,обычный"&amp;K000000&amp;A&amp;R&amp;"Calibri,обычный"&amp;K000000&amp;P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148"/>
  <sheetViews>
    <sheetView zoomScaleNormal="100" zoomScaleSheetLayoutView="110" workbookViewId="0">
      <pane ySplit="5" topLeftCell="A6" activePane="bottomLeft" state="frozen"/>
      <selection pane="bottomLeft" sqref="A1:T1"/>
    </sheetView>
  </sheetViews>
  <sheetFormatPr baseColWidth="10" defaultColWidth="8.83203125" defaultRowHeight="12"/>
  <cols>
    <col min="1" max="1" width="22.83203125" style="1" customWidth="1"/>
    <col min="2" max="2" width="46.33203125" style="1" customWidth="1"/>
    <col min="3" max="3" width="5.83203125" style="1" customWidth="1"/>
    <col min="4" max="4" width="4.83203125" style="1" customWidth="1"/>
    <col min="5" max="5" width="5.83203125" style="1" customWidth="1"/>
    <col min="6" max="10" width="10.83203125" style="1" customWidth="1"/>
    <col min="11" max="12" width="11.83203125" style="1" customWidth="1"/>
    <col min="13" max="13" width="10.83203125" style="1" customWidth="1"/>
    <col min="14" max="14" width="12.5" style="1" customWidth="1"/>
    <col min="15" max="15" width="10.83203125" style="1" customWidth="1"/>
    <col min="16" max="16" width="13.5" style="1" customWidth="1"/>
    <col min="17" max="17" width="12.83203125" style="1" customWidth="1"/>
    <col min="18" max="18" width="10.83203125" style="1" customWidth="1"/>
    <col min="19" max="20" width="12.83203125" style="1" customWidth="1"/>
    <col min="21" max="21" width="8.83203125" style="65"/>
    <col min="22" max="246" width="8.83203125" style="1"/>
    <col min="247" max="247" width="22.6640625" style="1" customWidth="1"/>
    <col min="248" max="248" width="63.1640625" style="1" customWidth="1"/>
    <col min="249" max="249" width="5.6640625" style="1" customWidth="1"/>
    <col min="250" max="250" width="4.6640625" style="1" customWidth="1"/>
    <col min="251" max="251" width="5.6640625" style="1" customWidth="1"/>
    <col min="252" max="254" width="12.6640625" style="1" customWidth="1"/>
    <col min="255" max="258" width="10.6640625" style="1" customWidth="1"/>
    <col min="259" max="259" width="10.5" style="1" customWidth="1"/>
    <col min="260" max="260" width="11.33203125" style="1" customWidth="1"/>
    <col min="261" max="261" width="11.5" style="1" customWidth="1"/>
    <col min="262" max="262" width="10.5" style="1" customWidth="1"/>
    <col min="263" max="263" width="10.33203125" style="1" customWidth="1"/>
    <col min="264" max="264" width="10.83203125" style="1" customWidth="1"/>
    <col min="265" max="265" width="11" style="1" customWidth="1"/>
    <col min="266" max="268" width="11.33203125" style="1" customWidth="1"/>
    <col min="269" max="269" width="10.5" style="1" customWidth="1"/>
    <col min="270" max="270" width="10.83203125" style="1" customWidth="1"/>
    <col min="271" max="271" width="11.1640625" style="1" customWidth="1"/>
    <col min="272" max="272" width="10.33203125" style="1" customWidth="1"/>
    <col min="273" max="273" width="12.5" style="1" customWidth="1"/>
    <col min="274" max="502" width="8.83203125" style="1"/>
    <col min="503" max="503" width="22.6640625" style="1" customWidth="1"/>
    <col min="504" max="504" width="63.1640625" style="1" customWidth="1"/>
    <col min="505" max="505" width="5.6640625" style="1" customWidth="1"/>
    <col min="506" max="506" width="4.6640625" style="1" customWidth="1"/>
    <col min="507" max="507" width="5.6640625" style="1" customWidth="1"/>
    <col min="508" max="510" width="12.6640625" style="1" customWidth="1"/>
    <col min="511" max="514" width="10.6640625" style="1" customWidth="1"/>
    <col min="515" max="515" width="10.5" style="1" customWidth="1"/>
    <col min="516" max="516" width="11.33203125" style="1" customWidth="1"/>
    <col min="517" max="517" width="11.5" style="1" customWidth="1"/>
    <col min="518" max="518" width="10.5" style="1" customWidth="1"/>
    <col min="519" max="519" width="10.33203125" style="1" customWidth="1"/>
    <col min="520" max="520" width="10.83203125" style="1" customWidth="1"/>
    <col min="521" max="521" width="11" style="1" customWidth="1"/>
    <col min="522" max="524" width="11.33203125" style="1" customWidth="1"/>
    <col min="525" max="525" width="10.5" style="1" customWidth="1"/>
    <col min="526" max="526" width="10.83203125" style="1" customWidth="1"/>
    <col min="527" max="527" width="11.1640625" style="1" customWidth="1"/>
    <col min="528" max="528" width="10.33203125" style="1" customWidth="1"/>
    <col min="529" max="529" width="12.5" style="1" customWidth="1"/>
    <col min="530" max="758" width="8.83203125" style="1"/>
    <col min="759" max="759" width="22.6640625" style="1" customWidth="1"/>
    <col min="760" max="760" width="63.1640625" style="1" customWidth="1"/>
    <col min="761" max="761" width="5.6640625" style="1" customWidth="1"/>
    <col min="762" max="762" width="4.6640625" style="1" customWidth="1"/>
    <col min="763" max="763" width="5.6640625" style="1" customWidth="1"/>
    <col min="764" max="766" width="12.6640625" style="1" customWidth="1"/>
    <col min="767" max="770" width="10.6640625" style="1" customWidth="1"/>
    <col min="771" max="771" width="10.5" style="1" customWidth="1"/>
    <col min="772" max="772" width="11.33203125" style="1" customWidth="1"/>
    <col min="773" max="773" width="11.5" style="1" customWidth="1"/>
    <col min="774" max="774" width="10.5" style="1" customWidth="1"/>
    <col min="775" max="775" width="10.33203125" style="1" customWidth="1"/>
    <col min="776" max="776" width="10.83203125" style="1" customWidth="1"/>
    <col min="777" max="777" width="11" style="1" customWidth="1"/>
    <col min="778" max="780" width="11.33203125" style="1" customWidth="1"/>
    <col min="781" max="781" width="10.5" style="1" customWidth="1"/>
    <col min="782" max="782" width="10.83203125" style="1" customWidth="1"/>
    <col min="783" max="783" width="11.1640625" style="1" customWidth="1"/>
    <col min="784" max="784" width="10.33203125" style="1" customWidth="1"/>
    <col min="785" max="785" width="12.5" style="1" customWidth="1"/>
    <col min="786" max="1014" width="8.83203125" style="1"/>
    <col min="1015" max="1015" width="22.6640625" style="1" customWidth="1"/>
    <col min="1016" max="1016" width="63.1640625" style="1" customWidth="1"/>
    <col min="1017" max="1017" width="5.6640625" style="1" customWidth="1"/>
    <col min="1018" max="1018" width="4.6640625" style="1" customWidth="1"/>
    <col min="1019" max="1019" width="5.6640625" style="1" customWidth="1"/>
    <col min="1020" max="1022" width="12.6640625" style="1" customWidth="1"/>
    <col min="1023" max="1026" width="10.6640625" style="1" customWidth="1"/>
    <col min="1027" max="1027" width="10.5" style="1" customWidth="1"/>
    <col min="1028" max="1028" width="11.33203125" style="1" customWidth="1"/>
    <col min="1029" max="1029" width="11.5" style="1" customWidth="1"/>
    <col min="1030" max="1030" width="10.5" style="1" customWidth="1"/>
    <col min="1031" max="1031" width="10.33203125" style="1" customWidth="1"/>
    <col min="1032" max="1032" width="10.83203125" style="1" customWidth="1"/>
    <col min="1033" max="1033" width="11" style="1" customWidth="1"/>
    <col min="1034" max="1036" width="11.33203125" style="1" customWidth="1"/>
    <col min="1037" max="1037" width="10.5" style="1" customWidth="1"/>
    <col min="1038" max="1038" width="10.83203125" style="1" customWidth="1"/>
    <col min="1039" max="1039" width="11.1640625" style="1" customWidth="1"/>
    <col min="1040" max="1040" width="10.33203125" style="1" customWidth="1"/>
    <col min="1041" max="1041" width="12.5" style="1" customWidth="1"/>
    <col min="1042" max="1270" width="8.83203125" style="1"/>
    <col min="1271" max="1271" width="22.6640625" style="1" customWidth="1"/>
    <col min="1272" max="1272" width="63.1640625" style="1" customWidth="1"/>
    <col min="1273" max="1273" width="5.6640625" style="1" customWidth="1"/>
    <col min="1274" max="1274" width="4.6640625" style="1" customWidth="1"/>
    <col min="1275" max="1275" width="5.6640625" style="1" customWidth="1"/>
    <col min="1276" max="1278" width="12.6640625" style="1" customWidth="1"/>
    <col min="1279" max="1282" width="10.6640625" style="1" customWidth="1"/>
    <col min="1283" max="1283" width="10.5" style="1" customWidth="1"/>
    <col min="1284" max="1284" width="11.33203125" style="1" customWidth="1"/>
    <col min="1285" max="1285" width="11.5" style="1" customWidth="1"/>
    <col min="1286" max="1286" width="10.5" style="1" customWidth="1"/>
    <col min="1287" max="1287" width="10.33203125" style="1" customWidth="1"/>
    <col min="1288" max="1288" width="10.83203125" style="1" customWidth="1"/>
    <col min="1289" max="1289" width="11" style="1" customWidth="1"/>
    <col min="1290" max="1292" width="11.33203125" style="1" customWidth="1"/>
    <col min="1293" max="1293" width="10.5" style="1" customWidth="1"/>
    <col min="1294" max="1294" width="10.83203125" style="1" customWidth="1"/>
    <col min="1295" max="1295" width="11.1640625" style="1" customWidth="1"/>
    <col min="1296" max="1296" width="10.33203125" style="1" customWidth="1"/>
    <col min="1297" max="1297" width="12.5" style="1" customWidth="1"/>
    <col min="1298" max="1526" width="8.83203125" style="1"/>
    <col min="1527" max="1527" width="22.6640625" style="1" customWidth="1"/>
    <col min="1528" max="1528" width="63.1640625" style="1" customWidth="1"/>
    <col min="1529" max="1529" width="5.6640625" style="1" customWidth="1"/>
    <col min="1530" max="1530" width="4.6640625" style="1" customWidth="1"/>
    <col min="1531" max="1531" width="5.6640625" style="1" customWidth="1"/>
    <col min="1532" max="1534" width="12.6640625" style="1" customWidth="1"/>
    <col min="1535" max="1538" width="10.6640625" style="1" customWidth="1"/>
    <col min="1539" max="1539" width="10.5" style="1" customWidth="1"/>
    <col min="1540" max="1540" width="11.33203125" style="1" customWidth="1"/>
    <col min="1541" max="1541" width="11.5" style="1" customWidth="1"/>
    <col min="1542" max="1542" width="10.5" style="1" customWidth="1"/>
    <col min="1543" max="1543" width="10.33203125" style="1" customWidth="1"/>
    <col min="1544" max="1544" width="10.83203125" style="1" customWidth="1"/>
    <col min="1545" max="1545" width="11" style="1" customWidth="1"/>
    <col min="1546" max="1548" width="11.33203125" style="1" customWidth="1"/>
    <col min="1549" max="1549" width="10.5" style="1" customWidth="1"/>
    <col min="1550" max="1550" width="10.83203125" style="1" customWidth="1"/>
    <col min="1551" max="1551" width="11.1640625" style="1" customWidth="1"/>
    <col min="1552" max="1552" width="10.33203125" style="1" customWidth="1"/>
    <col min="1553" max="1553" width="12.5" style="1" customWidth="1"/>
    <col min="1554" max="1782" width="8.83203125" style="1"/>
    <col min="1783" max="1783" width="22.6640625" style="1" customWidth="1"/>
    <col min="1784" max="1784" width="63.1640625" style="1" customWidth="1"/>
    <col min="1785" max="1785" width="5.6640625" style="1" customWidth="1"/>
    <col min="1786" max="1786" width="4.6640625" style="1" customWidth="1"/>
    <col min="1787" max="1787" width="5.6640625" style="1" customWidth="1"/>
    <col min="1788" max="1790" width="12.6640625" style="1" customWidth="1"/>
    <col min="1791" max="1794" width="10.6640625" style="1" customWidth="1"/>
    <col min="1795" max="1795" width="10.5" style="1" customWidth="1"/>
    <col min="1796" max="1796" width="11.33203125" style="1" customWidth="1"/>
    <col min="1797" max="1797" width="11.5" style="1" customWidth="1"/>
    <col min="1798" max="1798" width="10.5" style="1" customWidth="1"/>
    <col min="1799" max="1799" width="10.33203125" style="1" customWidth="1"/>
    <col min="1800" max="1800" width="10.83203125" style="1" customWidth="1"/>
    <col min="1801" max="1801" width="11" style="1" customWidth="1"/>
    <col min="1802" max="1804" width="11.33203125" style="1" customWidth="1"/>
    <col min="1805" max="1805" width="10.5" style="1" customWidth="1"/>
    <col min="1806" max="1806" width="10.83203125" style="1" customWidth="1"/>
    <col min="1807" max="1807" width="11.1640625" style="1" customWidth="1"/>
    <col min="1808" max="1808" width="10.33203125" style="1" customWidth="1"/>
    <col min="1809" max="1809" width="12.5" style="1" customWidth="1"/>
    <col min="1810" max="2038" width="8.83203125" style="1"/>
    <col min="2039" max="2039" width="22.6640625" style="1" customWidth="1"/>
    <col min="2040" max="2040" width="63.1640625" style="1" customWidth="1"/>
    <col min="2041" max="2041" width="5.6640625" style="1" customWidth="1"/>
    <col min="2042" max="2042" width="4.6640625" style="1" customWidth="1"/>
    <col min="2043" max="2043" width="5.6640625" style="1" customWidth="1"/>
    <col min="2044" max="2046" width="12.6640625" style="1" customWidth="1"/>
    <col min="2047" max="2050" width="10.6640625" style="1" customWidth="1"/>
    <col min="2051" max="2051" width="10.5" style="1" customWidth="1"/>
    <col min="2052" max="2052" width="11.33203125" style="1" customWidth="1"/>
    <col min="2053" max="2053" width="11.5" style="1" customWidth="1"/>
    <col min="2054" max="2054" width="10.5" style="1" customWidth="1"/>
    <col min="2055" max="2055" width="10.33203125" style="1" customWidth="1"/>
    <col min="2056" max="2056" width="10.83203125" style="1" customWidth="1"/>
    <col min="2057" max="2057" width="11" style="1" customWidth="1"/>
    <col min="2058" max="2060" width="11.33203125" style="1" customWidth="1"/>
    <col min="2061" max="2061" width="10.5" style="1" customWidth="1"/>
    <col min="2062" max="2062" width="10.83203125" style="1" customWidth="1"/>
    <col min="2063" max="2063" width="11.1640625" style="1" customWidth="1"/>
    <col min="2064" max="2064" width="10.33203125" style="1" customWidth="1"/>
    <col min="2065" max="2065" width="12.5" style="1" customWidth="1"/>
    <col min="2066" max="2294" width="8.83203125" style="1"/>
    <col min="2295" max="2295" width="22.6640625" style="1" customWidth="1"/>
    <col min="2296" max="2296" width="63.1640625" style="1" customWidth="1"/>
    <col min="2297" max="2297" width="5.6640625" style="1" customWidth="1"/>
    <col min="2298" max="2298" width="4.6640625" style="1" customWidth="1"/>
    <col min="2299" max="2299" width="5.6640625" style="1" customWidth="1"/>
    <col min="2300" max="2302" width="12.6640625" style="1" customWidth="1"/>
    <col min="2303" max="2306" width="10.6640625" style="1" customWidth="1"/>
    <col min="2307" max="2307" width="10.5" style="1" customWidth="1"/>
    <col min="2308" max="2308" width="11.33203125" style="1" customWidth="1"/>
    <col min="2309" max="2309" width="11.5" style="1" customWidth="1"/>
    <col min="2310" max="2310" width="10.5" style="1" customWidth="1"/>
    <col min="2311" max="2311" width="10.33203125" style="1" customWidth="1"/>
    <col min="2312" max="2312" width="10.83203125" style="1" customWidth="1"/>
    <col min="2313" max="2313" width="11" style="1" customWidth="1"/>
    <col min="2314" max="2316" width="11.33203125" style="1" customWidth="1"/>
    <col min="2317" max="2317" width="10.5" style="1" customWidth="1"/>
    <col min="2318" max="2318" width="10.83203125" style="1" customWidth="1"/>
    <col min="2319" max="2319" width="11.1640625" style="1" customWidth="1"/>
    <col min="2320" max="2320" width="10.33203125" style="1" customWidth="1"/>
    <col min="2321" max="2321" width="12.5" style="1" customWidth="1"/>
    <col min="2322" max="2550" width="8.83203125" style="1"/>
    <col min="2551" max="2551" width="22.6640625" style="1" customWidth="1"/>
    <col min="2552" max="2552" width="63.1640625" style="1" customWidth="1"/>
    <col min="2553" max="2553" width="5.6640625" style="1" customWidth="1"/>
    <col min="2554" max="2554" width="4.6640625" style="1" customWidth="1"/>
    <col min="2555" max="2555" width="5.6640625" style="1" customWidth="1"/>
    <col min="2556" max="2558" width="12.6640625" style="1" customWidth="1"/>
    <col min="2559" max="2562" width="10.6640625" style="1" customWidth="1"/>
    <col min="2563" max="2563" width="10.5" style="1" customWidth="1"/>
    <col min="2564" max="2564" width="11.33203125" style="1" customWidth="1"/>
    <col min="2565" max="2565" width="11.5" style="1" customWidth="1"/>
    <col min="2566" max="2566" width="10.5" style="1" customWidth="1"/>
    <col min="2567" max="2567" width="10.33203125" style="1" customWidth="1"/>
    <col min="2568" max="2568" width="10.83203125" style="1" customWidth="1"/>
    <col min="2569" max="2569" width="11" style="1" customWidth="1"/>
    <col min="2570" max="2572" width="11.33203125" style="1" customWidth="1"/>
    <col min="2573" max="2573" width="10.5" style="1" customWidth="1"/>
    <col min="2574" max="2574" width="10.83203125" style="1" customWidth="1"/>
    <col min="2575" max="2575" width="11.1640625" style="1" customWidth="1"/>
    <col min="2576" max="2576" width="10.33203125" style="1" customWidth="1"/>
    <col min="2577" max="2577" width="12.5" style="1" customWidth="1"/>
    <col min="2578" max="2806" width="8.83203125" style="1"/>
    <col min="2807" max="2807" width="22.6640625" style="1" customWidth="1"/>
    <col min="2808" max="2808" width="63.1640625" style="1" customWidth="1"/>
    <col min="2809" max="2809" width="5.6640625" style="1" customWidth="1"/>
    <col min="2810" max="2810" width="4.6640625" style="1" customWidth="1"/>
    <col min="2811" max="2811" width="5.6640625" style="1" customWidth="1"/>
    <col min="2812" max="2814" width="12.6640625" style="1" customWidth="1"/>
    <col min="2815" max="2818" width="10.6640625" style="1" customWidth="1"/>
    <col min="2819" max="2819" width="10.5" style="1" customWidth="1"/>
    <col min="2820" max="2820" width="11.33203125" style="1" customWidth="1"/>
    <col min="2821" max="2821" width="11.5" style="1" customWidth="1"/>
    <col min="2822" max="2822" width="10.5" style="1" customWidth="1"/>
    <col min="2823" max="2823" width="10.33203125" style="1" customWidth="1"/>
    <col min="2824" max="2824" width="10.83203125" style="1" customWidth="1"/>
    <col min="2825" max="2825" width="11" style="1" customWidth="1"/>
    <col min="2826" max="2828" width="11.33203125" style="1" customWidth="1"/>
    <col min="2829" max="2829" width="10.5" style="1" customWidth="1"/>
    <col min="2830" max="2830" width="10.83203125" style="1" customWidth="1"/>
    <col min="2831" max="2831" width="11.1640625" style="1" customWidth="1"/>
    <col min="2832" max="2832" width="10.33203125" style="1" customWidth="1"/>
    <col min="2833" max="2833" width="12.5" style="1" customWidth="1"/>
    <col min="2834" max="3062" width="8.83203125" style="1"/>
    <col min="3063" max="3063" width="22.6640625" style="1" customWidth="1"/>
    <col min="3064" max="3064" width="63.1640625" style="1" customWidth="1"/>
    <col min="3065" max="3065" width="5.6640625" style="1" customWidth="1"/>
    <col min="3066" max="3066" width="4.6640625" style="1" customWidth="1"/>
    <col min="3067" max="3067" width="5.6640625" style="1" customWidth="1"/>
    <col min="3068" max="3070" width="12.6640625" style="1" customWidth="1"/>
    <col min="3071" max="3074" width="10.6640625" style="1" customWidth="1"/>
    <col min="3075" max="3075" width="10.5" style="1" customWidth="1"/>
    <col min="3076" max="3076" width="11.33203125" style="1" customWidth="1"/>
    <col min="3077" max="3077" width="11.5" style="1" customWidth="1"/>
    <col min="3078" max="3078" width="10.5" style="1" customWidth="1"/>
    <col min="3079" max="3079" width="10.33203125" style="1" customWidth="1"/>
    <col min="3080" max="3080" width="10.83203125" style="1" customWidth="1"/>
    <col min="3081" max="3081" width="11" style="1" customWidth="1"/>
    <col min="3082" max="3084" width="11.33203125" style="1" customWidth="1"/>
    <col min="3085" max="3085" width="10.5" style="1" customWidth="1"/>
    <col min="3086" max="3086" width="10.83203125" style="1" customWidth="1"/>
    <col min="3087" max="3087" width="11.1640625" style="1" customWidth="1"/>
    <col min="3088" max="3088" width="10.33203125" style="1" customWidth="1"/>
    <col min="3089" max="3089" width="12.5" style="1" customWidth="1"/>
    <col min="3090" max="3318" width="8.83203125" style="1"/>
    <col min="3319" max="3319" width="22.6640625" style="1" customWidth="1"/>
    <col min="3320" max="3320" width="63.1640625" style="1" customWidth="1"/>
    <col min="3321" max="3321" width="5.6640625" style="1" customWidth="1"/>
    <col min="3322" max="3322" width="4.6640625" style="1" customWidth="1"/>
    <col min="3323" max="3323" width="5.6640625" style="1" customWidth="1"/>
    <col min="3324" max="3326" width="12.6640625" style="1" customWidth="1"/>
    <col min="3327" max="3330" width="10.6640625" style="1" customWidth="1"/>
    <col min="3331" max="3331" width="10.5" style="1" customWidth="1"/>
    <col min="3332" max="3332" width="11.33203125" style="1" customWidth="1"/>
    <col min="3333" max="3333" width="11.5" style="1" customWidth="1"/>
    <col min="3334" max="3334" width="10.5" style="1" customWidth="1"/>
    <col min="3335" max="3335" width="10.33203125" style="1" customWidth="1"/>
    <col min="3336" max="3336" width="10.83203125" style="1" customWidth="1"/>
    <col min="3337" max="3337" width="11" style="1" customWidth="1"/>
    <col min="3338" max="3340" width="11.33203125" style="1" customWidth="1"/>
    <col min="3341" max="3341" width="10.5" style="1" customWidth="1"/>
    <col min="3342" max="3342" width="10.83203125" style="1" customWidth="1"/>
    <col min="3343" max="3343" width="11.1640625" style="1" customWidth="1"/>
    <col min="3344" max="3344" width="10.33203125" style="1" customWidth="1"/>
    <col min="3345" max="3345" width="12.5" style="1" customWidth="1"/>
    <col min="3346" max="3574" width="8.83203125" style="1"/>
    <col min="3575" max="3575" width="22.6640625" style="1" customWidth="1"/>
    <col min="3576" max="3576" width="63.1640625" style="1" customWidth="1"/>
    <col min="3577" max="3577" width="5.6640625" style="1" customWidth="1"/>
    <col min="3578" max="3578" width="4.6640625" style="1" customWidth="1"/>
    <col min="3579" max="3579" width="5.6640625" style="1" customWidth="1"/>
    <col min="3580" max="3582" width="12.6640625" style="1" customWidth="1"/>
    <col min="3583" max="3586" width="10.6640625" style="1" customWidth="1"/>
    <col min="3587" max="3587" width="10.5" style="1" customWidth="1"/>
    <col min="3588" max="3588" width="11.33203125" style="1" customWidth="1"/>
    <col min="3589" max="3589" width="11.5" style="1" customWidth="1"/>
    <col min="3590" max="3590" width="10.5" style="1" customWidth="1"/>
    <col min="3591" max="3591" width="10.33203125" style="1" customWidth="1"/>
    <col min="3592" max="3592" width="10.83203125" style="1" customWidth="1"/>
    <col min="3593" max="3593" width="11" style="1" customWidth="1"/>
    <col min="3594" max="3596" width="11.33203125" style="1" customWidth="1"/>
    <col min="3597" max="3597" width="10.5" style="1" customWidth="1"/>
    <col min="3598" max="3598" width="10.83203125" style="1" customWidth="1"/>
    <col min="3599" max="3599" width="11.1640625" style="1" customWidth="1"/>
    <col min="3600" max="3600" width="10.33203125" style="1" customWidth="1"/>
    <col min="3601" max="3601" width="12.5" style="1" customWidth="1"/>
    <col min="3602" max="3830" width="8.83203125" style="1"/>
    <col min="3831" max="3831" width="22.6640625" style="1" customWidth="1"/>
    <col min="3832" max="3832" width="63.1640625" style="1" customWidth="1"/>
    <col min="3833" max="3833" width="5.6640625" style="1" customWidth="1"/>
    <col min="3834" max="3834" width="4.6640625" style="1" customWidth="1"/>
    <col min="3835" max="3835" width="5.6640625" style="1" customWidth="1"/>
    <col min="3836" max="3838" width="12.6640625" style="1" customWidth="1"/>
    <col min="3839" max="3842" width="10.6640625" style="1" customWidth="1"/>
    <col min="3843" max="3843" width="10.5" style="1" customWidth="1"/>
    <col min="3844" max="3844" width="11.33203125" style="1" customWidth="1"/>
    <col min="3845" max="3845" width="11.5" style="1" customWidth="1"/>
    <col min="3846" max="3846" width="10.5" style="1" customWidth="1"/>
    <col min="3847" max="3847" width="10.33203125" style="1" customWidth="1"/>
    <col min="3848" max="3848" width="10.83203125" style="1" customWidth="1"/>
    <col min="3849" max="3849" width="11" style="1" customWidth="1"/>
    <col min="3850" max="3852" width="11.33203125" style="1" customWidth="1"/>
    <col min="3853" max="3853" width="10.5" style="1" customWidth="1"/>
    <col min="3854" max="3854" width="10.83203125" style="1" customWidth="1"/>
    <col min="3855" max="3855" width="11.1640625" style="1" customWidth="1"/>
    <col min="3856" max="3856" width="10.33203125" style="1" customWidth="1"/>
    <col min="3857" max="3857" width="12.5" style="1" customWidth="1"/>
    <col min="3858" max="4086" width="8.83203125" style="1"/>
    <col min="4087" max="4087" width="22.6640625" style="1" customWidth="1"/>
    <col min="4088" max="4088" width="63.1640625" style="1" customWidth="1"/>
    <col min="4089" max="4089" width="5.6640625" style="1" customWidth="1"/>
    <col min="4090" max="4090" width="4.6640625" style="1" customWidth="1"/>
    <col min="4091" max="4091" width="5.6640625" style="1" customWidth="1"/>
    <col min="4092" max="4094" width="12.6640625" style="1" customWidth="1"/>
    <col min="4095" max="4098" width="10.6640625" style="1" customWidth="1"/>
    <col min="4099" max="4099" width="10.5" style="1" customWidth="1"/>
    <col min="4100" max="4100" width="11.33203125" style="1" customWidth="1"/>
    <col min="4101" max="4101" width="11.5" style="1" customWidth="1"/>
    <col min="4102" max="4102" width="10.5" style="1" customWidth="1"/>
    <col min="4103" max="4103" width="10.33203125" style="1" customWidth="1"/>
    <col min="4104" max="4104" width="10.83203125" style="1" customWidth="1"/>
    <col min="4105" max="4105" width="11" style="1" customWidth="1"/>
    <col min="4106" max="4108" width="11.33203125" style="1" customWidth="1"/>
    <col min="4109" max="4109" width="10.5" style="1" customWidth="1"/>
    <col min="4110" max="4110" width="10.83203125" style="1" customWidth="1"/>
    <col min="4111" max="4111" width="11.1640625" style="1" customWidth="1"/>
    <col min="4112" max="4112" width="10.33203125" style="1" customWidth="1"/>
    <col min="4113" max="4113" width="12.5" style="1" customWidth="1"/>
    <col min="4114" max="4342" width="8.83203125" style="1"/>
    <col min="4343" max="4343" width="22.6640625" style="1" customWidth="1"/>
    <col min="4344" max="4344" width="63.1640625" style="1" customWidth="1"/>
    <col min="4345" max="4345" width="5.6640625" style="1" customWidth="1"/>
    <col min="4346" max="4346" width="4.6640625" style="1" customWidth="1"/>
    <col min="4347" max="4347" width="5.6640625" style="1" customWidth="1"/>
    <col min="4348" max="4350" width="12.6640625" style="1" customWidth="1"/>
    <col min="4351" max="4354" width="10.6640625" style="1" customWidth="1"/>
    <col min="4355" max="4355" width="10.5" style="1" customWidth="1"/>
    <col min="4356" max="4356" width="11.33203125" style="1" customWidth="1"/>
    <col min="4357" max="4357" width="11.5" style="1" customWidth="1"/>
    <col min="4358" max="4358" width="10.5" style="1" customWidth="1"/>
    <col min="4359" max="4359" width="10.33203125" style="1" customWidth="1"/>
    <col min="4360" max="4360" width="10.83203125" style="1" customWidth="1"/>
    <col min="4361" max="4361" width="11" style="1" customWidth="1"/>
    <col min="4362" max="4364" width="11.33203125" style="1" customWidth="1"/>
    <col min="4365" max="4365" width="10.5" style="1" customWidth="1"/>
    <col min="4366" max="4366" width="10.83203125" style="1" customWidth="1"/>
    <col min="4367" max="4367" width="11.1640625" style="1" customWidth="1"/>
    <col min="4368" max="4368" width="10.33203125" style="1" customWidth="1"/>
    <col min="4369" max="4369" width="12.5" style="1" customWidth="1"/>
    <col min="4370" max="4598" width="8.83203125" style="1"/>
    <col min="4599" max="4599" width="22.6640625" style="1" customWidth="1"/>
    <col min="4600" max="4600" width="63.1640625" style="1" customWidth="1"/>
    <col min="4601" max="4601" width="5.6640625" style="1" customWidth="1"/>
    <col min="4602" max="4602" width="4.6640625" style="1" customWidth="1"/>
    <col min="4603" max="4603" width="5.6640625" style="1" customWidth="1"/>
    <col min="4604" max="4606" width="12.6640625" style="1" customWidth="1"/>
    <col min="4607" max="4610" width="10.6640625" style="1" customWidth="1"/>
    <col min="4611" max="4611" width="10.5" style="1" customWidth="1"/>
    <col min="4612" max="4612" width="11.33203125" style="1" customWidth="1"/>
    <col min="4613" max="4613" width="11.5" style="1" customWidth="1"/>
    <col min="4614" max="4614" width="10.5" style="1" customWidth="1"/>
    <col min="4615" max="4615" width="10.33203125" style="1" customWidth="1"/>
    <col min="4616" max="4616" width="10.83203125" style="1" customWidth="1"/>
    <col min="4617" max="4617" width="11" style="1" customWidth="1"/>
    <col min="4618" max="4620" width="11.33203125" style="1" customWidth="1"/>
    <col min="4621" max="4621" width="10.5" style="1" customWidth="1"/>
    <col min="4622" max="4622" width="10.83203125" style="1" customWidth="1"/>
    <col min="4623" max="4623" width="11.1640625" style="1" customWidth="1"/>
    <col min="4624" max="4624" width="10.33203125" style="1" customWidth="1"/>
    <col min="4625" max="4625" width="12.5" style="1" customWidth="1"/>
    <col min="4626" max="4854" width="8.83203125" style="1"/>
    <col min="4855" max="4855" width="22.6640625" style="1" customWidth="1"/>
    <col min="4856" max="4856" width="63.1640625" style="1" customWidth="1"/>
    <col min="4857" max="4857" width="5.6640625" style="1" customWidth="1"/>
    <col min="4858" max="4858" width="4.6640625" style="1" customWidth="1"/>
    <col min="4859" max="4859" width="5.6640625" style="1" customWidth="1"/>
    <col min="4860" max="4862" width="12.6640625" style="1" customWidth="1"/>
    <col min="4863" max="4866" width="10.6640625" style="1" customWidth="1"/>
    <col min="4867" max="4867" width="10.5" style="1" customWidth="1"/>
    <col min="4868" max="4868" width="11.33203125" style="1" customWidth="1"/>
    <col min="4869" max="4869" width="11.5" style="1" customWidth="1"/>
    <col min="4870" max="4870" width="10.5" style="1" customWidth="1"/>
    <col min="4871" max="4871" width="10.33203125" style="1" customWidth="1"/>
    <col min="4872" max="4872" width="10.83203125" style="1" customWidth="1"/>
    <col min="4873" max="4873" width="11" style="1" customWidth="1"/>
    <col min="4874" max="4876" width="11.33203125" style="1" customWidth="1"/>
    <col min="4877" max="4877" width="10.5" style="1" customWidth="1"/>
    <col min="4878" max="4878" width="10.83203125" style="1" customWidth="1"/>
    <col min="4879" max="4879" width="11.1640625" style="1" customWidth="1"/>
    <col min="4880" max="4880" width="10.33203125" style="1" customWidth="1"/>
    <col min="4881" max="4881" width="12.5" style="1" customWidth="1"/>
    <col min="4882" max="5110" width="8.83203125" style="1"/>
    <col min="5111" max="5111" width="22.6640625" style="1" customWidth="1"/>
    <col min="5112" max="5112" width="63.1640625" style="1" customWidth="1"/>
    <col min="5113" max="5113" width="5.6640625" style="1" customWidth="1"/>
    <col min="5114" max="5114" width="4.6640625" style="1" customWidth="1"/>
    <col min="5115" max="5115" width="5.6640625" style="1" customWidth="1"/>
    <col min="5116" max="5118" width="12.6640625" style="1" customWidth="1"/>
    <col min="5119" max="5122" width="10.6640625" style="1" customWidth="1"/>
    <col min="5123" max="5123" width="10.5" style="1" customWidth="1"/>
    <col min="5124" max="5124" width="11.33203125" style="1" customWidth="1"/>
    <col min="5125" max="5125" width="11.5" style="1" customWidth="1"/>
    <col min="5126" max="5126" width="10.5" style="1" customWidth="1"/>
    <col min="5127" max="5127" width="10.33203125" style="1" customWidth="1"/>
    <col min="5128" max="5128" width="10.83203125" style="1" customWidth="1"/>
    <col min="5129" max="5129" width="11" style="1" customWidth="1"/>
    <col min="5130" max="5132" width="11.33203125" style="1" customWidth="1"/>
    <col min="5133" max="5133" width="10.5" style="1" customWidth="1"/>
    <col min="5134" max="5134" width="10.83203125" style="1" customWidth="1"/>
    <col min="5135" max="5135" width="11.1640625" style="1" customWidth="1"/>
    <col min="5136" max="5136" width="10.33203125" style="1" customWidth="1"/>
    <col min="5137" max="5137" width="12.5" style="1" customWidth="1"/>
    <col min="5138" max="5366" width="8.83203125" style="1"/>
    <col min="5367" max="5367" width="22.6640625" style="1" customWidth="1"/>
    <col min="5368" max="5368" width="63.1640625" style="1" customWidth="1"/>
    <col min="5369" max="5369" width="5.6640625" style="1" customWidth="1"/>
    <col min="5370" max="5370" width="4.6640625" style="1" customWidth="1"/>
    <col min="5371" max="5371" width="5.6640625" style="1" customWidth="1"/>
    <col min="5372" max="5374" width="12.6640625" style="1" customWidth="1"/>
    <col min="5375" max="5378" width="10.6640625" style="1" customWidth="1"/>
    <col min="5379" max="5379" width="10.5" style="1" customWidth="1"/>
    <col min="5380" max="5380" width="11.33203125" style="1" customWidth="1"/>
    <col min="5381" max="5381" width="11.5" style="1" customWidth="1"/>
    <col min="5382" max="5382" width="10.5" style="1" customWidth="1"/>
    <col min="5383" max="5383" width="10.33203125" style="1" customWidth="1"/>
    <col min="5384" max="5384" width="10.83203125" style="1" customWidth="1"/>
    <col min="5385" max="5385" width="11" style="1" customWidth="1"/>
    <col min="5386" max="5388" width="11.33203125" style="1" customWidth="1"/>
    <col min="5389" max="5389" width="10.5" style="1" customWidth="1"/>
    <col min="5390" max="5390" width="10.83203125" style="1" customWidth="1"/>
    <col min="5391" max="5391" width="11.1640625" style="1" customWidth="1"/>
    <col min="5392" max="5392" width="10.33203125" style="1" customWidth="1"/>
    <col min="5393" max="5393" width="12.5" style="1" customWidth="1"/>
    <col min="5394" max="5622" width="8.83203125" style="1"/>
    <col min="5623" max="5623" width="22.6640625" style="1" customWidth="1"/>
    <col min="5624" max="5624" width="63.1640625" style="1" customWidth="1"/>
    <col min="5625" max="5625" width="5.6640625" style="1" customWidth="1"/>
    <col min="5626" max="5626" width="4.6640625" style="1" customWidth="1"/>
    <col min="5627" max="5627" width="5.6640625" style="1" customWidth="1"/>
    <col min="5628" max="5630" width="12.6640625" style="1" customWidth="1"/>
    <col min="5631" max="5634" width="10.6640625" style="1" customWidth="1"/>
    <col min="5635" max="5635" width="10.5" style="1" customWidth="1"/>
    <col min="5636" max="5636" width="11.33203125" style="1" customWidth="1"/>
    <col min="5637" max="5637" width="11.5" style="1" customWidth="1"/>
    <col min="5638" max="5638" width="10.5" style="1" customWidth="1"/>
    <col min="5639" max="5639" width="10.33203125" style="1" customWidth="1"/>
    <col min="5640" max="5640" width="10.83203125" style="1" customWidth="1"/>
    <col min="5641" max="5641" width="11" style="1" customWidth="1"/>
    <col min="5642" max="5644" width="11.33203125" style="1" customWidth="1"/>
    <col min="5645" max="5645" width="10.5" style="1" customWidth="1"/>
    <col min="5646" max="5646" width="10.83203125" style="1" customWidth="1"/>
    <col min="5647" max="5647" width="11.1640625" style="1" customWidth="1"/>
    <col min="5648" max="5648" width="10.33203125" style="1" customWidth="1"/>
    <col min="5649" max="5649" width="12.5" style="1" customWidth="1"/>
    <col min="5650" max="5878" width="8.83203125" style="1"/>
    <col min="5879" max="5879" width="22.6640625" style="1" customWidth="1"/>
    <col min="5880" max="5880" width="63.1640625" style="1" customWidth="1"/>
    <col min="5881" max="5881" width="5.6640625" style="1" customWidth="1"/>
    <col min="5882" max="5882" width="4.6640625" style="1" customWidth="1"/>
    <col min="5883" max="5883" width="5.6640625" style="1" customWidth="1"/>
    <col min="5884" max="5886" width="12.6640625" style="1" customWidth="1"/>
    <col min="5887" max="5890" width="10.6640625" style="1" customWidth="1"/>
    <col min="5891" max="5891" width="10.5" style="1" customWidth="1"/>
    <col min="5892" max="5892" width="11.33203125" style="1" customWidth="1"/>
    <col min="5893" max="5893" width="11.5" style="1" customWidth="1"/>
    <col min="5894" max="5894" width="10.5" style="1" customWidth="1"/>
    <col min="5895" max="5895" width="10.33203125" style="1" customWidth="1"/>
    <col min="5896" max="5896" width="10.83203125" style="1" customWidth="1"/>
    <col min="5897" max="5897" width="11" style="1" customWidth="1"/>
    <col min="5898" max="5900" width="11.33203125" style="1" customWidth="1"/>
    <col min="5901" max="5901" width="10.5" style="1" customWidth="1"/>
    <col min="5902" max="5902" width="10.83203125" style="1" customWidth="1"/>
    <col min="5903" max="5903" width="11.1640625" style="1" customWidth="1"/>
    <col min="5904" max="5904" width="10.33203125" style="1" customWidth="1"/>
    <col min="5905" max="5905" width="12.5" style="1" customWidth="1"/>
    <col min="5906" max="6134" width="8.83203125" style="1"/>
    <col min="6135" max="6135" width="22.6640625" style="1" customWidth="1"/>
    <col min="6136" max="6136" width="63.1640625" style="1" customWidth="1"/>
    <col min="6137" max="6137" width="5.6640625" style="1" customWidth="1"/>
    <col min="6138" max="6138" width="4.6640625" style="1" customWidth="1"/>
    <col min="6139" max="6139" width="5.6640625" style="1" customWidth="1"/>
    <col min="6140" max="6142" width="12.6640625" style="1" customWidth="1"/>
    <col min="6143" max="6146" width="10.6640625" style="1" customWidth="1"/>
    <col min="6147" max="6147" width="10.5" style="1" customWidth="1"/>
    <col min="6148" max="6148" width="11.33203125" style="1" customWidth="1"/>
    <col min="6149" max="6149" width="11.5" style="1" customWidth="1"/>
    <col min="6150" max="6150" width="10.5" style="1" customWidth="1"/>
    <col min="6151" max="6151" width="10.33203125" style="1" customWidth="1"/>
    <col min="6152" max="6152" width="10.83203125" style="1" customWidth="1"/>
    <col min="6153" max="6153" width="11" style="1" customWidth="1"/>
    <col min="6154" max="6156" width="11.33203125" style="1" customWidth="1"/>
    <col min="6157" max="6157" width="10.5" style="1" customWidth="1"/>
    <col min="6158" max="6158" width="10.83203125" style="1" customWidth="1"/>
    <col min="6159" max="6159" width="11.1640625" style="1" customWidth="1"/>
    <col min="6160" max="6160" width="10.33203125" style="1" customWidth="1"/>
    <col min="6161" max="6161" width="12.5" style="1" customWidth="1"/>
    <col min="6162" max="6390" width="8.83203125" style="1"/>
    <col min="6391" max="6391" width="22.6640625" style="1" customWidth="1"/>
    <col min="6392" max="6392" width="63.1640625" style="1" customWidth="1"/>
    <col min="6393" max="6393" width="5.6640625" style="1" customWidth="1"/>
    <col min="6394" max="6394" width="4.6640625" style="1" customWidth="1"/>
    <col min="6395" max="6395" width="5.6640625" style="1" customWidth="1"/>
    <col min="6396" max="6398" width="12.6640625" style="1" customWidth="1"/>
    <col min="6399" max="6402" width="10.6640625" style="1" customWidth="1"/>
    <col min="6403" max="6403" width="10.5" style="1" customWidth="1"/>
    <col min="6404" max="6404" width="11.33203125" style="1" customWidth="1"/>
    <col min="6405" max="6405" width="11.5" style="1" customWidth="1"/>
    <col min="6406" max="6406" width="10.5" style="1" customWidth="1"/>
    <col min="6407" max="6407" width="10.33203125" style="1" customWidth="1"/>
    <col min="6408" max="6408" width="10.83203125" style="1" customWidth="1"/>
    <col min="6409" max="6409" width="11" style="1" customWidth="1"/>
    <col min="6410" max="6412" width="11.33203125" style="1" customWidth="1"/>
    <col min="6413" max="6413" width="10.5" style="1" customWidth="1"/>
    <col min="6414" max="6414" width="10.83203125" style="1" customWidth="1"/>
    <col min="6415" max="6415" width="11.1640625" style="1" customWidth="1"/>
    <col min="6416" max="6416" width="10.33203125" style="1" customWidth="1"/>
    <col min="6417" max="6417" width="12.5" style="1" customWidth="1"/>
    <col min="6418" max="6646" width="8.83203125" style="1"/>
    <col min="6647" max="6647" width="22.6640625" style="1" customWidth="1"/>
    <col min="6648" max="6648" width="63.1640625" style="1" customWidth="1"/>
    <col min="6649" max="6649" width="5.6640625" style="1" customWidth="1"/>
    <col min="6650" max="6650" width="4.6640625" style="1" customWidth="1"/>
    <col min="6651" max="6651" width="5.6640625" style="1" customWidth="1"/>
    <col min="6652" max="6654" width="12.6640625" style="1" customWidth="1"/>
    <col min="6655" max="6658" width="10.6640625" style="1" customWidth="1"/>
    <col min="6659" max="6659" width="10.5" style="1" customWidth="1"/>
    <col min="6660" max="6660" width="11.33203125" style="1" customWidth="1"/>
    <col min="6661" max="6661" width="11.5" style="1" customWidth="1"/>
    <col min="6662" max="6662" width="10.5" style="1" customWidth="1"/>
    <col min="6663" max="6663" width="10.33203125" style="1" customWidth="1"/>
    <col min="6664" max="6664" width="10.83203125" style="1" customWidth="1"/>
    <col min="6665" max="6665" width="11" style="1" customWidth="1"/>
    <col min="6666" max="6668" width="11.33203125" style="1" customWidth="1"/>
    <col min="6669" max="6669" width="10.5" style="1" customWidth="1"/>
    <col min="6670" max="6670" width="10.83203125" style="1" customWidth="1"/>
    <col min="6671" max="6671" width="11.1640625" style="1" customWidth="1"/>
    <col min="6672" max="6672" width="10.33203125" style="1" customWidth="1"/>
    <col min="6673" max="6673" width="12.5" style="1" customWidth="1"/>
    <col min="6674" max="6902" width="8.83203125" style="1"/>
    <col min="6903" max="6903" width="22.6640625" style="1" customWidth="1"/>
    <col min="6904" max="6904" width="63.1640625" style="1" customWidth="1"/>
    <col min="6905" max="6905" width="5.6640625" style="1" customWidth="1"/>
    <col min="6906" max="6906" width="4.6640625" style="1" customWidth="1"/>
    <col min="6907" max="6907" width="5.6640625" style="1" customWidth="1"/>
    <col min="6908" max="6910" width="12.6640625" style="1" customWidth="1"/>
    <col min="6911" max="6914" width="10.6640625" style="1" customWidth="1"/>
    <col min="6915" max="6915" width="10.5" style="1" customWidth="1"/>
    <col min="6916" max="6916" width="11.33203125" style="1" customWidth="1"/>
    <col min="6917" max="6917" width="11.5" style="1" customWidth="1"/>
    <col min="6918" max="6918" width="10.5" style="1" customWidth="1"/>
    <col min="6919" max="6919" width="10.33203125" style="1" customWidth="1"/>
    <col min="6920" max="6920" width="10.83203125" style="1" customWidth="1"/>
    <col min="6921" max="6921" width="11" style="1" customWidth="1"/>
    <col min="6922" max="6924" width="11.33203125" style="1" customWidth="1"/>
    <col min="6925" max="6925" width="10.5" style="1" customWidth="1"/>
    <col min="6926" max="6926" width="10.83203125" style="1" customWidth="1"/>
    <col min="6927" max="6927" width="11.1640625" style="1" customWidth="1"/>
    <col min="6928" max="6928" width="10.33203125" style="1" customWidth="1"/>
    <col min="6929" max="6929" width="12.5" style="1" customWidth="1"/>
    <col min="6930" max="7158" width="8.83203125" style="1"/>
    <col min="7159" max="7159" width="22.6640625" style="1" customWidth="1"/>
    <col min="7160" max="7160" width="63.1640625" style="1" customWidth="1"/>
    <col min="7161" max="7161" width="5.6640625" style="1" customWidth="1"/>
    <col min="7162" max="7162" width="4.6640625" style="1" customWidth="1"/>
    <col min="7163" max="7163" width="5.6640625" style="1" customWidth="1"/>
    <col min="7164" max="7166" width="12.6640625" style="1" customWidth="1"/>
    <col min="7167" max="7170" width="10.6640625" style="1" customWidth="1"/>
    <col min="7171" max="7171" width="10.5" style="1" customWidth="1"/>
    <col min="7172" max="7172" width="11.33203125" style="1" customWidth="1"/>
    <col min="7173" max="7173" width="11.5" style="1" customWidth="1"/>
    <col min="7174" max="7174" width="10.5" style="1" customWidth="1"/>
    <col min="7175" max="7175" width="10.33203125" style="1" customWidth="1"/>
    <col min="7176" max="7176" width="10.83203125" style="1" customWidth="1"/>
    <col min="7177" max="7177" width="11" style="1" customWidth="1"/>
    <col min="7178" max="7180" width="11.33203125" style="1" customWidth="1"/>
    <col min="7181" max="7181" width="10.5" style="1" customWidth="1"/>
    <col min="7182" max="7182" width="10.83203125" style="1" customWidth="1"/>
    <col min="7183" max="7183" width="11.1640625" style="1" customWidth="1"/>
    <col min="7184" max="7184" width="10.33203125" style="1" customWidth="1"/>
    <col min="7185" max="7185" width="12.5" style="1" customWidth="1"/>
    <col min="7186" max="7414" width="8.83203125" style="1"/>
    <col min="7415" max="7415" width="22.6640625" style="1" customWidth="1"/>
    <col min="7416" max="7416" width="63.1640625" style="1" customWidth="1"/>
    <col min="7417" max="7417" width="5.6640625" style="1" customWidth="1"/>
    <col min="7418" max="7418" width="4.6640625" style="1" customWidth="1"/>
    <col min="7419" max="7419" width="5.6640625" style="1" customWidth="1"/>
    <col min="7420" max="7422" width="12.6640625" style="1" customWidth="1"/>
    <col min="7423" max="7426" width="10.6640625" style="1" customWidth="1"/>
    <col min="7427" max="7427" width="10.5" style="1" customWidth="1"/>
    <col min="7428" max="7428" width="11.33203125" style="1" customWidth="1"/>
    <col min="7429" max="7429" width="11.5" style="1" customWidth="1"/>
    <col min="7430" max="7430" width="10.5" style="1" customWidth="1"/>
    <col min="7431" max="7431" width="10.33203125" style="1" customWidth="1"/>
    <col min="7432" max="7432" width="10.83203125" style="1" customWidth="1"/>
    <col min="7433" max="7433" width="11" style="1" customWidth="1"/>
    <col min="7434" max="7436" width="11.33203125" style="1" customWidth="1"/>
    <col min="7437" max="7437" width="10.5" style="1" customWidth="1"/>
    <col min="7438" max="7438" width="10.83203125" style="1" customWidth="1"/>
    <col min="7439" max="7439" width="11.1640625" style="1" customWidth="1"/>
    <col min="7440" max="7440" width="10.33203125" style="1" customWidth="1"/>
    <col min="7441" max="7441" width="12.5" style="1" customWidth="1"/>
    <col min="7442" max="7670" width="8.83203125" style="1"/>
    <col min="7671" max="7671" width="22.6640625" style="1" customWidth="1"/>
    <col min="7672" max="7672" width="63.1640625" style="1" customWidth="1"/>
    <col min="7673" max="7673" width="5.6640625" style="1" customWidth="1"/>
    <col min="7674" max="7674" width="4.6640625" style="1" customWidth="1"/>
    <col min="7675" max="7675" width="5.6640625" style="1" customWidth="1"/>
    <col min="7676" max="7678" width="12.6640625" style="1" customWidth="1"/>
    <col min="7679" max="7682" width="10.6640625" style="1" customWidth="1"/>
    <col min="7683" max="7683" width="10.5" style="1" customWidth="1"/>
    <col min="7684" max="7684" width="11.33203125" style="1" customWidth="1"/>
    <col min="7685" max="7685" width="11.5" style="1" customWidth="1"/>
    <col min="7686" max="7686" width="10.5" style="1" customWidth="1"/>
    <col min="7687" max="7687" width="10.33203125" style="1" customWidth="1"/>
    <col min="7688" max="7688" width="10.83203125" style="1" customWidth="1"/>
    <col min="7689" max="7689" width="11" style="1" customWidth="1"/>
    <col min="7690" max="7692" width="11.33203125" style="1" customWidth="1"/>
    <col min="7693" max="7693" width="10.5" style="1" customWidth="1"/>
    <col min="7694" max="7694" width="10.83203125" style="1" customWidth="1"/>
    <col min="7695" max="7695" width="11.1640625" style="1" customWidth="1"/>
    <col min="7696" max="7696" width="10.33203125" style="1" customWidth="1"/>
    <col min="7697" max="7697" width="12.5" style="1" customWidth="1"/>
    <col min="7698" max="7926" width="8.83203125" style="1"/>
    <col min="7927" max="7927" width="22.6640625" style="1" customWidth="1"/>
    <col min="7928" max="7928" width="63.1640625" style="1" customWidth="1"/>
    <col min="7929" max="7929" width="5.6640625" style="1" customWidth="1"/>
    <col min="7930" max="7930" width="4.6640625" style="1" customWidth="1"/>
    <col min="7931" max="7931" width="5.6640625" style="1" customWidth="1"/>
    <col min="7932" max="7934" width="12.6640625" style="1" customWidth="1"/>
    <col min="7935" max="7938" width="10.6640625" style="1" customWidth="1"/>
    <col min="7939" max="7939" width="10.5" style="1" customWidth="1"/>
    <col min="7940" max="7940" width="11.33203125" style="1" customWidth="1"/>
    <col min="7941" max="7941" width="11.5" style="1" customWidth="1"/>
    <col min="7942" max="7942" width="10.5" style="1" customWidth="1"/>
    <col min="7943" max="7943" width="10.33203125" style="1" customWidth="1"/>
    <col min="7944" max="7944" width="10.83203125" style="1" customWidth="1"/>
    <col min="7945" max="7945" width="11" style="1" customWidth="1"/>
    <col min="7946" max="7948" width="11.33203125" style="1" customWidth="1"/>
    <col min="7949" max="7949" width="10.5" style="1" customWidth="1"/>
    <col min="7950" max="7950" width="10.83203125" style="1" customWidth="1"/>
    <col min="7951" max="7951" width="11.1640625" style="1" customWidth="1"/>
    <col min="7952" max="7952" width="10.33203125" style="1" customWidth="1"/>
    <col min="7953" max="7953" width="12.5" style="1" customWidth="1"/>
    <col min="7954" max="8182" width="8.83203125" style="1"/>
    <col min="8183" max="8183" width="22.6640625" style="1" customWidth="1"/>
    <col min="8184" max="8184" width="63.1640625" style="1" customWidth="1"/>
    <col min="8185" max="8185" width="5.6640625" style="1" customWidth="1"/>
    <col min="8186" max="8186" width="4.6640625" style="1" customWidth="1"/>
    <col min="8187" max="8187" width="5.6640625" style="1" customWidth="1"/>
    <col min="8188" max="8190" width="12.6640625" style="1" customWidth="1"/>
    <col min="8191" max="8194" width="10.6640625" style="1" customWidth="1"/>
    <col min="8195" max="8195" width="10.5" style="1" customWidth="1"/>
    <col min="8196" max="8196" width="11.33203125" style="1" customWidth="1"/>
    <col min="8197" max="8197" width="11.5" style="1" customWidth="1"/>
    <col min="8198" max="8198" width="10.5" style="1" customWidth="1"/>
    <col min="8199" max="8199" width="10.33203125" style="1" customWidth="1"/>
    <col min="8200" max="8200" width="10.83203125" style="1" customWidth="1"/>
    <col min="8201" max="8201" width="11" style="1" customWidth="1"/>
    <col min="8202" max="8204" width="11.33203125" style="1" customWidth="1"/>
    <col min="8205" max="8205" width="10.5" style="1" customWidth="1"/>
    <col min="8206" max="8206" width="10.83203125" style="1" customWidth="1"/>
    <col min="8207" max="8207" width="11.1640625" style="1" customWidth="1"/>
    <col min="8208" max="8208" width="10.33203125" style="1" customWidth="1"/>
    <col min="8209" max="8209" width="12.5" style="1" customWidth="1"/>
    <col min="8210" max="8438" width="8.83203125" style="1"/>
    <col min="8439" max="8439" width="22.6640625" style="1" customWidth="1"/>
    <col min="8440" max="8440" width="63.1640625" style="1" customWidth="1"/>
    <col min="8441" max="8441" width="5.6640625" style="1" customWidth="1"/>
    <col min="8442" max="8442" width="4.6640625" style="1" customWidth="1"/>
    <col min="8443" max="8443" width="5.6640625" style="1" customWidth="1"/>
    <col min="8444" max="8446" width="12.6640625" style="1" customWidth="1"/>
    <col min="8447" max="8450" width="10.6640625" style="1" customWidth="1"/>
    <col min="8451" max="8451" width="10.5" style="1" customWidth="1"/>
    <col min="8452" max="8452" width="11.33203125" style="1" customWidth="1"/>
    <col min="8453" max="8453" width="11.5" style="1" customWidth="1"/>
    <col min="8454" max="8454" width="10.5" style="1" customWidth="1"/>
    <col min="8455" max="8455" width="10.33203125" style="1" customWidth="1"/>
    <col min="8456" max="8456" width="10.83203125" style="1" customWidth="1"/>
    <col min="8457" max="8457" width="11" style="1" customWidth="1"/>
    <col min="8458" max="8460" width="11.33203125" style="1" customWidth="1"/>
    <col min="8461" max="8461" width="10.5" style="1" customWidth="1"/>
    <col min="8462" max="8462" width="10.83203125" style="1" customWidth="1"/>
    <col min="8463" max="8463" width="11.1640625" style="1" customWidth="1"/>
    <col min="8464" max="8464" width="10.33203125" style="1" customWidth="1"/>
    <col min="8465" max="8465" width="12.5" style="1" customWidth="1"/>
    <col min="8466" max="8694" width="8.83203125" style="1"/>
    <col min="8695" max="8695" width="22.6640625" style="1" customWidth="1"/>
    <col min="8696" max="8696" width="63.1640625" style="1" customWidth="1"/>
    <col min="8697" max="8697" width="5.6640625" style="1" customWidth="1"/>
    <col min="8698" max="8698" width="4.6640625" style="1" customWidth="1"/>
    <col min="8699" max="8699" width="5.6640625" style="1" customWidth="1"/>
    <col min="8700" max="8702" width="12.6640625" style="1" customWidth="1"/>
    <col min="8703" max="8706" width="10.6640625" style="1" customWidth="1"/>
    <col min="8707" max="8707" width="10.5" style="1" customWidth="1"/>
    <col min="8708" max="8708" width="11.33203125" style="1" customWidth="1"/>
    <col min="8709" max="8709" width="11.5" style="1" customWidth="1"/>
    <col min="8710" max="8710" width="10.5" style="1" customWidth="1"/>
    <col min="8711" max="8711" width="10.33203125" style="1" customWidth="1"/>
    <col min="8712" max="8712" width="10.83203125" style="1" customWidth="1"/>
    <col min="8713" max="8713" width="11" style="1" customWidth="1"/>
    <col min="8714" max="8716" width="11.33203125" style="1" customWidth="1"/>
    <col min="8717" max="8717" width="10.5" style="1" customWidth="1"/>
    <col min="8718" max="8718" width="10.83203125" style="1" customWidth="1"/>
    <col min="8719" max="8719" width="11.1640625" style="1" customWidth="1"/>
    <col min="8720" max="8720" width="10.33203125" style="1" customWidth="1"/>
    <col min="8721" max="8721" width="12.5" style="1" customWidth="1"/>
    <col min="8722" max="8950" width="8.83203125" style="1"/>
    <col min="8951" max="8951" width="22.6640625" style="1" customWidth="1"/>
    <col min="8952" max="8952" width="63.1640625" style="1" customWidth="1"/>
    <col min="8953" max="8953" width="5.6640625" style="1" customWidth="1"/>
    <col min="8954" max="8954" width="4.6640625" style="1" customWidth="1"/>
    <col min="8955" max="8955" width="5.6640625" style="1" customWidth="1"/>
    <col min="8956" max="8958" width="12.6640625" style="1" customWidth="1"/>
    <col min="8959" max="8962" width="10.6640625" style="1" customWidth="1"/>
    <col min="8963" max="8963" width="10.5" style="1" customWidth="1"/>
    <col min="8964" max="8964" width="11.33203125" style="1" customWidth="1"/>
    <col min="8965" max="8965" width="11.5" style="1" customWidth="1"/>
    <col min="8966" max="8966" width="10.5" style="1" customWidth="1"/>
    <col min="8967" max="8967" width="10.33203125" style="1" customWidth="1"/>
    <col min="8968" max="8968" width="10.83203125" style="1" customWidth="1"/>
    <col min="8969" max="8969" width="11" style="1" customWidth="1"/>
    <col min="8970" max="8972" width="11.33203125" style="1" customWidth="1"/>
    <col min="8973" max="8973" width="10.5" style="1" customWidth="1"/>
    <col min="8974" max="8974" width="10.83203125" style="1" customWidth="1"/>
    <col min="8975" max="8975" width="11.1640625" style="1" customWidth="1"/>
    <col min="8976" max="8976" width="10.33203125" style="1" customWidth="1"/>
    <col min="8977" max="8977" width="12.5" style="1" customWidth="1"/>
    <col min="8978" max="9206" width="8.83203125" style="1"/>
    <col min="9207" max="9207" width="22.6640625" style="1" customWidth="1"/>
    <col min="9208" max="9208" width="63.1640625" style="1" customWidth="1"/>
    <col min="9209" max="9209" width="5.6640625" style="1" customWidth="1"/>
    <col min="9210" max="9210" width="4.6640625" style="1" customWidth="1"/>
    <col min="9211" max="9211" width="5.6640625" style="1" customWidth="1"/>
    <col min="9212" max="9214" width="12.6640625" style="1" customWidth="1"/>
    <col min="9215" max="9218" width="10.6640625" style="1" customWidth="1"/>
    <col min="9219" max="9219" width="10.5" style="1" customWidth="1"/>
    <col min="9220" max="9220" width="11.33203125" style="1" customWidth="1"/>
    <col min="9221" max="9221" width="11.5" style="1" customWidth="1"/>
    <col min="9222" max="9222" width="10.5" style="1" customWidth="1"/>
    <col min="9223" max="9223" width="10.33203125" style="1" customWidth="1"/>
    <col min="9224" max="9224" width="10.83203125" style="1" customWidth="1"/>
    <col min="9225" max="9225" width="11" style="1" customWidth="1"/>
    <col min="9226" max="9228" width="11.33203125" style="1" customWidth="1"/>
    <col min="9229" max="9229" width="10.5" style="1" customWidth="1"/>
    <col min="9230" max="9230" width="10.83203125" style="1" customWidth="1"/>
    <col min="9231" max="9231" width="11.1640625" style="1" customWidth="1"/>
    <col min="9232" max="9232" width="10.33203125" style="1" customWidth="1"/>
    <col min="9233" max="9233" width="12.5" style="1" customWidth="1"/>
    <col min="9234" max="9462" width="8.83203125" style="1"/>
    <col min="9463" max="9463" width="22.6640625" style="1" customWidth="1"/>
    <col min="9464" max="9464" width="63.1640625" style="1" customWidth="1"/>
    <col min="9465" max="9465" width="5.6640625" style="1" customWidth="1"/>
    <col min="9466" max="9466" width="4.6640625" style="1" customWidth="1"/>
    <col min="9467" max="9467" width="5.6640625" style="1" customWidth="1"/>
    <col min="9468" max="9470" width="12.6640625" style="1" customWidth="1"/>
    <col min="9471" max="9474" width="10.6640625" style="1" customWidth="1"/>
    <col min="9475" max="9475" width="10.5" style="1" customWidth="1"/>
    <col min="9476" max="9476" width="11.33203125" style="1" customWidth="1"/>
    <col min="9477" max="9477" width="11.5" style="1" customWidth="1"/>
    <col min="9478" max="9478" width="10.5" style="1" customWidth="1"/>
    <col min="9479" max="9479" width="10.33203125" style="1" customWidth="1"/>
    <col min="9480" max="9480" width="10.83203125" style="1" customWidth="1"/>
    <col min="9481" max="9481" width="11" style="1" customWidth="1"/>
    <col min="9482" max="9484" width="11.33203125" style="1" customWidth="1"/>
    <col min="9485" max="9485" width="10.5" style="1" customWidth="1"/>
    <col min="9486" max="9486" width="10.83203125" style="1" customWidth="1"/>
    <col min="9487" max="9487" width="11.1640625" style="1" customWidth="1"/>
    <col min="9488" max="9488" width="10.33203125" style="1" customWidth="1"/>
    <col min="9489" max="9489" width="12.5" style="1" customWidth="1"/>
    <col min="9490" max="9718" width="8.83203125" style="1"/>
    <col min="9719" max="9719" width="22.6640625" style="1" customWidth="1"/>
    <col min="9720" max="9720" width="63.1640625" style="1" customWidth="1"/>
    <col min="9721" max="9721" width="5.6640625" style="1" customWidth="1"/>
    <col min="9722" max="9722" width="4.6640625" style="1" customWidth="1"/>
    <col min="9723" max="9723" width="5.6640625" style="1" customWidth="1"/>
    <col min="9724" max="9726" width="12.6640625" style="1" customWidth="1"/>
    <col min="9727" max="9730" width="10.6640625" style="1" customWidth="1"/>
    <col min="9731" max="9731" width="10.5" style="1" customWidth="1"/>
    <col min="9732" max="9732" width="11.33203125" style="1" customWidth="1"/>
    <col min="9733" max="9733" width="11.5" style="1" customWidth="1"/>
    <col min="9734" max="9734" width="10.5" style="1" customWidth="1"/>
    <col min="9735" max="9735" width="10.33203125" style="1" customWidth="1"/>
    <col min="9736" max="9736" width="10.83203125" style="1" customWidth="1"/>
    <col min="9737" max="9737" width="11" style="1" customWidth="1"/>
    <col min="9738" max="9740" width="11.33203125" style="1" customWidth="1"/>
    <col min="9741" max="9741" width="10.5" style="1" customWidth="1"/>
    <col min="9742" max="9742" width="10.83203125" style="1" customWidth="1"/>
    <col min="9743" max="9743" width="11.1640625" style="1" customWidth="1"/>
    <col min="9744" max="9744" width="10.33203125" style="1" customWidth="1"/>
    <col min="9745" max="9745" width="12.5" style="1" customWidth="1"/>
    <col min="9746" max="9974" width="8.83203125" style="1"/>
    <col min="9975" max="9975" width="22.6640625" style="1" customWidth="1"/>
    <col min="9976" max="9976" width="63.1640625" style="1" customWidth="1"/>
    <col min="9977" max="9977" width="5.6640625" style="1" customWidth="1"/>
    <col min="9978" max="9978" width="4.6640625" style="1" customWidth="1"/>
    <col min="9979" max="9979" width="5.6640625" style="1" customWidth="1"/>
    <col min="9980" max="9982" width="12.6640625" style="1" customWidth="1"/>
    <col min="9983" max="9986" width="10.6640625" style="1" customWidth="1"/>
    <col min="9987" max="9987" width="10.5" style="1" customWidth="1"/>
    <col min="9988" max="9988" width="11.33203125" style="1" customWidth="1"/>
    <col min="9989" max="9989" width="11.5" style="1" customWidth="1"/>
    <col min="9990" max="9990" width="10.5" style="1" customWidth="1"/>
    <col min="9991" max="9991" width="10.33203125" style="1" customWidth="1"/>
    <col min="9992" max="9992" width="10.83203125" style="1" customWidth="1"/>
    <col min="9993" max="9993" width="11" style="1" customWidth="1"/>
    <col min="9994" max="9996" width="11.33203125" style="1" customWidth="1"/>
    <col min="9997" max="9997" width="10.5" style="1" customWidth="1"/>
    <col min="9998" max="9998" width="10.83203125" style="1" customWidth="1"/>
    <col min="9999" max="9999" width="11.1640625" style="1" customWidth="1"/>
    <col min="10000" max="10000" width="10.33203125" style="1" customWidth="1"/>
    <col min="10001" max="10001" width="12.5" style="1" customWidth="1"/>
    <col min="10002" max="10230" width="8.83203125" style="1"/>
    <col min="10231" max="10231" width="22.6640625" style="1" customWidth="1"/>
    <col min="10232" max="10232" width="63.1640625" style="1" customWidth="1"/>
    <col min="10233" max="10233" width="5.6640625" style="1" customWidth="1"/>
    <col min="10234" max="10234" width="4.6640625" style="1" customWidth="1"/>
    <col min="10235" max="10235" width="5.6640625" style="1" customWidth="1"/>
    <col min="10236" max="10238" width="12.6640625" style="1" customWidth="1"/>
    <col min="10239" max="10242" width="10.6640625" style="1" customWidth="1"/>
    <col min="10243" max="10243" width="10.5" style="1" customWidth="1"/>
    <col min="10244" max="10244" width="11.33203125" style="1" customWidth="1"/>
    <col min="10245" max="10245" width="11.5" style="1" customWidth="1"/>
    <col min="10246" max="10246" width="10.5" style="1" customWidth="1"/>
    <col min="10247" max="10247" width="10.33203125" style="1" customWidth="1"/>
    <col min="10248" max="10248" width="10.83203125" style="1" customWidth="1"/>
    <col min="10249" max="10249" width="11" style="1" customWidth="1"/>
    <col min="10250" max="10252" width="11.33203125" style="1" customWidth="1"/>
    <col min="10253" max="10253" width="10.5" style="1" customWidth="1"/>
    <col min="10254" max="10254" width="10.83203125" style="1" customWidth="1"/>
    <col min="10255" max="10255" width="11.1640625" style="1" customWidth="1"/>
    <col min="10256" max="10256" width="10.33203125" style="1" customWidth="1"/>
    <col min="10257" max="10257" width="12.5" style="1" customWidth="1"/>
    <col min="10258" max="10486" width="8.83203125" style="1"/>
    <col min="10487" max="10487" width="22.6640625" style="1" customWidth="1"/>
    <col min="10488" max="10488" width="63.1640625" style="1" customWidth="1"/>
    <col min="10489" max="10489" width="5.6640625" style="1" customWidth="1"/>
    <col min="10490" max="10490" width="4.6640625" style="1" customWidth="1"/>
    <col min="10491" max="10491" width="5.6640625" style="1" customWidth="1"/>
    <col min="10492" max="10494" width="12.6640625" style="1" customWidth="1"/>
    <col min="10495" max="10498" width="10.6640625" style="1" customWidth="1"/>
    <col min="10499" max="10499" width="10.5" style="1" customWidth="1"/>
    <col min="10500" max="10500" width="11.33203125" style="1" customWidth="1"/>
    <col min="10501" max="10501" width="11.5" style="1" customWidth="1"/>
    <col min="10502" max="10502" width="10.5" style="1" customWidth="1"/>
    <col min="10503" max="10503" width="10.33203125" style="1" customWidth="1"/>
    <col min="10504" max="10504" width="10.83203125" style="1" customWidth="1"/>
    <col min="10505" max="10505" width="11" style="1" customWidth="1"/>
    <col min="10506" max="10508" width="11.33203125" style="1" customWidth="1"/>
    <col min="10509" max="10509" width="10.5" style="1" customWidth="1"/>
    <col min="10510" max="10510" width="10.83203125" style="1" customWidth="1"/>
    <col min="10511" max="10511" width="11.1640625" style="1" customWidth="1"/>
    <col min="10512" max="10512" width="10.33203125" style="1" customWidth="1"/>
    <col min="10513" max="10513" width="12.5" style="1" customWidth="1"/>
    <col min="10514" max="10742" width="8.83203125" style="1"/>
    <col min="10743" max="10743" width="22.6640625" style="1" customWidth="1"/>
    <col min="10744" max="10744" width="63.1640625" style="1" customWidth="1"/>
    <col min="10745" max="10745" width="5.6640625" style="1" customWidth="1"/>
    <col min="10746" max="10746" width="4.6640625" style="1" customWidth="1"/>
    <col min="10747" max="10747" width="5.6640625" style="1" customWidth="1"/>
    <col min="10748" max="10750" width="12.6640625" style="1" customWidth="1"/>
    <col min="10751" max="10754" width="10.6640625" style="1" customWidth="1"/>
    <col min="10755" max="10755" width="10.5" style="1" customWidth="1"/>
    <col min="10756" max="10756" width="11.33203125" style="1" customWidth="1"/>
    <col min="10757" max="10757" width="11.5" style="1" customWidth="1"/>
    <col min="10758" max="10758" width="10.5" style="1" customWidth="1"/>
    <col min="10759" max="10759" width="10.33203125" style="1" customWidth="1"/>
    <col min="10760" max="10760" width="10.83203125" style="1" customWidth="1"/>
    <col min="10761" max="10761" width="11" style="1" customWidth="1"/>
    <col min="10762" max="10764" width="11.33203125" style="1" customWidth="1"/>
    <col min="10765" max="10765" width="10.5" style="1" customWidth="1"/>
    <col min="10766" max="10766" width="10.83203125" style="1" customWidth="1"/>
    <col min="10767" max="10767" width="11.1640625" style="1" customWidth="1"/>
    <col min="10768" max="10768" width="10.33203125" style="1" customWidth="1"/>
    <col min="10769" max="10769" width="12.5" style="1" customWidth="1"/>
    <col min="10770" max="10998" width="8.83203125" style="1"/>
    <col min="10999" max="10999" width="22.6640625" style="1" customWidth="1"/>
    <col min="11000" max="11000" width="63.1640625" style="1" customWidth="1"/>
    <col min="11001" max="11001" width="5.6640625" style="1" customWidth="1"/>
    <col min="11002" max="11002" width="4.6640625" style="1" customWidth="1"/>
    <col min="11003" max="11003" width="5.6640625" style="1" customWidth="1"/>
    <col min="11004" max="11006" width="12.6640625" style="1" customWidth="1"/>
    <col min="11007" max="11010" width="10.6640625" style="1" customWidth="1"/>
    <col min="11011" max="11011" width="10.5" style="1" customWidth="1"/>
    <col min="11012" max="11012" width="11.33203125" style="1" customWidth="1"/>
    <col min="11013" max="11013" width="11.5" style="1" customWidth="1"/>
    <col min="11014" max="11014" width="10.5" style="1" customWidth="1"/>
    <col min="11015" max="11015" width="10.33203125" style="1" customWidth="1"/>
    <col min="11016" max="11016" width="10.83203125" style="1" customWidth="1"/>
    <col min="11017" max="11017" width="11" style="1" customWidth="1"/>
    <col min="11018" max="11020" width="11.33203125" style="1" customWidth="1"/>
    <col min="11021" max="11021" width="10.5" style="1" customWidth="1"/>
    <col min="11022" max="11022" width="10.83203125" style="1" customWidth="1"/>
    <col min="11023" max="11023" width="11.1640625" style="1" customWidth="1"/>
    <col min="11024" max="11024" width="10.33203125" style="1" customWidth="1"/>
    <col min="11025" max="11025" width="12.5" style="1" customWidth="1"/>
    <col min="11026" max="11254" width="8.83203125" style="1"/>
    <col min="11255" max="11255" width="22.6640625" style="1" customWidth="1"/>
    <col min="11256" max="11256" width="63.1640625" style="1" customWidth="1"/>
    <col min="11257" max="11257" width="5.6640625" style="1" customWidth="1"/>
    <col min="11258" max="11258" width="4.6640625" style="1" customWidth="1"/>
    <col min="11259" max="11259" width="5.6640625" style="1" customWidth="1"/>
    <col min="11260" max="11262" width="12.6640625" style="1" customWidth="1"/>
    <col min="11263" max="11266" width="10.6640625" style="1" customWidth="1"/>
    <col min="11267" max="11267" width="10.5" style="1" customWidth="1"/>
    <col min="11268" max="11268" width="11.33203125" style="1" customWidth="1"/>
    <col min="11269" max="11269" width="11.5" style="1" customWidth="1"/>
    <col min="11270" max="11270" width="10.5" style="1" customWidth="1"/>
    <col min="11271" max="11271" width="10.33203125" style="1" customWidth="1"/>
    <col min="11272" max="11272" width="10.83203125" style="1" customWidth="1"/>
    <col min="11273" max="11273" width="11" style="1" customWidth="1"/>
    <col min="11274" max="11276" width="11.33203125" style="1" customWidth="1"/>
    <col min="11277" max="11277" width="10.5" style="1" customWidth="1"/>
    <col min="11278" max="11278" width="10.83203125" style="1" customWidth="1"/>
    <col min="11279" max="11279" width="11.1640625" style="1" customWidth="1"/>
    <col min="11280" max="11280" width="10.33203125" style="1" customWidth="1"/>
    <col min="11281" max="11281" width="12.5" style="1" customWidth="1"/>
    <col min="11282" max="11510" width="8.83203125" style="1"/>
    <col min="11511" max="11511" width="22.6640625" style="1" customWidth="1"/>
    <col min="11512" max="11512" width="63.1640625" style="1" customWidth="1"/>
    <col min="11513" max="11513" width="5.6640625" style="1" customWidth="1"/>
    <col min="11514" max="11514" width="4.6640625" style="1" customWidth="1"/>
    <col min="11515" max="11515" width="5.6640625" style="1" customWidth="1"/>
    <col min="11516" max="11518" width="12.6640625" style="1" customWidth="1"/>
    <col min="11519" max="11522" width="10.6640625" style="1" customWidth="1"/>
    <col min="11523" max="11523" width="10.5" style="1" customWidth="1"/>
    <col min="11524" max="11524" width="11.33203125" style="1" customWidth="1"/>
    <col min="11525" max="11525" width="11.5" style="1" customWidth="1"/>
    <col min="11526" max="11526" width="10.5" style="1" customWidth="1"/>
    <col min="11527" max="11527" width="10.33203125" style="1" customWidth="1"/>
    <col min="11528" max="11528" width="10.83203125" style="1" customWidth="1"/>
    <col min="11529" max="11529" width="11" style="1" customWidth="1"/>
    <col min="11530" max="11532" width="11.33203125" style="1" customWidth="1"/>
    <col min="11533" max="11533" width="10.5" style="1" customWidth="1"/>
    <col min="11534" max="11534" width="10.83203125" style="1" customWidth="1"/>
    <col min="11535" max="11535" width="11.1640625" style="1" customWidth="1"/>
    <col min="11536" max="11536" width="10.33203125" style="1" customWidth="1"/>
    <col min="11537" max="11537" width="12.5" style="1" customWidth="1"/>
    <col min="11538" max="11766" width="8.83203125" style="1"/>
    <col min="11767" max="11767" width="22.6640625" style="1" customWidth="1"/>
    <col min="11768" max="11768" width="63.1640625" style="1" customWidth="1"/>
    <col min="11769" max="11769" width="5.6640625" style="1" customWidth="1"/>
    <col min="11770" max="11770" width="4.6640625" style="1" customWidth="1"/>
    <col min="11771" max="11771" width="5.6640625" style="1" customWidth="1"/>
    <col min="11772" max="11774" width="12.6640625" style="1" customWidth="1"/>
    <col min="11775" max="11778" width="10.6640625" style="1" customWidth="1"/>
    <col min="11779" max="11779" width="10.5" style="1" customWidth="1"/>
    <col min="11780" max="11780" width="11.33203125" style="1" customWidth="1"/>
    <col min="11781" max="11781" width="11.5" style="1" customWidth="1"/>
    <col min="11782" max="11782" width="10.5" style="1" customWidth="1"/>
    <col min="11783" max="11783" width="10.33203125" style="1" customWidth="1"/>
    <col min="11784" max="11784" width="10.83203125" style="1" customWidth="1"/>
    <col min="11785" max="11785" width="11" style="1" customWidth="1"/>
    <col min="11786" max="11788" width="11.33203125" style="1" customWidth="1"/>
    <col min="11789" max="11789" width="10.5" style="1" customWidth="1"/>
    <col min="11790" max="11790" width="10.83203125" style="1" customWidth="1"/>
    <col min="11791" max="11791" width="11.1640625" style="1" customWidth="1"/>
    <col min="11792" max="11792" width="10.33203125" style="1" customWidth="1"/>
    <col min="11793" max="11793" width="12.5" style="1" customWidth="1"/>
    <col min="11794" max="12022" width="8.83203125" style="1"/>
    <col min="12023" max="12023" width="22.6640625" style="1" customWidth="1"/>
    <col min="12024" max="12024" width="63.1640625" style="1" customWidth="1"/>
    <col min="12025" max="12025" width="5.6640625" style="1" customWidth="1"/>
    <col min="12026" max="12026" width="4.6640625" style="1" customWidth="1"/>
    <col min="12027" max="12027" width="5.6640625" style="1" customWidth="1"/>
    <col min="12028" max="12030" width="12.6640625" style="1" customWidth="1"/>
    <col min="12031" max="12034" width="10.6640625" style="1" customWidth="1"/>
    <col min="12035" max="12035" width="10.5" style="1" customWidth="1"/>
    <col min="12036" max="12036" width="11.33203125" style="1" customWidth="1"/>
    <col min="12037" max="12037" width="11.5" style="1" customWidth="1"/>
    <col min="12038" max="12038" width="10.5" style="1" customWidth="1"/>
    <col min="12039" max="12039" width="10.33203125" style="1" customWidth="1"/>
    <col min="12040" max="12040" width="10.83203125" style="1" customWidth="1"/>
    <col min="12041" max="12041" width="11" style="1" customWidth="1"/>
    <col min="12042" max="12044" width="11.33203125" style="1" customWidth="1"/>
    <col min="12045" max="12045" width="10.5" style="1" customWidth="1"/>
    <col min="12046" max="12046" width="10.83203125" style="1" customWidth="1"/>
    <col min="12047" max="12047" width="11.1640625" style="1" customWidth="1"/>
    <col min="12048" max="12048" width="10.33203125" style="1" customWidth="1"/>
    <col min="12049" max="12049" width="12.5" style="1" customWidth="1"/>
    <col min="12050" max="12278" width="8.83203125" style="1"/>
    <col min="12279" max="12279" width="22.6640625" style="1" customWidth="1"/>
    <col min="12280" max="12280" width="63.1640625" style="1" customWidth="1"/>
    <col min="12281" max="12281" width="5.6640625" style="1" customWidth="1"/>
    <col min="12282" max="12282" width="4.6640625" style="1" customWidth="1"/>
    <col min="12283" max="12283" width="5.6640625" style="1" customWidth="1"/>
    <col min="12284" max="12286" width="12.6640625" style="1" customWidth="1"/>
    <col min="12287" max="12290" width="10.6640625" style="1" customWidth="1"/>
    <col min="12291" max="12291" width="10.5" style="1" customWidth="1"/>
    <col min="12292" max="12292" width="11.33203125" style="1" customWidth="1"/>
    <col min="12293" max="12293" width="11.5" style="1" customWidth="1"/>
    <col min="12294" max="12294" width="10.5" style="1" customWidth="1"/>
    <col min="12295" max="12295" width="10.33203125" style="1" customWidth="1"/>
    <col min="12296" max="12296" width="10.83203125" style="1" customWidth="1"/>
    <col min="12297" max="12297" width="11" style="1" customWidth="1"/>
    <col min="12298" max="12300" width="11.33203125" style="1" customWidth="1"/>
    <col min="12301" max="12301" width="10.5" style="1" customWidth="1"/>
    <col min="12302" max="12302" width="10.83203125" style="1" customWidth="1"/>
    <col min="12303" max="12303" width="11.1640625" style="1" customWidth="1"/>
    <col min="12304" max="12304" width="10.33203125" style="1" customWidth="1"/>
    <col min="12305" max="12305" width="12.5" style="1" customWidth="1"/>
    <col min="12306" max="12534" width="8.83203125" style="1"/>
    <col min="12535" max="12535" width="22.6640625" style="1" customWidth="1"/>
    <col min="12536" max="12536" width="63.1640625" style="1" customWidth="1"/>
    <col min="12537" max="12537" width="5.6640625" style="1" customWidth="1"/>
    <col min="12538" max="12538" width="4.6640625" style="1" customWidth="1"/>
    <col min="12539" max="12539" width="5.6640625" style="1" customWidth="1"/>
    <col min="12540" max="12542" width="12.6640625" style="1" customWidth="1"/>
    <col min="12543" max="12546" width="10.6640625" style="1" customWidth="1"/>
    <col min="12547" max="12547" width="10.5" style="1" customWidth="1"/>
    <col min="12548" max="12548" width="11.33203125" style="1" customWidth="1"/>
    <col min="12549" max="12549" width="11.5" style="1" customWidth="1"/>
    <col min="12550" max="12550" width="10.5" style="1" customWidth="1"/>
    <col min="12551" max="12551" width="10.33203125" style="1" customWidth="1"/>
    <col min="12552" max="12552" width="10.83203125" style="1" customWidth="1"/>
    <col min="12553" max="12553" width="11" style="1" customWidth="1"/>
    <col min="12554" max="12556" width="11.33203125" style="1" customWidth="1"/>
    <col min="12557" max="12557" width="10.5" style="1" customWidth="1"/>
    <col min="12558" max="12558" width="10.83203125" style="1" customWidth="1"/>
    <col min="12559" max="12559" width="11.1640625" style="1" customWidth="1"/>
    <col min="12560" max="12560" width="10.33203125" style="1" customWidth="1"/>
    <col min="12561" max="12561" width="12.5" style="1" customWidth="1"/>
    <col min="12562" max="12790" width="8.83203125" style="1"/>
    <col min="12791" max="12791" width="22.6640625" style="1" customWidth="1"/>
    <col min="12792" max="12792" width="63.1640625" style="1" customWidth="1"/>
    <col min="12793" max="12793" width="5.6640625" style="1" customWidth="1"/>
    <col min="12794" max="12794" width="4.6640625" style="1" customWidth="1"/>
    <col min="12795" max="12795" width="5.6640625" style="1" customWidth="1"/>
    <col min="12796" max="12798" width="12.6640625" style="1" customWidth="1"/>
    <col min="12799" max="12802" width="10.6640625" style="1" customWidth="1"/>
    <col min="12803" max="12803" width="10.5" style="1" customWidth="1"/>
    <col min="12804" max="12804" width="11.33203125" style="1" customWidth="1"/>
    <col min="12805" max="12805" width="11.5" style="1" customWidth="1"/>
    <col min="12806" max="12806" width="10.5" style="1" customWidth="1"/>
    <col min="12807" max="12807" width="10.33203125" style="1" customWidth="1"/>
    <col min="12808" max="12808" width="10.83203125" style="1" customWidth="1"/>
    <col min="12809" max="12809" width="11" style="1" customWidth="1"/>
    <col min="12810" max="12812" width="11.33203125" style="1" customWidth="1"/>
    <col min="12813" max="12813" width="10.5" style="1" customWidth="1"/>
    <col min="12814" max="12814" width="10.83203125" style="1" customWidth="1"/>
    <col min="12815" max="12815" width="11.1640625" style="1" customWidth="1"/>
    <col min="12816" max="12816" width="10.33203125" style="1" customWidth="1"/>
    <col min="12817" max="12817" width="12.5" style="1" customWidth="1"/>
    <col min="12818" max="13046" width="8.83203125" style="1"/>
    <col min="13047" max="13047" width="22.6640625" style="1" customWidth="1"/>
    <col min="13048" max="13048" width="63.1640625" style="1" customWidth="1"/>
    <col min="13049" max="13049" width="5.6640625" style="1" customWidth="1"/>
    <col min="13050" max="13050" width="4.6640625" style="1" customWidth="1"/>
    <col min="13051" max="13051" width="5.6640625" style="1" customWidth="1"/>
    <col min="13052" max="13054" width="12.6640625" style="1" customWidth="1"/>
    <col min="13055" max="13058" width="10.6640625" style="1" customWidth="1"/>
    <col min="13059" max="13059" width="10.5" style="1" customWidth="1"/>
    <col min="13060" max="13060" width="11.33203125" style="1" customWidth="1"/>
    <col min="13061" max="13061" width="11.5" style="1" customWidth="1"/>
    <col min="13062" max="13062" width="10.5" style="1" customWidth="1"/>
    <col min="13063" max="13063" width="10.33203125" style="1" customWidth="1"/>
    <col min="13064" max="13064" width="10.83203125" style="1" customWidth="1"/>
    <col min="13065" max="13065" width="11" style="1" customWidth="1"/>
    <col min="13066" max="13068" width="11.33203125" style="1" customWidth="1"/>
    <col min="13069" max="13069" width="10.5" style="1" customWidth="1"/>
    <col min="13070" max="13070" width="10.83203125" style="1" customWidth="1"/>
    <col min="13071" max="13071" width="11.1640625" style="1" customWidth="1"/>
    <col min="13072" max="13072" width="10.33203125" style="1" customWidth="1"/>
    <col min="13073" max="13073" width="12.5" style="1" customWidth="1"/>
    <col min="13074" max="13302" width="8.83203125" style="1"/>
    <col min="13303" max="13303" width="22.6640625" style="1" customWidth="1"/>
    <col min="13304" max="13304" width="63.1640625" style="1" customWidth="1"/>
    <col min="13305" max="13305" width="5.6640625" style="1" customWidth="1"/>
    <col min="13306" max="13306" width="4.6640625" style="1" customWidth="1"/>
    <col min="13307" max="13307" width="5.6640625" style="1" customWidth="1"/>
    <col min="13308" max="13310" width="12.6640625" style="1" customWidth="1"/>
    <col min="13311" max="13314" width="10.6640625" style="1" customWidth="1"/>
    <col min="13315" max="13315" width="10.5" style="1" customWidth="1"/>
    <col min="13316" max="13316" width="11.33203125" style="1" customWidth="1"/>
    <col min="13317" max="13317" width="11.5" style="1" customWidth="1"/>
    <col min="13318" max="13318" width="10.5" style="1" customWidth="1"/>
    <col min="13319" max="13319" width="10.33203125" style="1" customWidth="1"/>
    <col min="13320" max="13320" width="10.83203125" style="1" customWidth="1"/>
    <col min="13321" max="13321" width="11" style="1" customWidth="1"/>
    <col min="13322" max="13324" width="11.33203125" style="1" customWidth="1"/>
    <col min="13325" max="13325" width="10.5" style="1" customWidth="1"/>
    <col min="13326" max="13326" width="10.83203125" style="1" customWidth="1"/>
    <col min="13327" max="13327" width="11.1640625" style="1" customWidth="1"/>
    <col min="13328" max="13328" width="10.33203125" style="1" customWidth="1"/>
    <col min="13329" max="13329" width="12.5" style="1" customWidth="1"/>
    <col min="13330" max="13558" width="8.83203125" style="1"/>
    <col min="13559" max="13559" width="22.6640625" style="1" customWidth="1"/>
    <col min="13560" max="13560" width="63.1640625" style="1" customWidth="1"/>
    <col min="13561" max="13561" width="5.6640625" style="1" customWidth="1"/>
    <col min="13562" max="13562" width="4.6640625" style="1" customWidth="1"/>
    <col min="13563" max="13563" width="5.6640625" style="1" customWidth="1"/>
    <col min="13564" max="13566" width="12.6640625" style="1" customWidth="1"/>
    <col min="13567" max="13570" width="10.6640625" style="1" customWidth="1"/>
    <col min="13571" max="13571" width="10.5" style="1" customWidth="1"/>
    <col min="13572" max="13572" width="11.33203125" style="1" customWidth="1"/>
    <col min="13573" max="13573" width="11.5" style="1" customWidth="1"/>
    <col min="13574" max="13574" width="10.5" style="1" customWidth="1"/>
    <col min="13575" max="13575" width="10.33203125" style="1" customWidth="1"/>
    <col min="13576" max="13576" width="10.83203125" style="1" customWidth="1"/>
    <col min="13577" max="13577" width="11" style="1" customWidth="1"/>
    <col min="13578" max="13580" width="11.33203125" style="1" customWidth="1"/>
    <col min="13581" max="13581" width="10.5" style="1" customWidth="1"/>
    <col min="13582" max="13582" width="10.83203125" style="1" customWidth="1"/>
    <col min="13583" max="13583" width="11.1640625" style="1" customWidth="1"/>
    <col min="13584" max="13584" width="10.33203125" style="1" customWidth="1"/>
    <col min="13585" max="13585" width="12.5" style="1" customWidth="1"/>
    <col min="13586" max="13814" width="8.83203125" style="1"/>
    <col min="13815" max="13815" width="22.6640625" style="1" customWidth="1"/>
    <col min="13816" max="13816" width="63.1640625" style="1" customWidth="1"/>
    <col min="13817" max="13817" width="5.6640625" style="1" customWidth="1"/>
    <col min="13818" max="13818" width="4.6640625" style="1" customWidth="1"/>
    <col min="13819" max="13819" width="5.6640625" style="1" customWidth="1"/>
    <col min="13820" max="13822" width="12.6640625" style="1" customWidth="1"/>
    <col min="13823" max="13826" width="10.6640625" style="1" customWidth="1"/>
    <col min="13827" max="13827" width="10.5" style="1" customWidth="1"/>
    <col min="13828" max="13828" width="11.33203125" style="1" customWidth="1"/>
    <col min="13829" max="13829" width="11.5" style="1" customWidth="1"/>
    <col min="13830" max="13830" width="10.5" style="1" customWidth="1"/>
    <col min="13831" max="13831" width="10.33203125" style="1" customWidth="1"/>
    <col min="13832" max="13832" width="10.83203125" style="1" customWidth="1"/>
    <col min="13833" max="13833" width="11" style="1" customWidth="1"/>
    <col min="13834" max="13836" width="11.33203125" style="1" customWidth="1"/>
    <col min="13837" max="13837" width="10.5" style="1" customWidth="1"/>
    <col min="13838" max="13838" width="10.83203125" style="1" customWidth="1"/>
    <col min="13839" max="13839" width="11.1640625" style="1" customWidth="1"/>
    <col min="13840" max="13840" width="10.33203125" style="1" customWidth="1"/>
    <col min="13841" max="13841" width="12.5" style="1" customWidth="1"/>
    <col min="13842" max="14070" width="8.83203125" style="1"/>
    <col min="14071" max="14071" width="22.6640625" style="1" customWidth="1"/>
    <col min="14072" max="14072" width="63.1640625" style="1" customWidth="1"/>
    <col min="14073" max="14073" width="5.6640625" style="1" customWidth="1"/>
    <col min="14074" max="14074" width="4.6640625" style="1" customWidth="1"/>
    <col min="14075" max="14075" width="5.6640625" style="1" customWidth="1"/>
    <col min="14076" max="14078" width="12.6640625" style="1" customWidth="1"/>
    <col min="14079" max="14082" width="10.6640625" style="1" customWidth="1"/>
    <col min="14083" max="14083" width="10.5" style="1" customWidth="1"/>
    <col min="14084" max="14084" width="11.33203125" style="1" customWidth="1"/>
    <col min="14085" max="14085" width="11.5" style="1" customWidth="1"/>
    <col min="14086" max="14086" width="10.5" style="1" customWidth="1"/>
    <col min="14087" max="14087" width="10.33203125" style="1" customWidth="1"/>
    <col min="14088" max="14088" width="10.83203125" style="1" customWidth="1"/>
    <col min="14089" max="14089" width="11" style="1" customWidth="1"/>
    <col min="14090" max="14092" width="11.33203125" style="1" customWidth="1"/>
    <col min="14093" max="14093" width="10.5" style="1" customWidth="1"/>
    <col min="14094" max="14094" width="10.83203125" style="1" customWidth="1"/>
    <col min="14095" max="14095" width="11.1640625" style="1" customWidth="1"/>
    <col min="14096" max="14096" width="10.33203125" style="1" customWidth="1"/>
    <col min="14097" max="14097" width="12.5" style="1" customWidth="1"/>
    <col min="14098" max="14326" width="8.83203125" style="1"/>
    <col min="14327" max="14327" width="22.6640625" style="1" customWidth="1"/>
    <col min="14328" max="14328" width="63.1640625" style="1" customWidth="1"/>
    <col min="14329" max="14329" width="5.6640625" style="1" customWidth="1"/>
    <col min="14330" max="14330" width="4.6640625" style="1" customWidth="1"/>
    <col min="14331" max="14331" width="5.6640625" style="1" customWidth="1"/>
    <col min="14332" max="14334" width="12.6640625" style="1" customWidth="1"/>
    <col min="14335" max="14338" width="10.6640625" style="1" customWidth="1"/>
    <col min="14339" max="14339" width="10.5" style="1" customWidth="1"/>
    <col min="14340" max="14340" width="11.33203125" style="1" customWidth="1"/>
    <col min="14341" max="14341" width="11.5" style="1" customWidth="1"/>
    <col min="14342" max="14342" width="10.5" style="1" customWidth="1"/>
    <col min="14343" max="14343" width="10.33203125" style="1" customWidth="1"/>
    <col min="14344" max="14344" width="10.83203125" style="1" customWidth="1"/>
    <col min="14345" max="14345" width="11" style="1" customWidth="1"/>
    <col min="14346" max="14348" width="11.33203125" style="1" customWidth="1"/>
    <col min="14349" max="14349" width="10.5" style="1" customWidth="1"/>
    <col min="14350" max="14350" width="10.83203125" style="1" customWidth="1"/>
    <col min="14351" max="14351" width="11.1640625" style="1" customWidth="1"/>
    <col min="14352" max="14352" width="10.33203125" style="1" customWidth="1"/>
    <col min="14353" max="14353" width="12.5" style="1" customWidth="1"/>
    <col min="14354" max="14582" width="8.83203125" style="1"/>
    <col min="14583" max="14583" width="22.6640625" style="1" customWidth="1"/>
    <col min="14584" max="14584" width="63.1640625" style="1" customWidth="1"/>
    <col min="14585" max="14585" width="5.6640625" style="1" customWidth="1"/>
    <col min="14586" max="14586" width="4.6640625" style="1" customWidth="1"/>
    <col min="14587" max="14587" width="5.6640625" style="1" customWidth="1"/>
    <col min="14588" max="14590" width="12.6640625" style="1" customWidth="1"/>
    <col min="14591" max="14594" width="10.6640625" style="1" customWidth="1"/>
    <col min="14595" max="14595" width="10.5" style="1" customWidth="1"/>
    <col min="14596" max="14596" width="11.33203125" style="1" customWidth="1"/>
    <col min="14597" max="14597" width="11.5" style="1" customWidth="1"/>
    <col min="14598" max="14598" width="10.5" style="1" customWidth="1"/>
    <col min="14599" max="14599" width="10.33203125" style="1" customWidth="1"/>
    <col min="14600" max="14600" width="10.83203125" style="1" customWidth="1"/>
    <col min="14601" max="14601" width="11" style="1" customWidth="1"/>
    <col min="14602" max="14604" width="11.33203125" style="1" customWidth="1"/>
    <col min="14605" max="14605" width="10.5" style="1" customWidth="1"/>
    <col min="14606" max="14606" width="10.83203125" style="1" customWidth="1"/>
    <col min="14607" max="14607" width="11.1640625" style="1" customWidth="1"/>
    <col min="14608" max="14608" width="10.33203125" style="1" customWidth="1"/>
    <col min="14609" max="14609" width="12.5" style="1" customWidth="1"/>
    <col min="14610" max="14838" width="8.83203125" style="1"/>
    <col min="14839" max="14839" width="22.6640625" style="1" customWidth="1"/>
    <col min="14840" max="14840" width="63.1640625" style="1" customWidth="1"/>
    <col min="14841" max="14841" width="5.6640625" style="1" customWidth="1"/>
    <col min="14842" max="14842" width="4.6640625" style="1" customWidth="1"/>
    <col min="14843" max="14843" width="5.6640625" style="1" customWidth="1"/>
    <col min="14844" max="14846" width="12.6640625" style="1" customWidth="1"/>
    <col min="14847" max="14850" width="10.6640625" style="1" customWidth="1"/>
    <col min="14851" max="14851" width="10.5" style="1" customWidth="1"/>
    <col min="14852" max="14852" width="11.33203125" style="1" customWidth="1"/>
    <col min="14853" max="14853" width="11.5" style="1" customWidth="1"/>
    <col min="14854" max="14854" width="10.5" style="1" customWidth="1"/>
    <col min="14855" max="14855" width="10.33203125" style="1" customWidth="1"/>
    <col min="14856" max="14856" width="10.83203125" style="1" customWidth="1"/>
    <col min="14857" max="14857" width="11" style="1" customWidth="1"/>
    <col min="14858" max="14860" width="11.33203125" style="1" customWidth="1"/>
    <col min="14861" max="14861" width="10.5" style="1" customWidth="1"/>
    <col min="14862" max="14862" width="10.83203125" style="1" customWidth="1"/>
    <col min="14863" max="14863" width="11.1640625" style="1" customWidth="1"/>
    <col min="14864" max="14864" width="10.33203125" style="1" customWidth="1"/>
    <col min="14865" max="14865" width="12.5" style="1" customWidth="1"/>
    <col min="14866" max="15094" width="8.83203125" style="1"/>
    <col min="15095" max="15095" width="22.6640625" style="1" customWidth="1"/>
    <col min="15096" max="15096" width="63.1640625" style="1" customWidth="1"/>
    <col min="15097" max="15097" width="5.6640625" style="1" customWidth="1"/>
    <col min="15098" max="15098" width="4.6640625" style="1" customWidth="1"/>
    <col min="15099" max="15099" width="5.6640625" style="1" customWidth="1"/>
    <col min="15100" max="15102" width="12.6640625" style="1" customWidth="1"/>
    <col min="15103" max="15106" width="10.6640625" style="1" customWidth="1"/>
    <col min="15107" max="15107" width="10.5" style="1" customWidth="1"/>
    <col min="15108" max="15108" width="11.33203125" style="1" customWidth="1"/>
    <col min="15109" max="15109" width="11.5" style="1" customWidth="1"/>
    <col min="15110" max="15110" width="10.5" style="1" customWidth="1"/>
    <col min="15111" max="15111" width="10.33203125" style="1" customWidth="1"/>
    <col min="15112" max="15112" width="10.83203125" style="1" customWidth="1"/>
    <col min="15113" max="15113" width="11" style="1" customWidth="1"/>
    <col min="15114" max="15116" width="11.33203125" style="1" customWidth="1"/>
    <col min="15117" max="15117" width="10.5" style="1" customWidth="1"/>
    <col min="15118" max="15118" width="10.83203125" style="1" customWidth="1"/>
    <col min="15119" max="15119" width="11.1640625" style="1" customWidth="1"/>
    <col min="15120" max="15120" width="10.33203125" style="1" customWidth="1"/>
    <col min="15121" max="15121" width="12.5" style="1" customWidth="1"/>
    <col min="15122" max="15350" width="8.83203125" style="1"/>
    <col min="15351" max="15351" width="22.6640625" style="1" customWidth="1"/>
    <col min="15352" max="15352" width="63.1640625" style="1" customWidth="1"/>
    <col min="15353" max="15353" width="5.6640625" style="1" customWidth="1"/>
    <col min="15354" max="15354" width="4.6640625" style="1" customWidth="1"/>
    <col min="15355" max="15355" width="5.6640625" style="1" customWidth="1"/>
    <col min="15356" max="15358" width="12.6640625" style="1" customWidth="1"/>
    <col min="15359" max="15362" width="10.6640625" style="1" customWidth="1"/>
    <col min="15363" max="15363" width="10.5" style="1" customWidth="1"/>
    <col min="15364" max="15364" width="11.33203125" style="1" customWidth="1"/>
    <col min="15365" max="15365" width="11.5" style="1" customWidth="1"/>
    <col min="15366" max="15366" width="10.5" style="1" customWidth="1"/>
    <col min="15367" max="15367" width="10.33203125" style="1" customWidth="1"/>
    <col min="15368" max="15368" width="10.83203125" style="1" customWidth="1"/>
    <col min="15369" max="15369" width="11" style="1" customWidth="1"/>
    <col min="15370" max="15372" width="11.33203125" style="1" customWidth="1"/>
    <col min="15373" max="15373" width="10.5" style="1" customWidth="1"/>
    <col min="15374" max="15374" width="10.83203125" style="1" customWidth="1"/>
    <col min="15375" max="15375" width="11.1640625" style="1" customWidth="1"/>
    <col min="15376" max="15376" width="10.33203125" style="1" customWidth="1"/>
    <col min="15377" max="15377" width="12.5" style="1" customWidth="1"/>
    <col min="15378" max="15606" width="8.83203125" style="1"/>
    <col min="15607" max="15607" width="22.6640625" style="1" customWidth="1"/>
    <col min="15608" max="15608" width="63.1640625" style="1" customWidth="1"/>
    <col min="15609" max="15609" width="5.6640625" style="1" customWidth="1"/>
    <col min="15610" max="15610" width="4.6640625" style="1" customWidth="1"/>
    <col min="15611" max="15611" width="5.6640625" style="1" customWidth="1"/>
    <col min="15612" max="15614" width="12.6640625" style="1" customWidth="1"/>
    <col min="15615" max="15618" width="10.6640625" style="1" customWidth="1"/>
    <col min="15619" max="15619" width="10.5" style="1" customWidth="1"/>
    <col min="15620" max="15620" width="11.33203125" style="1" customWidth="1"/>
    <col min="15621" max="15621" width="11.5" style="1" customWidth="1"/>
    <col min="15622" max="15622" width="10.5" style="1" customWidth="1"/>
    <col min="15623" max="15623" width="10.33203125" style="1" customWidth="1"/>
    <col min="15624" max="15624" width="10.83203125" style="1" customWidth="1"/>
    <col min="15625" max="15625" width="11" style="1" customWidth="1"/>
    <col min="15626" max="15628" width="11.33203125" style="1" customWidth="1"/>
    <col min="15629" max="15629" width="10.5" style="1" customWidth="1"/>
    <col min="15630" max="15630" width="10.83203125" style="1" customWidth="1"/>
    <col min="15631" max="15631" width="11.1640625" style="1" customWidth="1"/>
    <col min="15632" max="15632" width="10.33203125" style="1" customWidth="1"/>
    <col min="15633" max="15633" width="12.5" style="1" customWidth="1"/>
    <col min="15634" max="15862" width="8.83203125" style="1"/>
    <col min="15863" max="15863" width="22.6640625" style="1" customWidth="1"/>
    <col min="15864" max="15864" width="63.1640625" style="1" customWidth="1"/>
    <col min="15865" max="15865" width="5.6640625" style="1" customWidth="1"/>
    <col min="15866" max="15866" width="4.6640625" style="1" customWidth="1"/>
    <col min="15867" max="15867" width="5.6640625" style="1" customWidth="1"/>
    <col min="15868" max="15870" width="12.6640625" style="1" customWidth="1"/>
    <col min="15871" max="15874" width="10.6640625" style="1" customWidth="1"/>
    <col min="15875" max="15875" width="10.5" style="1" customWidth="1"/>
    <col min="15876" max="15876" width="11.33203125" style="1" customWidth="1"/>
    <col min="15877" max="15877" width="11.5" style="1" customWidth="1"/>
    <col min="15878" max="15878" width="10.5" style="1" customWidth="1"/>
    <col min="15879" max="15879" width="10.33203125" style="1" customWidth="1"/>
    <col min="15880" max="15880" width="10.83203125" style="1" customWidth="1"/>
    <col min="15881" max="15881" width="11" style="1" customWidth="1"/>
    <col min="15882" max="15884" width="11.33203125" style="1" customWidth="1"/>
    <col min="15885" max="15885" width="10.5" style="1" customWidth="1"/>
    <col min="15886" max="15886" width="10.83203125" style="1" customWidth="1"/>
    <col min="15887" max="15887" width="11.1640625" style="1" customWidth="1"/>
    <col min="15888" max="15888" width="10.33203125" style="1" customWidth="1"/>
    <col min="15889" max="15889" width="12.5" style="1" customWidth="1"/>
    <col min="15890" max="16118" width="8.83203125" style="1"/>
    <col min="16119" max="16119" width="22.6640625" style="1" customWidth="1"/>
    <col min="16120" max="16120" width="63.1640625" style="1" customWidth="1"/>
    <col min="16121" max="16121" width="5.6640625" style="1" customWidth="1"/>
    <col min="16122" max="16122" width="4.6640625" style="1" customWidth="1"/>
    <col min="16123" max="16123" width="5.6640625" style="1" customWidth="1"/>
    <col min="16124" max="16126" width="12.6640625" style="1" customWidth="1"/>
    <col min="16127" max="16130" width="10.6640625" style="1" customWidth="1"/>
    <col min="16131" max="16131" width="10.5" style="1" customWidth="1"/>
    <col min="16132" max="16132" width="11.33203125" style="1" customWidth="1"/>
    <col min="16133" max="16133" width="11.5" style="1" customWidth="1"/>
    <col min="16134" max="16134" width="10.5" style="1" customWidth="1"/>
    <col min="16135" max="16135" width="10.33203125" style="1" customWidth="1"/>
    <col min="16136" max="16136" width="10.83203125" style="1" customWidth="1"/>
    <col min="16137" max="16137" width="11" style="1" customWidth="1"/>
    <col min="16138" max="16140" width="11.33203125" style="1" customWidth="1"/>
    <col min="16141" max="16141" width="10.5" style="1" customWidth="1"/>
    <col min="16142" max="16142" width="10.83203125" style="1" customWidth="1"/>
    <col min="16143" max="16143" width="11.1640625" style="1" customWidth="1"/>
    <col min="16144" max="16144" width="10.33203125" style="1" customWidth="1"/>
    <col min="16145" max="16145" width="12.5" style="1" customWidth="1"/>
    <col min="16146" max="16368" width="8.83203125" style="1"/>
    <col min="16369" max="16384" width="9.1640625" style="1" customWidth="1"/>
  </cols>
  <sheetData>
    <row r="1" spans="1:21" ht="35" customHeight="1">
      <c r="A1" s="175" t="s">
        <v>494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1" ht="16" customHeight="1">
      <c r="A2" s="9" t="s">
        <v>936</v>
      </c>
    </row>
    <row r="3" spans="1:21" ht="120" customHeight="1">
      <c r="A3" s="174" t="s">
        <v>91</v>
      </c>
      <c r="B3" s="135" t="s">
        <v>496</v>
      </c>
      <c r="C3" s="178" t="s">
        <v>495</v>
      </c>
      <c r="D3" s="173"/>
      <c r="E3" s="173"/>
      <c r="F3" s="174" t="s">
        <v>226</v>
      </c>
      <c r="G3" s="173" t="s">
        <v>120</v>
      </c>
      <c r="H3" s="174" t="s">
        <v>211</v>
      </c>
      <c r="I3" s="174" t="s">
        <v>225</v>
      </c>
      <c r="J3" s="174" t="s">
        <v>273</v>
      </c>
      <c r="K3" s="174" t="s">
        <v>863</v>
      </c>
      <c r="L3" s="174" t="s">
        <v>864</v>
      </c>
      <c r="M3" s="174" t="s">
        <v>227</v>
      </c>
      <c r="N3" s="174"/>
      <c r="O3" s="174"/>
      <c r="P3" s="174" t="s">
        <v>195</v>
      </c>
      <c r="Q3" s="174"/>
      <c r="R3" s="174" t="s">
        <v>931</v>
      </c>
      <c r="S3" s="173"/>
      <c r="T3" s="174" t="s">
        <v>97</v>
      </c>
    </row>
    <row r="4" spans="1:21" ht="45" customHeight="1">
      <c r="A4" s="173"/>
      <c r="B4" s="80" t="str">
        <f>'Методика (раздел 7)'!B60</f>
        <v>Да, размещен в установленный срок</v>
      </c>
      <c r="C4" s="174" t="s">
        <v>90</v>
      </c>
      <c r="D4" s="174" t="s">
        <v>95</v>
      </c>
      <c r="E4" s="177" t="s">
        <v>89</v>
      </c>
      <c r="F4" s="174"/>
      <c r="G4" s="173"/>
      <c r="H4" s="174"/>
      <c r="I4" s="174"/>
      <c r="J4" s="174"/>
      <c r="K4" s="174"/>
      <c r="L4" s="174"/>
      <c r="M4" s="183" t="s">
        <v>228</v>
      </c>
      <c r="N4" s="183" t="s">
        <v>865</v>
      </c>
      <c r="O4" s="173" t="s">
        <v>121</v>
      </c>
      <c r="P4" s="173" t="s">
        <v>185</v>
      </c>
      <c r="Q4" s="173" t="s">
        <v>186</v>
      </c>
      <c r="R4" s="173" t="s">
        <v>119</v>
      </c>
      <c r="S4" s="173" t="s">
        <v>793</v>
      </c>
      <c r="T4" s="174"/>
      <c r="U4" s="117"/>
    </row>
    <row r="5" spans="1:21" ht="45" customHeight="1">
      <c r="A5" s="173"/>
      <c r="B5" s="80" t="str">
        <f>'Методика (раздел 7)'!B61</f>
        <v>Нет, не размещен, или размещен после установленного срока, или не отвечает иным требованиям</v>
      </c>
      <c r="C5" s="174"/>
      <c r="D5" s="174"/>
      <c r="E5" s="177"/>
      <c r="F5" s="174"/>
      <c r="G5" s="173"/>
      <c r="H5" s="174"/>
      <c r="I5" s="174"/>
      <c r="J5" s="174"/>
      <c r="K5" s="174"/>
      <c r="L5" s="174"/>
      <c r="M5" s="183"/>
      <c r="N5" s="183"/>
      <c r="O5" s="173"/>
      <c r="P5" s="173"/>
      <c r="Q5" s="173"/>
      <c r="R5" s="173"/>
      <c r="S5" s="173"/>
      <c r="T5" s="174"/>
      <c r="U5" s="117"/>
    </row>
    <row r="6" spans="1:21" ht="15" customHeight="1">
      <c r="A6" s="155" t="s">
        <v>0</v>
      </c>
      <c r="B6" s="82"/>
      <c r="C6" s="82"/>
      <c r="D6" s="82"/>
      <c r="E6" s="83"/>
      <c r="F6" s="83"/>
      <c r="G6" s="136"/>
      <c r="H6" s="87"/>
      <c r="I6" s="87"/>
      <c r="J6" s="87"/>
      <c r="K6" s="87"/>
      <c r="L6" s="87"/>
      <c r="M6" s="85"/>
      <c r="N6" s="85"/>
      <c r="O6" s="85"/>
      <c r="P6" s="85"/>
      <c r="Q6" s="85"/>
      <c r="R6" s="85"/>
      <c r="S6" s="85"/>
      <c r="T6" s="85"/>
    </row>
    <row r="7" spans="1:21" ht="15" customHeight="1">
      <c r="A7" s="156" t="s">
        <v>1</v>
      </c>
      <c r="B7" s="75" t="s">
        <v>176</v>
      </c>
      <c r="C7" s="103">
        <f>IF(B7="Да, размещен в установленный срок",2,0)</f>
        <v>2</v>
      </c>
      <c r="D7" s="77"/>
      <c r="E7" s="78">
        <f>C7*(1-D7)</f>
        <v>2</v>
      </c>
      <c r="F7" s="75" t="s">
        <v>109</v>
      </c>
      <c r="G7" s="75" t="str">
        <f>'7.4'!G7</f>
        <v>Нет</v>
      </c>
      <c r="H7" s="89" t="s">
        <v>109</v>
      </c>
      <c r="I7" s="89" t="s">
        <v>109</v>
      </c>
      <c r="J7" s="75" t="s">
        <v>274</v>
      </c>
      <c r="K7" s="75" t="s">
        <v>109</v>
      </c>
      <c r="L7" s="75" t="s">
        <v>109</v>
      </c>
      <c r="M7" s="89">
        <v>44866</v>
      </c>
      <c r="N7" s="89">
        <v>44889</v>
      </c>
      <c r="O7" s="89" t="s">
        <v>109</v>
      </c>
      <c r="P7" s="75" t="s">
        <v>103</v>
      </c>
      <c r="Q7" s="93" t="s">
        <v>662</v>
      </c>
      <c r="R7" s="89" t="s">
        <v>234</v>
      </c>
      <c r="S7" s="96" t="s">
        <v>266</v>
      </c>
      <c r="T7" s="88" t="s">
        <v>103</v>
      </c>
    </row>
    <row r="8" spans="1:21" ht="15" customHeight="1">
      <c r="A8" s="156" t="s">
        <v>2</v>
      </c>
      <c r="B8" s="75" t="s">
        <v>176</v>
      </c>
      <c r="C8" s="103">
        <f t="shared" ref="C8:C24" si="0">IF(B8="Да, размещен в установленный срок",2,0)</f>
        <v>2</v>
      </c>
      <c r="D8" s="77"/>
      <c r="E8" s="78">
        <f t="shared" ref="E8:E71" si="1">C8*(1-D8)</f>
        <v>2</v>
      </c>
      <c r="F8" s="75" t="s">
        <v>109</v>
      </c>
      <c r="G8" s="75" t="str">
        <f>'7.4'!G8</f>
        <v>Нет</v>
      </c>
      <c r="H8" s="89" t="s">
        <v>109</v>
      </c>
      <c r="I8" s="89" t="s">
        <v>109</v>
      </c>
      <c r="J8" s="75" t="s">
        <v>665</v>
      </c>
      <c r="K8" s="75" t="s">
        <v>109</v>
      </c>
      <c r="L8" s="75" t="s">
        <v>109</v>
      </c>
      <c r="M8" s="89">
        <v>44881</v>
      </c>
      <c r="N8" s="89">
        <v>44882</v>
      </c>
      <c r="O8" s="89" t="s">
        <v>109</v>
      </c>
      <c r="P8" s="75" t="s">
        <v>103</v>
      </c>
      <c r="Q8" s="88" t="s">
        <v>664</v>
      </c>
      <c r="R8" s="89" t="s">
        <v>236</v>
      </c>
      <c r="S8" s="96" t="s">
        <v>112</v>
      </c>
      <c r="T8" s="88" t="s">
        <v>103</v>
      </c>
    </row>
    <row r="9" spans="1:21" ht="15" customHeight="1">
      <c r="A9" s="156" t="s">
        <v>3</v>
      </c>
      <c r="B9" s="75" t="s">
        <v>176</v>
      </c>
      <c r="C9" s="103">
        <f t="shared" si="0"/>
        <v>2</v>
      </c>
      <c r="D9" s="77"/>
      <c r="E9" s="78">
        <f t="shared" si="1"/>
        <v>2</v>
      </c>
      <c r="F9" s="75" t="s">
        <v>109</v>
      </c>
      <c r="G9" s="75" t="str">
        <f>'7.4'!G9</f>
        <v>Нет</v>
      </c>
      <c r="H9" s="89" t="s">
        <v>109</v>
      </c>
      <c r="I9" s="89" t="s">
        <v>113</v>
      </c>
      <c r="J9" s="75" t="s">
        <v>274</v>
      </c>
      <c r="K9" s="75" t="s">
        <v>109</v>
      </c>
      <c r="L9" s="75" t="s">
        <v>109</v>
      </c>
      <c r="M9" s="88" t="s">
        <v>113</v>
      </c>
      <c r="N9" s="89">
        <v>44889</v>
      </c>
      <c r="O9" s="75" t="s">
        <v>113</v>
      </c>
      <c r="P9" s="75" t="s">
        <v>103</v>
      </c>
      <c r="Q9" s="75" t="s">
        <v>529</v>
      </c>
      <c r="R9" s="89" t="s">
        <v>236</v>
      </c>
      <c r="S9" s="96" t="s">
        <v>112</v>
      </c>
      <c r="T9" s="88" t="s">
        <v>103</v>
      </c>
    </row>
    <row r="10" spans="1:21" ht="15" customHeight="1">
      <c r="A10" s="156" t="s">
        <v>4</v>
      </c>
      <c r="B10" s="75" t="s">
        <v>176</v>
      </c>
      <c r="C10" s="103">
        <f t="shared" si="0"/>
        <v>2</v>
      </c>
      <c r="D10" s="77"/>
      <c r="E10" s="78">
        <f t="shared" si="1"/>
        <v>2</v>
      </c>
      <c r="F10" s="75" t="s">
        <v>109</v>
      </c>
      <c r="G10" s="75" t="str">
        <f>'7.4'!G10</f>
        <v>Нет</v>
      </c>
      <c r="H10" s="89" t="s">
        <v>109</v>
      </c>
      <c r="I10" s="89" t="s">
        <v>109</v>
      </c>
      <c r="J10" s="89" t="s">
        <v>447</v>
      </c>
      <c r="K10" s="75" t="s">
        <v>109</v>
      </c>
      <c r="L10" s="75" t="s">
        <v>109</v>
      </c>
      <c r="M10" s="88" t="s">
        <v>113</v>
      </c>
      <c r="N10" s="89">
        <v>44897</v>
      </c>
      <c r="O10" s="89" t="s">
        <v>113</v>
      </c>
      <c r="P10" s="75" t="s">
        <v>103</v>
      </c>
      <c r="Q10" s="88" t="s">
        <v>531</v>
      </c>
      <c r="R10" s="89" t="s">
        <v>235</v>
      </c>
      <c r="S10" s="96" t="s">
        <v>268</v>
      </c>
      <c r="T10" s="88" t="s">
        <v>103</v>
      </c>
    </row>
    <row r="11" spans="1:21" ht="15" customHeight="1">
      <c r="A11" s="156" t="s">
        <v>5</v>
      </c>
      <c r="B11" s="75" t="s">
        <v>176</v>
      </c>
      <c r="C11" s="103">
        <f t="shared" si="0"/>
        <v>2</v>
      </c>
      <c r="D11" s="77"/>
      <c r="E11" s="78">
        <f t="shared" si="1"/>
        <v>2</v>
      </c>
      <c r="F11" s="75" t="s">
        <v>109</v>
      </c>
      <c r="G11" s="75" t="str">
        <f>'7.4'!G11</f>
        <v>Нет</v>
      </c>
      <c r="H11" s="89" t="s">
        <v>109</v>
      </c>
      <c r="I11" s="89" t="s">
        <v>109</v>
      </c>
      <c r="J11" s="89" t="s">
        <v>276</v>
      </c>
      <c r="K11" s="75" t="s">
        <v>109</v>
      </c>
      <c r="L11" s="75" t="s">
        <v>109</v>
      </c>
      <c r="M11" s="89" t="s">
        <v>113</v>
      </c>
      <c r="N11" s="89">
        <v>44880</v>
      </c>
      <c r="O11" s="89" t="s">
        <v>113</v>
      </c>
      <c r="P11" s="75" t="s">
        <v>103</v>
      </c>
      <c r="Q11" s="88" t="s">
        <v>666</v>
      </c>
      <c r="R11" s="89" t="s">
        <v>235</v>
      </c>
      <c r="S11" s="96" t="s">
        <v>267</v>
      </c>
      <c r="T11" s="88" t="s">
        <v>103</v>
      </c>
    </row>
    <row r="12" spans="1:21" ht="15" customHeight="1">
      <c r="A12" s="156" t="s">
        <v>6</v>
      </c>
      <c r="B12" s="75" t="s">
        <v>176</v>
      </c>
      <c r="C12" s="103">
        <f t="shared" si="0"/>
        <v>2</v>
      </c>
      <c r="D12" s="77"/>
      <c r="E12" s="78">
        <f t="shared" si="1"/>
        <v>2</v>
      </c>
      <c r="F12" s="75" t="s">
        <v>109</v>
      </c>
      <c r="G12" s="75" t="str">
        <f>'7.4'!G12</f>
        <v>Нет</v>
      </c>
      <c r="H12" s="89" t="s">
        <v>109</v>
      </c>
      <c r="I12" s="89" t="s">
        <v>109</v>
      </c>
      <c r="J12" s="89" t="s">
        <v>277</v>
      </c>
      <c r="K12" s="75" t="s">
        <v>109</v>
      </c>
      <c r="L12" s="75" t="s">
        <v>109</v>
      </c>
      <c r="M12" s="88" t="s">
        <v>113</v>
      </c>
      <c r="N12" s="89">
        <v>44882</v>
      </c>
      <c r="O12" s="89" t="s">
        <v>113</v>
      </c>
      <c r="P12" s="75" t="s">
        <v>103</v>
      </c>
      <c r="Q12" s="89" t="s">
        <v>595</v>
      </c>
      <c r="R12" s="89" t="s">
        <v>236</v>
      </c>
      <c r="S12" s="96" t="s">
        <v>112</v>
      </c>
      <c r="T12" s="88" t="s">
        <v>103</v>
      </c>
    </row>
    <row r="13" spans="1:21" ht="15" customHeight="1">
      <c r="A13" s="156" t="s">
        <v>7</v>
      </c>
      <c r="B13" s="75" t="s">
        <v>176</v>
      </c>
      <c r="C13" s="103">
        <f t="shared" si="0"/>
        <v>2</v>
      </c>
      <c r="D13" s="77">
        <v>0.5</v>
      </c>
      <c r="E13" s="78">
        <f t="shared" si="1"/>
        <v>1</v>
      </c>
      <c r="F13" s="75" t="s">
        <v>109</v>
      </c>
      <c r="G13" s="75" t="str">
        <f>'7.4'!G13</f>
        <v>Нет</v>
      </c>
      <c r="H13" s="89" t="s">
        <v>109</v>
      </c>
      <c r="I13" s="89" t="s">
        <v>109</v>
      </c>
      <c r="J13" s="89" t="s">
        <v>277</v>
      </c>
      <c r="K13" s="75" t="s">
        <v>109</v>
      </c>
      <c r="L13" s="75" t="s">
        <v>109</v>
      </c>
      <c r="M13" s="89">
        <v>44889</v>
      </c>
      <c r="N13" s="89">
        <v>44889</v>
      </c>
      <c r="O13" s="89" t="s">
        <v>113</v>
      </c>
      <c r="P13" s="89" t="s">
        <v>900</v>
      </c>
      <c r="Q13" s="75" t="s">
        <v>103</v>
      </c>
      <c r="R13" s="89" t="s">
        <v>236</v>
      </c>
      <c r="S13" s="96" t="s">
        <v>112</v>
      </c>
      <c r="T13" s="88" t="s">
        <v>911</v>
      </c>
      <c r="U13" s="65" t="s">
        <v>103</v>
      </c>
    </row>
    <row r="14" spans="1:21" ht="15" customHeight="1">
      <c r="A14" s="156" t="s">
        <v>8</v>
      </c>
      <c r="B14" s="75" t="s">
        <v>176</v>
      </c>
      <c r="C14" s="103">
        <f t="shared" si="0"/>
        <v>2</v>
      </c>
      <c r="D14" s="77"/>
      <c r="E14" s="78">
        <f t="shared" si="1"/>
        <v>2</v>
      </c>
      <c r="F14" s="75" t="s">
        <v>109</v>
      </c>
      <c r="G14" s="75" t="str">
        <f>'7.4'!G14</f>
        <v>Нет</v>
      </c>
      <c r="H14" s="89" t="s">
        <v>109</v>
      </c>
      <c r="I14" s="89" t="s">
        <v>109</v>
      </c>
      <c r="J14" s="89" t="s">
        <v>277</v>
      </c>
      <c r="K14" s="75" t="s">
        <v>109</v>
      </c>
      <c r="L14" s="75" t="s">
        <v>109</v>
      </c>
      <c r="M14" s="88" t="s">
        <v>113</v>
      </c>
      <c r="N14" s="89">
        <v>44882</v>
      </c>
      <c r="O14" s="89" t="s">
        <v>113</v>
      </c>
      <c r="P14" s="75" t="s">
        <v>103</v>
      </c>
      <c r="Q14" s="89" t="s">
        <v>667</v>
      </c>
      <c r="R14" s="89" t="s">
        <v>236</v>
      </c>
      <c r="S14" s="96" t="s">
        <v>112</v>
      </c>
      <c r="T14" s="88" t="s">
        <v>103</v>
      </c>
    </row>
    <row r="15" spans="1:21" ht="15" customHeight="1">
      <c r="A15" s="156" t="s">
        <v>9</v>
      </c>
      <c r="B15" s="75" t="s">
        <v>176</v>
      </c>
      <c r="C15" s="103">
        <f t="shared" si="0"/>
        <v>2</v>
      </c>
      <c r="D15" s="77"/>
      <c r="E15" s="78">
        <f t="shared" si="1"/>
        <v>2</v>
      </c>
      <c r="F15" s="75" t="s">
        <v>109</v>
      </c>
      <c r="G15" s="75" t="str">
        <f>'7.4'!G15</f>
        <v>Нет</v>
      </c>
      <c r="H15" s="89" t="s">
        <v>109</v>
      </c>
      <c r="I15" s="89" t="s">
        <v>113</v>
      </c>
      <c r="J15" s="89" t="s">
        <v>277</v>
      </c>
      <c r="K15" s="75" t="s">
        <v>109</v>
      </c>
      <c r="L15" s="75" t="s">
        <v>109</v>
      </c>
      <c r="M15" s="89">
        <v>44890</v>
      </c>
      <c r="N15" s="89" t="s">
        <v>113</v>
      </c>
      <c r="O15" s="89" t="s">
        <v>109</v>
      </c>
      <c r="P15" s="88" t="s">
        <v>252</v>
      </c>
      <c r="Q15" s="75" t="s">
        <v>103</v>
      </c>
      <c r="R15" s="89" t="s">
        <v>236</v>
      </c>
      <c r="S15" s="96" t="s">
        <v>112</v>
      </c>
      <c r="T15" s="88" t="s">
        <v>103</v>
      </c>
    </row>
    <row r="16" spans="1:21" ht="15" customHeight="1">
      <c r="A16" s="156" t="s">
        <v>10</v>
      </c>
      <c r="B16" s="75" t="s">
        <v>176</v>
      </c>
      <c r="C16" s="103">
        <f t="shared" si="0"/>
        <v>2</v>
      </c>
      <c r="D16" s="77"/>
      <c r="E16" s="78">
        <f t="shared" si="1"/>
        <v>2</v>
      </c>
      <c r="F16" s="75" t="s">
        <v>109</v>
      </c>
      <c r="G16" s="75" t="str">
        <f>'7.4'!G16</f>
        <v>Нет</v>
      </c>
      <c r="H16" s="89" t="s">
        <v>109</v>
      </c>
      <c r="I16" s="89" t="s">
        <v>109</v>
      </c>
      <c r="J16" s="75" t="s">
        <v>454</v>
      </c>
      <c r="K16" s="75" t="s">
        <v>109</v>
      </c>
      <c r="L16" s="75" t="s">
        <v>109</v>
      </c>
      <c r="M16" s="89">
        <v>44881</v>
      </c>
      <c r="N16" s="89">
        <v>44882</v>
      </c>
      <c r="O16" s="89" t="s">
        <v>109</v>
      </c>
      <c r="P16" s="88" t="s">
        <v>668</v>
      </c>
      <c r="Q16" s="88" t="s">
        <v>497</v>
      </c>
      <c r="R16" s="89" t="s">
        <v>236</v>
      </c>
      <c r="S16" s="96" t="s">
        <v>112</v>
      </c>
      <c r="T16" s="88" t="s">
        <v>103</v>
      </c>
    </row>
    <row r="17" spans="1:21" ht="15" customHeight="1">
      <c r="A17" s="156" t="s">
        <v>11</v>
      </c>
      <c r="B17" s="75" t="s">
        <v>152</v>
      </c>
      <c r="C17" s="103">
        <f t="shared" si="0"/>
        <v>0</v>
      </c>
      <c r="D17" s="77"/>
      <c r="E17" s="78">
        <f t="shared" si="1"/>
        <v>0</v>
      </c>
      <c r="F17" s="75" t="s">
        <v>789</v>
      </c>
      <c r="G17" s="75" t="str">
        <f>'7.4'!G17</f>
        <v>Нет</v>
      </c>
      <c r="H17" s="89" t="s">
        <v>109</v>
      </c>
      <c r="I17" s="89" t="s">
        <v>109</v>
      </c>
      <c r="J17" s="89" t="s">
        <v>453</v>
      </c>
      <c r="K17" s="75" t="s">
        <v>109</v>
      </c>
      <c r="L17" s="75" t="s">
        <v>109</v>
      </c>
      <c r="M17" s="89">
        <v>44883</v>
      </c>
      <c r="N17" s="89">
        <v>44862</v>
      </c>
      <c r="O17" s="89" t="s">
        <v>110</v>
      </c>
      <c r="P17" s="88" t="s">
        <v>669</v>
      </c>
      <c r="Q17" s="89" t="s">
        <v>670</v>
      </c>
      <c r="R17" s="89" t="s">
        <v>236</v>
      </c>
      <c r="S17" s="96" t="s">
        <v>112</v>
      </c>
      <c r="T17" s="88" t="s">
        <v>894</v>
      </c>
      <c r="U17" s="65" t="s">
        <v>103</v>
      </c>
    </row>
    <row r="18" spans="1:21" ht="15" customHeight="1">
      <c r="A18" s="156" t="s">
        <v>12</v>
      </c>
      <c r="B18" s="75" t="s">
        <v>152</v>
      </c>
      <c r="C18" s="103">
        <f t="shared" si="0"/>
        <v>0</v>
      </c>
      <c r="D18" s="77"/>
      <c r="E18" s="78">
        <f t="shared" si="1"/>
        <v>0</v>
      </c>
      <c r="F18" s="75" t="s">
        <v>789</v>
      </c>
      <c r="G18" s="75" t="str">
        <f>'7.4'!G18</f>
        <v>Нет</v>
      </c>
      <c r="H18" s="89" t="s">
        <v>109</v>
      </c>
      <c r="I18" s="89" t="s">
        <v>109</v>
      </c>
      <c r="J18" s="75" t="s">
        <v>274</v>
      </c>
      <c r="K18" s="75" t="s">
        <v>109</v>
      </c>
      <c r="L18" s="75" t="s">
        <v>109</v>
      </c>
      <c r="M18" s="89">
        <v>44895</v>
      </c>
      <c r="N18" s="89">
        <v>44888</v>
      </c>
      <c r="O18" s="89" t="s">
        <v>110</v>
      </c>
      <c r="P18" s="88" t="s">
        <v>672</v>
      </c>
      <c r="Q18" s="88" t="s">
        <v>673</v>
      </c>
      <c r="R18" s="89" t="s">
        <v>236</v>
      </c>
      <c r="S18" s="96" t="s">
        <v>112</v>
      </c>
      <c r="T18" s="88" t="s">
        <v>882</v>
      </c>
      <c r="U18" s="65" t="s">
        <v>103</v>
      </c>
    </row>
    <row r="19" spans="1:21" ht="15" customHeight="1">
      <c r="A19" s="156" t="s">
        <v>13</v>
      </c>
      <c r="B19" s="75" t="s">
        <v>152</v>
      </c>
      <c r="C19" s="103">
        <f t="shared" si="0"/>
        <v>0</v>
      </c>
      <c r="D19" s="77"/>
      <c r="E19" s="78">
        <f t="shared" si="1"/>
        <v>0</v>
      </c>
      <c r="F19" s="75" t="s">
        <v>758</v>
      </c>
      <c r="G19" s="75" t="str">
        <f>'7.4'!G19</f>
        <v xml:space="preserve">Да </v>
      </c>
      <c r="H19" s="89" t="s">
        <v>109</v>
      </c>
      <c r="I19" s="89" t="s">
        <v>674</v>
      </c>
      <c r="J19" s="75" t="s">
        <v>277</v>
      </c>
      <c r="K19" s="75" t="s">
        <v>103</v>
      </c>
      <c r="L19" s="75" t="s">
        <v>103</v>
      </c>
      <c r="M19" s="89">
        <v>44873</v>
      </c>
      <c r="N19" s="89">
        <v>44889</v>
      </c>
      <c r="O19" s="89" t="s">
        <v>109</v>
      </c>
      <c r="P19" s="88" t="s">
        <v>470</v>
      </c>
      <c r="Q19" s="88" t="s">
        <v>469</v>
      </c>
      <c r="R19" s="89" t="s">
        <v>236</v>
      </c>
      <c r="S19" s="96" t="s">
        <v>112</v>
      </c>
      <c r="T19" s="88" t="s">
        <v>754</v>
      </c>
      <c r="U19" s="65" t="s">
        <v>103</v>
      </c>
    </row>
    <row r="20" spans="1:21" ht="15" customHeight="1">
      <c r="A20" s="156" t="s">
        <v>14</v>
      </c>
      <c r="B20" s="75" t="s">
        <v>152</v>
      </c>
      <c r="C20" s="103">
        <f t="shared" si="0"/>
        <v>0</v>
      </c>
      <c r="D20" s="77"/>
      <c r="E20" s="78">
        <f t="shared" si="1"/>
        <v>0</v>
      </c>
      <c r="F20" s="75" t="s">
        <v>758</v>
      </c>
      <c r="G20" s="75" t="str">
        <f>'7.4'!G20</f>
        <v>Нет</v>
      </c>
      <c r="H20" s="89" t="s">
        <v>103</v>
      </c>
      <c r="I20" s="89" t="s">
        <v>103</v>
      </c>
      <c r="J20" s="75" t="s">
        <v>279</v>
      </c>
      <c r="K20" s="75" t="s">
        <v>110</v>
      </c>
      <c r="L20" s="75" t="s">
        <v>103</v>
      </c>
      <c r="M20" s="88" t="s">
        <v>113</v>
      </c>
      <c r="N20" s="89">
        <v>44890</v>
      </c>
      <c r="O20" s="89" t="s">
        <v>113</v>
      </c>
      <c r="P20" s="75" t="s">
        <v>648</v>
      </c>
      <c r="Q20" s="75" t="s">
        <v>103</v>
      </c>
      <c r="R20" s="89" t="s">
        <v>236</v>
      </c>
      <c r="S20" s="96" t="s">
        <v>112</v>
      </c>
      <c r="T20" s="88" t="s">
        <v>787</v>
      </c>
      <c r="U20" s="65" t="s">
        <v>103</v>
      </c>
    </row>
    <row r="21" spans="1:21" ht="15" customHeight="1">
      <c r="A21" s="156" t="s">
        <v>15</v>
      </c>
      <c r="B21" s="75" t="s">
        <v>152</v>
      </c>
      <c r="C21" s="103">
        <f t="shared" si="0"/>
        <v>0</v>
      </c>
      <c r="D21" s="77"/>
      <c r="E21" s="78">
        <f t="shared" si="1"/>
        <v>0</v>
      </c>
      <c r="F21" s="75" t="s">
        <v>758</v>
      </c>
      <c r="G21" s="75" t="str">
        <f>'7.4'!G21</f>
        <v>Нет</v>
      </c>
      <c r="H21" s="89" t="s">
        <v>109</v>
      </c>
      <c r="I21" s="89" t="s">
        <v>109</v>
      </c>
      <c r="J21" s="75" t="s">
        <v>883</v>
      </c>
      <c r="K21" s="75" t="s">
        <v>109</v>
      </c>
      <c r="L21" s="75" t="s">
        <v>109</v>
      </c>
      <c r="M21" s="89">
        <v>44902</v>
      </c>
      <c r="N21" s="89">
        <v>44917</v>
      </c>
      <c r="O21" s="89" t="s">
        <v>110</v>
      </c>
      <c r="P21" s="75" t="s">
        <v>103</v>
      </c>
      <c r="Q21" s="88" t="s">
        <v>651</v>
      </c>
      <c r="R21" s="89" t="s">
        <v>234</v>
      </c>
      <c r="S21" s="96" t="s">
        <v>110</v>
      </c>
      <c r="T21" s="88" t="s">
        <v>938</v>
      </c>
      <c r="U21" s="65" t="s">
        <v>103</v>
      </c>
    </row>
    <row r="22" spans="1:21" ht="15" customHeight="1">
      <c r="A22" s="156" t="s">
        <v>16</v>
      </c>
      <c r="B22" s="75" t="s">
        <v>176</v>
      </c>
      <c r="C22" s="103">
        <f t="shared" si="0"/>
        <v>2</v>
      </c>
      <c r="D22" s="77"/>
      <c r="E22" s="78">
        <f t="shared" si="1"/>
        <v>2</v>
      </c>
      <c r="F22" s="75" t="s">
        <v>109</v>
      </c>
      <c r="G22" s="75" t="str">
        <f>'7.4'!G22</f>
        <v>Нет данных</v>
      </c>
      <c r="H22" s="89" t="s">
        <v>109</v>
      </c>
      <c r="I22" s="89" t="s">
        <v>109</v>
      </c>
      <c r="J22" s="75" t="s">
        <v>274</v>
      </c>
      <c r="K22" s="75" t="s">
        <v>109</v>
      </c>
      <c r="L22" s="75" t="s">
        <v>109</v>
      </c>
      <c r="M22" s="88" t="s">
        <v>113</v>
      </c>
      <c r="N22" s="89">
        <v>44889</v>
      </c>
      <c r="O22" s="89" t="s">
        <v>113</v>
      </c>
      <c r="P22" s="88" t="s">
        <v>253</v>
      </c>
      <c r="Q22" s="75" t="s">
        <v>103</v>
      </c>
      <c r="R22" s="89" t="s">
        <v>236</v>
      </c>
      <c r="S22" s="96" t="s">
        <v>112</v>
      </c>
      <c r="T22" s="88" t="s">
        <v>103</v>
      </c>
    </row>
    <row r="23" spans="1:21" ht="15" customHeight="1">
      <c r="A23" s="156" t="s">
        <v>17</v>
      </c>
      <c r="B23" s="75" t="s">
        <v>176</v>
      </c>
      <c r="C23" s="103">
        <f t="shared" si="0"/>
        <v>2</v>
      </c>
      <c r="D23" s="77"/>
      <c r="E23" s="78">
        <f t="shared" si="1"/>
        <v>2</v>
      </c>
      <c r="F23" s="75" t="s">
        <v>109</v>
      </c>
      <c r="G23" s="75" t="str">
        <f>'7.4'!G23</f>
        <v>Нет</v>
      </c>
      <c r="H23" s="89" t="s">
        <v>109</v>
      </c>
      <c r="I23" s="89" t="s">
        <v>109</v>
      </c>
      <c r="J23" s="75" t="s">
        <v>274</v>
      </c>
      <c r="K23" s="75" t="s">
        <v>109</v>
      </c>
      <c r="L23" s="95" t="s">
        <v>109</v>
      </c>
      <c r="M23" s="89">
        <v>44883</v>
      </c>
      <c r="N23" s="89">
        <v>44886</v>
      </c>
      <c r="O23" s="89" t="s">
        <v>109</v>
      </c>
      <c r="P23" s="75" t="s">
        <v>103</v>
      </c>
      <c r="Q23" s="88" t="s">
        <v>262</v>
      </c>
      <c r="R23" s="89" t="s">
        <v>237</v>
      </c>
      <c r="S23" s="96" t="s">
        <v>269</v>
      </c>
      <c r="T23" s="88" t="s">
        <v>103</v>
      </c>
    </row>
    <row r="24" spans="1:21" ht="15" customHeight="1">
      <c r="A24" s="156" t="s">
        <v>104</v>
      </c>
      <c r="B24" s="75" t="s">
        <v>152</v>
      </c>
      <c r="C24" s="103">
        <f t="shared" si="0"/>
        <v>0</v>
      </c>
      <c r="D24" s="77"/>
      <c r="E24" s="78">
        <f t="shared" si="1"/>
        <v>0</v>
      </c>
      <c r="F24" s="75" t="s">
        <v>109</v>
      </c>
      <c r="G24" s="75" t="str">
        <f>'7.4'!G24</f>
        <v>Нет</v>
      </c>
      <c r="H24" s="89" t="s">
        <v>109</v>
      </c>
      <c r="I24" s="89" t="s">
        <v>109</v>
      </c>
      <c r="J24" s="75" t="s">
        <v>274</v>
      </c>
      <c r="K24" s="75" t="s">
        <v>109</v>
      </c>
      <c r="L24" s="75" t="s">
        <v>110</v>
      </c>
      <c r="M24" s="89">
        <v>44866</v>
      </c>
      <c r="N24" s="89">
        <v>44867</v>
      </c>
      <c r="O24" s="89" t="s">
        <v>109</v>
      </c>
      <c r="P24" s="88" t="s">
        <v>676</v>
      </c>
      <c r="Q24" s="88" t="s">
        <v>675</v>
      </c>
      <c r="R24" s="89" t="s">
        <v>237</v>
      </c>
      <c r="S24" s="96" t="s">
        <v>269</v>
      </c>
      <c r="T24" s="75" t="s">
        <v>917</v>
      </c>
      <c r="U24" s="65" t="s">
        <v>103</v>
      </c>
    </row>
    <row r="25" spans="1:21" ht="15" customHeight="1">
      <c r="A25" s="157" t="s">
        <v>18</v>
      </c>
      <c r="B25" s="82"/>
      <c r="C25" s="99"/>
      <c r="D25" s="82"/>
      <c r="E25" s="85"/>
      <c r="F25" s="81"/>
      <c r="G25" s="111"/>
      <c r="H25" s="100"/>
      <c r="I25" s="100"/>
      <c r="J25" s="81"/>
      <c r="K25" s="81"/>
      <c r="L25" s="111"/>
      <c r="M25" s="81"/>
      <c r="N25" s="137"/>
      <c r="O25" s="81"/>
      <c r="P25" s="81"/>
      <c r="Q25" s="81"/>
      <c r="R25" s="100"/>
      <c r="S25" s="81"/>
      <c r="T25" s="100"/>
    </row>
    <row r="26" spans="1:21" ht="15" customHeight="1">
      <c r="A26" s="156" t="s">
        <v>19</v>
      </c>
      <c r="B26" s="75" t="s">
        <v>152</v>
      </c>
      <c r="C26" s="103">
        <f t="shared" ref="C26:C36" si="2">IF(B26="Да, размещен в установленный срок",2,0)</f>
        <v>0</v>
      </c>
      <c r="D26" s="77"/>
      <c r="E26" s="78">
        <f t="shared" si="1"/>
        <v>0</v>
      </c>
      <c r="F26" s="75" t="s">
        <v>901</v>
      </c>
      <c r="G26" s="75" t="str">
        <f>'7.4'!G26</f>
        <v>Нет</v>
      </c>
      <c r="H26" s="89" t="s">
        <v>109</v>
      </c>
      <c r="I26" s="89" t="s">
        <v>109</v>
      </c>
      <c r="J26" s="75" t="s">
        <v>274</v>
      </c>
      <c r="K26" s="75" t="s">
        <v>122</v>
      </c>
      <c r="L26" s="75" t="s">
        <v>103</v>
      </c>
      <c r="M26" s="89" t="s">
        <v>113</v>
      </c>
      <c r="N26" s="89">
        <v>44882</v>
      </c>
      <c r="O26" s="89" t="s">
        <v>113</v>
      </c>
      <c r="P26" s="88" t="s">
        <v>103</v>
      </c>
      <c r="Q26" s="89" t="s">
        <v>598</v>
      </c>
      <c r="R26" s="89" t="s">
        <v>236</v>
      </c>
      <c r="S26" s="96" t="s">
        <v>112</v>
      </c>
      <c r="T26" s="75" t="s">
        <v>912</v>
      </c>
      <c r="U26" s="65" t="s">
        <v>103</v>
      </c>
    </row>
    <row r="27" spans="1:21" ht="15" customHeight="1">
      <c r="A27" s="156" t="s">
        <v>20</v>
      </c>
      <c r="B27" s="75" t="s">
        <v>152</v>
      </c>
      <c r="C27" s="103">
        <f t="shared" si="2"/>
        <v>0</v>
      </c>
      <c r="D27" s="77"/>
      <c r="E27" s="78">
        <f t="shared" si="1"/>
        <v>0</v>
      </c>
      <c r="F27" s="75" t="s">
        <v>758</v>
      </c>
      <c r="G27" s="75" t="str">
        <f>'7.4'!G27</f>
        <v>Нет</v>
      </c>
      <c r="H27" s="89" t="s">
        <v>110</v>
      </c>
      <c r="I27" s="89" t="s">
        <v>110</v>
      </c>
      <c r="J27" s="75" t="s">
        <v>274</v>
      </c>
      <c r="K27" s="75" t="s">
        <v>103</v>
      </c>
      <c r="L27" s="75" t="s">
        <v>103</v>
      </c>
      <c r="M27" s="89">
        <v>44851</v>
      </c>
      <c r="N27" s="89">
        <v>44861</v>
      </c>
      <c r="O27" s="89" t="s">
        <v>109</v>
      </c>
      <c r="P27" s="88" t="s">
        <v>103</v>
      </c>
      <c r="Q27" s="93" t="s">
        <v>317</v>
      </c>
      <c r="R27" s="89" t="s">
        <v>235</v>
      </c>
      <c r="S27" s="96" t="s">
        <v>268</v>
      </c>
      <c r="T27" s="114" t="s">
        <v>796</v>
      </c>
      <c r="U27" s="134" t="s">
        <v>103</v>
      </c>
    </row>
    <row r="28" spans="1:21" ht="15" customHeight="1">
      <c r="A28" s="156" t="s">
        <v>21</v>
      </c>
      <c r="B28" s="75" t="s">
        <v>176</v>
      </c>
      <c r="C28" s="103">
        <f t="shared" si="2"/>
        <v>2</v>
      </c>
      <c r="D28" s="77"/>
      <c r="E28" s="78">
        <f t="shared" si="1"/>
        <v>2</v>
      </c>
      <c r="F28" s="75" t="s">
        <v>109</v>
      </c>
      <c r="G28" s="75" t="str">
        <f>'7.4'!G28</f>
        <v>Нет</v>
      </c>
      <c r="H28" s="89" t="s">
        <v>109</v>
      </c>
      <c r="I28" s="89" t="s">
        <v>109</v>
      </c>
      <c r="J28" s="75" t="s">
        <v>278</v>
      </c>
      <c r="K28" s="75" t="s">
        <v>109</v>
      </c>
      <c r="L28" s="75" t="s">
        <v>109</v>
      </c>
      <c r="M28" s="89">
        <v>44872</v>
      </c>
      <c r="N28" s="89">
        <v>44881</v>
      </c>
      <c r="O28" s="89" t="s">
        <v>109</v>
      </c>
      <c r="P28" s="88" t="s">
        <v>103</v>
      </c>
      <c r="Q28" s="88" t="s">
        <v>465</v>
      </c>
      <c r="R28" s="89" t="s">
        <v>234</v>
      </c>
      <c r="S28" s="96" t="s">
        <v>267</v>
      </c>
      <c r="T28" s="89" t="s">
        <v>103</v>
      </c>
    </row>
    <row r="29" spans="1:21" ht="15" customHeight="1">
      <c r="A29" s="156" t="s">
        <v>22</v>
      </c>
      <c r="B29" s="75" t="s">
        <v>176</v>
      </c>
      <c r="C29" s="103">
        <f t="shared" si="2"/>
        <v>2</v>
      </c>
      <c r="D29" s="77"/>
      <c r="E29" s="78">
        <f t="shared" si="1"/>
        <v>2</v>
      </c>
      <c r="F29" s="75" t="s">
        <v>109</v>
      </c>
      <c r="G29" s="75" t="str">
        <f>'7.4'!G29</f>
        <v>Нет</v>
      </c>
      <c r="H29" s="89" t="s">
        <v>109</v>
      </c>
      <c r="I29" s="89" t="s">
        <v>109</v>
      </c>
      <c r="J29" s="75" t="s">
        <v>279</v>
      </c>
      <c r="K29" s="75" t="s">
        <v>109</v>
      </c>
      <c r="L29" s="95" t="s">
        <v>109</v>
      </c>
      <c r="M29" s="89">
        <v>44887</v>
      </c>
      <c r="N29" s="89">
        <v>44888</v>
      </c>
      <c r="O29" s="89" t="s">
        <v>109</v>
      </c>
      <c r="P29" s="88" t="s">
        <v>602</v>
      </c>
      <c r="Q29" s="88" t="s">
        <v>556</v>
      </c>
      <c r="R29" s="89" t="s">
        <v>236</v>
      </c>
      <c r="S29" s="96" t="s">
        <v>112</v>
      </c>
      <c r="T29" s="75" t="s">
        <v>103</v>
      </c>
    </row>
    <row r="30" spans="1:21" ht="15" customHeight="1">
      <c r="A30" s="156" t="s">
        <v>23</v>
      </c>
      <c r="B30" s="75" t="s">
        <v>176</v>
      </c>
      <c r="C30" s="103">
        <f t="shared" si="2"/>
        <v>2</v>
      </c>
      <c r="D30" s="77"/>
      <c r="E30" s="78">
        <f t="shared" si="1"/>
        <v>2</v>
      </c>
      <c r="F30" s="75" t="s">
        <v>109</v>
      </c>
      <c r="G30" s="75" t="str">
        <f>'7.4'!G30</f>
        <v>Нет</v>
      </c>
      <c r="H30" s="89" t="s">
        <v>109</v>
      </c>
      <c r="I30" s="89" t="s">
        <v>109</v>
      </c>
      <c r="J30" s="89" t="s">
        <v>677</v>
      </c>
      <c r="K30" s="75" t="s">
        <v>109</v>
      </c>
      <c r="L30" s="75" t="s">
        <v>109</v>
      </c>
      <c r="M30" s="89" t="s">
        <v>113</v>
      </c>
      <c r="N30" s="89">
        <v>44889</v>
      </c>
      <c r="O30" s="89" t="s">
        <v>113</v>
      </c>
      <c r="P30" s="88" t="s">
        <v>103</v>
      </c>
      <c r="Q30" s="88" t="s">
        <v>678</v>
      </c>
      <c r="R30" s="89" t="s">
        <v>236</v>
      </c>
      <c r="S30" s="96" t="s">
        <v>112</v>
      </c>
      <c r="T30" s="75" t="s">
        <v>103</v>
      </c>
    </row>
    <row r="31" spans="1:21" ht="15" customHeight="1">
      <c r="A31" s="156" t="s">
        <v>24</v>
      </c>
      <c r="B31" s="75" t="s">
        <v>176</v>
      </c>
      <c r="C31" s="103">
        <f t="shared" si="2"/>
        <v>2</v>
      </c>
      <c r="D31" s="77"/>
      <c r="E31" s="78">
        <f t="shared" si="1"/>
        <v>2</v>
      </c>
      <c r="F31" s="75" t="s">
        <v>109</v>
      </c>
      <c r="G31" s="75" t="str">
        <f>'7.4'!G31</f>
        <v>Нет</v>
      </c>
      <c r="H31" s="89" t="s">
        <v>109</v>
      </c>
      <c r="I31" s="89" t="s">
        <v>109</v>
      </c>
      <c r="J31" s="89" t="s">
        <v>280</v>
      </c>
      <c r="K31" s="75" t="s">
        <v>109</v>
      </c>
      <c r="L31" s="75" t="s">
        <v>109</v>
      </c>
      <c r="M31" s="89">
        <v>44873</v>
      </c>
      <c r="N31" s="89">
        <v>44874</v>
      </c>
      <c r="O31" s="89" t="s">
        <v>109</v>
      </c>
      <c r="P31" s="88" t="s">
        <v>103</v>
      </c>
      <c r="Q31" s="75" t="s">
        <v>679</v>
      </c>
      <c r="R31" s="89" t="s">
        <v>235</v>
      </c>
      <c r="S31" s="96" t="s">
        <v>269</v>
      </c>
      <c r="T31" s="75" t="s">
        <v>103</v>
      </c>
    </row>
    <row r="32" spans="1:21" ht="15" customHeight="1">
      <c r="A32" s="156" t="s">
        <v>25</v>
      </c>
      <c r="B32" s="75" t="s">
        <v>176</v>
      </c>
      <c r="C32" s="103">
        <f t="shared" si="2"/>
        <v>2</v>
      </c>
      <c r="D32" s="77"/>
      <c r="E32" s="78">
        <f t="shared" si="1"/>
        <v>2</v>
      </c>
      <c r="F32" s="75" t="s">
        <v>109</v>
      </c>
      <c r="G32" s="75" t="str">
        <f>'7.4'!G32</f>
        <v>Нет</v>
      </c>
      <c r="H32" s="89" t="s">
        <v>109</v>
      </c>
      <c r="I32" s="89" t="s">
        <v>109</v>
      </c>
      <c r="J32" s="75" t="s">
        <v>274</v>
      </c>
      <c r="K32" s="75" t="s">
        <v>109</v>
      </c>
      <c r="L32" s="75" t="s">
        <v>109</v>
      </c>
      <c r="M32" s="89">
        <v>44894</v>
      </c>
      <c r="N32" s="89">
        <v>44894</v>
      </c>
      <c r="O32" s="89" t="s">
        <v>109</v>
      </c>
      <c r="P32" s="89" t="s">
        <v>680</v>
      </c>
      <c r="Q32" s="89" t="s">
        <v>606</v>
      </c>
      <c r="R32" s="89" t="s">
        <v>236</v>
      </c>
      <c r="S32" s="96" t="s">
        <v>112</v>
      </c>
      <c r="T32" s="75" t="s">
        <v>103</v>
      </c>
    </row>
    <row r="33" spans="1:22" ht="15" customHeight="1">
      <c r="A33" s="156" t="s">
        <v>26</v>
      </c>
      <c r="B33" s="75" t="s">
        <v>152</v>
      </c>
      <c r="C33" s="103">
        <f t="shared" si="2"/>
        <v>0</v>
      </c>
      <c r="D33" s="77"/>
      <c r="E33" s="78">
        <f t="shared" si="1"/>
        <v>0</v>
      </c>
      <c r="F33" s="75" t="s">
        <v>758</v>
      </c>
      <c r="G33" s="75" t="str">
        <f>'7.4'!G33</f>
        <v>Нет</v>
      </c>
      <c r="H33" s="89" t="s">
        <v>109</v>
      </c>
      <c r="I33" s="89" t="s">
        <v>109</v>
      </c>
      <c r="J33" s="89" t="s">
        <v>281</v>
      </c>
      <c r="K33" s="75" t="s">
        <v>109</v>
      </c>
      <c r="L33" s="75" t="s">
        <v>110</v>
      </c>
      <c r="M33" s="89" t="s">
        <v>113</v>
      </c>
      <c r="N33" s="89">
        <v>44889</v>
      </c>
      <c r="O33" s="89" t="s">
        <v>113</v>
      </c>
      <c r="P33" s="75" t="s">
        <v>903</v>
      </c>
      <c r="Q33" s="88" t="s">
        <v>640</v>
      </c>
      <c r="R33" s="89" t="s">
        <v>234</v>
      </c>
      <c r="S33" s="96" t="s">
        <v>639</v>
      </c>
      <c r="T33" s="75" t="s">
        <v>884</v>
      </c>
      <c r="U33" s="65" t="s">
        <v>103</v>
      </c>
    </row>
    <row r="34" spans="1:22" ht="15" customHeight="1">
      <c r="A34" s="156" t="s">
        <v>27</v>
      </c>
      <c r="B34" s="75" t="s">
        <v>152</v>
      </c>
      <c r="C34" s="103">
        <f t="shared" si="2"/>
        <v>0</v>
      </c>
      <c r="D34" s="77"/>
      <c r="E34" s="78">
        <f t="shared" si="1"/>
        <v>0</v>
      </c>
      <c r="F34" s="75" t="s">
        <v>758</v>
      </c>
      <c r="G34" s="75" t="str">
        <f>'7.4'!G34</f>
        <v>Нет</v>
      </c>
      <c r="H34" s="89" t="s">
        <v>109</v>
      </c>
      <c r="I34" s="89" t="s">
        <v>109</v>
      </c>
      <c r="J34" s="75" t="s">
        <v>274</v>
      </c>
      <c r="K34" s="75" t="s">
        <v>109</v>
      </c>
      <c r="L34" s="75" t="s">
        <v>110</v>
      </c>
      <c r="M34" s="89" t="s">
        <v>113</v>
      </c>
      <c r="N34" s="89">
        <v>44889</v>
      </c>
      <c r="O34" s="89" t="s">
        <v>113</v>
      </c>
      <c r="P34" s="88" t="s">
        <v>681</v>
      </c>
      <c r="Q34" s="75" t="s">
        <v>103</v>
      </c>
      <c r="R34" s="89" t="s">
        <v>234</v>
      </c>
      <c r="S34" s="96" t="s">
        <v>110</v>
      </c>
      <c r="T34" s="75" t="s">
        <v>887</v>
      </c>
      <c r="U34" s="65" t="s">
        <v>103</v>
      </c>
    </row>
    <row r="35" spans="1:22" ht="15" customHeight="1">
      <c r="A35" s="156" t="s">
        <v>945</v>
      </c>
      <c r="B35" s="75" t="s">
        <v>152</v>
      </c>
      <c r="C35" s="103">
        <f t="shared" si="2"/>
        <v>0</v>
      </c>
      <c r="D35" s="77"/>
      <c r="E35" s="78">
        <f t="shared" si="1"/>
        <v>0</v>
      </c>
      <c r="F35" s="75" t="s">
        <v>758</v>
      </c>
      <c r="G35" s="75" t="str">
        <f>'7.4'!G35</f>
        <v>Нет</v>
      </c>
      <c r="H35" s="89" t="s">
        <v>109</v>
      </c>
      <c r="I35" s="89" t="s">
        <v>113</v>
      </c>
      <c r="J35" s="75" t="s">
        <v>274</v>
      </c>
      <c r="K35" s="75" t="s">
        <v>109</v>
      </c>
      <c r="L35" s="75" t="s">
        <v>110</v>
      </c>
      <c r="M35" s="89" t="s">
        <v>113</v>
      </c>
      <c r="N35" s="89">
        <v>44860</v>
      </c>
      <c r="O35" s="89" t="s">
        <v>113</v>
      </c>
      <c r="P35" s="89" t="s">
        <v>506</v>
      </c>
      <c r="Q35" s="88" t="s">
        <v>103</v>
      </c>
      <c r="R35" s="89" t="s">
        <v>236</v>
      </c>
      <c r="S35" s="96" t="s">
        <v>112</v>
      </c>
      <c r="T35" s="88" t="s">
        <v>942</v>
      </c>
      <c r="U35" s="65" t="s">
        <v>103</v>
      </c>
      <c r="V35" s="51"/>
    </row>
    <row r="36" spans="1:22" ht="15" customHeight="1">
      <c r="A36" s="156" t="s">
        <v>28</v>
      </c>
      <c r="B36" s="75" t="s">
        <v>176</v>
      </c>
      <c r="C36" s="103">
        <f t="shared" si="2"/>
        <v>2</v>
      </c>
      <c r="D36" s="77"/>
      <c r="E36" s="78">
        <f t="shared" si="1"/>
        <v>2</v>
      </c>
      <c r="F36" s="75" t="s">
        <v>109</v>
      </c>
      <c r="G36" s="75" t="str">
        <f>'7.4'!G36</f>
        <v>Нет</v>
      </c>
      <c r="H36" s="89" t="s">
        <v>109</v>
      </c>
      <c r="I36" s="89" t="s">
        <v>109</v>
      </c>
      <c r="J36" s="89" t="s">
        <v>277</v>
      </c>
      <c r="K36" s="75" t="s">
        <v>109</v>
      </c>
      <c r="L36" s="75" t="s">
        <v>109</v>
      </c>
      <c r="M36" s="89" t="s">
        <v>113</v>
      </c>
      <c r="N36" s="89">
        <v>44889</v>
      </c>
      <c r="O36" s="89" t="s">
        <v>113</v>
      </c>
      <c r="P36" s="88" t="s">
        <v>103</v>
      </c>
      <c r="Q36" s="75" t="s">
        <v>682</v>
      </c>
      <c r="R36" s="89" t="s">
        <v>235</v>
      </c>
      <c r="S36" s="96" t="s">
        <v>267</v>
      </c>
      <c r="T36" s="95" t="s">
        <v>103</v>
      </c>
    </row>
    <row r="37" spans="1:22" ht="15" customHeight="1">
      <c r="A37" s="157" t="s">
        <v>29</v>
      </c>
      <c r="B37" s="82"/>
      <c r="C37" s="99"/>
      <c r="D37" s="82"/>
      <c r="E37" s="85"/>
      <c r="F37" s="81"/>
      <c r="G37" s="111"/>
      <c r="H37" s="100"/>
      <c r="I37" s="100"/>
      <c r="J37" s="81"/>
      <c r="K37" s="81"/>
      <c r="L37" s="111"/>
      <c r="M37" s="81"/>
      <c r="N37" s="138"/>
      <c r="O37" s="81"/>
      <c r="P37" s="81"/>
      <c r="Q37" s="81"/>
      <c r="R37" s="100"/>
      <c r="S37" s="81"/>
      <c r="T37" s="100"/>
    </row>
    <row r="38" spans="1:22" ht="15" customHeight="1">
      <c r="A38" s="156" t="s">
        <v>30</v>
      </c>
      <c r="B38" s="95" t="s">
        <v>176</v>
      </c>
      <c r="C38" s="103">
        <f t="shared" ref="C38:C45" si="3">IF(B38="Да, размещен в установленный срок",2,0)</f>
        <v>2</v>
      </c>
      <c r="D38" s="77"/>
      <c r="E38" s="78">
        <f t="shared" si="1"/>
        <v>2</v>
      </c>
      <c r="F38" s="75" t="s">
        <v>109</v>
      </c>
      <c r="G38" s="75" t="str">
        <f>'7.4'!G38</f>
        <v>Нет</v>
      </c>
      <c r="H38" s="89" t="s">
        <v>109</v>
      </c>
      <c r="I38" s="89" t="s">
        <v>109</v>
      </c>
      <c r="J38" s="75" t="s">
        <v>274</v>
      </c>
      <c r="K38" s="75" t="s">
        <v>109</v>
      </c>
      <c r="L38" s="75" t="s">
        <v>109</v>
      </c>
      <c r="M38" s="89" t="s">
        <v>684</v>
      </c>
      <c r="N38" s="89">
        <v>44883</v>
      </c>
      <c r="O38" s="89" t="s">
        <v>109</v>
      </c>
      <c r="P38" s="88" t="s">
        <v>103</v>
      </c>
      <c r="Q38" s="75" t="s">
        <v>683</v>
      </c>
      <c r="R38" s="75" t="s">
        <v>234</v>
      </c>
      <c r="S38" s="96" t="s">
        <v>939</v>
      </c>
      <c r="T38" s="89" t="s">
        <v>103</v>
      </c>
    </row>
    <row r="39" spans="1:22" ht="15" customHeight="1">
      <c r="A39" s="156" t="s">
        <v>31</v>
      </c>
      <c r="B39" s="75" t="s">
        <v>176</v>
      </c>
      <c r="C39" s="103">
        <f t="shared" si="3"/>
        <v>2</v>
      </c>
      <c r="D39" s="77"/>
      <c r="E39" s="78">
        <f t="shared" si="1"/>
        <v>2</v>
      </c>
      <c r="F39" s="75" t="s">
        <v>109</v>
      </c>
      <c r="G39" s="75" t="str">
        <f>'7.4'!G39</f>
        <v>Нет</v>
      </c>
      <c r="H39" s="89" t="s">
        <v>109</v>
      </c>
      <c r="I39" s="89" t="s">
        <v>109</v>
      </c>
      <c r="J39" s="75" t="s">
        <v>280</v>
      </c>
      <c r="K39" s="75" t="s">
        <v>109</v>
      </c>
      <c r="L39" s="75" t="s">
        <v>109</v>
      </c>
      <c r="M39" s="96" t="s">
        <v>113</v>
      </c>
      <c r="N39" s="89">
        <v>44881</v>
      </c>
      <c r="O39" s="89" t="s">
        <v>113</v>
      </c>
      <c r="P39" s="88" t="s">
        <v>103</v>
      </c>
      <c r="Q39" s="88" t="s">
        <v>685</v>
      </c>
      <c r="R39" s="89" t="s">
        <v>235</v>
      </c>
      <c r="S39" s="96" t="s">
        <v>268</v>
      </c>
      <c r="T39" s="89" t="s">
        <v>103</v>
      </c>
    </row>
    <row r="40" spans="1:22" ht="15" customHeight="1">
      <c r="A40" s="156" t="s">
        <v>88</v>
      </c>
      <c r="B40" s="75" t="s">
        <v>176</v>
      </c>
      <c r="C40" s="103">
        <f t="shared" si="3"/>
        <v>2</v>
      </c>
      <c r="D40" s="77"/>
      <c r="E40" s="78">
        <f t="shared" si="1"/>
        <v>2</v>
      </c>
      <c r="F40" s="75" t="s">
        <v>109</v>
      </c>
      <c r="G40" s="75" t="str">
        <f>'7.4'!G40</f>
        <v>Нет</v>
      </c>
      <c r="H40" s="89" t="s">
        <v>109</v>
      </c>
      <c r="I40" s="89" t="s">
        <v>109</v>
      </c>
      <c r="J40" s="75" t="s">
        <v>274</v>
      </c>
      <c r="K40" s="75" t="s">
        <v>109</v>
      </c>
      <c r="L40" s="75" t="s">
        <v>109</v>
      </c>
      <c r="M40" s="75" t="s">
        <v>113</v>
      </c>
      <c r="N40" s="89">
        <v>44888</v>
      </c>
      <c r="O40" s="89" t="s">
        <v>113</v>
      </c>
      <c r="P40" s="88" t="s">
        <v>617</v>
      </c>
      <c r="Q40" s="75" t="s">
        <v>618</v>
      </c>
      <c r="R40" s="89" t="s">
        <v>235</v>
      </c>
      <c r="S40" s="96" t="s">
        <v>270</v>
      </c>
      <c r="T40" s="89" t="s">
        <v>103</v>
      </c>
    </row>
    <row r="41" spans="1:22" ht="15" customHeight="1">
      <c r="A41" s="156" t="s">
        <v>32</v>
      </c>
      <c r="B41" s="75" t="s">
        <v>176</v>
      </c>
      <c r="C41" s="103">
        <f t="shared" si="3"/>
        <v>2</v>
      </c>
      <c r="D41" s="77"/>
      <c r="E41" s="78">
        <f t="shared" si="1"/>
        <v>2</v>
      </c>
      <c r="F41" s="75" t="s">
        <v>109</v>
      </c>
      <c r="G41" s="75" t="str">
        <f>'7.4'!G41</f>
        <v>Нет</v>
      </c>
      <c r="H41" s="89" t="s">
        <v>109</v>
      </c>
      <c r="I41" s="89" t="s">
        <v>109</v>
      </c>
      <c r="J41" s="75" t="s">
        <v>282</v>
      </c>
      <c r="K41" s="75" t="s">
        <v>109</v>
      </c>
      <c r="L41" s="75" t="s">
        <v>109</v>
      </c>
      <c r="M41" s="89">
        <v>44886</v>
      </c>
      <c r="N41" s="89">
        <v>44889</v>
      </c>
      <c r="O41" s="89" t="s">
        <v>109</v>
      </c>
      <c r="P41" s="88" t="s">
        <v>103</v>
      </c>
      <c r="Q41" s="93" t="s">
        <v>686</v>
      </c>
      <c r="R41" s="89" t="s">
        <v>234</v>
      </c>
      <c r="S41" s="96" t="s">
        <v>269</v>
      </c>
      <c r="T41" s="75" t="s">
        <v>103</v>
      </c>
    </row>
    <row r="42" spans="1:22" ht="15" customHeight="1">
      <c r="A42" s="156" t="s">
        <v>33</v>
      </c>
      <c r="B42" s="75" t="s">
        <v>152</v>
      </c>
      <c r="C42" s="103">
        <f t="shared" si="3"/>
        <v>0</v>
      </c>
      <c r="D42" s="77"/>
      <c r="E42" s="78">
        <f t="shared" si="1"/>
        <v>0</v>
      </c>
      <c r="F42" s="75" t="s">
        <v>758</v>
      </c>
      <c r="G42" s="75" t="str">
        <f>'7.4'!G42</f>
        <v>Нет</v>
      </c>
      <c r="H42" s="89" t="s">
        <v>109</v>
      </c>
      <c r="I42" s="89" t="s">
        <v>109</v>
      </c>
      <c r="J42" s="75" t="s">
        <v>274</v>
      </c>
      <c r="K42" s="75" t="s">
        <v>109</v>
      </c>
      <c r="L42" s="75" t="s">
        <v>110</v>
      </c>
      <c r="M42" s="89">
        <v>44879</v>
      </c>
      <c r="N42" s="89">
        <v>44894</v>
      </c>
      <c r="O42" s="89" t="s">
        <v>109</v>
      </c>
      <c r="P42" s="93" t="s">
        <v>907</v>
      </c>
      <c r="Q42" s="88" t="s">
        <v>103</v>
      </c>
      <c r="R42" s="89" t="s">
        <v>236</v>
      </c>
      <c r="S42" s="96" t="s">
        <v>112</v>
      </c>
      <c r="T42" s="75" t="s">
        <v>913</v>
      </c>
      <c r="U42" s="65" t="s">
        <v>103</v>
      </c>
    </row>
    <row r="43" spans="1:22" ht="15" customHeight="1">
      <c r="A43" s="156" t="s">
        <v>34</v>
      </c>
      <c r="B43" s="75" t="s">
        <v>176</v>
      </c>
      <c r="C43" s="103">
        <f t="shared" si="3"/>
        <v>2</v>
      </c>
      <c r="D43" s="77"/>
      <c r="E43" s="78">
        <f t="shared" si="1"/>
        <v>2</v>
      </c>
      <c r="F43" s="75" t="s">
        <v>109</v>
      </c>
      <c r="G43" s="75" t="str">
        <f>'7.4'!G43</f>
        <v>Нет</v>
      </c>
      <c r="H43" s="89" t="s">
        <v>109</v>
      </c>
      <c r="I43" s="89" t="s">
        <v>109</v>
      </c>
      <c r="J43" s="75" t="s">
        <v>274</v>
      </c>
      <c r="K43" s="75" t="s">
        <v>109</v>
      </c>
      <c r="L43" s="75" t="s">
        <v>109</v>
      </c>
      <c r="M43" s="89">
        <v>44865</v>
      </c>
      <c r="N43" s="89">
        <v>44882</v>
      </c>
      <c r="O43" s="89" t="s">
        <v>109</v>
      </c>
      <c r="P43" s="88" t="s">
        <v>103</v>
      </c>
      <c r="Q43" s="89" t="s">
        <v>687</v>
      </c>
      <c r="R43" s="89" t="s">
        <v>235</v>
      </c>
      <c r="S43" s="96" t="s">
        <v>268</v>
      </c>
      <c r="T43" s="75" t="s">
        <v>103</v>
      </c>
    </row>
    <row r="44" spans="1:22" ht="15" customHeight="1">
      <c r="A44" s="156" t="s">
        <v>35</v>
      </c>
      <c r="B44" s="75" t="s">
        <v>176</v>
      </c>
      <c r="C44" s="103">
        <f t="shared" si="3"/>
        <v>2</v>
      </c>
      <c r="D44" s="77"/>
      <c r="E44" s="78">
        <f t="shared" si="1"/>
        <v>2</v>
      </c>
      <c r="F44" s="75" t="s">
        <v>109</v>
      </c>
      <c r="G44" s="75" t="str">
        <f>'7.4'!G44</f>
        <v>Нет</v>
      </c>
      <c r="H44" s="89" t="s">
        <v>109</v>
      </c>
      <c r="I44" s="89" t="s">
        <v>109</v>
      </c>
      <c r="J44" s="75" t="s">
        <v>274</v>
      </c>
      <c r="K44" s="75" t="s">
        <v>109</v>
      </c>
      <c r="L44" s="75" t="s">
        <v>109</v>
      </c>
      <c r="M44" s="89">
        <v>44886</v>
      </c>
      <c r="N44" s="89">
        <v>44525</v>
      </c>
      <c r="O44" s="89" t="s">
        <v>109</v>
      </c>
      <c r="P44" s="88" t="s">
        <v>623</v>
      </c>
      <c r="Q44" s="88" t="s">
        <v>659</v>
      </c>
      <c r="R44" s="89" t="s">
        <v>236</v>
      </c>
      <c r="S44" s="96" t="s">
        <v>112</v>
      </c>
      <c r="T44" s="75" t="s">
        <v>902</v>
      </c>
      <c r="U44" s="65" t="s">
        <v>103</v>
      </c>
    </row>
    <row r="45" spans="1:22" ht="15" customHeight="1">
      <c r="A45" s="156" t="s">
        <v>98</v>
      </c>
      <c r="B45" s="75" t="s">
        <v>152</v>
      </c>
      <c r="C45" s="103">
        <f t="shared" si="3"/>
        <v>0</v>
      </c>
      <c r="D45" s="77"/>
      <c r="E45" s="78">
        <f t="shared" si="1"/>
        <v>0</v>
      </c>
      <c r="F45" s="75" t="s">
        <v>765</v>
      </c>
      <c r="G45" s="75" t="str">
        <f>'7.4'!G45</f>
        <v>Нет</v>
      </c>
      <c r="H45" s="89" t="s">
        <v>103</v>
      </c>
      <c r="I45" s="89" t="s">
        <v>103</v>
      </c>
      <c r="J45" s="89" t="s">
        <v>415</v>
      </c>
      <c r="K45" s="75" t="s">
        <v>103</v>
      </c>
      <c r="L45" s="75" t="s">
        <v>103</v>
      </c>
      <c r="M45" s="89" t="s">
        <v>888</v>
      </c>
      <c r="N45" s="89">
        <v>44894</v>
      </c>
      <c r="O45" s="89" t="s">
        <v>109</v>
      </c>
      <c r="P45" s="88" t="s">
        <v>638</v>
      </c>
      <c r="Q45" s="88" t="s">
        <v>498</v>
      </c>
      <c r="R45" s="89" t="s">
        <v>236</v>
      </c>
      <c r="S45" s="96" t="s">
        <v>112</v>
      </c>
      <c r="T45" s="75" t="s">
        <v>890</v>
      </c>
      <c r="U45" s="65" t="s">
        <v>103</v>
      </c>
    </row>
    <row r="46" spans="1:22" ht="15" customHeight="1">
      <c r="A46" s="157" t="s">
        <v>36</v>
      </c>
      <c r="B46" s="82"/>
      <c r="C46" s="99"/>
      <c r="D46" s="82"/>
      <c r="E46" s="85"/>
      <c r="F46" s="81"/>
      <c r="G46" s="111"/>
      <c r="H46" s="100"/>
      <c r="I46" s="100"/>
      <c r="J46" s="81"/>
      <c r="K46" s="81"/>
      <c r="L46" s="111"/>
      <c r="M46" s="81"/>
      <c r="N46" s="138"/>
      <c r="O46" s="81"/>
      <c r="P46" s="81"/>
      <c r="Q46" s="81"/>
      <c r="R46" s="100"/>
      <c r="S46" s="81"/>
      <c r="T46" s="100"/>
    </row>
    <row r="47" spans="1:22" ht="15" customHeight="1">
      <c r="A47" s="156" t="s">
        <v>37</v>
      </c>
      <c r="B47" s="95" t="s">
        <v>152</v>
      </c>
      <c r="C47" s="103">
        <f t="shared" ref="C47:C53" si="4">IF(B47="Да, размещен в установленный срок",2,0)</f>
        <v>0</v>
      </c>
      <c r="D47" s="77"/>
      <c r="E47" s="78">
        <f t="shared" si="1"/>
        <v>0</v>
      </c>
      <c r="F47" s="75" t="s">
        <v>110</v>
      </c>
      <c r="G47" s="75" t="s">
        <v>103</v>
      </c>
      <c r="H47" s="89" t="s">
        <v>103</v>
      </c>
      <c r="I47" s="75" t="s">
        <v>103</v>
      </c>
      <c r="J47" s="75" t="s">
        <v>103</v>
      </c>
      <c r="K47" s="75" t="s">
        <v>103</v>
      </c>
      <c r="L47" s="75" t="s">
        <v>103</v>
      </c>
      <c r="M47" s="96" t="s">
        <v>103</v>
      </c>
      <c r="N47" s="92">
        <v>44880</v>
      </c>
      <c r="O47" s="96" t="s">
        <v>103</v>
      </c>
      <c r="P47" s="75" t="s">
        <v>103</v>
      </c>
      <c r="Q47" s="75" t="s">
        <v>103</v>
      </c>
      <c r="R47" s="89" t="s">
        <v>236</v>
      </c>
      <c r="S47" s="96" t="s">
        <v>112</v>
      </c>
      <c r="T47" s="75" t="s">
        <v>870</v>
      </c>
      <c r="U47" s="65" t="s">
        <v>103</v>
      </c>
    </row>
    <row r="48" spans="1:22" ht="15" customHeight="1">
      <c r="A48" s="156" t="s">
        <v>38</v>
      </c>
      <c r="B48" s="75" t="s">
        <v>152</v>
      </c>
      <c r="C48" s="103">
        <f t="shared" si="4"/>
        <v>0</v>
      </c>
      <c r="D48" s="77"/>
      <c r="E48" s="78">
        <f t="shared" si="1"/>
        <v>0</v>
      </c>
      <c r="F48" s="75" t="s">
        <v>110</v>
      </c>
      <c r="G48" s="75" t="s">
        <v>103</v>
      </c>
      <c r="H48" s="89" t="s">
        <v>103</v>
      </c>
      <c r="I48" s="75" t="s">
        <v>103</v>
      </c>
      <c r="J48" s="75" t="s">
        <v>103</v>
      </c>
      <c r="K48" s="75" t="s">
        <v>103</v>
      </c>
      <c r="L48" s="75" t="s">
        <v>103</v>
      </c>
      <c r="M48" s="96" t="s">
        <v>103</v>
      </c>
      <c r="N48" s="92">
        <v>44889</v>
      </c>
      <c r="O48" s="89" t="s">
        <v>103</v>
      </c>
      <c r="P48" s="75" t="s">
        <v>103</v>
      </c>
      <c r="Q48" s="75" t="s">
        <v>103</v>
      </c>
      <c r="R48" s="89" t="s">
        <v>236</v>
      </c>
      <c r="S48" s="96" t="s">
        <v>112</v>
      </c>
      <c r="T48" s="75" t="s">
        <v>866</v>
      </c>
      <c r="U48" s="65" t="s">
        <v>103</v>
      </c>
    </row>
    <row r="49" spans="1:21" ht="15" customHeight="1">
      <c r="A49" s="156" t="s">
        <v>39</v>
      </c>
      <c r="B49" s="75" t="s">
        <v>176</v>
      </c>
      <c r="C49" s="103">
        <f t="shared" si="4"/>
        <v>2</v>
      </c>
      <c r="D49" s="77"/>
      <c r="E49" s="78">
        <f t="shared" si="1"/>
        <v>2</v>
      </c>
      <c r="F49" s="75" t="s">
        <v>109</v>
      </c>
      <c r="G49" s="75" t="str">
        <f>'7.4'!G49</f>
        <v>Нет данных</v>
      </c>
      <c r="H49" s="89" t="s">
        <v>109</v>
      </c>
      <c r="I49" s="89" t="s">
        <v>109</v>
      </c>
      <c r="J49" s="75" t="s">
        <v>274</v>
      </c>
      <c r="K49" s="75" t="s">
        <v>109</v>
      </c>
      <c r="L49" s="75" t="s">
        <v>109</v>
      </c>
      <c r="M49" s="89" t="s">
        <v>113</v>
      </c>
      <c r="N49" s="92">
        <v>44889</v>
      </c>
      <c r="O49" s="89" t="s">
        <v>113</v>
      </c>
      <c r="P49" s="75" t="s">
        <v>103</v>
      </c>
      <c r="Q49" s="88" t="s">
        <v>688</v>
      </c>
      <c r="R49" s="89" t="s">
        <v>236</v>
      </c>
      <c r="S49" s="96" t="s">
        <v>112</v>
      </c>
      <c r="T49" s="75" t="s">
        <v>103</v>
      </c>
    </row>
    <row r="50" spans="1:21" ht="15" customHeight="1">
      <c r="A50" s="156" t="s">
        <v>40</v>
      </c>
      <c r="B50" s="75" t="s">
        <v>176</v>
      </c>
      <c r="C50" s="103">
        <f t="shared" si="4"/>
        <v>2</v>
      </c>
      <c r="D50" s="77"/>
      <c r="E50" s="78">
        <f t="shared" si="1"/>
        <v>2</v>
      </c>
      <c r="F50" s="75" t="s">
        <v>109</v>
      </c>
      <c r="G50" s="75" t="str">
        <f>'7.4'!G50</f>
        <v>Нет</v>
      </c>
      <c r="H50" s="89" t="s">
        <v>109</v>
      </c>
      <c r="I50" s="89" t="s">
        <v>109</v>
      </c>
      <c r="J50" s="75" t="s">
        <v>282</v>
      </c>
      <c r="K50" s="75" t="s">
        <v>109</v>
      </c>
      <c r="L50" s="75" t="s">
        <v>109</v>
      </c>
      <c r="M50" s="92">
        <v>44886</v>
      </c>
      <c r="N50" s="89">
        <v>44894</v>
      </c>
      <c r="O50" s="89" t="s">
        <v>109</v>
      </c>
      <c r="P50" s="88" t="s">
        <v>655</v>
      </c>
      <c r="Q50" s="75" t="s">
        <v>654</v>
      </c>
      <c r="R50" s="89" t="s">
        <v>236</v>
      </c>
      <c r="S50" s="96" t="s">
        <v>112</v>
      </c>
      <c r="T50" s="75" t="s">
        <v>103</v>
      </c>
    </row>
    <row r="51" spans="1:21" ht="15" customHeight="1">
      <c r="A51" s="156" t="s">
        <v>946</v>
      </c>
      <c r="B51" s="75" t="s">
        <v>152</v>
      </c>
      <c r="C51" s="103">
        <f t="shared" si="4"/>
        <v>0</v>
      </c>
      <c r="D51" s="77"/>
      <c r="E51" s="78">
        <f t="shared" si="1"/>
        <v>0</v>
      </c>
      <c r="F51" s="75" t="s">
        <v>110</v>
      </c>
      <c r="G51" s="75" t="s">
        <v>103</v>
      </c>
      <c r="H51" s="89" t="s">
        <v>103</v>
      </c>
      <c r="I51" s="75" t="s">
        <v>103</v>
      </c>
      <c r="J51" s="75" t="s">
        <v>103</v>
      </c>
      <c r="K51" s="75" t="s">
        <v>103</v>
      </c>
      <c r="L51" s="75" t="s">
        <v>103</v>
      </c>
      <c r="M51" s="96" t="s">
        <v>103</v>
      </c>
      <c r="N51" s="89">
        <v>44889</v>
      </c>
      <c r="O51" s="89" t="s">
        <v>103</v>
      </c>
      <c r="P51" s="89" t="s">
        <v>103</v>
      </c>
      <c r="Q51" s="89" t="s">
        <v>103</v>
      </c>
      <c r="R51" s="89" t="s">
        <v>236</v>
      </c>
      <c r="S51" s="96" t="s">
        <v>112</v>
      </c>
      <c r="T51" s="75" t="s">
        <v>866</v>
      </c>
      <c r="U51" s="65" t="s">
        <v>103</v>
      </c>
    </row>
    <row r="52" spans="1:21" ht="15" customHeight="1">
      <c r="A52" s="156" t="s">
        <v>41</v>
      </c>
      <c r="B52" s="75" t="s">
        <v>152</v>
      </c>
      <c r="C52" s="103">
        <f t="shared" si="4"/>
        <v>0</v>
      </c>
      <c r="D52" s="77"/>
      <c r="E52" s="78">
        <f t="shared" si="1"/>
        <v>0</v>
      </c>
      <c r="F52" s="75" t="s">
        <v>758</v>
      </c>
      <c r="G52" s="75" t="str">
        <f>'7.4'!G52</f>
        <v>Нет</v>
      </c>
      <c r="H52" s="89" t="s">
        <v>103</v>
      </c>
      <c r="I52" s="89" t="s">
        <v>113</v>
      </c>
      <c r="J52" s="75" t="s">
        <v>274</v>
      </c>
      <c r="K52" s="75" t="s">
        <v>895</v>
      </c>
      <c r="L52" s="75" t="s">
        <v>110</v>
      </c>
      <c r="M52" s="89">
        <v>44896</v>
      </c>
      <c r="N52" s="89">
        <v>44924</v>
      </c>
      <c r="O52" s="89" t="s">
        <v>109</v>
      </c>
      <c r="P52" s="75" t="s">
        <v>658</v>
      </c>
      <c r="Q52" s="88" t="s">
        <v>499</v>
      </c>
      <c r="R52" s="89" t="s">
        <v>235</v>
      </c>
      <c r="S52" s="75" t="s">
        <v>103</v>
      </c>
      <c r="T52" s="96" t="s">
        <v>940</v>
      </c>
      <c r="U52" s="65" t="s">
        <v>103</v>
      </c>
    </row>
    <row r="53" spans="1:21" ht="15" customHeight="1">
      <c r="A53" s="156" t="s">
        <v>42</v>
      </c>
      <c r="B53" s="75" t="s">
        <v>176</v>
      </c>
      <c r="C53" s="103">
        <f t="shared" si="4"/>
        <v>2</v>
      </c>
      <c r="D53" s="77"/>
      <c r="E53" s="78">
        <f t="shared" si="1"/>
        <v>2</v>
      </c>
      <c r="F53" s="75" t="s">
        <v>109</v>
      </c>
      <c r="G53" s="75" t="str">
        <f>'7.4'!G53</f>
        <v>Нет</v>
      </c>
      <c r="H53" s="89" t="s">
        <v>109</v>
      </c>
      <c r="I53" s="89" t="s">
        <v>109</v>
      </c>
      <c r="J53" s="89" t="s">
        <v>646</v>
      </c>
      <c r="K53" s="75" t="s">
        <v>109</v>
      </c>
      <c r="L53" s="75" t="s">
        <v>109</v>
      </c>
      <c r="M53" s="89" t="s">
        <v>113</v>
      </c>
      <c r="N53" s="89">
        <v>44894</v>
      </c>
      <c r="O53" s="89" t="s">
        <v>113</v>
      </c>
      <c r="P53" s="89" t="s">
        <v>645</v>
      </c>
      <c r="Q53" s="75" t="s">
        <v>644</v>
      </c>
      <c r="R53" s="89" t="s">
        <v>236</v>
      </c>
      <c r="S53" s="96" t="s">
        <v>112</v>
      </c>
      <c r="T53" s="75" t="s">
        <v>103</v>
      </c>
    </row>
    <row r="54" spans="1:21" ht="15" customHeight="1">
      <c r="A54" s="157" t="s">
        <v>43</v>
      </c>
      <c r="B54" s="82"/>
      <c r="C54" s="99"/>
      <c r="D54" s="82"/>
      <c r="E54" s="85"/>
      <c r="F54" s="81"/>
      <c r="G54" s="111"/>
      <c r="H54" s="100"/>
      <c r="I54" s="100"/>
      <c r="J54" s="81"/>
      <c r="K54" s="81"/>
      <c r="L54" s="111"/>
      <c r="M54" s="81"/>
      <c r="N54" s="137"/>
      <c r="O54" s="81"/>
      <c r="P54" s="81"/>
      <c r="Q54" s="81"/>
      <c r="R54" s="100"/>
      <c r="S54" s="81"/>
      <c r="T54" s="100"/>
    </row>
    <row r="55" spans="1:21" ht="15" customHeight="1">
      <c r="A55" s="156" t="s">
        <v>44</v>
      </c>
      <c r="B55" s="75" t="s">
        <v>176</v>
      </c>
      <c r="C55" s="103">
        <f t="shared" ref="C55:C68" si="5">IF(B55="Да, размещен в установленный срок",2,0)</f>
        <v>2</v>
      </c>
      <c r="D55" s="77"/>
      <c r="E55" s="78">
        <f t="shared" si="1"/>
        <v>2</v>
      </c>
      <c r="F55" s="75" t="s">
        <v>109</v>
      </c>
      <c r="G55" s="75" t="str">
        <f>'7.4'!G55</f>
        <v>Нет</v>
      </c>
      <c r="H55" s="89" t="s">
        <v>109</v>
      </c>
      <c r="I55" s="89" t="s">
        <v>109</v>
      </c>
      <c r="J55" s="89" t="s">
        <v>283</v>
      </c>
      <c r="K55" s="75" t="s">
        <v>109</v>
      </c>
      <c r="L55" s="75" t="s">
        <v>109</v>
      </c>
      <c r="M55" s="89">
        <v>44881</v>
      </c>
      <c r="N55" s="89">
        <v>44882</v>
      </c>
      <c r="O55" s="89" t="s">
        <v>109</v>
      </c>
      <c r="P55" s="89" t="s">
        <v>574</v>
      </c>
      <c r="Q55" s="89" t="s">
        <v>689</v>
      </c>
      <c r="R55" s="89" t="s">
        <v>236</v>
      </c>
      <c r="S55" s="96" t="s">
        <v>112</v>
      </c>
      <c r="T55" s="75" t="s">
        <v>103</v>
      </c>
    </row>
    <row r="56" spans="1:21" ht="15" customHeight="1">
      <c r="A56" s="156" t="s">
        <v>947</v>
      </c>
      <c r="B56" s="75" t="s">
        <v>152</v>
      </c>
      <c r="C56" s="103">
        <f t="shared" si="5"/>
        <v>0</v>
      </c>
      <c r="D56" s="77"/>
      <c r="E56" s="78">
        <f t="shared" si="1"/>
        <v>0</v>
      </c>
      <c r="F56" s="75" t="s">
        <v>765</v>
      </c>
      <c r="G56" s="75" t="str">
        <f>'7.4'!G56</f>
        <v>Нет</v>
      </c>
      <c r="H56" s="89" t="s">
        <v>103</v>
      </c>
      <c r="I56" s="89" t="s">
        <v>103</v>
      </c>
      <c r="J56" s="89" t="s">
        <v>877</v>
      </c>
      <c r="K56" s="75" t="s">
        <v>103</v>
      </c>
      <c r="L56" s="75" t="s">
        <v>103</v>
      </c>
      <c r="M56" s="89">
        <v>44895</v>
      </c>
      <c r="N56" s="92">
        <v>44896</v>
      </c>
      <c r="O56" s="89" t="s">
        <v>109</v>
      </c>
      <c r="P56" s="88" t="s">
        <v>478</v>
      </c>
      <c r="Q56" s="75" t="s">
        <v>578</v>
      </c>
      <c r="R56" s="89" t="s">
        <v>236</v>
      </c>
      <c r="S56" s="96" t="s">
        <v>112</v>
      </c>
      <c r="T56" s="89" t="s">
        <v>891</v>
      </c>
      <c r="U56" s="65" t="s">
        <v>103</v>
      </c>
    </row>
    <row r="57" spans="1:21" ht="15" customHeight="1">
      <c r="A57" s="156" t="s">
        <v>45</v>
      </c>
      <c r="B57" s="75" t="s">
        <v>152</v>
      </c>
      <c r="C57" s="103">
        <f t="shared" si="5"/>
        <v>0</v>
      </c>
      <c r="D57" s="77"/>
      <c r="E57" s="78">
        <f t="shared" si="1"/>
        <v>0</v>
      </c>
      <c r="F57" s="75" t="s">
        <v>789</v>
      </c>
      <c r="G57" s="75" t="str">
        <f>'7.4'!G57</f>
        <v>Нет</v>
      </c>
      <c r="H57" s="89" t="s">
        <v>109</v>
      </c>
      <c r="I57" s="89" t="s">
        <v>109</v>
      </c>
      <c r="J57" s="89" t="s">
        <v>274</v>
      </c>
      <c r="K57" s="75" t="s">
        <v>109</v>
      </c>
      <c r="L57" s="75" t="s">
        <v>109</v>
      </c>
      <c r="M57" s="89" t="s">
        <v>880</v>
      </c>
      <c r="N57" s="89" t="s">
        <v>113</v>
      </c>
      <c r="O57" s="89" t="s">
        <v>110</v>
      </c>
      <c r="P57" s="88" t="s">
        <v>721</v>
      </c>
      <c r="Q57" s="75" t="s">
        <v>103</v>
      </c>
      <c r="R57" s="89" t="s">
        <v>236</v>
      </c>
      <c r="S57" s="96" t="s">
        <v>112</v>
      </c>
      <c r="T57" s="75" t="s">
        <v>879</v>
      </c>
      <c r="U57" s="65" t="s">
        <v>103</v>
      </c>
    </row>
    <row r="58" spans="1:21" ht="15" customHeight="1">
      <c r="A58" s="156" t="s">
        <v>46</v>
      </c>
      <c r="B58" s="75" t="s">
        <v>152</v>
      </c>
      <c r="C58" s="103">
        <f t="shared" si="5"/>
        <v>0</v>
      </c>
      <c r="D58" s="77"/>
      <c r="E58" s="78">
        <f t="shared" si="1"/>
        <v>0</v>
      </c>
      <c r="F58" s="75" t="s">
        <v>110</v>
      </c>
      <c r="G58" s="75" t="s">
        <v>103</v>
      </c>
      <c r="H58" s="75" t="s">
        <v>103</v>
      </c>
      <c r="I58" s="75" t="str">
        <f>'7.4'!K58</f>
        <v>-</v>
      </c>
      <c r="J58" s="75" t="str">
        <f>'7.4'!L58</f>
        <v>-</v>
      </c>
      <c r="K58" s="75" t="s">
        <v>103</v>
      </c>
      <c r="L58" s="75" t="s">
        <v>103</v>
      </c>
      <c r="M58" s="96" t="s">
        <v>103</v>
      </c>
      <c r="N58" s="89">
        <v>44854</v>
      </c>
      <c r="O58" s="96" t="s">
        <v>103</v>
      </c>
      <c r="P58" s="75" t="s">
        <v>103</v>
      </c>
      <c r="Q58" s="75" t="s">
        <v>103</v>
      </c>
      <c r="R58" s="89" t="s">
        <v>103</v>
      </c>
      <c r="S58" s="75" t="s">
        <v>103</v>
      </c>
      <c r="T58" s="75" t="s">
        <v>871</v>
      </c>
      <c r="U58" s="65" t="s">
        <v>103</v>
      </c>
    </row>
    <row r="59" spans="1:21" ht="15" customHeight="1">
      <c r="A59" s="156" t="s">
        <v>47</v>
      </c>
      <c r="B59" s="75" t="s">
        <v>176</v>
      </c>
      <c r="C59" s="103">
        <f t="shared" si="5"/>
        <v>2</v>
      </c>
      <c r="D59" s="77"/>
      <c r="E59" s="78">
        <f t="shared" si="1"/>
        <v>2</v>
      </c>
      <c r="F59" s="75" t="s">
        <v>109</v>
      </c>
      <c r="G59" s="75" t="str">
        <f>'7.4'!G59</f>
        <v>Нет</v>
      </c>
      <c r="H59" s="89" t="s">
        <v>109</v>
      </c>
      <c r="I59" s="89" t="s">
        <v>109</v>
      </c>
      <c r="J59" s="75" t="s">
        <v>274</v>
      </c>
      <c r="K59" s="75" t="s">
        <v>109</v>
      </c>
      <c r="L59" s="75" t="s">
        <v>109</v>
      </c>
      <c r="M59" s="89" t="s">
        <v>113</v>
      </c>
      <c r="N59" s="89">
        <v>44894</v>
      </c>
      <c r="O59" s="89" t="s">
        <v>113</v>
      </c>
      <c r="P59" s="75" t="s">
        <v>691</v>
      </c>
      <c r="Q59" s="88" t="s">
        <v>690</v>
      </c>
      <c r="R59" s="89" t="s">
        <v>236</v>
      </c>
      <c r="S59" s="96" t="s">
        <v>112</v>
      </c>
      <c r="T59" s="89" t="s">
        <v>103</v>
      </c>
    </row>
    <row r="60" spans="1:21" ht="15" customHeight="1">
      <c r="A60" s="156" t="s">
        <v>948</v>
      </c>
      <c r="B60" s="75" t="s">
        <v>176</v>
      </c>
      <c r="C60" s="103">
        <f t="shared" si="5"/>
        <v>2</v>
      </c>
      <c r="D60" s="77"/>
      <c r="E60" s="78">
        <f t="shared" si="1"/>
        <v>2</v>
      </c>
      <c r="F60" s="75" t="s">
        <v>109</v>
      </c>
      <c r="G60" s="75" t="str">
        <f>'7.4'!G60</f>
        <v>Нет</v>
      </c>
      <c r="H60" s="89" t="s">
        <v>109</v>
      </c>
      <c r="I60" s="89" t="s">
        <v>109</v>
      </c>
      <c r="J60" s="75" t="s">
        <v>277</v>
      </c>
      <c r="K60" s="75" t="s">
        <v>109</v>
      </c>
      <c r="L60" s="75" t="s">
        <v>109</v>
      </c>
      <c r="M60" s="89" t="s">
        <v>113</v>
      </c>
      <c r="N60" s="89">
        <v>44882</v>
      </c>
      <c r="O60" s="89" t="s">
        <v>113</v>
      </c>
      <c r="P60" s="88" t="s">
        <v>613</v>
      </c>
      <c r="Q60" s="89" t="s">
        <v>720</v>
      </c>
      <c r="R60" s="89" t="s">
        <v>236</v>
      </c>
      <c r="S60" s="96" t="s">
        <v>112</v>
      </c>
      <c r="T60" s="89" t="s">
        <v>103</v>
      </c>
    </row>
    <row r="61" spans="1:21" ht="15" customHeight="1">
      <c r="A61" s="156" t="s">
        <v>48</v>
      </c>
      <c r="B61" s="75" t="s">
        <v>152</v>
      </c>
      <c r="C61" s="103">
        <f t="shared" si="5"/>
        <v>0</v>
      </c>
      <c r="D61" s="77"/>
      <c r="E61" s="78">
        <f>C61*(1-D61)</f>
        <v>0</v>
      </c>
      <c r="F61" s="75" t="s">
        <v>758</v>
      </c>
      <c r="G61" s="75" t="str">
        <f>'7.4'!G61</f>
        <v>Нет</v>
      </c>
      <c r="H61" s="89" t="s">
        <v>109</v>
      </c>
      <c r="I61" s="89" t="s">
        <v>109</v>
      </c>
      <c r="J61" s="96" t="s">
        <v>274</v>
      </c>
      <c r="K61" s="96" t="s">
        <v>109</v>
      </c>
      <c r="L61" s="75" t="s">
        <v>110</v>
      </c>
      <c r="M61" s="92" t="s">
        <v>889</v>
      </c>
      <c r="N61" s="92">
        <v>44854</v>
      </c>
      <c r="O61" s="96" t="s">
        <v>109</v>
      </c>
      <c r="P61" s="96" t="s">
        <v>550</v>
      </c>
      <c r="Q61" s="75" t="s">
        <v>549</v>
      </c>
      <c r="R61" s="89" t="s">
        <v>236</v>
      </c>
      <c r="S61" s="96" t="s">
        <v>112</v>
      </c>
      <c r="T61" s="89" t="s">
        <v>896</v>
      </c>
      <c r="U61" s="65" t="s">
        <v>103</v>
      </c>
    </row>
    <row r="62" spans="1:21" ht="15" customHeight="1">
      <c r="A62" s="156" t="s">
        <v>49</v>
      </c>
      <c r="B62" s="75" t="s">
        <v>152</v>
      </c>
      <c r="C62" s="103">
        <f t="shared" si="5"/>
        <v>0</v>
      </c>
      <c r="D62" s="77"/>
      <c r="E62" s="78">
        <f t="shared" si="1"/>
        <v>0</v>
      </c>
      <c r="F62" s="75" t="s">
        <v>758</v>
      </c>
      <c r="G62" s="75" t="str">
        <f>'7.4'!G62</f>
        <v>Нет</v>
      </c>
      <c r="H62" s="89" t="s">
        <v>109</v>
      </c>
      <c r="I62" s="89" t="s">
        <v>113</v>
      </c>
      <c r="J62" s="89" t="s">
        <v>278</v>
      </c>
      <c r="K62" s="96" t="s">
        <v>109</v>
      </c>
      <c r="L62" s="75" t="s">
        <v>109</v>
      </c>
      <c r="M62" s="89">
        <v>44887</v>
      </c>
      <c r="N62" s="89">
        <v>44883</v>
      </c>
      <c r="O62" s="89" t="s">
        <v>110</v>
      </c>
      <c r="P62" s="75" t="s">
        <v>103</v>
      </c>
      <c r="Q62" s="101" t="s">
        <v>708</v>
      </c>
      <c r="R62" s="89" t="s">
        <v>234</v>
      </c>
      <c r="S62" s="96" t="s">
        <v>110</v>
      </c>
      <c r="T62" s="75" t="s">
        <v>897</v>
      </c>
      <c r="U62" s="65" t="s">
        <v>103</v>
      </c>
    </row>
    <row r="63" spans="1:21" ht="15" customHeight="1">
      <c r="A63" s="156" t="s">
        <v>949</v>
      </c>
      <c r="B63" s="75" t="s">
        <v>176</v>
      </c>
      <c r="C63" s="103">
        <f t="shared" si="5"/>
        <v>2</v>
      </c>
      <c r="D63" s="77"/>
      <c r="E63" s="78">
        <f t="shared" si="1"/>
        <v>2</v>
      </c>
      <c r="F63" s="75" t="s">
        <v>109</v>
      </c>
      <c r="G63" s="75" t="str">
        <f>'7.4'!G63</f>
        <v>Нет</v>
      </c>
      <c r="H63" s="89" t="s">
        <v>109</v>
      </c>
      <c r="I63" s="89" t="s">
        <v>109</v>
      </c>
      <c r="J63" s="75" t="s">
        <v>274</v>
      </c>
      <c r="K63" s="75" t="s">
        <v>109</v>
      </c>
      <c r="L63" s="75" t="s">
        <v>109</v>
      </c>
      <c r="M63" s="75" t="s">
        <v>113</v>
      </c>
      <c r="N63" s="89">
        <v>44889</v>
      </c>
      <c r="O63" s="89" t="s">
        <v>113</v>
      </c>
      <c r="P63" s="75" t="s">
        <v>103</v>
      </c>
      <c r="Q63" s="93" t="s">
        <v>709</v>
      </c>
      <c r="R63" s="89" t="s">
        <v>235</v>
      </c>
      <c r="S63" s="96" t="s">
        <v>267</v>
      </c>
      <c r="T63" s="75" t="s">
        <v>103</v>
      </c>
    </row>
    <row r="64" spans="1:21" ht="15" customHeight="1">
      <c r="A64" s="156" t="s">
        <v>51</v>
      </c>
      <c r="B64" s="75" t="s">
        <v>176</v>
      </c>
      <c r="C64" s="103">
        <f t="shared" si="5"/>
        <v>2</v>
      </c>
      <c r="D64" s="77"/>
      <c r="E64" s="78">
        <f t="shared" si="1"/>
        <v>2</v>
      </c>
      <c r="F64" s="75" t="s">
        <v>109</v>
      </c>
      <c r="G64" s="75" t="str">
        <f>'7.4'!G64</f>
        <v>Нет</v>
      </c>
      <c r="H64" s="89" t="s">
        <v>109</v>
      </c>
      <c r="I64" s="89" t="s">
        <v>109</v>
      </c>
      <c r="J64" s="75" t="s">
        <v>274</v>
      </c>
      <c r="K64" s="75" t="s">
        <v>109</v>
      </c>
      <c r="L64" s="75" t="s">
        <v>109</v>
      </c>
      <c r="M64" s="89">
        <v>44888</v>
      </c>
      <c r="N64" s="92">
        <v>44889</v>
      </c>
      <c r="O64" s="89" t="s">
        <v>109</v>
      </c>
      <c r="P64" s="89" t="s">
        <v>711</v>
      </c>
      <c r="Q64" s="75" t="s">
        <v>710</v>
      </c>
      <c r="R64" s="89" t="s">
        <v>236</v>
      </c>
      <c r="S64" s="96" t="s">
        <v>112</v>
      </c>
      <c r="T64" s="96" t="s">
        <v>103</v>
      </c>
    </row>
    <row r="65" spans="1:21" ht="15" customHeight="1">
      <c r="A65" s="156" t="s">
        <v>52</v>
      </c>
      <c r="B65" s="75" t="s">
        <v>152</v>
      </c>
      <c r="C65" s="103">
        <f t="shared" si="5"/>
        <v>0</v>
      </c>
      <c r="D65" s="77"/>
      <c r="E65" s="78">
        <f t="shared" si="1"/>
        <v>0</v>
      </c>
      <c r="F65" s="75" t="s">
        <v>758</v>
      </c>
      <c r="G65" s="75" t="str">
        <f>'7.4'!G65</f>
        <v>Нет</v>
      </c>
      <c r="H65" s="89" t="s">
        <v>109</v>
      </c>
      <c r="I65" s="89" t="s">
        <v>109</v>
      </c>
      <c r="J65" s="75" t="s">
        <v>274</v>
      </c>
      <c r="K65" s="75" t="s">
        <v>109</v>
      </c>
      <c r="L65" s="75" t="s">
        <v>110</v>
      </c>
      <c r="M65" s="89" t="s">
        <v>113</v>
      </c>
      <c r="N65" s="89">
        <v>44890</v>
      </c>
      <c r="O65" s="89" t="s">
        <v>113</v>
      </c>
      <c r="P65" s="88" t="s">
        <v>637</v>
      </c>
      <c r="Q65" s="75" t="s">
        <v>103</v>
      </c>
      <c r="R65" s="89" t="s">
        <v>236</v>
      </c>
      <c r="S65" s="96" t="s">
        <v>112</v>
      </c>
      <c r="T65" s="75" t="s">
        <v>914</v>
      </c>
      <c r="U65" s="65" t="s">
        <v>103</v>
      </c>
    </row>
    <row r="66" spans="1:21" ht="15" customHeight="1">
      <c r="A66" s="156" t="s">
        <v>53</v>
      </c>
      <c r="B66" s="75" t="s">
        <v>152</v>
      </c>
      <c r="C66" s="103">
        <f t="shared" si="5"/>
        <v>0</v>
      </c>
      <c r="D66" s="77"/>
      <c r="E66" s="78">
        <f t="shared" si="1"/>
        <v>0</v>
      </c>
      <c r="F66" s="75" t="s">
        <v>110</v>
      </c>
      <c r="G66" s="75" t="s">
        <v>103</v>
      </c>
      <c r="H66" s="89" t="s">
        <v>103</v>
      </c>
      <c r="I66" s="75" t="s">
        <v>103</v>
      </c>
      <c r="J66" s="75" t="s">
        <v>103</v>
      </c>
      <c r="K66" s="75" t="s">
        <v>103</v>
      </c>
      <c r="L66" s="75" t="s">
        <v>103</v>
      </c>
      <c r="M66" s="89" t="s">
        <v>103</v>
      </c>
      <c r="N66" s="89">
        <v>44880</v>
      </c>
      <c r="O66" s="75" t="s">
        <v>103</v>
      </c>
      <c r="P66" s="75" t="s">
        <v>103</v>
      </c>
      <c r="Q66" s="75" t="s">
        <v>103</v>
      </c>
      <c r="R66" s="75" t="s">
        <v>103</v>
      </c>
      <c r="S66" s="75" t="s">
        <v>103</v>
      </c>
      <c r="T66" s="89" t="s">
        <v>875</v>
      </c>
      <c r="U66" s="65" t="s">
        <v>103</v>
      </c>
    </row>
    <row r="67" spans="1:21" ht="15" customHeight="1">
      <c r="A67" s="156" t="s">
        <v>54</v>
      </c>
      <c r="B67" s="75" t="s">
        <v>176</v>
      </c>
      <c r="C67" s="103">
        <f t="shared" si="5"/>
        <v>2</v>
      </c>
      <c r="D67" s="77"/>
      <c r="E67" s="78">
        <f t="shared" si="1"/>
        <v>2</v>
      </c>
      <c r="F67" s="75" t="s">
        <v>109</v>
      </c>
      <c r="G67" s="75" t="str">
        <f>'7.4'!G67</f>
        <v>Нет</v>
      </c>
      <c r="H67" s="89" t="s">
        <v>109</v>
      </c>
      <c r="I67" s="89" t="s">
        <v>109</v>
      </c>
      <c r="J67" s="75" t="s">
        <v>274</v>
      </c>
      <c r="K67" s="75" t="s">
        <v>109</v>
      </c>
      <c r="L67" s="75" t="s">
        <v>109</v>
      </c>
      <c r="M67" s="89">
        <v>44853</v>
      </c>
      <c r="N67" s="89">
        <v>44888</v>
      </c>
      <c r="O67" s="89" t="s">
        <v>109</v>
      </c>
      <c r="P67" s="75" t="s">
        <v>103</v>
      </c>
      <c r="Q67" s="93" t="s">
        <v>511</v>
      </c>
      <c r="R67" s="89" t="s">
        <v>234</v>
      </c>
      <c r="S67" s="75" t="s">
        <v>268</v>
      </c>
      <c r="T67" s="75" t="s">
        <v>103</v>
      </c>
    </row>
    <row r="68" spans="1:21" ht="15" customHeight="1">
      <c r="A68" s="156" t="s">
        <v>55</v>
      </c>
      <c r="B68" s="75" t="s">
        <v>152</v>
      </c>
      <c r="C68" s="103">
        <f t="shared" si="5"/>
        <v>0</v>
      </c>
      <c r="D68" s="77"/>
      <c r="E68" s="78">
        <f t="shared" si="1"/>
        <v>0</v>
      </c>
      <c r="F68" s="75" t="s">
        <v>758</v>
      </c>
      <c r="G68" s="75" t="str">
        <f>'7.4'!G68</f>
        <v>Нет</v>
      </c>
      <c r="H68" s="89" t="s">
        <v>110</v>
      </c>
      <c r="I68" s="89" t="s">
        <v>103</v>
      </c>
      <c r="J68" s="75" t="s">
        <v>274</v>
      </c>
      <c r="K68" s="75" t="s">
        <v>272</v>
      </c>
      <c r="L68" s="75" t="s">
        <v>103</v>
      </c>
      <c r="M68" s="89">
        <v>44880</v>
      </c>
      <c r="N68" s="92">
        <v>44874</v>
      </c>
      <c r="O68" s="89" t="s">
        <v>110</v>
      </c>
      <c r="P68" s="88" t="s">
        <v>712</v>
      </c>
      <c r="Q68" s="75" t="s">
        <v>103</v>
      </c>
      <c r="R68" s="89" t="s">
        <v>236</v>
      </c>
      <c r="S68" s="96" t="s">
        <v>112</v>
      </c>
      <c r="T68" s="75" t="s">
        <v>909</v>
      </c>
      <c r="U68" s="65" t="s">
        <v>103</v>
      </c>
    </row>
    <row r="69" spans="1:21" ht="15" customHeight="1">
      <c r="A69" s="157" t="s">
        <v>56</v>
      </c>
      <c r="B69" s="82"/>
      <c r="C69" s="99"/>
      <c r="D69" s="82"/>
      <c r="E69" s="85"/>
      <c r="F69" s="81"/>
      <c r="G69" s="111"/>
      <c r="H69" s="100"/>
      <c r="I69" s="100"/>
      <c r="J69" s="81"/>
      <c r="K69" s="81"/>
      <c r="L69" s="111"/>
      <c r="M69" s="81"/>
      <c r="N69" s="138"/>
      <c r="O69" s="81"/>
      <c r="P69" s="81"/>
      <c r="Q69" s="81"/>
      <c r="R69" s="100"/>
      <c r="S69" s="81"/>
      <c r="T69" s="100"/>
    </row>
    <row r="70" spans="1:21" ht="15" customHeight="1">
      <c r="A70" s="156" t="s">
        <v>57</v>
      </c>
      <c r="B70" s="75" t="s">
        <v>152</v>
      </c>
      <c r="C70" s="103">
        <f t="shared" ref="C70:C75" si="6">IF(B70="Да, размещен в установленный срок",2,0)</f>
        <v>0</v>
      </c>
      <c r="D70" s="77"/>
      <c r="E70" s="78">
        <f t="shared" si="1"/>
        <v>0</v>
      </c>
      <c r="F70" s="75" t="s">
        <v>110</v>
      </c>
      <c r="G70" s="75" t="s">
        <v>103</v>
      </c>
      <c r="H70" s="89" t="s">
        <v>103</v>
      </c>
      <c r="I70" s="75" t="s">
        <v>103</v>
      </c>
      <c r="J70" s="75" t="s">
        <v>103</v>
      </c>
      <c r="K70" s="75" t="s">
        <v>103</v>
      </c>
      <c r="L70" s="75" t="s">
        <v>103</v>
      </c>
      <c r="M70" s="89" t="s">
        <v>103</v>
      </c>
      <c r="N70" s="92">
        <v>44894</v>
      </c>
      <c r="O70" s="75" t="s">
        <v>103</v>
      </c>
      <c r="P70" s="75" t="s">
        <v>103</v>
      </c>
      <c r="Q70" s="75" t="s">
        <v>103</v>
      </c>
      <c r="R70" s="89" t="s">
        <v>236</v>
      </c>
      <c r="S70" s="96" t="s">
        <v>112</v>
      </c>
      <c r="T70" s="75" t="s">
        <v>876</v>
      </c>
      <c r="U70" s="65" t="s">
        <v>103</v>
      </c>
    </row>
    <row r="71" spans="1:21" ht="15" customHeight="1">
      <c r="A71" s="156" t="s">
        <v>58</v>
      </c>
      <c r="B71" s="75" t="s">
        <v>152</v>
      </c>
      <c r="C71" s="103">
        <f t="shared" si="6"/>
        <v>0</v>
      </c>
      <c r="D71" s="77"/>
      <c r="E71" s="78">
        <f t="shared" si="1"/>
        <v>0</v>
      </c>
      <c r="F71" s="75" t="s">
        <v>110</v>
      </c>
      <c r="G71" s="75" t="s">
        <v>103</v>
      </c>
      <c r="H71" s="89" t="s">
        <v>103</v>
      </c>
      <c r="I71" s="75" t="s">
        <v>103</v>
      </c>
      <c r="J71" s="75" t="s">
        <v>103</v>
      </c>
      <c r="K71" s="75" t="s">
        <v>103</v>
      </c>
      <c r="L71" s="75" t="s">
        <v>103</v>
      </c>
      <c r="M71" s="89" t="s">
        <v>103</v>
      </c>
      <c r="N71" s="89">
        <v>44880</v>
      </c>
      <c r="O71" s="75" t="s">
        <v>103</v>
      </c>
      <c r="P71" s="75" t="s">
        <v>103</v>
      </c>
      <c r="Q71" s="75" t="s">
        <v>103</v>
      </c>
      <c r="R71" s="75" t="s">
        <v>103</v>
      </c>
      <c r="S71" s="75" t="s">
        <v>103</v>
      </c>
      <c r="T71" s="75" t="s">
        <v>867</v>
      </c>
      <c r="U71" s="65" t="s">
        <v>103</v>
      </c>
    </row>
    <row r="72" spans="1:21" ht="15" customHeight="1">
      <c r="A72" s="156" t="s">
        <v>59</v>
      </c>
      <c r="B72" s="75" t="s">
        <v>176</v>
      </c>
      <c r="C72" s="103">
        <f t="shared" si="6"/>
        <v>2</v>
      </c>
      <c r="D72" s="77"/>
      <c r="E72" s="78">
        <f t="shared" ref="E72:E98" si="7">C72*(1-D72)</f>
        <v>2</v>
      </c>
      <c r="F72" s="75" t="s">
        <v>109</v>
      </c>
      <c r="G72" s="75" t="str">
        <f>'7.4'!G72</f>
        <v>Нет</v>
      </c>
      <c r="H72" s="89" t="s">
        <v>109</v>
      </c>
      <c r="I72" s="89" t="s">
        <v>109</v>
      </c>
      <c r="J72" s="75" t="s">
        <v>274</v>
      </c>
      <c r="K72" s="75" t="s">
        <v>109</v>
      </c>
      <c r="L72" s="75" t="s">
        <v>109</v>
      </c>
      <c r="M72" s="89" t="s">
        <v>113</v>
      </c>
      <c r="N72" s="89">
        <v>44889</v>
      </c>
      <c r="O72" s="89" t="s">
        <v>113</v>
      </c>
      <c r="P72" s="89" t="s">
        <v>692</v>
      </c>
      <c r="Q72" s="89" t="s">
        <v>540</v>
      </c>
      <c r="R72" s="89" t="s">
        <v>236</v>
      </c>
      <c r="S72" s="96" t="s">
        <v>112</v>
      </c>
      <c r="T72" s="75" t="s">
        <v>103</v>
      </c>
    </row>
    <row r="73" spans="1:21" ht="15" customHeight="1">
      <c r="A73" s="156" t="s">
        <v>60</v>
      </c>
      <c r="B73" s="75" t="s">
        <v>152</v>
      </c>
      <c r="C73" s="103">
        <f t="shared" si="6"/>
        <v>0</v>
      </c>
      <c r="D73" s="77"/>
      <c r="E73" s="78">
        <f t="shared" si="7"/>
        <v>0</v>
      </c>
      <c r="F73" s="75" t="s">
        <v>758</v>
      </c>
      <c r="G73" s="75" t="str">
        <f>'7.4'!G73</f>
        <v>Нет данных</v>
      </c>
      <c r="H73" s="98" t="s">
        <v>109</v>
      </c>
      <c r="I73" s="98" t="s">
        <v>113</v>
      </c>
      <c r="J73" s="75" t="s">
        <v>274</v>
      </c>
      <c r="K73" s="75" t="s">
        <v>109</v>
      </c>
      <c r="L73" s="75" t="s">
        <v>110</v>
      </c>
      <c r="M73" s="89">
        <v>44889</v>
      </c>
      <c r="N73" s="89">
        <v>44889</v>
      </c>
      <c r="O73" s="89" t="s">
        <v>109</v>
      </c>
      <c r="P73" s="88" t="s">
        <v>630</v>
      </c>
      <c r="Q73" s="75" t="s">
        <v>631</v>
      </c>
      <c r="R73" s="89" t="s">
        <v>236</v>
      </c>
      <c r="S73" s="96" t="s">
        <v>112</v>
      </c>
      <c r="T73" s="75" t="s">
        <v>898</v>
      </c>
      <c r="U73" s="65" t="s">
        <v>103</v>
      </c>
    </row>
    <row r="74" spans="1:21" ht="15" customHeight="1">
      <c r="A74" s="156" t="s">
        <v>950</v>
      </c>
      <c r="B74" s="75" t="s">
        <v>176</v>
      </c>
      <c r="C74" s="103">
        <f t="shared" si="6"/>
        <v>2</v>
      </c>
      <c r="D74" s="77"/>
      <c r="E74" s="78">
        <f t="shared" si="7"/>
        <v>2</v>
      </c>
      <c r="F74" s="75" t="s">
        <v>109</v>
      </c>
      <c r="G74" s="75" t="str">
        <f>'7.4'!G74</f>
        <v>Нет</v>
      </c>
      <c r="H74" s="89" t="s">
        <v>109</v>
      </c>
      <c r="I74" s="89" t="s">
        <v>109</v>
      </c>
      <c r="J74" s="75" t="s">
        <v>274</v>
      </c>
      <c r="K74" s="75" t="s">
        <v>109</v>
      </c>
      <c r="L74" s="75" t="s">
        <v>109</v>
      </c>
      <c r="M74" s="89" t="s">
        <v>113</v>
      </c>
      <c r="N74" s="89">
        <v>44889</v>
      </c>
      <c r="O74" s="89" t="s">
        <v>113</v>
      </c>
      <c r="P74" s="88" t="s">
        <v>581</v>
      </c>
      <c r="Q74" s="88" t="s">
        <v>580</v>
      </c>
      <c r="R74" s="89" t="s">
        <v>235</v>
      </c>
      <c r="S74" s="96" t="s">
        <v>268</v>
      </c>
      <c r="T74" s="96" t="s">
        <v>103</v>
      </c>
    </row>
    <row r="75" spans="1:21" ht="15" customHeight="1">
      <c r="A75" s="156" t="s">
        <v>61</v>
      </c>
      <c r="B75" s="75" t="s">
        <v>152</v>
      </c>
      <c r="C75" s="103">
        <f t="shared" si="6"/>
        <v>0</v>
      </c>
      <c r="D75" s="77"/>
      <c r="E75" s="78">
        <f t="shared" si="7"/>
        <v>0</v>
      </c>
      <c r="F75" s="75" t="s">
        <v>110</v>
      </c>
      <c r="G75" s="75" t="s">
        <v>103</v>
      </c>
      <c r="H75" s="89" t="s">
        <v>103</v>
      </c>
      <c r="I75" s="75" t="s">
        <v>103</v>
      </c>
      <c r="J75" s="75" t="s">
        <v>103</v>
      </c>
      <c r="K75" s="75" t="s">
        <v>103</v>
      </c>
      <c r="L75" s="75" t="s">
        <v>103</v>
      </c>
      <c r="M75" s="89" t="s">
        <v>103</v>
      </c>
      <c r="N75" s="89">
        <v>44889</v>
      </c>
      <c r="O75" s="75" t="s">
        <v>103</v>
      </c>
      <c r="P75" s="75" t="s">
        <v>103</v>
      </c>
      <c r="Q75" s="75" t="s">
        <v>103</v>
      </c>
      <c r="R75" s="75" t="s">
        <v>103</v>
      </c>
      <c r="S75" s="75" t="s">
        <v>103</v>
      </c>
      <c r="T75" s="75" t="s">
        <v>868</v>
      </c>
      <c r="U75" s="65" t="s">
        <v>103</v>
      </c>
    </row>
    <row r="76" spans="1:21" ht="15" customHeight="1">
      <c r="A76" s="157" t="s">
        <v>62</v>
      </c>
      <c r="B76" s="82"/>
      <c r="C76" s="99"/>
      <c r="D76" s="82"/>
      <c r="E76" s="85"/>
      <c r="F76" s="81"/>
      <c r="G76" s="111"/>
      <c r="H76" s="100"/>
      <c r="I76" s="100"/>
      <c r="J76" s="81"/>
      <c r="K76" s="81"/>
      <c r="L76" s="111"/>
      <c r="M76" s="81"/>
      <c r="N76" s="138"/>
      <c r="O76" s="81"/>
      <c r="P76" s="81"/>
      <c r="Q76" s="81"/>
      <c r="R76" s="100"/>
      <c r="S76" s="81"/>
      <c r="T76" s="100"/>
    </row>
    <row r="77" spans="1:21" ht="15" customHeight="1">
      <c r="A77" s="156" t="s">
        <v>63</v>
      </c>
      <c r="B77" s="75" t="s">
        <v>176</v>
      </c>
      <c r="C77" s="103">
        <f t="shared" ref="C77:C86" si="8">IF(B77="Да, размещен в установленный срок",2,0)</f>
        <v>2</v>
      </c>
      <c r="D77" s="77"/>
      <c r="E77" s="78">
        <f t="shared" si="7"/>
        <v>2</v>
      </c>
      <c r="F77" s="75" t="s">
        <v>109</v>
      </c>
      <c r="G77" s="75" t="str">
        <f>'7.4'!G77</f>
        <v>Нет</v>
      </c>
      <c r="H77" s="89" t="s">
        <v>109</v>
      </c>
      <c r="I77" s="89" t="s">
        <v>109</v>
      </c>
      <c r="J77" s="75" t="s">
        <v>277</v>
      </c>
      <c r="K77" s="75" t="s">
        <v>109</v>
      </c>
      <c r="L77" s="75" t="s">
        <v>109</v>
      </c>
      <c r="M77" s="89" t="s">
        <v>113</v>
      </c>
      <c r="N77" s="89">
        <v>44882</v>
      </c>
      <c r="O77" s="89" t="s">
        <v>113</v>
      </c>
      <c r="P77" s="75" t="s">
        <v>693</v>
      </c>
      <c r="Q77" s="89" t="s">
        <v>694</v>
      </c>
      <c r="R77" s="89" t="s">
        <v>236</v>
      </c>
      <c r="S77" s="96" t="s">
        <v>112</v>
      </c>
      <c r="T77" s="96" t="s">
        <v>103</v>
      </c>
    </row>
    <row r="78" spans="1:21" ht="15" customHeight="1">
      <c r="A78" s="156" t="s">
        <v>65</v>
      </c>
      <c r="B78" s="75" t="s">
        <v>176</v>
      </c>
      <c r="C78" s="103">
        <f t="shared" si="8"/>
        <v>2</v>
      </c>
      <c r="D78" s="77"/>
      <c r="E78" s="78">
        <f t="shared" si="7"/>
        <v>2</v>
      </c>
      <c r="F78" s="75" t="s">
        <v>109</v>
      </c>
      <c r="G78" s="75" t="str">
        <f>'7.4'!G78</f>
        <v>Нет</v>
      </c>
      <c r="H78" s="89" t="s">
        <v>109</v>
      </c>
      <c r="I78" s="89" t="s">
        <v>113</v>
      </c>
      <c r="J78" s="75" t="s">
        <v>707</v>
      </c>
      <c r="K78" s="75" t="s">
        <v>109</v>
      </c>
      <c r="L78" s="75" t="s">
        <v>109</v>
      </c>
      <c r="M78" s="96" t="s">
        <v>113</v>
      </c>
      <c r="N78" s="89">
        <v>44895</v>
      </c>
      <c r="O78" s="89" t="s">
        <v>113</v>
      </c>
      <c r="P78" s="75" t="s">
        <v>706</v>
      </c>
      <c r="Q78" s="75" t="s">
        <v>103</v>
      </c>
      <c r="R78" s="89" t="s">
        <v>236</v>
      </c>
      <c r="S78" s="96" t="s">
        <v>112</v>
      </c>
      <c r="T78" s="96" t="s">
        <v>103</v>
      </c>
    </row>
    <row r="79" spans="1:21" ht="15" customHeight="1">
      <c r="A79" s="156" t="s">
        <v>66</v>
      </c>
      <c r="B79" s="75" t="s">
        <v>152</v>
      </c>
      <c r="C79" s="103">
        <f t="shared" si="8"/>
        <v>0</v>
      </c>
      <c r="D79" s="77"/>
      <c r="E79" s="78">
        <f t="shared" si="7"/>
        <v>0</v>
      </c>
      <c r="F79" s="75" t="s">
        <v>758</v>
      </c>
      <c r="G79" s="75" t="str">
        <f>'7.4'!G79</f>
        <v>Нет</v>
      </c>
      <c r="H79" s="89" t="s">
        <v>103</v>
      </c>
      <c r="I79" s="89" t="s">
        <v>103</v>
      </c>
      <c r="J79" s="75" t="s">
        <v>424</v>
      </c>
      <c r="K79" s="75" t="s">
        <v>110</v>
      </c>
      <c r="L79" s="75" t="s">
        <v>103</v>
      </c>
      <c r="M79" s="89" t="s">
        <v>113</v>
      </c>
      <c r="N79" s="92">
        <v>44888</v>
      </c>
      <c r="O79" s="89" t="s">
        <v>113</v>
      </c>
      <c r="P79" s="88" t="s">
        <v>423</v>
      </c>
      <c r="Q79" s="75" t="s">
        <v>103</v>
      </c>
      <c r="R79" s="89" t="s">
        <v>236</v>
      </c>
      <c r="S79" s="96" t="s">
        <v>112</v>
      </c>
      <c r="T79" s="89" t="s">
        <v>787</v>
      </c>
      <c r="U79" s="65" t="s">
        <v>103</v>
      </c>
    </row>
    <row r="80" spans="1:21" ht="15" customHeight="1">
      <c r="A80" s="156" t="s">
        <v>67</v>
      </c>
      <c r="B80" s="75" t="s">
        <v>176</v>
      </c>
      <c r="C80" s="103">
        <f t="shared" si="8"/>
        <v>2</v>
      </c>
      <c r="D80" s="77"/>
      <c r="E80" s="78">
        <f t="shared" si="7"/>
        <v>2</v>
      </c>
      <c r="F80" s="75" t="s">
        <v>109</v>
      </c>
      <c r="G80" s="75" t="str">
        <f>'7.4'!G80</f>
        <v>Нет</v>
      </c>
      <c r="H80" s="89" t="s">
        <v>109</v>
      </c>
      <c r="I80" s="89" t="s">
        <v>109</v>
      </c>
      <c r="J80" s="75" t="s">
        <v>274</v>
      </c>
      <c r="K80" s="75" t="s">
        <v>109</v>
      </c>
      <c r="L80" s="75" t="s">
        <v>109</v>
      </c>
      <c r="M80" s="89" t="s">
        <v>113</v>
      </c>
      <c r="N80" s="89">
        <v>44861</v>
      </c>
      <c r="O80" s="89" t="s">
        <v>113</v>
      </c>
      <c r="P80" s="75" t="s">
        <v>103</v>
      </c>
      <c r="Q80" s="75" t="s">
        <v>696</v>
      </c>
      <c r="R80" s="89" t="s">
        <v>236</v>
      </c>
      <c r="S80" s="96" t="s">
        <v>112</v>
      </c>
      <c r="T80" s="89" t="s">
        <v>103</v>
      </c>
    </row>
    <row r="81" spans="1:21" ht="15" customHeight="1">
      <c r="A81" s="156" t="s">
        <v>69</v>
      </c>
      <c r="B81" s="75" t="s">
        <v>176</v>
      </c>
      <c r="C81" s="103">
        <f t="shared" si="8"/>
        <v>2</v>
      </c>
      <c r="D81" s="77"/>
      <c r="E81" s="78">
        <f t="shared" si="7"/>
        <v>2</v>
      </c>
      <c r="F81" s="75" t="s">
        <v>109</v>
      </c>
      <c r="G81" s="75" t="str">
        <f>'7.4'!G81</f>
        <v>Нет данных</v>
      </c>
      <c r="H81" s="89" t="s">
        <v>109</v>
      </c>
      <c r="I81" s="89" t="s">
        <v>113</v>
      </c>
      <c r="J81" s="75" t="s">
        <v>699</v>
      </c>
      <c r="K81" s="75" t="s">
        <v>272</v>
      </c>
      <c r="L81" s="75" t="s">
        <v>109</v>
      </c>
      <c r="M81" s="89" t="s">
        <v>113</v>
      </c>
      <c r="N81" s="92">
        <v>44889</v>
      </c>
      <c r="O81" s="89" t="s">
        <v>113</v>
      </c>
      <c r="P81" s="88" t="s">
        <v>698</v>
      </c>
      <c r="Q81" s="88" t="s">
        <v>697</v>
      </c>
      <c r="R81" s="89" t="s">
        <v>236</v>
      </c>
      <c r="S81" s="96" t="s">
        <v>112</v>
      </c>
      <c r="T81" s="89" t="s">
        <v>908</v>
      </c>
      <c r="U81" s="65" t="s">
        <v>103</v>
      </c>
    </row>
    <row r="82" spans="1:21" ht="15" customHeight="1">
      <c r="A82" s="156" t="s">
        <v>70</v>
      </c>
      <c r="B82" s="75" t="s">
        <v>176</v>
      </c>
      <c r="C82" s="103">
        <f t="shared" si="8"/>
        <v>2</v>
      </c>
      <c r="D82" s="77"/>
      <c r="E82" s="78">
        <f t="shared" si="7"/>
        <v>2</v>
      </c>
      <c r="F82" s="75" t="s">
        <v>109</v>
      </c>
      <c r="G82" s="75" t="str">
        <f>'7.4'!G82</f>
        <v>Нет</v>
      </c>
      <c r="H82" s="89" t="s">
        <v>109</v>
      </c>
      <c r="I82" s="89" t="s">
        <v>109</v>
      </c>
      <c r="J82" s="75" t="s">
        <v>274</v>
      </c>
      <c r="K82" s="75" t="s">
        <v>109</v>
      </c>
      <c r="L82" s="75" t="s">
        <v>109</v>
      </c>
      <c r="M82" s="89">
        <v>44881</v>
      </c>
      <c r="N82" s="89">
        <v>44881</v>
      </c>
      <c r="O82" s="75" t="s">
        <v>109</v>
      </c>
      <c r="P82" s="75" t="s">
        <v>103</v>
      </c>
      <c r="Q82" s="75" t="s">
        <v>700</v>
      </c>
      <c r="R82" s="89" t="s">
        <v>236</v>
      </c>
      <c r="S82" s="96" t="s">
        <v>112</v>
      </c>
      <c r="T82" s="89" t="s">
        <v>103</v>
      </c>
    </row>
    <row r="83" spans="1:21" ht="15" customHeight="1">
      <c r="A83" s="156" t="s">
        <v>951</v>
      </c>
      <c r="B83" s="75" t="s">
        <v>176</v>
      </c>
      <c r="C83" s="103">
        <f t="shared" si="8"/>
        <v>2</v>
      </c>
      <c r="D83" s="77"/>
      <c r="E83" s="78">
        <f t="shared" si="7"/>
        <v>2</v>
      </c>
      <c r="F83" s="75" t="s">
        <v>109</v>
      </c>
      <c r="G83" s="75" t="str">
        <f>'7.4'!G83</f>
        <v>Нет</v>
      </c>
      <c r="H83" s="89" t="s">
        <v>109</v>
      </c>
      <c r="I83" s="89" t="s">
        <v>109</v>
      </c>
      <c r="J83" s="75" t="s">
        <v>279</v>
      </c>
      <c r="K83" s="75" t="s">
        <v>109</v>
      </c>
      <c r="L83" s="75" t="s">
        <v>109</v>
      </c>
      <c r="M83" s="89">
        <v>44887</v>
      </c>
      <c r="N83" s="89">
        <v>44888</v>
      </c>
      <c r="O83" s="89" t="s">
        <v>109</v>
      </c>
      <c r="P83" s="88" t="s">
        <v>918</v>
      </c>
      <c r="Q83" s="75" t="s">
        <v>103</v>
      </c>
      <c r="R83" s="89" t="s">
        <v>236</v>
      </c>
      <c r="S83" s="96" t="s">
        <v>112</v>
      </c>
      <c r="T83" s="89" t="s">
        <v>103</v>
      </c>
    </row>
    <row r="84" spans="1:21" ht="15" customHeight="1">
      <c r="A84" s="156" t="s">
        <v>71</v>
      </c>
      <c r="B84" s="75" t="s">
        <v>176</v>
      </c>
      <c r="C84" s="103">
        <f t="shared" si="8"/>
        <v>2</v>
      </c>
      <c r="D84" s="77"/>
      <c r="E84" s="78">
        <f t="shared" si="7"/>
        <v>2</v>
      </c>
      <c r="F84" s="75" t="s">
        <v>109</v>
      </c>
      <c r="G84" s="75" t="str">
        <f>'7.4'!G84</f>
        <v>Нет</v>
      </c>
      <c r="H84" s="89" t="s">
        <v>109</v>
      </c>
      <c r="I84" s="89" t="s">
        <v>109</v>
      </c>
      <c r="J84" s="75" t="s">
        <v>277</v>
      </c>
      <c r="K84" s="75" t="s">
        <v>109</v>
      </c>
      <c r="L84" s="75" t="s">
        <v>109</v>
      </c>
      <c r="M84" s="75" t="s">
        <v>113</v>
      </c>
      <c r="N84" s="89">
        <v>44889</v>
      </c>
      <c r="O84" s="89" t="s">
        <v>113</v>
      </c>
      <c r="P84" s="89" t="s">
        <v>590</v>
      </c>
      <c r="Q84" s="88" t="s">
        <v>701</v>
      </c>
      <c r="R84" s="89" t="s">
        <v>236</v>
      </c>
      <c r="S84" s="96" t="s">
        <v>112</v>
      </c>
      <c r="T84" s="89" t="s">
        <v>103</v>
      </c>
    </row>
    <row r="85" spans="1:21" ht="15" customHeight="1">
      <c r="A85" s="156" t="s">
        <v>72</v>
      </c>
      <c r="B85" s="75" t="s">
        <v>176</v>
      </c>
      <c r="C85" s="103">
        <f t="shared" si="8"/>
        <v>2</v>
      </c>
      <c r="D85" s="77"/>
      <c r="E85" s="78">
        <f t="shared" si="7"/>
        <v>2</v>
      </c>
      <c r="F85" s="75" t="s">
        <v>109</v>
      </c>
      <c r="G85" s="75" t="str">
        <f>'7.4'!G85</f>
        <v>Нет</v>
      </c>
      <c r="H85" s="89" t="s">
        <v>109</v>
      </c>
      <c r="I85" s="89" t="s">
        <v>109</v>
      </c>
      <c r="J85" s="75" t="s">
        <v>274</v>
      </c>
      <c r="K85" s="75" t="s">
        <v>109</v>
      </c>
      <c r="L85" s="75" t="s">
        <v>109</v>
      </c>
      <c r="M85" s="89">
        <v>44889</v>
      </c>
      <c r="N85" s="89">
        <v>44889</v>
      </c>
      <c r="O85" s="89" t="s">
        <v>109</v>
      </c>
      <c r="P85" s="75" t="s">
        <v>103</v>
      </c>
      <c r="Q85" s="88" t="s">
        <v>635</v>
      </c>
      <c r="R85" s="89" t="s">
        <v>236</v>
      </c>
      <c r="S85" s="96" t="s">
        <v>112</v>
      </c>
      <c r="T85" s="89" t="s">
        <v>103</v>
      </c>
    </row>
    <row r="86" spans="1:21" ht="15" customHeight="1">
      <c r="A86" s="156" t="s">
        <v>73</v>
      </c>
      <c r="B86" s="75" t="s">
        <v>152</v>
      </c>
      <c r="C86" s="103">
        <f t="shared" si="8"/>
        <v>0</v>
      </c>
      <c r="D86" s="77"/>
      <c r="E86" s="78">
        <f t="shared" si="7"/>
        <v>0</v>
      </c>
      <c r="F86" s="75" t="s">
        <v>758</v>
      </c>
      <c r="G86" s="75" t="str">
        <f>'7.4'!G86</f>
        <v>Нет</v>
      </c>
      <c r="H86" s="89" t="s">
        <v>103</v>
      </c>
      <c r="I86" s="89" t="s">
        <v>109</v>
      </c>
      <c r="J86" s="75" t="s">
        <v>274</v>
      </c>
      <c r="K86" s="75" t="s">
        <v>109</v>
      </c>
      <c r="L86" s="95" t="s">
        <v>788</v>
      </c>
      <c r="M86" s="89" t="s">
        <v>113</v>
      </c>
      <c r="N86" s="89">
        <v>44861</v>
      </c>
      <c r="O86" s="89" t="s">
        <v>113</v>
      </c>
      <c r="P86" s="75" t="s">
        <v>103</v>
      </c>
      <c r="Q86" s="89" t="s">
        <v>501</v>
      </c>
      <c r="R86" s="89" t="s">
        <v>236</v>
      </c>
      <c r="S86" s="96" t="s">
        <v>112</v>
      </c>
      <c r="T86" s="89" t="s">
        <v>910</v>
      </c>
      <c r="U86" s="65" t="s">
        <v>103</v>
      </c>
    </row>
    <row r="87" spans="1:21" ht="15" customHeight="1">
      <c r="A87" s="157" t="s">
        <v>74</v>
      </c>
      <c r="B87" s="82"/>
      <c r="C87" s="99"/>
      <c r="D87" s="82"/>
      <c r="E87" s="85"/>
      <c r="F87" s="100"/>
      <c r="G87" s="111"/>
      <c r="H87" s="100"/>
      <c r="I87" s="100"/>
      <c r="J87" s="100"/>
      <c r="K87" s="81"/>
      <c r="L87" s="111"/>
      <c r="M87" s="81"/>
      <c r="N87" s="138"/>
      <c r="O87" s="81"/>
      <c r="P87" s="81"/>
      <c r="Q87" s="81"/>
      <c r="R87" s="100"/>
      <c r="S87" s="81"/>
      <c r="T87" s="100"/>
    </row>
    <row r="88" spans="1:21" ht="15" customHeight="1">
      <c r="A88" s="156" t="s">
        <v>64</v>
      </c>
      <c r="B88" s="95" t="s">
        <v>176</v>
      </c>
      <c r="C88" s="103">
        <f t="shared" ref="C88:C98" si="9">IF(B88="Да, размещен в установленный срок",2,0)</f>
        <v>2</v>
      </c>
      <c r="D88" s="77"/>
      <c r="E88" s="78">
        <f t="shared" si="7"/>
        <v>2</v>
      </c>
      <c r="F88" s="75" t="s">
        <v>109</v>
      </c>
      <c r="G88" s="75" t="str">
        <f>'7.4'!G88</f>
        <v>Нет</v>
      </c>
      <c r="H88" s="89" t="s">
        <v>109</v>
      </c>
      <c r="I88" s="89" t="s">
        <v>109</v>
      </c>
      <c r="J88" s="75" t="s">
        <v>277</v>
      </c>
      <c r="K88" s="75" t="s">
        <v>109</v>
      </c>
      <c r="L88" s="75" t="s">
        <v>109</v>
      </c>
      <c r="M88" s="89" t="s">
        <v>113</v>
      </c>
      <c r="N88" s="92">
        <v>44882</v>
      </c>
      <c r="O88" s="89" t="s">
        <v>113</v>
      </c>
      <c r="P88" s="88" t="s">
        <v>703</v>
      </c>
      <c r="Q88" s="75" t="s">
        <v>565</v>
      </c>
      <c r="R88" s="89" t="s">
        <v>236</v>
      </c>
      <c r="S88" s="96" t="s">
        <v>112</v>
      </c>
      <c r="T88" s="89" t="s">
        <v>915</v>
      </c>
      <c r="U88" s="65" t="s">
        <v>103</v>
      </c>
    </row>
    <row r="89" spans="1:21" ht="15" customHeight="1">
      <c r="A89" s="156" t="s">
        <v>75</v>
      </c>
      <c r="B89" s="75" t="s">
        <v>152</v>
      </c>
      <c r="C89" s="103">
        <f t="shared" si="9"/>
        <v>0</v>
      </c>
      <c r="D89" s="77"/>
      <c r="E89" s="78">
        <f t="shared" si="7"/>
        <v>0</v>
      </c>
      <c r="F89" s="75" t="s">
        <v>765</v>
      </c>
      <c r="G89" s="75" t="str">
        <f>'7.4'!G89</f>
        <v>-</v>
      </c>
      <c r="H89" s="89" t="s">
        <v>103</v>
      </c>
      <c r="I89" s="89" t="s">
        <v>103</v>
      </c>
      <c r="J89" s="75" t="s">
        <v>480</v>
      </c>
      <c r="K89" s="75" t="s">
        <v>103</v>
      </c>
      <c r="L89" s="75" t="s">
        <v>103</v>
      </c>
      <c r="M89" s="89">
        <v>44845</v>
      </c>
      <c r="N89" s="92">
        <v>44854</v>
      </c>
      <c r="O89" s="75" t="s">
        <v>109</v>
      </c>
      <c r="P89" s="75" t="s">
        <v>103</v>
      </c>
      <c r="Q89" s="89" t="s">
        <v>705</v>
      </c>
      <c r="R89" s="89" t="s">
        <v>236</v>
      </c>
      <c r="S89" s="96" t="s">
        <v>112</v>
      </c>
      <c r="T89" s="89" t="s">
        <v>925</v>
      </c>
      <c r="U89" s="65" t="s">
        <v>103</v>
      </c>
    </row>
    <row r="90" spans="1:21" ht="15" customHeight="1">
      <c r="A90" s="156" t="s">
        <v>68</v>
      </c>
      <c r="B90" s="75" t="s">
        <v>176</v>
      </c>
      <c r="C90" s="103">
        <f t="shared" si="9"/>
        <v>2</v>
      </c>
      <c r="D90" s="77"/>
      <c r="E90" s="78">
        <f t="shared" si="7"/>
        <v>2</v>
      </c>
      <c r="F90" s="75" t="s">
        <v>109</v>
      </c>
      <c r="G90" s="75" t="str">
        <f>'7.4'!G90</f>
        <v>Нет</v>
      </c>
      <c r="H90" s="89" t="s">
        <v>109</v>
      </c>
      <c r="I90" s="89" t="s">
        <v>109</v>
      </c>
      <c r="J90" s="75" t="s">
        <v>274</v>
      </c>
      <c r="K90" s="75" t="s">
        <v>109</v>
      </c>
      <c r="L90" s="95" t="s">
        <v>109</v>
      </c>
      <c r="M90" s="89" t="s">
        <v>113</v>
      </c>
      <c r="N90" s="89">
        <v>44887</v>
      </c>
      <c r="O90" s="89" t="s">
        <v>113</v>
      </c>
      <c r="P90" s="88" t="s">
        <v>702</v>
      </c>
      <c r="Q90" s="88" t="s">
        <v>517</v>
      </c>
      <c r="R90" s="89" t="s">
        <v>235</v>
      </c>
      <c r="S90" s="75" t="s">
        <v>270</v>
      </c>
      <c r="T90" s="75" t="s">
        <v>103</v>
      </c>
    </row>
    <row r="91" spans="1:21" ht="15" customHeight="1">
      <c r="A91" s="156" t="s">
        <v>76</v>
      </c>
      <c r="B91" s="75" t="s">
        <v>152</v>
      </c>
      <c r="C91" s="103">
        <f t="shared" si="9"/>
        <v>0</v>
      </c>
      <c r="D91" s="77"/>
      <c r="E91" s="78">
        <f t="shared" si="7"/>
        <v>0</v>
      </c>
      <c r="F91" s="75" t="s">
        <v>758</v>
      </c>
      <c r="G91" s="75" t="str">
        <f>'7.4'!G91</f>
        <v>Нет</v>
      </c>
      <c r="H91" s="89" t="s">
        <v>103</v>
      </c>
      <c r="I91" s="89" t="s">
        <v>113</v>
      </c>
      <c r="J91" s="75" t="s">
        <v>424</v>
      </c>
      <c r="K91" s="75" t="s">
        <v>110</v>
      </c>
      <c r="L91" s="75" t="s">
        <v>110</v>
      </c>
      <c r="M91" s="92">
        <v>44883</v>
      </c>
      <c r="N91" s="92">
        <v>44887</v>
      </c>
      <c r="O91" s="96" t="s">
        <v>109</v>
      </c>
      <c r="P91" s="89" t="s">
        <v>713</v>
      </c>
      <c r="Q91" s="75" t="s">
        <v>103</v>
      </c>
      <c r="R91" s="89" t="s">
        <v>236</v>
      </c>
      <c r="S91" s="96" t="s">
        <v>112</v>
      </c>
      <c r="T91" s="88" t="s">
        <v>878</v>
      </c>
      <c r="U91" s="65" t="s">
        <v>103</v>
      </c>
    </row>
    <row r="92" spans="1:21" ht="15" customHeight="1">
      <c r="A92" s="156" t="s">
        <v>77</v>
      </c>
      <c r="B92" s="75" t="s">
        <v>176</v>
      </c>
      <c r="C92" s="103">
        <f t="shared" si="9"/>
        <v>2</v>
      </c>
      <c r="D92" s="77"/>
      <c r="E92" s="78">
        <f t="shared" si="7"/>
        <v>2</v>
      </c>
      <c r="F92" s="75" t="s">
        <v>109</v>
      </c>
      <c r="G92" s="75" t="str">
        <f>'7.4'!G92</f>
        <v>Нет</v>
      </c>
      <c r="H92" s="89" t="s">
        <v>109</v>
      </c>
      <c r="I92" s="89" t="s">
        <v>109</v>
      </c>
      <c r="J92" s="75" t="s">
        <v>274</v>
      </c>
      <c r="K92" s="75" t="s">
        <v>109</v>
      </c>
      <c r="L92" s="75" t="s">
        <v>109</v>
      </c>
      <c r="M92" s="89" t="s">
        <v>113</v>
      </c>
      <c r="N92" s="92">
        <v>44895</v>
      </c>
      <c r="O92" s="89" t="s">
        <v>113</v>
      </c>
      <c r="P92" s="88" t="s">
        <v>715</v>
      </c>
      <c r="Q92" s="89" t="s">
        <v>714</v>
      </c>
      <c r="R92" s="89" t="s">
        <v>234</v>
      </c>
      <c r="S92" s="96" t="s">
        <v>268</v>
      </c>
      <c r="T92" s="89" t="s">
        <v>103</v>
      </c>
    </row>
    <row r="93" spans="1:21" ht="15" customHeight="1">
      <c r="A93" s="156" t="s">
        <v>78</v>
      </c>
      <c r="B93" s="75" t="s">
        <v>176</v>
      </c>
      <c r="C93" s="103">
        <f t="shared" si="9"/>
        <v>2</v>
      </c>
      <c r="D93" s="77"/>
      <c r="E93" s="78">
        <f t="shared" si="7"/>
        <v>2</v>
      </c>
      <c r="F93" s="75" t="s">
        <v>109</v>
      </c>
      <c r="G93" s="75" t="str">
        <f>'7.4'!G93</f>
        <v>Нет</v>
      </c>
      <c r="H93" s="89" t="s">
        <v>109</v>
      </c>
      <c r="I93" s="89" t="s">
        <v>109</v>
      </c>
      <c r="J93" s="75" t="s">
        <v>274</v>
      </c>
      <c r="K93" s="75" t="s">
        <v>109</v>
      </c>
      <c r="L93" s="75" t="s">
        <v>109</v>
      </c>
      <c r="M93" s="89">
        <v>44853</v>
      </c>
      <c r="N93" s="89">
        <v>44860</v>
      </c>
      <c r="O93" s="89" t="s">
        <v>109</v>
      </c>
      <c r="P93" s="75" t="s">
        <v>103</v>
      </c>
      <c r="Q93" s="75" t="s">
        <v>716</v>
      </c>
      <c r="R93" s="89" t="s">
        <v>235</v>
      </c>
      <c r="S93" s="96" t="s">
        <v>268</v>
      </c>
      <c r="T93" s="89" t="s">
        <v>103</v>
      </c>
    </row>
    <row r="94" spans="1:21" ht="15" customHeight="1">
      <c r="A94" s="156" t="s">
        <v>79</v>
      </c>
      <c r="B94" s="75" t="s">
        <v>152</v>
      </c>
      <c r="C94" s="103">
        <f t="shared" si="9"/>
        <v>0</v>
      </c>
      <c r="D94" s="77"/>
      <c r="E94" s="78">
        <f t="shared" si="7"/>
        <v>0</v>
      </c>
      <c r="F94" s="75" t="s">
        <v>758</v>
      </c>
      <c r="G94" s="75" t="str">
        <f>'7.4'!G94</f>
        <v>Нет</v>
      </c>
      <c r="H94" s="89" t="s">
        <v>103</v>
      </c>
      <c r="I94" s="89" t="s">
        <v>113</v>
      </c>
      <c r="J94" s="75" t="s">
        <v>424</v>
      </c>
      <c r="K94" s="75" t="s">
        <v>110</v>
      </c>
      <c r="L94" s="75" t="s">
        <v>110</v>
      </c>
      <c r="M94" s="89" t="s">
        <v>113</v>
      </c>
      <c r="N94" s="89">
        <v>44883</v>
      </c>
      <c r="O94" s="89" t="s">
        <v>113</v>
      </c>
      <c r="P94" s="89" t="s">
        <v>717</v>
      </c>
      <c r="Q94" s="75" t="s">
        <v>103</v>
      </c>
      <c r="R94" s="89" t="s">
        <v>236</v>
      </c>
      <c r="S94" s="96" t="s">
        <v>112</v>
      </c>
      <c r="T94" s="89" t="s">
        <v>695</v>
      </c>
      <c r="U94" s="65" t="s">
        <v>103</v>
      </c>
    </row>
    <row r="95" spans="1:21" ht="15" customHeight="1">
      <c r="A95" s="156" t="s">
        <v>80</v>
      </c>
      <c r="B95" s="75" t="s">
        <v>176</v>
      </c>
      <c r="C95" s="103">
        <f t="shared" si="9"/>
        <v>2</v>
      </c>
      <c r="D95" s="77"/>
      <c r="E95" s="78">
        <f t="shared" si="7"/>
        <v>2</v>
      </c>
      <c r="F95" s="75" t="s">
        <v>109</v>
      </c>
      <c r="G95" s="75" t="str">
        <f>'7.4'!G95</f>
        <v>Нет</v>
      </c>
      <c r="H95" s="89" t="s">
        <v>109</v>
      </c>
      <c r="I95" s="89" t="s">
        <v>109</v>
      </c>
      <c r="J95" s="75" t="s">
        <v>274</v>
      </c>
      <c r="K95" s="75" t="s">
        <v>109</v>
      </c>
      <c r="L95" s="75" t="s">
        <v>109</v>
      </c>
      <c r="M95" s="89" t="s">
        <v>568</v>
      </c>
      <c r="N95" s="139">
        <v>44855</v>
      </c>
      <c r="O95" s="89" t="s">
        <v>109</v>
      </c>
      <c r="P95" s="89" t="s">
        <v>567</v>
      </c>
      <c r="Q95" s="89" t="s">
        <v>564</v>
      </c>
      <c r="R95" s="89" t="s">
        <v>235</v>
      </c>
      <c r="S95" s="96" t="s">
        <v>271</v>
      </c>
      <c r="T95" s="89" t="s">
        <v>103</v>
      </c>
    </row>
    <row r="96" spans="1:21" ht="15" customHeight="1">
      <c r="A96" s="156" t="s">
        <v>81</v>
      </c>
      <c r="B96" s="75" t="s">
        <v>176</v>
      </c>
      <c r="C96" s="103">
        <f t="shared" si="9"/>
        <v>2</v>
      </c>
      <c r="D96" s="77"/>
      <c r="E96" s="78">
        <f t="shared" si="7"/>
        <v>2</v>
      </c>
      <c r="F96" s="75" t="s">
        <v>109</v>
      </c>
      <c r="G96" s="75" t="str">
        <f>'7.4'!G96</f>
        <v>Нет</v>
      </c>
      <c r="H96" s="89" t="s">
        <v>109</v>
      </c>
      <c r="I96" s="89" t="s">
        <v>109</v>
      </c>
      <c r="J96" s="75" t="s">
        <v>274</v>
      </c>
      <c r="K96" s="75" t="s">
        <v>109</v>
      </c>
      <c r="L96" s="75" t="s">
        <v>109</v>
      </c>
      <c r="M96" s="89" t="s">
        <v>113</v>
      </c>
      <c r="N96" s="89">
        <v>44903</v>
      </c>
      <c r="O96" s="89" t="s">
        <v>113</v>
      </c>
      <c r="P96" s="75" t="s">
        <v>103</v>
      </c>
      <c r="Q96" s="89" t="s">
        <v>562</v>
      </c>
      <c r="R96" s="89" t="s">
        <v>234</v>
      </c>
      <c r="S96" s="96" t="s">
        <v>718</v>
      </c>
      <c r="T96" s="89" t="s">
        <v>103</v>
      </c>
    </row>
    <row r="97" spans="1:21" ht="15" customHeight="1">
      <c r="A97" s="156" t="s">
        <v>82</v>
      </c>
      <c r="B97" s="75" t="s">
        <v>152</v>
      </c>
      <c r="C97" s="103">
        <f t="shared" si="9"/>
        <v>0</v>
      </c>
      <c r="D97" s="77"/>
      <c r="E97" s="78">
        <f t="shared" si="7"/>
        <v>0</v>
      </c>
      <c r="F97" s="75" t="s">
        <v>110</v>
      </c>
      <c r="G97" s="75" t="s">
        <v>103</v>
      </c>
      <c r="H97" s="92" t="s">
        <v>103</v>
      </c>
      <c r="I97" s="89" t="s">
        <v>103</v>
      </c>
      <c r="J97" s="89" t="s">
        <v>103</v>
      </c>
      <c r="K97" s="89" t="s">
        <v>103</v>
      </c>
      <c r="L97" s="75" t="s">
        <v>103</v>
      </c>
      <c r="M97" s="89" t="s">
        <v>103</v>
      </c>
      <c r="N97" s="89">
        <v>44883</v>
      </c>
      <c r="O97" s="89" t="s">
        <v>103</v>
      </c>
      <c r="P97" s="75" t="s">
        <v>103</v>
      </c>
      <c r="Q97" s="75" t="s">
        <v>103</v>
      </c>
      <c r="R97" s="89" t="s">
        <v>236</v>
      </c>
      <c r="S97" s="96" t="s">
        <v>112</v>
      </c>
      <c r="T97" s="116" t="s">
        <v>869</v>
      </c>
      <c r="U97" s="65" t="s">
        <v>103</v>
      </c>
    </row>
    <row r="98" spans="1:21" ht="15" customHeight="1">
      <c r="A98" s="156" t="s">
        <v>83</v>
      </c>
      <c r="B98" s="75" t="s">
        <v>152</v>
      </c>
      <c r="C98" s="103">
        <f t="shared" si="9"/>
        <v>0</v>
      </c>
      <c r="D98" s="77"/>
      <c r="E98" s="78">
        <f t="shared" si="7"/>
        <v>0</v>
      </c>
      <c r="F98" s="75" t="s">
        <v>110</v>
      </c>
      <c r="G98" s="75" t="s">
        <v>103</v>
      </c>
      <c r="H98" s="89" t="s">
        <v>103</v>
      </c>
      <c r="I98" s="89" t="s">
        <v>103</v>
      </c>
      <c r="J98" s="89" t="s">
        <v>103</v>
      </c>
      <c r="K98" s="89" t="s">
        <v>103</v>
      </c>
      <c r="L98" s="75" t="s">
        <v>103</v>
      </c>
      <c r="M98" s="89" t="s">
        <v>103</v>
      </c>
      <c r="N98" s="89">
        <v>44894</v>
      </c>
      <c r="O98" s="89" t="s">
        <v>103</v>
      </c>
      <c r="P98" s="75" t="s">
        <v>103</v>
      </c>
      <c r="Q98" s="75" t="s">
        <v>103</v>
      </c>
      <c r="R98" s="89" t="s">
        <v>236</v>
      </c>
      <c r="S98" s="96" t="s">
        <v>112</v>
      </c>
      <c r="T98" s="116" t="s">
        <v>869</v>
      </c>
      <c r="U98" s="65" t="s">
        <v>103</v>
      </c>
    </row>
    <row r="99" spans="1:21" ht="15" customHeight="1">
      <c r="A99" s="29"/>
      <c r="B99" s="29"/>
      <c r="C99" s="30"/>
      <c r="D99" s="30"/>
      <c r="E99" s="31"/>
      <c r="F99" s="31"/>
      <c r="G99" s="34"/>
      <c r="H99" s="34"/>
      <c r="I99" s="34"/>
      <c r="J99" s="34"/>
      <c r="K99" s="34"/>
      <c r="L99" s="34"/>
      <c r="M99" s="30"/>
      <c r="N99" s="30"/>
      <c r="O99" s="30"/>
      <c r="P99" s="30"/>
      <c r="Q99" s="30"/>
      <c r="R99" s="30"/>
      <c r="S99" s="30"/>
      <c r="T99" s="29"/>
    </row>
    <row r="100" spans="1:21" ht="15" customHeight="1"/>
    <row r="101" spans="1:21" ht="15" customHeight="1">
      <c r="A101" s="32"/>
      <c r="B101" s="32"/>
      <c r="C101" s="33"/>
      <c r="D101" s="33"/>
      <c r="M101" s="33"/>
      <c r="N101" s="33"/>
      <c r="O101" s="33"/>
      <c r="P101" s="33"/>
      <c r="Q101" s="33"/>
      <c r="R101" s="33"/>
      <c r="S101" s="33"/>
      <c r="T101" s="32"/>
    </row>
    <row r="102" spans="1:21" ht="15" customHeight="1"/>
    <row r="103" spans="1:21" ht="15" customHeight="1"/>
    <row r="104" spans="1:21" ht="15" customHeight="1"/>
    <row r="105" spans="1:21" ht="15" customHeight="1"/>
    <row r="106" spans="1:21" ht="15" customHeight="1"/>
    <row r="107" spans="1:21" ht="15" customHeight="1"/>
    <row r="108" spans="1:21" ht="15" customHeight="1">
      <c r="A108" s="32"/>
      <c r="B108" s="32"/>
      <c r="C108" s="33"/>
      <c r="D108" s="33"/>
      <c r="M108" s="33"/>
      <c r="N108" s="33"/>
      <c r="O108" s="33"/>
      <c r="P108" s="33"/>
      <c r="Q108" s="33"/>
      <c r="R108" s="33"/>
      <c r="S108" s="33"/>
      <c r="T108" s="32"/>
    </row>
    <row r="109" spans="1:21" ht="15" customHeight="1"/>
    <row r="110" spans="1:21" ht="15" customHeight="1"/>
    <row r="111" spans="1:21" ht="15" customHeight="1"/>
    <row r="112" spans="1:21" ht="15" customHeight="1">
      <c r="A112" s="32"/>
      <c r="B112" s="32"/>
      <c r="C112" s="33"/>
      <c r="D112" s="33"/>
      <c r="M112" s="33"/>
      <c r="N112" s="33"/>
      <c r="O112" s="33"/>
      <c r="P112" s="33"/>
      <c r="Q112" s="33"/>
      <c r="R112" s="33"/>
      <c r="S112" s="33"/>
      <c r="T112" s="32"/>
    </row>
    <row r="113" spans="1:20" ht="15" customHeight="1"/>
    <row r="114" spans="1:20" ht="15" customHeight="1"/>
    <row r="115" spans="1:20" ht="15" customHeight="1">
      <c r="A115" s="32"/>
      <c r="B115" s="32"/>
      <c r="C115" s="33"/>
      <c r="D115" s="33"/>
      <c r="M115" s="33"/>
      <c r="N115" s="33"/>
      <c r="O115" s="33"/>
      <c r="P115" s="33"/>
      <c r="Q115" s="33"/>
      <c r="R115" s="33"/>
      <c r="S115" s="33"/>
      <c r="T115" s="32"/>
    </row>
    <row r="116" spans="1:20" ht="15" customHeight="1"/>
    <row r="117" spans="1:20" ht="15" customHeight="1"/>
    <row r="118" spans="1:20" ht="15" customHeight="1"/>
    <row r="119" spans="1:20" ht="15" customHeight="1">
      <c r="A119" s="32"/>
      <c r="B119" s="32"/>
      <c r="C119" s="33"/>
      <c r="D119" s="33"/>
      <c r="M119" s="33"/>
      <c r="N119" s="33"/>
      <c r="O119" s="33"/>
      <c r="P119" s="33"/>
      <c r="Q119" s="33"/>
      <c r="R119" s="33"/>
      <c r="S119" s="33"/>
      <c r="T119" s="32"/>
    </row>
    <row r="120" spans="1:20" ht="15" customHeight="1"/>
    <row r="121" spans="1:20" ht="15" customHeight="1"/>
    <row r="122" spans="1:20" ht="15" customHeight="1">
      <c r="A122" s="32"/>
      <c r="B122" s="32"/>
      <c r="C122" s="33"/>
      <c r="D122" s="33"/>
      <c r="M122" s="33"/>
      <c r="N122" s="33"/>
      <c r="O122" s="33"/>
      <c r="P122" s="33"/>
      <c r="Q122" s="33"/>
      <c r="R122" s="33"/>
      <c r="S122" s="33"/>
      <c r="T122" s="32"/>
    </row>
    <row r="123" spans="1:20" ht="15" customHeight="1"/>
    <row r="124" spans="1:20" ht="15" customHeight="1"/>
    <row r="125" spans="1:20" ht="15" customHeight="1"/>
    <row r="126" spans="1:20" ht="15" customHeight="1">
      <c r="A126" s="32"/>
      <c r="B126" s="32"/>
      <c r="C126" s="33"/>
      <c r="D126" s="33"/>
      <c r="M126" s="33"/>
      <c r="N126" s="33"/>
      <c r="O126" s="33"/>
      <c r="P126" s="33"/>
      <c r="Q126" s="33"/>
      <c r="R126" s="33"/>
      <c r="S126" s="33"/>
      <c r="T126" s="32"/>
    </row>
    <row r="127" spans="1:20" ht="15" customHeight="1"/>
    <row r="128" spans="1:20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</sheetData>
  <mergeCells count="24">
    <mergeCell ref="A3:A5"/>
    <mergeCell ref="C3:E3"/>
    <mergeCell ref="F3:F5"/>
    <mergeCell ref="H3:H5"/>
    <mergeCell ref="C4:C5"/>
    <mergeCell ref="D4:D5"/>
    <mergeCell ref="E4:E5"/>
    <mergeCell ref="G3:G5"/>
    <mergeCell ref="A1:T1"/>
    <mergeCell ref="I3:I5"/>
    <mergeCell ref="O4:O5"/>
    <mergeCell ref="J3:J5"/>
    <mergeCell ref="K3:K5"/>
    <mergeCell ref="L3:L5"/>
    <mergeCell ref="T3:T5"/>
    <mergeCell ref="M4:M5"/>
    <mergeCell ref="N4:N5"/>
    <mergeCell ref="Q4:Q5"/>
    <mergeCell ref="R4:R5"/>
    <mergeCell ref="S4:S5"/>
    <mergeCell ref="P3:Q3"/>
    <mergeCell ref="R3:S3"/>
    <mergeCell ref="P4:P5"/>
    <mergeCell ref="M3:O3"/>
  </mergeCells>
  <dataValidations count="1">
    <dataValidation type="list" allowBlank="1" showInputMessage="1" showErrorMessage="1" sqref="IN7:IN98 SJ7:SJ98 ACF7:ACF98 AMB7:AMB98 AVX7:AVX98 BFT7:BFT98 BPP7:BPP98 BZL7:BZL98 CJH7:CJH98 CTD7:CTD98 DCZ7:DCZ98 DMV7:DMV98 DWR7:DWR98 EGN7:EGN98 EQJ7:EQJ98 FAF7:FAF98 FKB7:FKB98 FTX7:FTX98 GDT7:GDT98 GNP7:GNP98 GXL7:GXL98 HHH7:HHH98 HRD7:HRD98 IAZ7:IAZ98 IKV7:IKV98 IUR7:IUR98 JEN7:JEN98 JOJ7:JOJ98 JYF7:JYF98 KIB7:KIB98 KRX7:KRX98 LBT7:LBT98 LLP7:LLP98 LVL7:LVL98 MFH7:MFH98 MPD7:MPD98 MYZ7:MYZ98 NIV7:NIV98 NSR7:NSR98 OCN7:OCN98 OMJ7:OMJ98 OWF7:OWF98 PGB7:PGB98 PPX7:PPX98 PZT7:PZT98 QJP7:QJP98 QTL7:QTL98 RDH7:RDH98 RND7:RND98 RWZ7:RWZ98 SGV7:SGV98 SQR7:SQR98 TAN7:TAN98 TKJ7:TKJ98 TUF7:TUF98 UEB7:UEB98 UNX7:UNX98 UXT7:UXT98 VHP7:VHP98 VRL7:VRL98 WBH7:WBH98 WLD7:WLD98 WUZ7:WUZ98 IN65543:IN65634 SJ65543:SJ65634 ACF65543:ACF65634 AMB65543:AMB65634 AVX65543:AVX65634 BFT65543:BFT65634 BPP65543:BPP65634 BZL65543:BZL65634 CJH65543:CJH65634 CTD65543:CTD65634 DCZ65543:DCZ65634 DMV65543:DMV65634 DWR65543:DWR65634 EGN65543:EGN65634 EQJ65543:EQJ65634 FAF65543:FAF65634 FKB65543:FKB65634 FTX65543:FTX65634 GDT65543:GDT65634 GNP65543:GNP65634 GXL65543:GXL65634 HHH65543:HHH65634 HRD65543:HRD65634 IAZ65543:IAZ65634 IKV65543:IKV65634 IUR65543:IUR65634 JEN65543:JEN65634 JOJ65543:JOJ65634 JYF65543:JYF65634 KIB65543:KIB65634 KRX65543:KRX65634 LBT65543:LBT65634 LLP65543:LLP65634 LVL65543:LVL65634 MFH65543:MFH65634 MPD65543:MPD65634 MYZ65543:MYZ65634 NIV65543:NIV65634 NSR65543:NSR65634 OCN65543:OCN65634 OMJ65543:OMJ65634 OWF65543:OWF65634 PGB65543:PGB65634 PPX65543:PPX65634 PZT65543:PZT65634 QJP65543:QJP65634 QTL65543:QTL65634 RDH65543:RDH65634 RND65543:RND65634 RWZ65543:RWZ65634 SGV65543:SGV65634 SQR65543:SQR65634 TAN65543:TAN65634 TKJ65543:TKJ65634 TUF65543:TUF65634 UEB65543:UEB65634 UNX65543:UNX65634 UXT65543:UXT65634 VHP65543:VHP65634 VRL65543:VRL65634 WBH65543:WBH65634 WLD65543:WLD65634 WUZ65543:WUZ65634 IN131079:IN131170 SJ131079:SJ131170 ACF131079:ACF131170 AMB131079:AMB131170 AVX131079:AVX131170 BFT131079:BFT131170 BPP131079:BPP131170 BZL131079:BZL131170 CJH131079:CJH131170 CTD131079:CTD131170 DCZ131079:DCZ131170 DMV131079:DMV131170 DWR131079:DWR131170 EGN131079:EGN131170 EQJ131079:EQJ131170 FAF131079:FAF131170 FKB131079:FKB131170 FTX131079:FTX131170 GDT131079:GDT131170 GNP131079:GNP131170 GXL131079:GXL131170 HHH131079:HHH131170 HRD131079:HRD131170 IAZ131079:IAZ131170 IKV131079:IKV131170 IUR131079:IUR131170 JEN131079:JEN131170 JOJ131079:JOJ131170 JYF131079:JYF131170 KIB131079:KIB131170 KRX131079:KRX131170 LBT131079:LBT131170 LLP131079:LLP131170 LVL131079:LVL131170 MFH131079:MFH131170 MPD131079:MPD131170 MYZ131079:MYZ131170 NIV131079:NIV131170 NSR131079:NSR131170 OCN131079:OCN131170 OMJ131079:OMJ131170 OWF131079:OWF131170 PGB131079:PGB131170 PPX131079:PPX131170 PZT131079:PZT131170 QJP131079:QJP131170 QTL131079:QTL131170 RDH131079:RDH131170 RND131079:RND131170 RWZ131079:RWZ131170 SGV131079:SGV131170 SQR131079:SQR131170 TAN131079:TAN131170 TKJ131079:TKJ131170 TUF131079:TUF131170 UEB131079:UEB131170 UNX131079:UNX131170 UXT131079:UXT131170 VHP131079:VHP131170 VRL131079:VRL131170 WBH131079:WBH131170 WLD131079:WLD131170 WUZ131079:WUZ131170 IN196615:IN196706 SJ196615:SJ196706 ACF196615:ACF196706 AMB196615:AMB196706 AVX196615:AVX196706 BFT196615:BFT196706 BPP196615:BPP196706 BZL196615:BZL196706 CJH196615:CJH196706 CTD196615:CTD196706 DCZ196615:DCZ196706 DMV196615:DMV196706 DWR196615:DWR196706 EGN196615:EGN196706 EQJ196615:EQJ196706 FAF196615:FAF196706 FKB196615:FKB196706 FTX196615:FTX196706 GDT196615:GDT196706 GNP196615:GNP196706 GXL196615:GXL196706 HHH196615:HHH196706 HRD196615:HRD196706 IAZ196615:IAZ196706 IKV196615:IKV196706 IUR196615:IUR196706 JEN196615:JEN196706 JOJ196615:JOJ196706 JYF196615:JYF196706 KIB196615:KIB196706 KRX196615:KRX196706 LBT196615:LBT196706 LLP196615:LLP196706 LVL196615:LVL196706 MFH196615:MFH196706 MPD196615:MPD196706 MYZ196615:MYZ196706 NIV196615:NIV196706 NSR196615:NSR196706 OCN196615:OCN196706 OMJ196615:OMJ196706 OWF196615:OWF196706 PGB196615:PGB196706 PPX196615:PPX196706 PZT196615:PZT196706 QJP196615:QJP196706 QTL196615:QTL196706 RDH196615:RDH196706 RND196615:RND196706 RWZ196615:RWZ196706 SGV196615:SGV196706 SQR196615:SQR196706 TAN196615:TAN196706 TKJ196615:TKJ196706 TUF196615:TUF196706 UEB196615:UEB196706 UNX196615:UNX196706 UXT196615:UXT196706 VHP196615:VHP196706 VRL196615:VRL196706 WBH196615:WBH196706 WLD196615:WLD196706 WUZ196615:WUZ196706 IN262151:IN262242 SJ262151:SJ262242 ACF262151:ACF262242 AMB262151:AMB262242 AVX262151:AVX262242 BFT262151:BFT262242 BPP262151:BPP262242 BZL262151:BZL262242 CJH262151:CJH262242 CTD262151:CTD262242 DCZ262151:DCZ262242 DMV262151:DMV262242 DWR262151:DWR262242 EGN262151:EGN262242 EQJ262151:EQJ262242 FAF262151:FAF262242 FKB262151:FKB262242 FTX262151:FTX262242 GDT262151:GDT262242 GNP262151:GNP262242 GXL262151:GXL262242 HHH262151:HHH262242 HRD262151:HRD262242 IAZ262151:IAZ262242 IKV262151:IKV262242 IUR262151:IUR262242 JEN262151:JEN262242 JOJ262151:JOJ262242 JYF262151:JYF262242 KIB262151:KIB262242 KRX262151:KRX262242 LBT262151:LBT262242 LLP262151:LLP262242 LVL262151:LVL262242 MFH262151:MFH262242 MPD262151:MPD262242 MYZ262151:MYZ262242 NIV262151:NIV262242 NSR262151:NSR262242 OCN262151:OCN262242 OMJ262151:OMJ262242 OWF262151:OWF262242 PGB262151:PGB262242 PPX262151:PPX262242 PZT262151:PZT262242 QJP262151:QJP262242 QTL262151:QTL262242 RDH262151:RDH262242 RND262151:RND262242 RWZ262151:RWZ262242 SGV262151:SGV262242 SQR262151:SQR262242 TAN262151:TAN262242 TKJ262151:TKJ262242 TUF262151:TUF262242 UEB262151:UEB262242 UNX262151:UNX262242 UXT262151:UXT262242 VHP262151:VHP262242 VRL262151:VRL262242 WBH262151:WBH262242 WLD262151:WLD262242 WUZ262151:WUZ262242 IN327687:IN327778 SJ327687:SJ327778 ACF327687:ACF327778 AMB327687:AMB327778 AVX327687:AVX327778 BFT327687:BFT327778 BPP327687:BPP327778 BZL327687:BZL327778 CJH327687:CJH327778 CTD327687:CTD327778 DCZ327687:DCZ327778 DMV327687:DMV327778 DWR327687:DWR327778 EGN327687:EGN327778 EQJ327687:EQJ327778 FAF327687:FAF327778 FKB327687:FKB327778 FTX327687:FTX327778 GDT327687:GDT327778 GNP327687:GNP327778 GXL327687:GXL327778 HHH327687:HHH327778 HRD327687:HRD327778 IAZ327687:IAZ327778 IKV327687:IKV327778 IUR327687:IUR327778 JEN327687:JEN327778 JOJ327687:JOJ327778 JYF327687:JYF327778 KIB327687:KIB327778 KRX327687:KRX327778 LBT327687:LBT327778 LLP327687:LLP327778 LVL327687:LVL327778 MFH327687:MFH327778 MPD327687:MPD327778 MYZ327687:MYZ327778 NIV327687:NIV327778 NSR327687:NSR327778 OCN327687:OCN327778 OMJ327687:OMJ327778 OWF327687:OWF327778 PGB327687:PGB327778 PPX327687:PPX327778 PZT327687:PZT327778 QJP327687:QJP327778 QTL327687:QTL327778 RDH327687:RDH327778 RND327687:RND327778 RWZ327687:RWZ327778 SGV327687:SGV327778 SQR327687:SQR327778 TAN327687:TAN327778 TKJ327687:TKJ327778 TUF327687:TUF327778 UEB327687:UEB327778 UNX327687:UNX327778 UXT327687:UXT327778 VHP327687:VHP327778 VRL327687:VRL327778 WBH327687:WBH327778 WLD327687:WLD327778 WUZ327687:WUZ327778 IN393223:IN393314 SJ393223:SJ393314 ACF393223:ACF393314 AMB393223:AMB393314 AVX393223:AVX393314 BFT393223:BFT393314 BPP393223:BPP393314 BZL393223:BZL393314 CJH393223:CJH393314 CTD393223:CTD393314 DCZ393223:DCZ393314 DMV393223:DMV393314 DWR393223:DWR393314 EGN393223:EGN393314 EQJ393223:EQJ393314 FAF393223:FAF393314 FKB393223:FKB393314 FTX393223:FTX393314 GDT393223:GDT393314 GNP393223:GNP393314 GXL393223:GXL393314 HHH393223:HHH393314 HRD393223:HRD393314 IAZ393223:IAZ393314 IKV393223:IKV393314 IUR393223:IUR393314 JEN393223:JEN393314 JOJ393223:JOJ393314 JYF393223:JYF393314 KIB393223:KIB393314 KRX393223:KRX393314 LBT393223:LBT393314 LLP393223:LLP393314 LVL393223:LVL393314 MFH393223:MFH393314 MPD393223:MPD393314 MYZ393223:MYZ393314 NIV393223:NIV393314 NSR393223:NSR393314 OCN393223:OCN393314 OMJ393223:OMJ393314 OWF393223:OWF393314 PGB393223:PGB393314 PPX393223:PPX393314 PZT393223:PZT393314 QJP393223:QJP393314 QTL393223:QTL393314 RDH393223:RDH393314 RND393223:RND393314 RWZ393223:RWZ393314 SGV393223:SGV393314 SQR393223:SQR393314 TAN393223:TAN393314 TKJ393223:TKJ393314 TUF393223:TUF393314 UEB393223:UEB393314 UNX393223:UNX393314 UXT393223:UXT393314 VHP393223:VHP393314 VRL393223:VRL393314 WBH393223:WBH393314 WLD393223:WLD393314 WUZ393223:WUZ393314 IN458759:IN458850 SJ458759:SJ458850 ACF458759:ACF458850 AMB458759:AMB458850 AVX458759:AVX458850 BFT458759:BFT458850 BPP458759:BPP458850 BZL458759:BZL458850 CJH458759:CJH458850 CTD458759:CTD458850 DCZ458759:DCZ458850 DMV458759:DMV458850 DWR458759:DWR458850 EGN458759:EGN458850 EQJ458759:EQJ458850 FAF458759:FAF458850 FKB458759:FKB458850 FTX458759:FTX458850 GDT458759:GDT458850 GNP458759:GNP458850 GXL458759:GXL458850 HHH458759:HHH458850 HRD458759:HRD458850 IAZ458759:IAZ458850 IKV458759:IKV458850 IUR458759:IUR458850 JEN458759:JEN458850 JOJ458759:JOJ458850 JYF458759:JYF458850 KIB458759:KIB458850 KRX458759:KRX458850 LBT458759:LBT458850 LLP458759:LLP458850 LVL458759:LVL458850 MFH458759:MFH458850 MPD458759:MPD458850 MYZ458759:MYZ458850 NIV458759:NIV458850 NSR458759:NSR458850 OCN458759:OCN458850 OMJ458759:OMJ458850 OWF458759:OWF458850 PGB458759:PGB458850 PPX458759:PPX458850 PZT458759:PZT458850 QJP458759:QJP458850 QTL458759:QTL458850 RDH458759:RDH458850 RND458759:RND458850 RWZ458759:RWZ458850 SGV458759:SGV458850 SQR458759:SQR458850 TAN458759:TAN458850 TKJ458759:TKJ458850 TUF458759:TUF458850 UEB458759:UEB458850 UNX458759:UNX458850 UXT458759:UXT458850 VHP458759:VHP458850 VRL458759:VRL458850 WBH458759:WBH458850 WLD458759:WLD458850 WUZ458759:WUZ458850 IN524295:IN524386 SJ524295:SJ524386 ACF524295:ACF524386 AMB524295:AMB524386 AVX524295:AVX524386 BFT524295:BFT524386 BPP524295:BPP524386 BZL524295:BZL524386 CJH524295:CJH524386 CTD524295:CTD524386 DCZ524295:DCZ524386 DMV524295:DMV524386 DWR524295:DWR524386 EGN524295:EGN524386 EQJ524295:EQJ524386 FAF524295:FAF524386 FKB524295:FKB524386 FTX524295:FTX524386 GDT524295:GDT524386 GNP524295:GNP524386 GXL524295:GXL524386 HHH524295:HHH524386 HRD524295:HRD524386 IAZ524295:IAZ524386 IKV524295:IKV524386 IUR524295:IUR524386 JEN524295:JEN524386 JOJ524295:JOJ524386 JYF524295:JYF524386 KIB524295:KIB524386 KRX524295:KRX524386 LBT524295:LBT524386 LLP524295:LLP524386 LVL524295:LVL524386 MFH524295:MFH524386 MPD524295:MPD524386 MYZ524295:MYZ524386 NIV524295:NIV524386 NSR524295:NSR524386 OCN524295:OCN524386 OMJ524295:OMJ524386 OWF524295:OWF524386 PGB524295:PGB524386 PPX524295:PPX524386 PZT524295:PZT524386 QJP524295:QJP524386 QTL524295:QTL524386 RDH524295:RDH524386 RND524295:RND524386 RWZ524295:RWZ524386 SGV524295:SGV524386 SQR524295:SQR524386 TAN524295:TAN524386 TKJ524295:TKJ524386 TUF524295:TUF524386 UEB524295:UEB524386 UNX524295:UNX524386 UXT524295:UXT524386 VHP524295:VHP524386 VRL524295:VRL524386 WBH524295:WBH524386 WLD524295:WLD524386 WUZ524295:WUZ524386 IN589831:IN589922 SJ589831:SJ589922 ACF589831:ACF589922 AMB589831:AMB589922 AVX589831:AVX589922 BFT589831:BFT589922 BPP589831:BPP589922 BZL589831:BZL589922 CJH589831:CJH589922 CTD589831:CTD589922 DCZ589831:DCZ589922 DMV589831:DMV589922 DWR589831:DWR589922 EGN589831:EGN589922 EQJ589831:EQJ589922 FAF589831:FAF589922 FKB589831:FKB589922 FTX589831:FTX589922 GDT589831:GDT589922 GNP589831:GNP589922 GXL589831:GXL589922 HHH589831:HHH589922 HRD589831:HRD589922 IAZ589831:IAZ589922 IKV589831:IKV589922 IUR589831:IUR589922 JEN589831:JEN589922 JOJ589831:JOJ589922 JYF589831:JYF589922 KIB589831:KIB589922 KRX589831:KRX589922 LBT589831:LBT589922 LLP589831:LLP589922 LVL589831:LVL589922 MFH589831:MFH589922 MPD589831:MPD589922 MYZ589831:MYZ589922 NIV589831:NIV589922 NSR589831:NSR589922 OCN589831:OCN589922 OMJ589831:OMJ589922 OWF589831:OWF589922 PGB589831:PGB589922 PPX589831:PPX589922 PZT589831:PZT589922 QJP589831:QJP589922 QTL589831:QTL589922 RDH589831:RDH589922 RND589831:RND589922 RWZ589831:RWZ589922 SGV589831:SGV589922 SQR589831:SQR589922 TAN589831:TAN589922 TKJ589831:TKJ589922 TUF589831:TUF589922 UEB589831:UEB589922 UNX589831:UNX589922 UXT589831:UXT589922 VHP589831:VHP589922 VRL589831:VRL589922 WBH589831:WBH589922 WLD589831:WLD589922 WUZ589831:WUZ589922 IN655367:IN655458 SJ655367:SJ655458 ACF655367:ACF655458 AMB655367:AMB655458 AVX655367:AVX655458 BFT655367:BFT655458 BPP655367:BPP655458 BZL655367:BZL655458 CJH655367:CJH655458 CTD655367:CTD655458 DCZ655367:DCZ655458 DMV655367:DMV655458 DWR655367:DWR655458 EGN655367:EGN655458 EQJ655367:EQJ655458 FAF655367:FAF655458 FKB655367:FKB655458 FTX655367:FTX655458 GDT655367:GDT655458 GNP655367:GNP655458 GXL655367:GXL655458 HHH655367:HHH655458 HRD655367:HRD655458 IAZ655367:IAZ655458 IKV655367:IKV655458 IUR655367:IUR655458 JEN655367:JEN655458 JOJ655367:JOJ655458 JYF655367:JYF655458 KIB655367:KIB655458 KRX655367:KRX655458 LBT655367:LBT655458 LLP655367:LLP655458 LVL655367:LVL655458 MFH655367:MFH655458 MPD655367:MPD655458 MYZ655367:MYZ655458 NIV655367:NIV655458 NSR655367:NSR655458 OCN655367:OCN655458 OMJ655367:OMJ655458 OWF655367:OWF655458 PGB655367:PGB655458 PPX655367:PPX655458 PZT655367:PZT655458 QJP655367:QJP655458 QTL655367:QTL655458 RDH655367:RDH655458 RND655367:RND655458 RWZ655367:RWZ655458 SGV655367:SGV655458 SQR655367:SQR655458 TAN655367:TAN655458 TKJ655367:TKJ655458 TUF655367:TUF655458 UEB655367:UEB655458 UNX655367:UNX655458 UXT655367:UXT655458 VHP655367:VHP655458 VRL655367:VRL655458 WBH655367:WBH655458 WLD655367:WLD655458 WUZ655367:WUZ655458 IN720903:IN720994 SJ720903:SJ720994 ACF720903:ACF720994 AMB720903:AMB720994 AVX720903:AVX720994 BFT720903:BFT720994 BPP720903:BPP720994 BZL720903:BZL720994 CJH720903:CJH720994 CTD720903:CTD720994 DCZ720903:DCZ720994 DMV720903:DMV720994 DWR720903:DWR720994 EGN720903:EGN720994 EQJ720903:EQJ720994 FAF720903:FAF720994 FKB720903:FKB720994 FTX720903:FTX720994 GDT720903:GDT720994 GNP720903:GNP720994 GXL720903:GXL720994 HHH720903:HHH720994 HRD720903:HRD720994 IAZ720903:IAZ720994 IKV720903:IKV720994 IUR720903:IUR720994 JEN720903:JEN720994 JOJ720903:JOJ720994 JYF720903:JYF720994 KIB720903:KIB720994 KRX720903:KRX720994 LBT720903:LBT720994 LLP720903:LLP720994 LVL720903:LVL720994 MFH720903:MFH720994 MPD720903:MPD720994 MYZ720903:MYZ720994 NIV720903:NIV720994 NSR720903:NSR720994 OCN720903:OCN720994 OMJ720903:OMJ720994 OWF720903:OWF720994 PGB720903:PGB720994 PPX720903:PPX720994 PZT720903:PZT720994 QJP720903:QJP720994 QTL720903:QTL720994 RDH720903:RDH720994 RND720903:RND720994 RWZ720903:RWZ720994 SGV720903:SGV720994 SQR720903:SQR720994 TAN720903:TAN720994 TKJ720903:TKJ720994 TUF720903:TUF720994 UEB720903:UEB720994 UNX720903:UNX720994 UXT720903:UXT720994 VHP720903:VHP720994 VRL720903:VRL720994 WBH720903:WBH720994 WLD720903:WLD720994 WUZ720903:WUZ720994 IN786439:IN786530 SJ786439:SJ786530 ACF786439:ACF786530 AMB786439:AMB786530 AVX786439:AVX786530 BFT786439:BFT786530 BPP786439:BPP786530 BZL786439:BZL786530 CJH786439:CJH786530 CTD786439:CTD786530 DCZ786439:DCZ786530 DMV786439:DMV786530 DWR786439:DWR786530 EGN786439:EGN786530 EQJ786439:EQJ786530 FAF786439:FAF786530 FKB786439:FKB786530 FTX786439:FTX786530 GDT786439:GDT786530 GNP786439:GNP786530 GXL786439:GXL786530 HHH786439:HHH786530 HRD786439:HRD786530 IAZ786439:IAZ786530 IKV786439:IKV786530 IUR786439:IUR786530 JEN786439:JEN786530 JOJ786439:JOJ786530 JYF786439:JYF786530 KIB786439:KIB786530 KRX786439:KRX786530 LBT786439:LBT786530 LLP786439:LLP786530 LVL786439:LVL786530 MFH786439:MFH786530 MPD786439:MPD786530 MYZ786439:MYZ786530 NIV786439:NIV786530 NSR786439:NSR786530 OCN786439:OCN786530 OMJ786439:OMJ786530 OWF786439:OWF786530 PGB786439:PGB786530 PPX786439:PPX786530 PZT786439:PZT786530 QJP786439:QJP786530 QTL786439:QTL786530 RDH786439:RDH786530 RND786439:RND786530 RWZ786439:RWZ786530 SGV786439:SGV786530 SQR786439:SQR786530 TAN786439:TAN786530 TKJ786439:TKJ786530 TUF786439:TUF786530 UEB786439:UEB786530 UNX786439:UNX786530 UXT786439:UXT786530 VHP786439:VHP786530 VRL786439:VRL786530 WBH786439:WBH786530 WLD786439:WLD786530 WUZ786439:WUZ786530 IN851975:IN852066 SJ851975:SJ852066 ACF851975:ACF852066 AMB851975:AMB852066 AVX851975:AVX852066 BFT851975:BFT852066 BPP851975:BPP852066 BZL851975:BZL852066 CJH851975:CJH852066 CTD851975:CTD852066 DCZ851975:DCZ852066 DMV851975:DMV852066 DWR851975:DWR852066 EGN851975:EGN852066 EQJ851975:EQJ852066 FAF851975:FAF852066 FKB851975:FKB852066 FTX851975:FTX852066 GDT851975:GDT852066 GNP851975:GNP852066 GXL851975:GXL852066 HHH851975:HHH852066 HRD851975:HRD852066 IAZ851975:IAZ852066 IKV851975:IKV852066 IUR851975:IUR852066 JEN851975:JEN852066 JOJ851975:JOJ852066 JYF851975:JYF852066 KIB851975:KIB852066 KRX851975:KRX852066 LBT851975:LBT852066 LLP851975:LLP852066 LVL851975:LVL852066 MFH851975:MFH852066 MPD851975:MPD852066 MYZ851975:MYZ852066 NIV851975:NIV852066 NSR851975:NSR852066 OCN851975:OCN852066 OMJ851975:OMJ852066 OWF851975:OWF852066 PGB851975:PGB852066 PPX851975:PPX852066 PZT851975:PZT852066 QJP851975:QJP852066 QTL851975:QTL852066 RDH851975:RDH852066 RND851975:RND852066 RWZ851975:RWZ852066 SGV851975:SGV852066 SQR851975:SQR852066 TAN851975:TAN852066 TKJ851975:TKJ852066 TUF851975:TUF852066 UEB851975:UEB852066 UNX851975:UNX852066 UXT851975:UXT852066 VHP851975:VHP852066 VRL851975:VRL852066 WBH851975:WBH852066 WLD851975:WLD852066 WUZ851975:WUZ852066 IN917511:IN917602 SJ917511:SJ917602 ACF917511:ACF917602 AMB917511:AMB917602 AVX917511:AVX917602 BFT917511:BFT917602 BPP917511:BPP917602 BZL917511:BZL917602 CJH917511:CJH917602 CTD917511:CTD917602 DCZ917511:DCZ917602 DMV917511:DMV917602 DWR917511:DWR917602 EGN917511:EGN917602 EQJ917511:EQJ917602 FAF917511:FAF917602 FKB917511:FKB917602 FTX917511:FTX917602 GDT917511:GDT917602 GNP917511:GNP917602 GXL917511:GXL917602 HHH917511:HHH917602 HRD917511:HRD917602 IAZ917511:IAZ917602 IKV917511:IKV917602 IUR917511:IUR917602 JEN917511:JEN917602 JOJ917511:JOJ917602 JYF917511:JYF917602 KIB917511:KIB917602 KRX917511:KRX917602 LBT917511:LBT917602 LLP917511:LLP917602 LVL917511:LVL917602 MFH917511:MFH917602 MPD917511:MPD917602 MYZ917511:MYZ917602 NIV917511:NIV917602 NSR917511:NSR917602 OCN917511:OCN917602 OMJ917511:OMJ917602 OWF917511:OWF917602 PGB917511:PGB917602 PPX917511:PPX917602 PZT917511:PZT917602 QJP917511:QJP917602 QTL917511:QTL917602 RDH917511:RDH917602 RND917511:RND917602 RWZ917511:RWZ917602 SGV917511:SGV917602 SQR917511:SQR917602 TAN917511:TAN917602 TKJ917511:TKJ917602 TUF917511:TUF917602 UEB917511:UEB917602 UNX917511:UNX917602 UXT917511:UXT917602 VHP917511:VHP917602 VRL917511:VRL917602 WBH917511:WBH917602 WLD917511:WLD917602 WUZ917511:WUZ917602 IN983047:IN983138 SJ983047:SJ983138 ACF983047:ACF983138 AMB983047:AMB983138 AVX983047:AVX983138 BFT983047:BFT983138 BPP983047:BPP983138 BZL983047:BZL983138 CJH983047:CJH983138 CTD983047:CTD983138 DCZ983047:DCZ983138 DMV983047:DMV983138 DWR983047:DWR983138 EGN983047:EGN983138 EQJ983047:EQJ983138 FAF983047:FAF983138 FKB983047:FKB983138 FTX983047:FTX983138 GDT983047:GDT983138 GNP983047:GNP983138 GXL983047:GXL983138 HHH983047:HHH983138 HRD983047:HRD983138 IAZ983047:IAZ983138 IKV983047:IKV983138 IUR983047:IUR983138 JEN983047:JEN983138 JOJ983047:JOJ983138 JYF983047:JYF983138 KIB983047:KIB983138 KRX983047:KRX983138 LBT983047:LBT983138 LLP983047:LLP983138 LVL983047:LVL983138 MFH983047:MFH983138 MPD983047:MPD983138 MYZ983047:MYZ983138 NIV983047:NIV983138 NSR983047:NSR983138 OCN983047:OCN983138 OMJ983047:OMJ983138 OWF983047:OWF983138 PGB983047:PGB983138 PPX983047:PPX983138 PZT983047:PZT983138 QJP983047:QJP983138 QTL983047:QTL983138 RDH983047:RDH983138 RND983047:RND983138 RWZ983047:RWZ983138 SGV983047:SGV983138 SQR983047:SQR983138 TAN983047:TAN983138 TKJ983047:TKJ983138 TUF983047:TUF983138 UEB983047:UEB983138 UNX983047:UNX983138 UXT983047:UXT983138 VHP983047:VHP983138 VRL983047:VRL983138 WBH983047:WBH983138 WLD983047:WLD983138 WUZ983047:WUZ983138 B983047:B983138 B917511:B917602 B851975:B852066 B786439:B786530 B720903:B720994 B655367:B655458 B589831:B589922 B524295:B524386 B458759:B458850 B393223:B393314 B327687:B327778 B262151:B262242 B196615:B196706 B131079:B131170 B65543:B65634 B7:B98" xr:uid="{00000000-0002-0000-0700-000000000000}">
      <formula1>$B$4:$B$5</formula1>
    </dataValidation>
  </dataValidations>
  <pageMargins left="0.7" right="0.7" top="0.75" bottom="0.75" header="0.3" footer="0.3"/>
  <pageSetup paperSize="0" scale="75" orientation="landscape" horizontalDpi="0" verticalDpi="0"/>
  <headerFooter>
    <oddFooter>&amp;C&amp;"Calibri,обычный"&amp;K000000&amp;A&amp;R&amp;"Calibri,обычный"&amp;K000000&amp;P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26"/>
  <sheetViews>
    <sheetView zoomScaleNormal="100" workbookViewId="0">
      <pane ySplit="6" topLeftCell="A7" activePane="bottomLeft" state="frozen"/>
      <selection pane="bottomLeft" sqref="A1:J1"/>
    </sheetView>
  </sheetViews>
  <sheetFormatPr baseColWidth="10" defaultColWidth="8.83203125" defaultRowHeight="12"/>
  <cols>
    <col min="1" max="1" width="22.83203125" style="1" customWidth="1"/>
    <col min="2" max="2" width="40.6640625" style="1" customWidth="1"/>
    <col min="3" max="3" width="5.83203125" style="1" customWidth="1"/>
    <col min="4" max="4" width="4.83203125" style="1" customWidth="1"/>
    <col min="5" max="5" width="5.83203125" style="1" customWidth="1"/>
    <col min="6" max="7" width="12.83203125" style="1" customWidth="1"/>
    <col min="8" max="8" width="14.5" style="1" customWidth="1"/>
    <col min="9" max="9" width="12.83203125" style="1" customWidth="1"/>
    <col min="10" max="10" width="17.6640625" style="1" customWidth="1"/>
    <col min="11" max="11" width="8.83203125" style="65"/>
    <col min="12" max="239" width="8.83203125" style="1"/>
    <col min="240" max="240" width="22.6640625" style="1" customWidth="1"/>
    <col min="241" max="241" width="63.1640625" style="1" customWidth="1"/>
    <col min="242" max="242" width="5.6640625" style="1" customWidth="1"/>
    <col min="243" max="243" width="4.6640625" style="1" customWidth="1"/>
    <col min="244" max="244" width="5.6640625" style="1" customWidth="1"/>
    <col min="245" max="247" width="12.6640625" style="1" customWidth="1"/>
    <col min="248" max="251" width="10.6640625" style="1" customWidth="1"/>
    <col min="252" max="252" width="10.5" style="1" customWidth="1"/>
    <col min="253" max="253" width="11.33203125" style="1" customWidth="1"/>
    <col min="254" max="254" width="11.5" style="1" customWidth="1"/>
    <col min="255" max="255" width="10.5" style="1" customWidth="1"/>
    <col min="256" max="256" width="10.33203125" style="1" customWidth="1"/>
    <col min="257" max="257" width="10.83203125" style="1" customWidth="1"/>
    <col min="258" max="258" width="11" style="1" customWidth="1"/>
    <col min="259" max="261" width="11.33203125" style="1" customWidth="1"/>
    <col min="262" max="262" width="10.5" style="1" customWidth="1"/>
    <col min="263" max="263" width="10.83203125" style="1" customWidth="1"/>
    <col min="264" max="264" width="11.1640625" style="1" customWidth="1"/>
    <col min="265" max="265" width="10.33203125" style="1" customWidth="1"/>
    <col min="266" max="266" width="12.5" style="1" customWidth="1"/>
    <col min="267" max="495" width="8.83203125" style="1"/>
    <col min="496" max="496" width="22.6640625" style="1" customWidth="1"/>
    <col min="497" max="497" width="63.1640625" style="1" customWidth="1"/>
    <col min="498" max="498" width="5.6640625" style="1" customWidth="1"/>
    <col min="499" max="499" width="4.6640625" style="1" customWidth="1"/>
    <col min="500" max="500" width="5.6640625" style="1" customWidth="1"/>
    <col min="501" max="503" width="12.6640625" style="1" customWidth="1"/>
    <col min="504" max="507" width="10.6640625" style="1" customWidth="1"/>
    <col min="508" max="508" width="10.5" style="1" customWidth="1"/>
    <col min="509" max="509" width="11.33203125" style="1" customWidth="1"/>
    <col min="510" max="510" width="11.5" style="1" customWidth="1"/>
    <col min="511" max="511" width="10.5" style="1" customWidth="1"/>
    <col min="512" max="512" width="10.33203125" style="1" customWidth="1"/>
    <col min="513" max="513" width="10.83203125" style="1" customWidth="1"/>
    <col min="514" max="514" width="11" style="1" customWidth="1"/>
    <col min="515" max="517" width="11.33203125" style="1" customWidth="1"/>
    <col min="518" max="518" width="10.5" style="1" customWidth="1"/>
    <col min="519" max="519" width="10.83203125" style="1" customWidth="1"/>
    <col min="520" max="520" width="11.1640625" style="1" customWidth="1"/>
    <col min="521" max="521" width="10.33203125" style="1" customWidth="1"/>
    <col min="522" max="522" width="12.5" style="1" customWidth="1"/>
    <col min="523" max="751" width="8.83203125" style="1"/>
    <col min="752" max="752" width="22.6640625" style="1" customWidth="1"/>
    <col min="753" max="753" width="63.1640625" style="1" customWidth="1"/>
    <col min="754" max="754" width="5.6640625" style="1" customWidth="1"/>
    <col min="755" max="755" width="4.6640625" style="1" customWidth="1"/>
    <col min="756" max="756" width="5.6640625" style="1" customWidth="1"/>
    <col min="757" max="759" width="12.6640625" style="1" customWidth="1"/>
    <col min="760" max="763" width="10.6640625" style="1" customWidth="1"/>
    <col min="764" max="764" width="10.5" style="1" customWidth="1"/>
    <col min="765" max="765" width="11.33203125" style="1" customWidth="1"/>
    <col min="766" max="766" width="11.5" style="1" customWidth="1"/>
    <col min="767" max="767" width="10.5" style="1" customWidth="1"/>
    <col min="768" max="768" width="10.33203125" style="1" customWidth="1"/>
    <col min="769" max="769" width="10.83203125" style="1" customWidth="1"/>
    <col min="770" max="770" width="11" style="1" customWidth="1"/>
    <col min="771" max="773" width="11.33203125" style="1" customWidth="1"/>
    <col min="774" max="774" width="10.5" style="1" customWidth="1"/>
    <col min="775" max="775" width="10.83203125" style="1" customWidth="1"/>
    <col min="776" max="776" width="11.1640625" style="1" customWidth="1"/>
    <col min="777" max="777" width="10.33203125" style="1" customWidth="1"/>
    <col min="778" max="778" width="12.5" style="1" customWidth="1"/>
    <col min="779" max="1007" width="8.83203125" style="1"/>
    <col min="1008" max="1008" width="22.6640625" style="1" customWidth="1"/>
    <col min="1009" max="1009" width="63.1640625" style="1" customWidth="1"/>
    <col min="1010" max="1010" width="5.6640625" style="1" customWidth="1"/>
    <col min="1011" max="1011" width="4.6640625" style="1" customWidth="1"/>
    <col min="1012" max="1012" width="5.6640625" style="1" customWidth="1"/>
    <col min="1013" max="1015" width="12.6640625" style="1" customWidth="1"/>
    <col min="1016" max="1019" width="10.6640625" style="1" customWidth="1"/>
    <col min="1020" max="1020" width="10.5" style="1" customWidth="1"/>
    <col min="1021" max="1021" width="11.33203125" style="1" customWidth="1"/>
    <col min="1022" max="1022" width="11.5" style="1" customWidth="1"/>
    <col min="1023" max="1023" width="10.5" style="1" customWidth="1"/>
    <col min="1024" max="1024" width="10.33203125" style="1" customWidth="1"/>
    <col min="1025" max="1025" width="10.83203125" style="1" customWidth="1"/>
    <col min="1026" max="1026" width="11" style="1" customWidth="1"/>
    <col min="1027" max="1029" width="11.33203125" style="1" customWidth="1"/>
    <col min="1030" max="1030" width="10.5" style="1" customWidth="1"/>
    <col min="1031" max="1031" width="10.83203125" style="1" customWidth="1"/>
    <col min="1032" max="1032" width="11.1640625" style="1" customWidth="1"/>
    <col min="1033" max="1033" width="10.33203125" style="1" customWidth="1"/>
    <col min="1034" max="1034" width="12.5" style="1" customWidth="1"/>
    <col min="1035" max="1263" width="8.83203125" style="1"/>
    <col min="1264" max="1264" width="22.6640625" style="1" customWidth="1"/>
    <col min="1265" max="1265" width="63.1640625" style="1" customWidth="1"/>
    <col min="1266" max="1266" width="5.6640625" style="1" customWidth="1"/>
    <col min="1267" max="1267" width="4.6640625" style="1" customWidth="1"/>
    <col min="1268" max="1268" width="5.6640625" style="1" customWidth="1"/>
    <col min="1269" max="1271" width="12.6640625" style="1" customWidth="1"/>
    <col min="1272" max="1275" width="10.6640625" style="1" customWidth="1"/>
    <col min="1276" max="1276" width="10.5" style="1" customWidth="1"/>
    <col min="1277" max="1277" width="11.33203125" style="1" customWidth="1"/>
    <col min="1278" max="1278" width="11.5" style="1" customWidth="1"/>
    <col min="1279" max="1279" width="10.5" style="1" customWidth="1"/>
    <col min="1280" max="1280" width="10.33203125" style="1" customWidth="1"/>
    <col min="1281" max="1281" width="10.83203125" style="1" customWidth="1"/>
    <col min="1282" max="1282" width="11" style="1" customWidth="1"/>
    <col min="1283" max="1285" width="11.33203125" style="1" customWidth="1"/>
    <col min="1286" max="1286" width="10.5" style="1" customWidth="1"/>
    <col min="1287" max="1287" width="10.83203125" style="1" customWidth="1"/>
    <col min="1288" max="1288" width="11.1640625" style="1" customWidth="1"/>
    <col min="1289" max="1289" width="10.33203125" style="1" customWidth="1"/>
    <col min="1290" max="1290" width="12.5" style="1" customWidth="1"/>
    <col min="1291" max="1519" width="8.83203125" style="1"/>
    <col min="1520" max="1520" width="22.6640625" style="1" customWidth="1"/>
    <col min="1521" max="1521" width="63.1640625" style="1" customWidth="1"/>
    <col min="1522" max="1522" width="5.6640625" style="1" customWidth="1"/>
    <col min="1523" max="1523" width="4.6640625" style="1" customWidth="1"/>
    <col min="1524" max="1524" width="5.6640625" style="1" customWidth="1"/>
    <col min="1525" max="1527" width="12.6640625" style="1" customWidth="1"/>
    <col min="1528" max="1531" width="10.6640625" style="1" customWidth="1"/>
    <col min="1532" max="1532" width="10.5" style="1" customWidth="1"/>
    <col min="1533" max="1533" width="11.33203125" style="1" customWidth="1"/>
    <col min="1534" max="1534" width="11.5" style="1" customWidth="1"/>
    <col min="1535" max="1535" width="10.5" style="1" customWidth="1"/>
    <col min="1536" max="1536" width="10.33203125" style="1" customWidth="1"/>
    <col min="1537" max="1537" width="10.83203125" style="1" customWidth="1"/>
    <col min="1538" max="1538" width="11" style="1" customWidth="1"/>
    <col min="1539" max="1541" width="11.33203125" style="1" customWidth="1"/>
    <col min="1542" max="1542" width="10.5" style="1" customWidth="1"/>
    <col min="1543" max="1543" width="10.83203125" style="1" customWidth="1"/>
    <col min="1544" max="1544" width="11.1640625" style="1" customWidth="1"/>
    <col min="1545" max="1545" width="10.33203125" style="1" customWidth="1"/>
    <col min="1546" max="1546" width="12.5" style="1" customWidth="1"/>
    <col min="1547" max="1775" width="8.83203125" style="1"/>
    <col min="1776" max="1776" width="22.6640625" style="1" customWidth="1"/>
    <col min="1777" max="1777" width="63.1640625" style="1" customWidth="1"/>
    <col min="1778" max="1778" width="5.6640625" style="1" customWidth="1"/>
    <col min="1779" max="1779" width="4.6640625" style="1" customWidth="1"/>
    <col min="1780" max="1780" width="5.6640625" style="1" customWidth="1"/>
    <col min="1781" max="1783" width="12.6640625" style="1" customWidth="1"/>
    <col min="1784" max="1787" width="10.6640625" style="1" customWidth="1"/>
    <col min="1788" max="1788" width="10.5" style="1" customWidth="1"/>
    <col min="1789" max="1789" width="11.33203125" style="1" customWidth="1"/>
    <col min="1790" max="1790" width="11.5" style="1" customWidth="1"/>
    <col min="1791" max="1791" width="10.5" style="1" customWidth="1"/>
    <col min="1792" max="1792" width="10.33203125" style="1" customWidth="1"/>
    <col min="1793" max="1793" width="10.83203125" style="1" customWidth="1"/>
    <col min="1794" max="1794" width="11" style="1" customWidth="1"/>
    <col min="1795" max="1797" width="11.33203125" style="1" customWidth="1"/>
    <col min="1798" max="1798" width="10.5" style="1" customWidth="1"/>
    <col min="1799" max="1799" width="10.83203125" style="1" customWidth="1"/>
    <col min="1800" max="1800" width="11.1640625" style="1" customWidth="1"/>
    <col min="1801" max="1801" width="10.33203125" style="1" customWidth="1"/>
    <col min="1802" max="1802" width="12.5" style="1" customWidth="1"/>
    <col min="1803" max="2031" width="8.83203125" style="1"/>
    <col min="2032" max="2032" width="22.6640625" style="1" customWidth="1"/>
    <col min="2033" max="2033" width="63.1640625" style="1" customWidth="1"/>
    <col min="2034" max="2034" width="5.6640625" style="1" customWidth="1"/>
    <col min="2035" max="2035" width="4.6640625" style="1" customWidth="1"/>
    <col min="2036" max="2036" width="5.6640625" style="1" customWidth="1"/>
    <col min="2037" max="2039" width="12.6640625" style="1" customWidth="1"/>
    <col min="2040" max="2043" width="10.6640625" style="1" customWidth="1"/>
    <col min="2044" max="2044" width="10.5" style="1" customWidth="1"/>
    <col min="2045" max="2045" width="11.33203125" style="1" customWidth="1"/>
    <col min="2046" max="2046" width="11.5" style="1" customWidth="1"/>
    <col min="2047" max="2047" width="10.5" style="1" customWidth="1"/>
    <col min="2048" max="2048" width="10.33203125" style="1" customWidth="1"/>
    <col min="2049" max="2049" width="10.83203125" style="1" customWidth="1"/>
    <col min="2050" max="2050" width="11" style="1" customWidth="1"/>
    <col min="2051" max="2053" width="11.33203125" style="1" customWidth="1"/>
    <col min="2054" max="2054" width="10.5" style="1" customWidth="1"/>
    <col min="2055" max="2055" width="10.83203125" style="1" customWidth="1"/>
    <col min="2056" max="2056" width="11.1640625" style="1" customWidth="1"/>
    <col min="2057" max="2057" width="10.33203125" style="1" customWidth="1"/>
    <col min="2058" max="2058" width="12.5" style="1" customWidth="1"/>
    <col min="2059" max="2287" width="8.83203125" style="1"/>
    <col min="2288" max="2288" width="22.6640625" style="1" customWidth="1"/>
    <col min="2289" max="2289" width="63.1640625" style="1" customWidth="1"/>
    <col min="2290" max="2290" width="5.6640625" style="1" customWidth="1"/>
    <col min="2291" max="2291" width="4.6640625" style="1" customWidth="1"/>
    <col min="2292" max="2292" width="5.6640625" style="1" customWidth="1"/>
    <col min="2293" max="2295" width="12.6640625" style="1" customWidth="1"/>
    <col min="2296" max="2299" width="10.6640625" style="1" customWidth="1"/>
    <col min="2300" max="2300" width="10.5" style="1" customWidth="1"/>
    <col min="2301" max="2301" width="11.33203125" style="1" customWidth="1"/>
    <col min="2302" max="2302" width="11.5" style="1" customWidth="1"/>
    <col min="2303" max="2303" width="10.5" style="1" customWidth="1"/>
    <col min="2304" max="2304" width="10.33203125" style="1" customWidth="1"/>
    <col min="2305" max="2305" width="10.83203125" style="1" customWidth="1"/>
    <col min="2306" max="2306" width="11" style="1" customWidth="1"/>
    <col min="2307" max="2309" width="11.33203125" style="1" customWidth="1"/>
    <col min="2310" max="2310" width="10.5" style="1" customWidth="1"/>
    <col min="2311" max="2311" width="10.83203125" style="1" customWidth="1"/>
    <col min="2312" max="2312" width="11.1640625" style="1" customWidth="1"/>
    <col min="2313" max="2313" width="10.33203125" style="1" customWidth="1"/>
    <col min="2314" max="2314" width="12.5" style="1" customWidth="1"/>
    <col min="2315" max="2543" width="8.83203125" style="1"/>
    <col min="2544" max="2544" width="22.6640625" style="1" customWidth="1"/>
    <col min="2545" max="2545" width="63.1640625" style="1" customWidth="1"/>
    <col min="2546" max="2546" width="5.6640625" style="1" customWidth="1"/>
    <col min="2547" max="2547" width="4.6640625" style="1" customWidth="1"/>
    <col min="2548" max="2548" width="5.6640625" style="1" customWidth="1"/>
    <col min="2549" max="2551" width="12.6640625" style="1" customWidth="1"/>
    <col min="2552" max="2555" width="10.6640625" style="1" customWidth="1"/>
    <col min="2556" max="2556" width="10.5" style="1" customWidth="1"/>
    <col min="2557" max="2557" width="11.33203125" style="1" customWidth="1"/>
    <col min="2558" max="2558" width="11.5" style="1" customWidth="1"/>
    <col min="2559" max="2559" width="10.5" style="1" customWidth="1"/>
    <col min="2560" max="2560" width="10.33203125" style="1" customWidth="1"/>
    <col min="2561" max="2561" width="10.83203125" style="1" customWidth="1"/>
    <col min="2562" max="2562" width="11" style="1" customWidth="1"/>
    <col min="2563" max="2565" width="11.33203125" style="1" customWidth="1"/>
    <col min="2566" max="2566" width="10.5" style="1" customWidth="1"/>
    <col min="2567" max="2567" width="10.83203125" style="1" customWidth="1"/>
    <col min="2568" max="2568" width="11.1640625" style="1" customWidth="1"/>
    <col min="2569" max="2569" width="10.33203125" style="1" customWidth="1"/>
    <col min="2570" max="2570" width="12.5" style="1" customWidth="1"/>
    <col min="2571" max="2799" width="8.83203125" style="1"/>
    <col min="2800" max="2800" width="22.6640625" style="1" customWidth="1"/>
    <col min="2801" max="2801" width="63.1640625" style="1" customWidth="1"/>
    <col min="2802" max="2802" width="5.6640625" style="1" customWidth="1"/>
    <col min="2803" max="2803" width="4.6640625" style="1" customWidth="1"/>
    <col min="2804" max="2804" width="5.6640625" style="1" customWidth="1"/>
    <col min="2805" max="2807" width="12.6640625" style="1" customWidth="1"/>
    <col min="2808" max="2811" width="10.6640625" style="1" customWidth="1"/>
    <col min="2812" max="2812" width="10.5" style="1" customWidth="1"/>
    <col min="2813" max="2813" width="11.33203125" style="1" customWidth="1"/>
    <col min="2814" max="2814" width="11.5" style="1" customWidth="1"/>
    <col min="2815" max="2815" width="10.5" style="1" customWidth="1"/>
    <col min="2816" max="2816" width="10.33203125" style="1" customWidth="1"/>
    <col min="2817" max="2817" width="10.83203125" style="1" customWidth="1"/>
    <col min="2818" max="2818" width="11" style="1" customWidth="1"/>
    <col min="2819" max="2821" width="11.33203125" style="1" customWidth="1"/>
    <col min="2822" max="2822" width="10.5" style="1" customWidth="1"/>
    <col min="2823" max="2823" width="10.83203125" style="1" customWidth="1"/>
    <col min="2824" max="2824" width="11.1640625" style="1" customWidth="1"/>
    <col min="2825" max="2825" width="10.33203125" style="1" customWidth="1"/>
    <col min="2826" max="2826" width="12.5" style="1" customWidth="1"/>
    <col min="2827" max="3055" width="8.83203125" style="1"/>
    <col min="3056" max="3056" width="22.6640625" style="1" customWidth="1"/>
    <col min="3057" max="3057" width="63.1640625" style="1" customWidth="1"/>
    <col min="3058" max="3058" width="5.6640625" style="1" customWidth="1"/>
    <col min="3059" max="3059" width="4.6640625" style="1" customWidth="1"/>
    <col min="3060" max="3060" width="5.6640625" style="1" customWidth="1"/>
    <col min="3061" max="3063" width="12.6640625" style="1" customWidth="1"/>
    <col min="3064" max="3067" width="10.6640625" style="1" customWidth="1"/>
    <col min="3068" max="3068" width="10.5" style="1" customWidth="1"/>
    <col min="3069" max="3069" width="11.33203125" style="1" customWidth="1"/>
    <col min="3070" max="3070" width="11.5" style="1" customWidth="1"/>
    <col min="3071" max="3071" width="10.5" style="1" customWidth="1"/>
    <col min="3072" max="3072" width="10.33203125" style="1" customWidth="1"/>
    <col min="3073" max="3073" width="10.83203125" style="1" customWidth="1"/>
    <col min="3074" max="3074" width="11" style="1" customWidth="1"/>
    <col min="3075" max="3077" width="11.33203125" style="1" customWidth="1"/>
    <col min="3078" max="3078" width="10.5" style="1" customWidth="1"/>
    <col min="3079" max="3079" width="10.83203125" style="1" customWidth="1"/>
    <col min="3080" max="3080" width="11.1640625" style="1" customWidth="1"/>
    <col min="3081" max="3081" width="10.33203125" style="1" customWidth="1"/>
    <col min="3082" max="3082" width="12.5" style="1" customWidth="1"/>
    <col min="3083" max="3311" width="8.83203125" style="1"/>
    <col min="3312" max="3312" width="22.6640625" style="1" customWidth="1"/>
    <col min="3313" max="3313" width="63.1640625" style="1" customWidth="1"/>
    <col min="3314" max="3314" width="5.6640625" style="1" customWidth="1"/>
    <col min="3315" max="3315" width="4.6640625" style="1" customWidth="1"/>
    <col min="3316" max="3316" width="5.6640625" style="1" customWidth="1"/>
    <col min="3317" max="3319" width="12.6640625" style="1" customWidth="1"/>
    <col min="3320" max="3323" width="10.6640625" style="1" customWidth="1"/>
    <col min="3324" max="3324" width="10.5" style="1" customWidth="1"/>
    <col min="3325" max="3325" width="11.33203125" style="1" customWidth="1"/>
    <col min="3326" max="3326" width="11.5" style="1" customWidth="1"/>
    <col min="3327" max="3327" width="10.5" style="1" customWidth="1"/>
    <col min="3328" max="3328" width="10.33203125" style="1" customWidth="1"/>
    <col min="3329" max="3329" width="10.83203125" style="1" customWidth="1"/>
    <col min="3330" max="3330" width="11" style="1" customWidth="1"/>
    <col min="3331" max="3333" width="11.33203125" style="1" customWidth="1"/>
    <col min="3334" max="3334" width="10.5" style="1" customWidth="1"/>
    <col min="3335" max="3335" width="10.83203125" style="1" customWidth="1"/>
    <col min="3336" max="3336" width="11.1640625" style="1" customWidth="1"/>
    <col min="3337" max="3337" width="10.33203125" style="1" customWidth="1"/>
    <col min="3338" max="3338" width="12.5" style="1" customWidth="1"/>
    <col min="3339" max="3567" width="8.83203125" style="1"/>
    <col min="3568" max="3568" width="22.6640625" style="1" customWidth="1"/>
    <col min="3569" max="3569" width="63.1640625" style="1" customWidth="1"/>
    <col min="3570" max="3570" width="5.6640625" style="1" customWidth="1"/>
    <col min="3571" max="3571" width="4.6640625" style="1" customWidth="1"/>
    <col min="3572" max="3572" width="5.6640625" style="1" customWidth="1"/>
    <col min="3573" max="3575" width="12.6640625" style="1" customWidth="1"/>
    <col min="3576" max="3579" width="10.6640625" style="1" customWidth="1"/>
    <col min="3580" max="3580" width="10.5" style="1" customWidth="1"/>
    <col min="3581" max="3581" width="11.33203125" style="1" customWidth="1"/>
    <col min="3582" max="3582" width="11.5" style="1" customWidth="1"/>
    <col min="3583" max="3583" width="10.5" style="1" customWidth="1"/>
    <col min="3584" max="3584" width="10.33203125" style="1" customWidth="1"/>
    <col min="3585" max="3585" width="10.83203125" style="1" customWidth="1"/>
    <col min="3586" max="3586" width="11" style="1" customWidth="1"/>
    <col min="3587" max="3589" width="11.33203125" style="1" customWidth="1"/>
    <col min="3590" max="3590" width="10.5" style="1" customWidth="1"/>
    <col min="3591" max="3591" width="10.83203125" style="1" customWidth="1"/>
    <col min="3592" max="3592" width="11.1640625" style="1" customWidth="1"/>
    <col min="3593" max="3593" width="10.33203125" style="1" customWidth="1"/>
    <col min="3594" max="3594" width="12.5" style="1" customWidth="1"/>
    <col min="3595" max="3823" width="8.83203125" style="1"/>
    <col min="3824" max="3824" width="22.6640625" style="1" customWidth="1"/>
    <col min="3825" max="3825" width="63.1640625" style="1" customWidth="1"/>
    <col min="3826" max="3826" width="5.6640625" style="1" customWidth="1"/>
    <col min="3827" max="3827" width="4.6640625" style="1" customWidth="1"/>
    <col min="3828" max="3828" width="5.6640625" style="1" customWidth="1"/>
    <col min="3829" max="3831" width="12.6640625" style="1" customWidth="1"/>
    <col min="3832" max="3835" width="10.6640625" style="1" customWidth="1"/>
    <col min="3836" max="3836" width="10.5" style="1" customWidth="1"/>
    <col min="3837" max="3837" width="11.33203125" style="1" customWidth="1"/>
    <col min="3838" max="3838" width="11.5" style="1" customWidth="1"/>
    <col min="3839" max="3839" width="10.5" style="1" customWidth="1"/>
    <col min="3840" max="3840" width="10.33203125" style="1" customWidth="1"/>
    <col min="3841" max="3841" width="10.83203125" style="1" customWidth="1"/>
    <col min="3842" max="3842" width="11" style="1" customWidth="1"/>
    <col min="3843" max="3845" width="11.33203125" style="1" customWidth="1"/>
    <col min="3846" max="3846" width="10.5" style="1" customWidth="1"/>
    <col min="3847" max="3847" width="10.83203125" style="1" customWidth="1"/>
    <col min="3848" max="3848" width="11.1640625" style="1" customWidth="1"/>
    <col min="3849" max="3849" width="10.33203125" style="1" customWidth="1"/>
    <col min="3850" max="3850" width="12.5" style="1" customWidth="1"/>
    <col min="3851" max="4079" width="8.83203125" style="1"/>
    <col min="4080" max="4080" width="22.6640625" style="1" customWidth="1"/>
    <col min="4081" max="4081" width="63.1640625" style="1" customWidth="1"/>
    <col min="4082" max="4082" width="5.6640625" style="1" customWidth="1"/>
    <col min="4083" max="4083" width="4.6640625" style="1" customWidth="1"/>
    <col min="4084" max="4084" width="5.6640625" style="1" customWidth="1"/>
    <col min="4085" max="4087" width="12.6640625" style="1" customWidth="1"/>
    <col min="4088" max="4091" width="10.6640625" style="1" customWidth="1"/>
    <col min="4092" max="4092" width="10.5" style="1" customWidth="1"/>
    <col min="4093" max="4093" width="11.33203125" style="1" customWidth="1"/>
    <col min="4094" max="4094" width="11.5" style="1" customWidth="1"/>
    <col min="4095" max="4095" width="10.5" style="1" customWidth="1"/>
    <col min="4096" max="4096" width="10.33203125" style="1" customWidth="1"/>
    <col min="4097" max="4097" width="10.83203125" style="1" customWidth="1"/>
    <col min="4098" max="4098" width="11" style="1" customWidth="1"/>
    <col min="4099" max="4101" width="11.33203125" style="1" customWidth="1"/>
    <col min="4102" max="4102" width="10.5" style="1" customWidth="1"/>
    <col min="4103" max="4103" width="10.83203125" style="1" customWidth="1"/>
    <col min="4104" max="4104" width="11.1640625" style="1" customWidth="1"/>
    <col min="4105" max="4105" width="10.33203125" style="1" customWidth="1"/>
    <col min="4106" max="4106" width="12.5" style="1" customWidth="1"/>
    <col min="4107" max="4335" width="8.83203125" style="1"/>
    <col min="4336" max="4336" width="22.6640625" style="1" customWidth="1"/>
    <col min="4337" max="4337" width="63.1640625" style="1" customWidth="1"/>
    <col min="4338" max="4338" width="5.6640625" style="1" customWidth="1"/>
    <col min="4339" max="4339" width="4.6640625" style="1" customWidth="1"/>
    <col min="4340" max="4340" width="5.6640625" style="1" customWidth="1"/>
    <col min="4341" max="4343" width="12.6640625" style="1" customWidth="1"/>
    <col min="4344" max="4347" width="10.6640625" style="1" customWidth="1"/>
    <col min="4348" max="4348" width="10.5" style="1" customWidth="1"/>
    <col min="4349" max="4349" width="11.33203125" style="1" customWidth="1"/>
    <col min="4350" max="4350" width="11.5" style="1" customWidth="1"/>
    <col min="4351" max="4351" width="10.5" style="1" customWidth="1"/>
    <col min="4352" max="4352" width="10.33203125" style="1" customWidth="1"/>
    <col min="4353" max="4353" width="10.83203125" style="1" customWidth="1"/>
    <col min="4354" max="4354" width="11" style="1" customWidth="1"/>
    <col min="4355" max="4357" width="11.33203125" style="1" customWidth="1"/>
    <col min="4358" max="4358" width="10.5" style="1" customWidth="1"/>
    <col min="4359" max="4359" width="10.83203125" style="1" customWidth="1"/>
    <col min="4360" max="4360" width="11.1640625" style="1" customWidth="1"/>
    <col min="4361" max="4361" width="10.33203125" style="1" customWidth="1"/>
    <col min="4362" max="4362" width="12.5" style="1" customWidth="1"/>
    <col min="4363" max="4591" width="8.83203125" style="1"/>
    <col min="4592" max="4592" width="22.6640625" style="1" customWidth="1"/>
    <col min="4593" max="4593" width="63.1640625" style="1" customWidth="1"/>
    <col min="4594" max="4594" width="5.6640625" style="1" customWidth="1"/>
    <col min="4595" max="4595" width="4.6640625" style="1" customWidth="1"/>
    <col min="4596" max="4596" width="5.6640625" style="1" customWidth="1"/>
    <col min="4597" max="4599" width="12.6640625" style="1" customWidth="1"/>
    <col min="4600" max="4603" width="10.6640625" style="1" customWidth="1"/>
    <col min="4604" max="4604" width="10.5" style="1" customWidth="1"/>
    <col min="4605" max="4605" width="11.33203125" style="1" customWidth="1"/>
    <col min="4606" max="4606" width="11.5" style="1" customWidth="1"/>
    <col min="4607" max="4607" width="10.5" style="1" customWidth="1"/>
    <col min="4608" max="4608" width="10.33203125" style="1" customWidth="1"/>
    <col min="4609" max="4609" width="10.83203125" style="1" customWidth="1"/>
    <col min="4610" max="4610" width="11" style="1" customWidth="1"/>
    <col min="4611" max="4613" width="11.33203125" style="1" customWidth="1"/>
    <col min="4614" max="4614" width="10.5" style="1" customWidth="1"/>
    <col min="4615" max="4615" width="10.83203125" style="1" customWidth="1"/>
    <col min="4616" max="4616" width="11.1640625" style="1" customWidth="1"/>
    <col min="4617" max="4617" width="10.33203125" style="1" customWidth="1"/>
    <col min="4618" max="4618" width="12.5" style="1" customWidth="1"/>
    <col min="4619" max="4847" width="8.83203125" style="1"/>
    <col min="4848" max="4848" width="22.6640625" style="1" customWidth="1"/>
    <col min="4849" max="4849" width="63.1640625" style="1" customWidth="1"/>
    <col min="4850" max="4850" width="5.6640625" style="1" customWidth="1"/>
    <col min="4851" max="4851" width="4.6640625" style="1" customWidth="1"/>
    <col min="4852" max="4852" width="5.6640625" style="1" customWidth="1"/>
    <col min="4853" max="4855" width="12.6640625" style="1" customWidth="1"/>
    <col min="4856" max="4859" width="10.6640625" style="1" customWidth="1"/>
    <col min="4860" max="4860" width="10.5" style="1" customWidth="1"/>
    <col min="4861" max="4861" width="11.33203125" style="1" customWidth="1"/>
    <col min="4862" max="4862" width="11.5" style="1" customWidth="1"/>
    <col min="4863" max="4863" width="10.5" style="1" customWidth="1"/>
    <col min="4864" max="4864" width="10.33203125" style="1" customWidth="1"/>
    <col min="4865" max="4865" width="10.83203125" style="1" customWidth="1"/>
    <col min="4866" max="4866" width="11" style="1" customWidth="1"/>
    <col min="4867" max="4869" width="11.33203125" style="1" customWidth="1"/>
    <col min="4870" max="4870" width="10.5" style="1" customWidth="1"/>
    <col min="4871" max="4871" width="10.83203125" style="1" customWidth="1"/>
    <col min="4872" max="4872" width="11.1640625" style="1" customWidth="1"/>
    <col min="4873" max="4873" width="10.33203125" style="1" customWidth="1"/>
    <col min="4874" max="4874" width="12.5" style="1" customWidth="1"/>
    <col min="4875" max="5103" width="8.83203125" style="1"/>
    <col min="5104" max="5104" width="22.6640625" style="1" customWidth="1"/>
    <col min="5105" max="5105" width="63.1640625" style="1" customWidth="1"/>
    <col min="5106" max="5106" width="5.6640625" style="1" customWidth="1"/>
    <col min="5107" max="5107" width="4.6640625" style="1" customWidth="1"/>
    <col min="5108" max="5108" width="5.6640625" style="1" customWidth="1"/>
    <col min="5109" max="5111" width="12.6640625" style="1" customWidth="1"/>
    <col min="5112" max="5115" width="10.6640625" style="1" customWidth="1"/>
    <col min="5116" max="5116" width="10.5" style="1" customWidth="1"/>
    <col min="5117" max="5117" width="11.33203125" style="1" customWidth="1"/>
    <col min="5118" max="5118" width="11.5" style="1" customWidth="1"/>
    <col min="5119" max="5119" width="10.5" style="1" customWidth="1"/>
    <col min="5120" max="5120" width="10.33203125" style="1" customWidth="1"/>
    <col min="5121" max="5121" width="10.83203125" style="1" customWidth="1"/>
    <col min="5122" max="5122" width="11" style="1" customWidth="1"/>
    <col min="5123" max="5125" width="11.33203125" style="1" customWidth="1"/>
    <col min="5126" max="5126" width="10.5" style="1" customWidth="1"/>
    <col min="5127" max="5127" width="10.83203125" style="1" customWidth="1"/>
    <col min="5128" max="5128" width="11.1640625" style="1" customWidth="1"/>
    <col min="5129" max="5129" width="10.33203125" style="1" customWidth="1"/>
    <col min="5130" max="5130" width="12.5" style="1" customWidth="1"/>
    <col min="5131" max="5359" width="8.83203125" style="1"/>
    <col min="5360" max="5360" width="22.6640625" style="1" customWidth="1"/>
    <col min="5361" max="5361" width="63.1640625" style="1" customWidth="1"/>
    <col min="5362" max="5362" width="5.6640625" style="1" customWidth="1"/>
    <col min="5363" max="5363" width="4.6640625" style="1" customWidth="1"/>
    <col min="5364" max="5364" width="5.6640625" style="1" customWidth="1"/>
    <col min="5365" max="5367" width="12.6640625" style="1" customWidth="1"/>
    <col min="5368" max="5371" width="10.6640625" style="1" customWidth="1"/>
    <col min="5372" max="5372" width="10.5" style="1" customWidth="1"/>
    <col min="5373" max="5373" width="11.33203125" style="1" customWidth="1"/>
    <col min="5374" max="5374" width="11.5" style="1" customWidth="1"/>
    <col min="5375" max="5375" width="10.5" style="1" customWidth="1"/>
    <col min="5376" max="5376" width="10.33203125" style="1" customWidth="1"/>
    <col min="5377" max="5377" width="10.83203125" style="1" customWidth="1"/>
    <col min="5378" max="5378" width="11" style="1" customWidth="1"/>
    <col min="5379" max="5381" width="11.33203125" style="1" customWidth="1"/>
    <col min="5382" max="5382" width="10.5" style="1" customWidth="1"/>
    <col min="5383" max="5383" width="10.83203125" style="1" customWidth="1"/>
    <col min="5384" max="5384" width="11.1640625" style="1" customWidth="1"/>
    <col min="5385" max="5385" width="10.33203125" style="1" customWidth="1"/>
    <col min="5386" max="5386" width="12.5" style="1" customWidth="1"/>
    <col min="5387" max="5615" width="8.83203125" style="1"/>
    <col min="5616" max="5616" width="22.6640625" style="1" customWidth="1"/>
    <col min="5617" max="5617" width="63.1640625" style="1" customWidth="1"/>
    <col min="5618" max="5618" width="5.6640625" style="1" customWidth="1"/>
    <col min="5619" max="5619" width="4.6640625" style="1" customWidth="1"/>
    <col min="5620" max="5620" width="5.6640625" style="1" customWidth="1"/>
    <col min="5621" max="5623" width="12.6640625" style="1" customWidth="1"/>
    <col min="5624" max="5627" width="10.6640625" style="1" customWidth="1"/>
    <col min="5628" max="5628" width="10.5" style="1" customWidth="1"/>
    <col min="5629" max="5629" width="11.33203125" style="1" customWidth="1"/>
    <col min="5630" max="5630" width="11.5" style="1" customWidth="1"/>
    <col min="5631" max="5631" width="10.5" style="1" customWidth="1"/>
    <col min="5632" max="5632" width="10.33203125" style="1" customWidth="1"/>
    <col min="5633" max="5633" width="10.83203125" style="1" customWidth="1"/>
    <col min="5634" max="5634" width="11" style="1" customWidth="1"/>
    <col min="5635" max="5637" width="11.33203125" style="1" customWidth="1"/>
    <col min="5638" max="5638" width="10.5" style="1" customWidth="1"/>
    <col min="5639" max="5639" width="10.83203125" style="1" customWidth="1"/>
    <col min="5640" max="5640" width="11.1640625" style="1" customWidth="1"/>
    <col min="5641" max="5641" width="10.33203125" style="1" customWidth="1"/>
    <col min="5642" max="5642" width="12.5" style="1" customWidth="1"/>
    <col min="5643" max="5871" width="8.83203125" style="1"/>
    <col min="5872" max="5872" width="22.6640625" style="1" customWidth="1"/>
    <col min="5873" max="5873" width="63.1640625" style="1" customWidth="1"/>
    <col min="5874" max="5874" width="5.6640625" style="1" customWidth="1"/>
    <col min="5875" max="5875" width="4.6640625" style="1" customWidth="1"/>
    <col min="5876" max="5876" width="5.6640625" style="1" customWidth="1"/>
    <col min="5877" max="5879" width="12.6640625" style="1" customWidth="1"/>
    <col min="5880" max="5883" width="10.6640625" style="1" customWidth="1"/>
    <col min="5884" max="5884" width="10.5" style="1" customWidth="1"/>
    <col min="5885" max="5885" width="11.33203125" style="1" customWidth="1"/>
    <col min="5886" max="5886" width="11.5" style="1" customWidth="1"/>
    <col min="5887" max="5887" width="10.5" style="1" customWidth="1"/>
    <col min="5888" max="5888" width="10.33203125" style="1" customWidth="1"/>
    <col min="5889" max="5889" width="10.83203125" style="1" customWidth="1"/>
    <col min="5890" max="5890" width="11" style="1" customWidth="1"/>
    <col min="5891" max="5893" width="11.33203125" style="1" customWidth="1"/>
    <col min="5894" max="5894" width="10.5" style="1" customWidth="1"/>
    <col min="5895" max="5895" width="10.83203125" style="1" customWidth="1"/>
    <col min="5896" max="5896" width="11.1640625" style="1" customWidth="1"/>
    <col min="5897" max="5897" width="10.33203125" style="1" customWidth="1"/>
    <col min="5898" max="5898" width="12.5" style="1" customWidth="1"/>
    <col min="5899" max="6127" width="8.83203125" style="1"/>
    <col min="6128" max="6128" width="22.6640625" style="1" customWidth="1"/>
    <col min="6129" max="6129" width="63.1640625" style="1" customWidth="1"/>
    <col min="6130" max="6130" width="5.6640625" style="1" customWidth="1"/>
    <col min="6131" max="6131" width="4.6640625" style="1" customWidth="1"/>
    <col min="6132" max="6132" width="5.6640625" style="1" customWidth="1"/>
    <col min="6133" max="6135" width="12.6640625" style="1" customWidth="1"/>
    <col min="6136" max="6139" width="10.6640625" style="1" customWidth="1"/>
    <col min="6140" max="6140" width="10.5" style="1" customWidth="1"/>
    <col min="6141" max="6141" width="11.33203125" style="1" customWidth="1"/>
    <col min="6142" max="6142" width="11.5" style="1" customWidth="1"/>
    <col min="6143" max="6143" width="10.5" style="1" customWidth="1"/>
    <col min="6144" max="6144" width="10.33203125" style="1" customWidth="1"/>
    <col min="6145" max="6145" width="10.83203125" style="1" customWidth="1"/>
    <col min="6146" max="6146" width="11" style="1" customWidth="1"/>
    <col min="6147" max="6149" width="11.33203125" style="1" customWidth="1"/>
    <col min="6150" max="6150" width="10.5" style="1" customWidth="1"/>
    <col min="6151" max="6151" width="10.83203125" style="1" customWidth="1"/>
    <col min="6152" max="6152" width="11.1640625" style="1" customWidth="1"/>
    <col min="6153" max="6153" width="10.33203125" style="1" customWidth="1"/>
    <col min="6154" max="6154" width="12.5" style="1" customWidth="1"/>
    <col min="6155" max="6383" width="8.83203125" style="1"/>
    <col min="6384" max="6384" width="22.6640625" style="1" customWidth="1"/>
    <col min="6385" max="6385" width="63.1640625" style="1" customWidth="1"/>
    <col min="6386" max="6386" width="5.6640625" style="1" customWidth="1"/>
    <col min="6387" max="6387" width="4.6640625" style="1" customWidth="1"/>
    <col min="6388" max="6388" width="5.6640625" style="1" customWidth="1"/>
    <col min="6389" max="6391" width="12.6640625" style="1" customWidth="1"/>
    <col min="6392" max="6395" width="10.6640625" style="1" customWidth="1"/>
    <col min="6396" max="6396" width="10.5" style="1" customWidth="1"/>
    <col min="6397" max="6397" width="11.33203125" style="1" customWidth="1"/>
    <col min="6398" max="6398" width="11.5" style="1" customWidth="1"/>
    <col min="6399" max="6399" width="10.5" style="1" customWidth="1"/>
    <col min="6400" max="6400" width="10.33203125" style="1" customWidth="1"/>
    <col min="6401" max="6401" width="10.83203125" style="1" customWidth="1"/>
    <col min="6402" max="6402" width="11" style="1" customWidth="1"/>
    <col min="6403" max="6405" width="11.33203125" style="1" customWidth="1"/>
    <col min="6406" max="6406" width="10.5" style="1" customWidth="1"/>
    <col min="6407" max="6407" width="10.83203125" style="1" customWidth="1"/>
    <col min="6408" max="6408" width="11.1640625" style="1" customWidth="1"/>
    <col min="6409" max="6409" width="10.33203125" style="1" customWidth="1"/>
    <col min="6410" max="6410" width="12.5" style="1" customWidth="1"/>
    <col min="6411" max="6639" width="8.83203125" style="1"/>
    <col min="6640" max="6640" width="22.6640625" style="1" customWidth="1"/>
    <col min="6641" max="6641" width="63.1640625" style="1" customWidth="1"/>
    <col min="6642" max="6642" width="5.6640625" style="1" customWidth="1"/>
    <col min="6643" max="6643" width="4.6640625" style="1" customWidth="1"/>
    <col min="6644" max="6644" width="5.6640625" style="1" customWidth="1"/>
    <col min="6645" max="6647" width="12.6640625" style="1" customWidth="1"/>
    <col min="6648" max="6651" width="10.6640625" style="1" customWidth="1"/>
    <col min="6652" max="6652" width="10.5" style="1" customWidth="1"/>
    <col min="6653" max="6653" width="11.33203125" style="1" customWidth="1"/>
    <col min="6654" max="6654" width="11.5" style="1" customWidth="1"/>
    <col min="6655" max="6655" width="10.5" style="1" customWidth="1"/>
    <col min="6656" max="6656" width="10.33203125" style="1" customWidth="1"/>
    <col min="6657" max="6657" width="10.83203125" style="1" customWidth="1"/>
    <col min="6658" max="6658" width="11" style="1" customWidth="1"/>
    <col min="6659" max="6661" width="11.33203125" style="1" customWidth="1"/>
    <col min="6662" max="6662" width="10.5" style="1" customWidth="1"/>
    <col min="6663" max="6663" width="10.83203125" style="1" customWidth="1"/>
    <col min="6664" max="6664" width="11.1640625" style="1" customWidth="1"/>
    <col min="6665" max="6665" width="10.33203125" style="1" customWidth="1"/>
    <col min="6666" max="6666" width="12.5" style="1" customWidth="1"/>
    <col min="6667" max="6895" width="8.83203125" style="1"/>
    <col min="6896" max="6896" width="22.6640625" style="1" customWidth="1"/>
    <col min="6897" max="6897" width="63.1640625" style="1" customWidth="1"/>
    <col min="6898" max="6898" width="5.6640625" style="1" customWidth="1"/>
    <col min="6899" max="6899" width="4.6640625" style="1" customWidth="1"/>
    <col min="6900" max="6900" width="5.6640625" style="1" customWidth="1"/>
    <col min="6901" max="6903" width="12.6640625" style="1" customWidth="1"/>
    <col min="6904" max="6907" width="10.6640625" style="1" customWidth="1"/>
    <col min="6908" max="6908" width="10.5" style="1" customWidth="1"/>
    <col min="6909" max="6909" width="11.33203125" style="1" customWidth="1"/>
    <col min="6910" max="6910" width="11.5" style="1" customWidth="1"/>
    <col min="6911" max="6911" width="10.5" style="1" customWidth="1"/>
    <col min="6912" max="6912" width="10.33203125" style="1" customWidth="1"/>
    <col min="6913" max="6913" width="10.83203125" style="1" customWidth="1"/>
    <col min="6914" max="6914" width="11" style="1" customWidth="1"/>
    <col min="6915" max="6917" width="11.33203125" style="1" customWidth="1"/>
    <col min="6918" max="6918" width="10.5" style="1" customWidth="1"/>
    <col min="6919" max="6919" width="10.83203125" style="1" customWidth="1"/>
    <col min="6920" max="6920" width="11.1640625" style="1" customWidth="1"/>
    <col min="6921" max="6921" width="10.33203125" style="1" customWidth="1"/>
    <col min="6922" max="6922" width="12.5" style="1" customWidth="1"/>
    <col min="6923" max="7151" width="8.83203125" style="1"/>
    <col min="7152" max="7152" width="22.6640625" style="1" customWidth="1"/>
    <col min="7153" max="7153" width="63.1640625" style="1" customWidth="1"/>
    <col min="7154" max="7154" width="5.6640625" style="1" customWidth="1"/>
    <col min="7155" max="7155" width="4.6640625" style="1" customWidth="1"/>
    <col min="7156" max="7156" width="5.6640625" style="1" customWidth="1"/>
    <col min="7157" max="7159" width="12.6640625" style="1" customWidth="1"/>
    <col min="7160" max="7163" width="10.6640625" style="1" customWidth="1"/>
    <col min="7164" max="7164" width="10.5" style="1" customWidth="1"/>
    <col min="7165" max="7165" width="11.33203125" style="1" customWidth="1"/>
    <col min="7166" max="7166" width="11.5" style="1" customWidth="1"/>
    <col min="7167" max="7167" width="10.5" style="1" customWidth="1"/>
    <col min="7168" max="7168" width="10.33203125" style="1" customWidth="1"/>
    <col min="7169" max="7169" width="10.83203125" style="1" customWidth="1"/>
    <col min="7170" max="7170" width="11" style="1" customWidth="1"/>
    <col min="7171" max="7173" width="11.33203125" style="1" customWidth="1"/>
    <col min="7174" max="7174" width="10.5" style="1" customWidth="1"/>
    <col min="7175" max="7175" width="10.83203125" style="1" customWidth="1"/>
    <col min="7176" max="7176" width="11.1640625" style="1" customWidth="1"/>
    <col min="7177" max="7177" width="10.33203125" style="1" customWidth="1"/>
    <col min="7178" max="7178" width="12.5" style="1" customWidth="1"/>
    <col min="7179" max="7407" width="8.83203125" style="1"/>
    <col min="7408" max="7408" width="22.6640625" style="1" customWidth="1"/>
    <col min="7409" max="7409" width="63.1640625" style="1" customWidth="1"/>
    <col min="7410" max="7410" width="5.6640625" style="1" customWidth="1"/>
    <col min="7411" max="7411" width="4.6640625" style="1" customWidth="1"/>
    <col min="7412" max="7412" width="5.6640625" style="1" customWidth="1"/>
    <col min="7413" max="7415" width="12.6640625" style="1" customWidth="1"/>
    <col min="7416" max="7419" width="10.6640625" style="1" customWidth="1"/>
    <col min="7420" max="7420" width="10.5" style="1" customWidth="1"/>
    <col min="7421" max="7421" width="11.33203125" style="1" customWidth="1"/>
    <col min="7422" max="7422" width="11.5" style="1" customWidth="1"/>
    <col min="7423" max="7423" width="10.5" style="1" customWidth="1"/>
    <col min="7424" max="7424" width="10.33203125" style="1" customWidth="1"/>
    <col min="7425" max="7425" width="10.83203125" style="1" customWidth="1"/>
    <col min="7426" max="7426" width="11" style="1" customWidth="1"/>
    <col min="7427" max="7429" width="11.33203125" style="1" customWidth="1"/>
    <col min="7430" max="7430" width="10.5" style="1" customWidth="1"/>
    <col min="7431" max="7431" width="10.83203125" style="1" customWidth="1"/>
    <col min="7432" max="7432" width="11.1640625" style="1" customWidth="1"/>
    <col min="7433" max="7433" width="10.33203125" style="1" customWidth="1"/>
    <col min="7434" max="7434" width="12.5" style="1" customWidth="1"/>
    <col min="7435" max="7663" width="8.83203125" style="1"/>
    <col min="7664" max="7664" width="22.6640625" style="1" customWidth="1"/>
    <col min="7665" max="7665" width="63.1640625" style="1" customWidth="1"/>
    <col min="7666" max="7666" width="5.6640625" style="1" customWidth="1"/>
    <col min="7667" max="7667" width="4.6640625" style="1" customWidth="1"/>
    <col min="7668" max="7668" width="5.6640625" style="1" customWidth="1"/>
    <col min="7669" max="7671" width="12.6640625" style="1" customWidth="1"/>
    <col min="7672" max="7675" width="10.6640625" style="1" customWidth="1"/>
    <col min="7676" max="7676" width="10.5" style="1" customWidth="1"/>
    <col min="7677" max="7677" width="11.33203125" style="1" customWidth="1"/>
    <col min="7678" max="7678" width="11.5" style="1" customWidth="1"/>
    <col min="7679" max="7679" width="10.5" style="1" customWidth="1"/>
    <col min="7680" max="7680" width="10.33203125" style="1" customWidth="1"/>
    <col min="7681" max="7681" width="10.83203125" style="1" customWidth="1"/>
    <col min="7682" max="7682" width="11" style="1" customWidth="1"/>
    <col min="7683" max="7685" width="11.33203125" style="1" customWidth="1"/>
    <col min="7686" max="7686" width="10.5" style="1" customWidth="1"/>
    <col min="7687" max="7687" width="10.83203125" style="1" customWidth="1"/>
    <col min="7688" max="7688" width="11.1640625" style="1" customWidth="1"/>
    <col min="7689" max="7689" width="10.33203125" style="1" customWidth="1"/>
    <col min="7690" max="7690" width="12.5" style="1" customWidth="1"/>
    <col min="7691" max="7919" width="8.83203125" style="1"/>
    <col min="7920" max="7920" width="22.6640625" style="1" customWidth="1"/>
    <col min="7921" max="7921" width="63.1640625" style="1" customWidth="1"/>
    <col min="7922" max="7922" width="5.6640625" style="1" customWidth="1"/>
    <col min="7923" max="7923" width="4.6640625" style="1" customWidth="1"/>
    <col min="7924" max="7924" width="5.6640625" style="1" customWidth="1"/>
    <col min="7925" max="7927" width="12.6640625" style="1" customWidth="1"/>
    <col min="7928" max="7931" width="10.6640625" style="1" customWidth="1"/>
    <col min="7932" max="7932" width="10.5" style="1" customWidth="1"/>
    <col min="7933" max="7933" width="11.33203125" style="1" customWidth="1"/>
    <col min="7934" max="7934" width="11.5" style="1" customWidth="1"/>
    <col min="7935" max="7935" width="10.5" style="1" customWidth="1"/>
    <col min="7936" max="7936" width="10.33203125" style="1" customWidth="1"/>
    <col min="7937" max="7937" width="10.83203125" style="1" customWidth="1"/>
    <col min="7938" max="7938" width="11" style="1" customWidth="1"/>
    <col min="7939" max="7941" width="11.33203125" style="1" customWidth="1"/>
    <col min="7942" max="7942" width="10.5" style="1" customWidth="1"/>
    <col min="7943" max="7943" width="10.83203125" style="1" customWidth="1"/>
    <col min="7944" max="7944" width="11.1640625" style="1" customWidth="1"/>
    <col min="7945" max="7945" width="10.33203125" style="1" customWidth="1"/>
    <col min="7946" max="7946" width="12.5" style="1" customWidth="1"/>
    <col min="7947" max="8175" width="8.83203125" style="1"/>
    <col min="8176" max="8176" width="22.6640625" style="1" customWidth="1"/>
    <col min="8177" max="8177" width="63.1640625" style="1" customWidth="1"/>
    <col min="8178" max="8178" width="5.6640625" style="1" customWidth="1"/>
    <col min="8179" max="8179" width="4.6640625" style="1" customWidth="1"/>
    <col min="8180" max="8180" width="5.6640625" style="1" customWidth="1"/>
    <col min="8181" max="8183" width="12.6640625" style="1" customWidth="1"/>
    <col min="8184" max="8187" width="10.6640625" style="1" customWidth="1"/>
    <col min="8188" max="8188" width="10.5" style="1" customWidth="1"/>
    <col min="8189" max="8189" width="11.33203125" style="1" customWidth="1"/>
    <col min="8190" max="8190" width="11.5" style="1" customWidth="1"/>
    <col min="8191" max="8191" width="10.5" style="1" customWidth="1"/>
    <col min="8192" max="8192" width="10.33203125" style="1" customWidth="1"/>
    <col min="8193" max="8193" width="10.83203125" style="1" customWidth="1"/>
    <col min="8194" max="8194" width="11" style="1" customWidth="1"/>
    <col min="8195" max="8197" width="11.33203125" style="1" customWidth="1"/>
    <col min="8198" max="8198" width="10.5" style="1" customWidth="1"/>
    <col min="8199" max="8199" width="10.83203125" style="1" customWidth="1"/>
    <col min="8200" max="8200" width="11.1640625" style="1" customWidth="1"/>
    <col min="8201" max="8201" width="10.33203125" style="1" customWidth="1"/>
    <col min="8202" max="8202" width="12.5" style="1" customWidth="1"/>
    <col min="8203" max="8431" width="8.83203125" style="1"/>
    <col min="8432" max="8432" width="22.6640625" style="1" customWidth="1"/>
    <col min="8433" max="8433" width="63.1640625" style="1" customWidth="1"/>
    <col min="8434" max="8434" width="5.6640625" style="1" customWidth="1"/>
    <col min="8435" max="8435" width="4.6640625" style="1" customWidth="1"/>
    <col min="8436" max="8436" width="5.6640625" style="1" customWidth="1"/>
    <col min="8437" max="8439" width="12.6640625" style="1" customWidth="1"/>
    <col min="8440" max="8443" width="10.6640625" style="1" customWidth="1"/>
    <col min="8444" max="8444" width="10.5" style="1" customWidth="1"/>
    <col min="8445" max="8445" width="11.33203125" style="1" customWidth="1"/>
    <col min="8446" max="8446" width="11.5" style="1" customWidth="1"/>
    <col min="8447" max="8447" width="10.5" style="1" customWidth="1"/>
    <col min="8448" max="8448" width="10.33203125" style="1" customWidth="1"/>
    <col min="8449" max="8449" width="10.83203125" style="1" customWidth="1"/>
    <col min="8450" max="8450" width="11" style="1" customWidth="1"/>
    <col min="8451" max="8453" width="11.33203125" style="1" customWidth="1"/>
    <col min="8454" max="8454" width="10.5" style="1" customWidth="1"/>
    <col min="8455" max="8455" width="10.83203125" style="1" customWidth="1"/>
    <col min="8456" max="8456" width="11.1640625" style="1" customWidth="1"/>
    <col min="8457" max="8457" width="10.33203125" style="1" customWidth="1"/>
    <col min="8458" max="8458" width="12.5" style="1" customWidth="1"/>
    <col min="8459" max="8687" width="8.83203125" style="1"/>
    <col min="8688" max="8688" width="22.6640625" style="1" customWidth="1"/>
    <col min="8689" max="8689" width="63.1640625" style="1" customWidth="1"/>
    <col min="8690" max="8690" width="5.6640625" style="1" customWidth="1"/>
    <col min="8691" max="8691" width="4.6640625" style="1" customWidth="1"/>
    <col min="8692" max="8692" width="5.6640625" style="1" customWidth="1"/>
    <col min="8693" max="8695" width="12.6640625" style="1" customWidth="1"/>
    <col min="8696" max="8699" width="10.6640625" style="1" customWidth="1"/>
    <col min="8700" max="8700" width="10.5" style="1" customWidth="1"/>
    <col min="8701" max="8701" width="11.33203125" style="1" customWidth="1"/>
    <col min="8702" max="8702" width="11.5" style="1" customWidth="1"/>
    <col min="8703" max="8703" width="10.5" style="1" customWidth="1"/>
    <col min="8704" max="8704" width="10.33203125" style="1" customWidth="1"/>
    <col min="8705" max="8705" width="10.83203125" style="1" customWidth="1"/>
    <col min="8706" max="8706" width="11" style="1" customWidth="1"/>
    <col min="8707" max="8709" width="11.33203125" style="1" customWidth="1"/>
    <col min="8710" max="8710" width="10.5" style="1" customWidth="1"/>
    <col min="8711" max="8711" width="10.83203125" style="1" customWidth="1"/>
    <col min="8712" max="8712" width="11.1640625" style="1" customWidth="1"/>
    <col min="8713" max="8713" width="10.33203125" style="1" customWidth="1"/>
    <col min="8714" max="8714" width="12.5" style="1" customWidth="1"/>
    <col min="8715" max="8943" width="8.83203125" style="1"/>
    <col min="8944" max="8944" width="22.6640625" style="1" customWidth="1"/>
    <col min="8945" max="8945" width="63.1640625" style="1" customWidth="1"/>
    <col min="8946" max="8946" width="5.6640625" style="1" customWidth="1"/>
    <col min="8947" max="8947" width="4.6640625" style="1" customWidth="1"/>
    <col min="8948" max="8948" width="5.6640625" style="1" customWidth="1"/>
    <col min="8949" max="8951" width="12.6640625" style="1" customWidth="1"/>
    <col min="8952" max="8955" width="10.6640625" style="1" customWidth="1"/>
    <col min="8956" max="8956" width="10.5" style="1" customWidth="1"/>
    <col min="8957" max="8957" width="11.33203125" style="1" customWidth="1"/>
    <col min="8958" max="8958" width="11.5" style="1" customWidth="1"/>
    <col min="8959" max="8959" width="10.5" style="1" customWidth="1"/>
    <col min="8960" max="8960" width="10.33203125" style="1" customWidth="1"/>
    <col min="8961" max="8961" width="10.83203125" style="1" customWidth="1"/>
    <col min="8962" max="8962" width="11" style="1" customWidth="1"/>
    <col min="8963" max="8965" width="11.33203125" style="1" customWidth="1"/>
    <col min="8966" max="8966" width="10.5" style="1" customWidth="1"/>
    <col min="8967" max="8967" width="10.83203125" style="1" customWidth="1"/>
    <col min="8968" max="8968" width="11.1640625" style="1" customWidth="1"/>
    <col min="8969" max="8969" width="10.33203125" style="1" customWidth="1"/>
    <col min="8970" max="8970" width="12.5" style="1" customWidth="1"/>
    <col min="8971" max="9199" width="8.83203125" style="1"/>
    <col min="9200" max="9200" width="22.6640625" style="1" customWidth="1"/>
    <col min="9201" max="9201" width="63.1640625" style="1" customWidth="1"/>
    <col min="9202" max="9202" width="5.6640625" style="1" customWidth="1"/>
    <col min="9203" max="9203" width="4.6640625" style="1" customWidth="1"/>
    <col min="9204" max="9204" width="5.6640625" style="1" customWidth="1"/>
    <col min="9205" max="9207" width="12.6640625" style="1" customWidth="1"/>
    <col min="9208" max="9211" width="10.6640625" style="1" customWidth="1"/>
    <col min="9212" max="9212" width="10.5" style="1" customWidth="1"/>
    <col min="9213" max="9213" width="11.33203125" style="1" customWidth="1"/>
    <col min="9214" max="9214" width="11.5" style="1" customWidth="1"/>
    <col min="9215" max="9215" width="10.5" style="1" customWidth="1"/>
    <col min="9216" max="9216" width="10.33203125" style="1" customWidth="1"/>
    <col min="9217" max="9217" width="10.83203125" style="1" customWidth="1"/>
    <col min="9218" max="9218" width="11" style="1" customWidth="1"/>
    <col min="9219" max="9221" width="11.33203125" style="1" customWidth="1"/>
    <col min="9222" max="9222" width="10.5" style="1" customWidth="1"/>
    <col min="9223" max="9223" width="10.83203125" style="1" customWidth="1"/>
    <col min="9224" max="9224" width="11.1640625" style="1" customWidth="1"/>
    <col min="9225" max="9225" width="10.33203125" style="1" customWidth="1"/>
    <col min="9226" max="9226" width="12.5" style="1" customWidth="1"/>
    <col min="9227" max="9455" width="8.83203125" style="1"/>
    <col min="9456" max="9456" width="22.6640625" style="1" customWidth="1"/>
    <col min="9457" max="9457" width="63.1640625" style="1" customWidth="1"/>
    <col min="9458" max="9458" width="5.6640625" style="1" customWidth="1"/>
    <col min="9459" max="9459" width="4.6640625" style="1" customWidth="1"/>
    <col min="9460" max="9460" width="5.6640625" style="1" customWidth="1"/>
    <col min="9461" max="9463" width="12.6640625" style="1" customWidth="1"/>
    <col min="9464" max="9467" width="10.6640625" style="1" customWidth="1"/>
    <col min="9468" max="9468" width="10.5" style="1" customWidth="1"/>
    <col min="9469" max="9469" width="11.33203125" style="1" customWidth="1"/>
    <col min="9470" max="9470" width="11.5" style="1" customWidth="1"/>
    <col min="9471" max="9471" width="10.5" style="1" customWidth="1"/>
    <col min="9472" max="9472" width="10.33203125" style="1" customWidth="1"/>
    <col min="9473" max="9473" width="10.83203125" style="1" customWidth="1"/>
    <col min="9474" max="9474" width="11" style="1" customWidth="1"/>
    <col min="9475" max="9477" width="11.33203125" style="1" customWidth="1"/>
    <col min="9478" max="9478" width="10.5" style="1" customWidth="1"/>
    <col min="9479" max="9479" width="10.83203125" style="1" customWidth="1"/>
    <col min="9480" max="9480" width="11.1640625" style="1" customWidth="1"/>
    <col min="9481" max="9481" width="10.33203125" style="1" customWidth="1"/>
    <col min="9482" max="9482" width="12.5" style="1" customWidth="1"/>
    <col min="9483" max="9711" width="8.83203125" style="1"/>
    <col min="9712" max="9712" width="22.6640625" style="1" customWidth="1"/>
    <col min="9713" max="9713" width="63.1640625" style="1" customWidth="1"/>
    <col min="9714" max="9714" width="5.6640625" style="1" customWidth="1"/>
    <col min="9715" max="9715" width="4.6640625" style="1" customWidth="1"/>
    <col min="9716" max="9716" width="5.6640625" style="1" customWidth="1"/>
    <col min="9717" max="9719" width="12.6640625" style="1" customWidth="1"/>
    <col min="9720" max="9723" width="10.6640625" style="1" customWidth="1"/>
    <col min="9724" max="9724" width="10.5" style="1" customWidth="1"/>
    <col min="9725" max="9725" width="11.33203125" style="1" customWidth="1"/>
    <col min="9726" max="9726" width="11.5" style="1" customWidth="1"/>
    <col min="9727" max="9727" width="10.5" style="1" customWidth="1"/>
    <col min="9728" max="9728" width="10.33203125" style="1" customWidth="1"/>
    <col min="9729" max="9729" width="10.83203125" style="1" customWidth="1"/>
    <col min="9730" max="9730" width="11" style="1" customWidth="1"/>
    <col min="9731" max="9733" width="11.33203125" style="1" customWidth="1"/>
    <col min="9734" max="9734" width="10.5" style="1" customWidth="1"/>
    <col min="9735" max="9735" width="10.83203125" style="1" customWidth="1"/>
    <col min="9736" max="9736" width="11.1640625" style="1" customWidth="1"/>
    <col min="9737" max="9737" width="10.33203125" style="1" customWidth="1"/>
    <col min="9738" max="9738" width="12.5" style="1" customWidth="1"/>
    <col min="9739" max="9967" width="8.83203125" style="1"/>
    <col min="9968" max="9968" width="22.6640625" style="1" customWidth="1"/>
    <col min="9969" max="9969" width="63.1640625" style="1" customWidth="1"/>
    <col min="9970" max="9970" width="5.6640625" style="1" customWidth="1"/>
    <col min="9971" max="9971" width="4.6640625" style="1" customWidth="1"/>
    <col min="9972" max="9972" width="5.6640625" style="1" customWidth="1"/>
    <col min="9973" max="9975" width="12.6640625" style="1" customWidth="1"/>
    <col min="9976" max="9979" width="10.6640625" style="1" customWidth="1"/>
    <col min="9980" max="9980" width="10.5" style="1" customWidth="1"/>
    <col min="9981" max="9981" width="11.33203125" style="1" customWidth="1"/>
    <col min="9982" max="9982" width="11.5" style="1" customWidth="1"/>
    <col min="9983" max="9983" width="10.5" style="1" customWidth="1"/>
    <col min="9984" max="9984" width="10.33203125" style="1" customWidth="1"/>
    <col min="9985" max="9985" width="10.83203125" style="1" customWidth="1"/>
    <col min="9986" max="9986" width="11" style="1" customWidth="1"/>
    <col min="9987" max="9989" width="11.33203125" style="1" customWidth="1"/>
    <col min="9990" max="9990" width="10.5" style="1" customWidth="1"/>
    <col min="9991" max="9991" width="10.83203125" style="1" customWidth="1"/>
    <col min="9992" max="9992" width="11.1640625" style="1" customWidth="1"/>
    <col min="9993" max="9993" width="10.33203125" style="1" customWidth="1"/>
    <col min="9994" max="9994" width="12.5" style="1" customWidth="1"/>
    <col min="9995" max="10223" width="8.83203125" style="1"/>
    <col min="10224" max="10224" width="22.6640625" style="1" customWidth="1"/>
    <col min="10225" max="10225" width="63.1640625" style="1" customWidth="1"/>
    <col min="10226" max="10226" width="5.6640625" style="1" customWidth="1"/>
    <col min="10227" max="10227" width="4.6640625" style="1" customWidth="1"/>
    <col min="10228" max="10228" width="5.6640625" style="1" customWidth="1"/>
    <col min="10229" max="10231" width="12.6640625" style="1" customWidth="1"/>
    <col min="10232" max="10235" width="10.6640625" style="1" customWidth="1"/>
    <col min="10236" max="10236" width="10.5" style="1" customWidth="1"/>
    <col min="10237" max="10237" width="11.33203125" style="1" customWidth="1"/>
    <col min="10238" max="10238" width="11.5" style="1" customWidth="1"/>
    <col min="10239" max="10239" width="10.5" style="1" customWidth="1"/>
    <col min="10240" max="10240" width="10.33203125" style="1" customWidth="1"/>
    <col min="10241" max="10241" width="10.83203125" style="1" customWidth="1"/>
    <col min="10242" max="10242" width="11" style="1" customWidth="1"/>
    <col min="10243" max="10245" width="11.33203125" style="1" customWidth="1"/>
    <col min="10246" max="10246" width="10.5" style="1" customWidth="1"/>
    <col min="10247" max="10247" width="10.83203125" style="1" customWidth="1"/>
    <col min="10248" max="10248" width="11.1640625" style="1" customWidth="1"/>
    <col min="10249" max="10249" width="10.33203125" style="1" customWidth="1"/>
    <col min="10250" max="10250" width="12.5" style="1" customWidth="1"/>
    <col min="10251" max="10479" width="8.83203125" style="1"/>
    <col min="10480" max="10480" width="22.6640625" style="1" customWidth="1"/>
    <col min="10481" max="10481" width="63.1640625" style="1" customWidth="1"/>
    <col min="10482" max="10482" width="5.6640625" style="1" customWidth="1"/>
    <col min="10483" max="10483" width="4.6640625" style="1" customWidth="1"/>
    <col min="10484" max="10484" width="5.6640625" style="1" customWidth="1"/>
    <col min="10485" max="10487" width="12.6640625" style="1" customWidth="1"/>
    <col min="10488" max="10491" width="10.6640625" style="1" customWidth="1"/>
    <col min="10492" max="10492" width="10.5" style="1" customWidth="1"/>
    <col min="10493" max="10493" width="11.33203125" style="1" customWidth="1"/>
    <col min="10494" max="10494" width="11.5" style="1" customWidth="1"/>
    <col min="10495" max="10495" width="10.5" style="1" customWidth="1"/>
    <col min="10496" max="10496" width="10.33203125" style="1" customWidth="1"/>
    <col min="10497" max="10497" width="10.83203125" style="1" customWidth="1"/>
    <col min="10498" max="10498" width="11" style="1" customWidth="1"/>
    <col min="10499" max="10501" width="11.33203125" style="1" customWidth="1"/>
    <col min="10502" max="10502" width="10.5" style="1" customWidth="1"/>
    <col min="10503" max="10503" width="10.83203125" style="1" customWidth="1"/>
    <col min="10504" max="10504" width="11.1640625" style="1" customWidth="1"/>
    <col min="10505" max="10505" width="10.33203125" style="1" customWidth="1"/>
    <col min="10506" max="10506" width="12.5" style="1" customWidth="1"/>
    <col min="10507" max="10735" width="8.83203125" style="1"/>
    <col min="10736" max="10736" width="22.6640625" style="1" customWidth="1"/>
    <col min="10737" max="10737" width="63.1640625" style="1" customWidth="1"/>
    <col min="10738" max="10738" width="5.6640625" style="1" customWidth="1"/>
    <col min="10739" max="10739" width="4.6640625" style="1" customWidth="1"/>
    <col min="10740" max="10740" width="5.6640625" style="1" customWidth="1"/>
    <col min="10741" max="10743" width="12.6640625" style="1" customWidth="1"/>
    <col min="10744" max="10747" width="10.6640625" style="1" customWidth="1"/>
    <col min="10748" max="10748" width="10.5" style="1" customWidth="1"/>
    <col min="10749" max="10749" width="11.33203125" style="1" customWidth="1"/>
    <col min="10750" max="10750" width="11.5" style="1" customWidth="1"/>
    <col min="10751" max="10751" width="10.5" style="1" customWidth="1"/>
    <col min="10752" max="10752" width="10.33203125" style="1" customWidth="1"/>
    <col min="10753" max="10753" width="10.83203125" style="1" customWidth="1"/>
    <col min="10754" max="10754" width="11" style="1" customWidth="1"/>
    <col min="10755" max="10757" width="11.33203125" style="1" customWidth="1"/>
    <col min="10758" max="10758" width="10.5" style="1" customWidth="1"/>
    <col min="10759" max="10759" width="10.83203125" style="1" customWidth="1"/>
    <col min="10760" max="10760" width="11.1640625" style="1" customWidth="1"/>
    <col min="10761" max="10761" width="10.33203125" style="1" customWidth="1"/>
    <col min="10762" max="10762" width="12.5" style="1" customWidth="1"/>
    <col min="10763" max="10991" width="8.83203125" style="1"/>
    <col min="10992" max="10992" width="22.6640625" style="1" customWidth="1"/>
    <col min="10993" max="10993" width="63.1640625" style="1" customWidth="1"/>
    <col min="10994" max="10994" width="5.6640625" style="1" customWidth="1"/>
    <col min="10995" max="10995" width="4.6640625" style="1" customWidth="1"/>
    <col min="10996" max="10996" width="5.6640625" style="1" customWidth="1"/>
    <col min="10997" max="10999" width="12.6640625" style="1" customWidth="1"/>
    <col min="11000" max="11003" width="10.6640625" style="1" customWidth="1"/>
    <col min="11004" max="11004" width="10.5" style="1" customWidth="1"/>
    <col min="11005" max="11005" width="11.33203125" style="1" customWidth="1"/>
    <col min="11006" max="11006" width="11.5" style="1" customWidth="1"/>
    <col min="11007" max="11007" width="10.5" style="1" customWidth="1"/>
    <col min="11008" max="11008" width="10.33203125" style="1" customWidth="1"/>
    <col min="11009" max="11009" width="10.83203125" style="1" customWidth="1"/>
    <col min="11010" max="11010" width="11" style="1" customWidth="1"/>
    <col min="11011" max="11013" width="11.33203125" style="1" customWidth="1"/>
    <col min="11014" max="11014" width="10.5" style="1" customWidth="1"/>
    <col min="11015" max="11015" width="10.83203125" style="1" customWidth="1"/>
    <col min="11016" max="11016" width="11.1640625" style="1" customWidth="1"/>
    <col min="11017" max="11017" width="10.33203125" style="1" customWidth="1"/>
    <col min="11018" max="11018" width="12.5" style="1" customWidth="1"/>
    <col min="11019" max="11247" width="8.83203125" style="1"/>
    <col min="11248" max="11248" width="22.6640625" style="1" customWidth="1"/>
    <col min="11249" max="11249" width="63.1640625" style="1" customWidth="1"/>
    <col min="11250" max="11250" width="5.6640625" style="1" customWidth="1"/>
    <col min="11251" max="11251" width="4.6640625" style="1" customWidth="1"/>
    <col min="11252" max="11252" width="5.6640625" style="1" customWidth="1"/>
    <col min="11253" max="11255" width="12.6640625" style="1" customWidth="1"/>
    <col min="11256" max="11259" width="10.6640625" style="1" customWidth="1"/>
    <col min="11260" max="11260" width="10.5" style="1" customWidth="1"/>
    <col min="11261" max="11261" width="11.33203125" style="1" customWidth="1"/>
    <col min="11262" max="11262" width="11.5" style="1" customWidth="1"/>
    <col min="11263" max="11263" width="10.5" style="1" customWidth="1"/>
    <col min="11264" max="11264" width="10.33203125" style="1" customWidth="1"/>
    <col min="11265" max="11265" width="10.83203125" style="1" customWidth="1"/>
    <col min="11266" max="11266" width="11" style="1" customWidth="1"/>
    <col min="11267" max="11269" width="11.33203125" style="1" customWidth="1"/>
    <col min="11270" max="11270" width="10.5" style="1" customWidth="1"/>
    <col min="11271" max="11271" width="10.83203125" style="1" customWidth="1"/>
    <col min="11272" max="11272" width="11.1640625" style="1" customWidth="1"/>
    <col min="11273" max="11273" width="10.33203125" style="1" customWidth="1"/>
    <col min="11274" max="11274" width="12.5" style="1" customWidth="1"/>
    <col min="11275" max="11503" width="8.83203125" style="1"/>
    <col min="11504" max="11504" width="22.6640625" style="1" customWidth="1"/>
    <col min="11505" max="11505" width="63.1640625" style="1" customWidth="1"/>
    <col min="11506" max="11506" width="5.6640625" style="1" customWidth="1"/>
    <col min="11507" max="11507" width="4.6640625" style="1" customWidth="1"/>
    <col min="11508" max="11508" width="5.6640625" style="1" customWidth="1"/>
    <col min="11509" max="11511" width="12.6640625" style="1" customWidth="1"/>
    <col min="11512" max="11515" width="10.6640625" style="1" customWidth="1"/>
    <col min="11516" max="11516" width="10.5" style="1" customWidth="1"/>
    <col min="11517" max="11517" width="11.33203125" style="1" customWidth="1"/>
    <col min="11518" max="11518" width="11.5" style="1" customWidth="1"/>
    <col min="11519" max="11519" width="10.5" style="1" customWidth="1"/>
    <col min="11520" max="11520" width="10.33203125" style="1" customWidth="1"/>
    <col min="11521" max="11521" width="10.83203125" style="1" customWidth="1"/>
    <col min="11522" max="11522" width="11" style="1" customWidth="1"/>
    <col min="11523" max="11525" width="11.33203125" style="1" customWidth="1"/>
    <col min="11526" max="11526" width="10.5" style="1" customWidth="1"/>
    <col min="11527" max="11527" width="10.83203125" style="1" customWidth="1"/>
    <col min="11528" max="11528" width="11.1640625" style="1" customWidth="1"/>
    <col min="11529" max="11529" width="10.33203125" style="1" customWidth="1"/>
    <col min="11530" max="11530" width="12.5" style="1" customWidth="1"/>
    <col min="11531" max="11759" width="8.83203125" style="1"/>
    <col min="11760" max="11760" width="22.6640625" style="1" customWidth="1"/>
    <col min="11761" max="11761" width="63.1640625" style="1" customWidth="1"/>
    <col min="11762" max="11762" width="5.6640625" style="1" customWidth="1"/>
    <col min="11763" max="11763" width="4.6640625" style="1" customWidth="1"/>
    <col min="11764" max="11764" width="5.6640625" style="1" customWidth="1"/>
    <col min="11765" max="11767" width="12.6640625" style="1" customWidth="1"/>
    <col min="11768" max="11771" width="10.6640625" style="1" customWidth="1"/>
    <col min="11772" max="11772" width="10.5" style="1" customWidth="1"/>
    <col min="11773" max="11773" width="11.33203125" style="1" customWidth="1"/>
    <col min="11774" max="11774" width="11.5" style="1" customWidth="1"/>
    <col min="11775" max="11775" width="10.5" style="1" customWidth="1"/>
    <col min="11776" max="11776" width="10.33203125" style="1" customWidth="1"/>
    <col min="11777" max="11777" width="10.83203125" style="1" customWidth="1"/>
    <col min="11778" max="11778" width="11" style="1" customWidth="1"/>
    <col min="11779" max="11781" width="11.33203125" style="1" customWidth="1"/>
    <col min="11782" max="11782" width="10.5" style="1" customWidth="1"/>
    <col min="11783" max="11783" width="10.83203125" style="1" customWidth="1"/>
    <col min="11784" max="11784" width="11.1640625" style="1" customWidth="1"/>
    <col min="11785" max="11785" width="10.33203125" style="1" customWidth="1"/>
    <col min="11786" max="11786" width="12.5" style="1" customWidth="1"/>
    <col min="11787" max="12015" width="8.83203125" style="1"/>
    <col min="12016" max="12016" width="22.6640625" style="1" customWidth="1"/>
    <col min="12017" max="12017" width="63.1640625" style="1" customWidth="1"/>
    <col min="12018" max="12018" width="5.6640625" style="1" customWidth="1"/>
    <col min="12019" max="12019" width="4.6640625" style="1" customWidth="1"/>
    <col min="12020" max="12020" width="5.6640625" style="1" customWidth="1"/>
    <col min="12021" max="12023" width="12.6640625" style="1" customWidth="1"/>
    <col min="12024" max="12027" width="10.6640625" style="1" customWidth="1"/>
    <col min="12028" max="12028" width="10.5" style="1" customWidth="1"/>
    <col min="12029" max="12029" width="11.33203125" style="1" customWidth="1"/>
    <col min="12030" max="12030" width="11.5" style="1" customWidth="1"/>
    <col min="12031" max="12031" width="10.5" style="1" customWidth="1"/>
    <col min="12032" max="12032" width="10.33203125" style="1" customWidth="1"/>
    <col min="12033" max="12033" width="10.83203125" style="1" customWidth="1"/>
    <col min="12034" max="12034" width="11" style="1" customWidth="1"/>
    <col min="12035" max="12037" width="11.33203125" style="1" customWidth="1"/>
    <col min="12038" max="12038" width="10.5" style="1" customWidth="1"/>
    <col min="12039" max="12039" width="10.83203125" style="1" customWidth="1"/>
    <col min="12040" max="12040" width="11.1640625" style="1" customWidth="1"/>
    <col min="12041" max="12041" width="10.33203125" style="1" customWidth="1"/>
    <col min="12042" max="12042" width="12.5" style="1" customWidth="1"/>
    <col min="12043" max="12271" width="8.83203125" style="1"/>
    <col min="12272" max="12272" width="22.6640625" style="1" customWidth="1"/>
    <col min="12273" max="12273" width="63.1640625" style="1" customWidth="1"/>
    <col min="12274" max="12274" width="5.6640625" style="1" customWidth="1"/>
    <col min="12275" max="12275" width="4.6640625" style="1" customWidth="1"/>
    <col min="12276" max="12276" width="5.6640625" style="1" customWidth="1"/>
    <col min="12277" max="12279" width="12.6640625" style="1" customWidth="1"/>
    <col min="12280" max="12283" width="10.6640625" style="1" customWidth="1"/>
    <col min="12284" max="12284" width="10.5" style="1" customWidth="1"/>
    <col min="12285" max="12285" width="11.33203125" style="1" customWidth="1"/>
    <col min="12286" max="12286" width="11.5" style="1" customWidth="1"/>
    <col min="12287" max="12287" width="10.5" style="1" customWidth="1"/>
    <col min="12288" max="12288" width="10.33203125" style="1" customWidth="1"/>
    <col min="12289" max="12289" width="10.83203125" style="1" customWidth="1"/>
    <col min="12290" max="12290" width="11" style="1" customWidth="1"/>
    <col min="12291" max="12293" width="11.33203125" style="1" customWidth="1"/>
    <col min="12294" max="12294" width="10.5" style="1" customWidth="1"/>
    <col min="12295" max="12295" width="10.83203125" style="1" customWidth="1"/>
    <col min="12296" max="12296" width="11.1640625" style="1" customWidth="1"/>
    <col min="12297" max="12297" width="10.33203125" style="1" customWidth="1"/>
    <col min="12298" max="12298" width="12.5" style="1" customWidth="1"/>
    <col min="12299" max="12527" width="8.83203125" style="1"/>
    <col min="12528" max="12528" width="22.6640625" style="1" customWidth="1"/>
    <col min="12529" max="12529" width="63.1640625" style="1" customWidth="1"/>
    <col min="12530" max="12530" width="5.6640625" style="1" customWidth="1"/>
    <col min="12531" max="12531" width="4.6640625" style="1" customWidth="1"/>
    <col min="12532" max="12532" width="5.6640625" style="1" customWidth="1"/>
    <col min="12533" max="12535" width="12.6640625" style="1" customWidth="1"/>
    <col min="12536" max="12539" width="10.6640625" style="1" customWidth="1"/>
    <col min="12540" max="12540" width="10.5" style="1" customWidth="1"/>
    <col min="12541" max="12541" width="11.33203125" style="1" customWidth="1"/>
    <col min="12542" max="12542" width="11.5" style="1" customWidth="1"/>
    <col min="12543" max="12543" width="10.5" style="1" customWidth="1"/>
    <col min="12544" max="12544" width="10.33203125" style="1" customWidth="1"/>
    <col min="12545" max="12545" width="10.83203125" style="1" customWidth="1"/>
    <col min="12546" max="12546" width="11" style="1" customWidth="1"/>
    <col min="12547" max="12549" width="11.33203125" style="1" customWidth="1"/>
    <col min="12550" max="12550" width="10.5" style="1" customWidth="1"/>
    <col min="12551" max="12551" width="10.83203125" style="1" customWidth="1"/>
    <col min="12552" max="12552" width="11.1640625" style="1" customWidth="1"/>
    <col min="12553" max="12553" width="10.33203125" style="1" customWidth="1"/>
    <col min="12554" max="12554" width="12.5" style="1" customWidth="1"/>
    <col min="12555" max="12783" width="8.83203125" style="1"/>
    <col min="12784" max="12784" width="22.6640625" style="1" customWidth="1"/>
    <col min="12785" max="12785" width="63.1640625" style="1" customWidth="1"/>
    <col min="12786" max="12786" width="5.6640625" style="1" customWidth="1"/>
    <col min="12787" max="12787" width="4.6640625" style="1" customWidth="1"/>
    <col min="12788" max="12788" width="5.6640625" style="1" customWidth="1"/>
    <col min="12789" max="12791" width="12.6640625" style="1" customWidth="1"/>
    <col min="12792" max="12795" width="10.6640625" style="1" customWidth="1"/>
    <col min="12796" max="12796" width="10.5" style="1" customWidth="1"/>
    <col min="12797" max="12797" width="11.33203125" style="1" customWidth="1"/>
    <col min="12798" max="12798" width="11.5" style="1" customWidth="1"/>
    <col min="12799" max="12799" width="10.5" style="1" customWidth="1"/>
    <col min="12800" max="12800" width="10.33203125" style="1" customWidth="1"/>
    <col min="12801" max="12801" width="10.83203125" style="1" customWidth="1"/>
    <col min="12802" max="12802" width="11" style="1" customWidth="1"/>
    <col min="12803" max="12805" width="11.33203125" style="1" customWidth="1"/>
    <col min="12806" max="12806" width="10.5" style="1" customWidth="1"/>
    <col min="12807" max="12807" width="10.83203125" style="1" customWidth="1"/>
    <col min="12808" max="12808" width="11.1640625" style="1" customWidth="1"/>
    <col min="12809" max="12809" width="10.33203125" style="1" customWidth="1"/>
    <col min="12810" max="12810" width="12.5" style="1" customWidth="1"/>
    <col min="12811" max="13039" width="8.83203125" style="1"/>
    <col min="13040" max="13040" width="22.6640625" style="1" customWidth="1"/>
    <col min="13041" max="13041" width="63.1640625" style="1" customWidth="1"/>
    <col min="13042" max="13042" width="5.6640625" style="1" customWidth="1"/>
    <col min="13043" max="13043" width="4.6640625" style="1" customWidth="1"/>
    <col min="13044" max="13044" width="5.6640625" style="1" customWidth="1"/>
    <col min="13045" max="13047" width="12.6640625" style="1" customWidth="1"/>
    <col min="13048" max="13051" width="10.6640625" style="1" customWidth="1"/>
    <col min="13052" max="13052" width="10.5" style="1" customWidth="1"/>
    <col min="13053" max="13053" width="11.33203125" style="1" customWidth="1"/>
    <col min="13054" max="13054" width="11.5" style="1" customWidth="1"/>
    <col min="13055" max="13055" width="10.5" style="1" customWidth="1"/>
    <col min="13056" max="13056" width="10.33203125" style="1" customWidth="1"/>
    <col min="13057" max="13057" width="10.83203125" style="1" customWidth="1"/>
    <col min="13058" max="13058" width="11" style="1" customWidth="1"/>
    <col min="13059" max="13061" width="11.33203125" style="1" customWidth="1"/>
    <col min="13062" max="13062" width="10.5" style="1" customWidth="1"/>
    <col min="13063" max="13063" width="10.83203125" style="1" customWidth="1"/>
    <col min="13064" max="13064" width="11.1640625" style="1" customWidth="1"/>
    <col min="13065" max="13065" width="10.33203125" style="1" customWidth="1"/>
    <col min="13066" max="13066" width="12.5" style="1" customWidth="1"/>
    <col min="13067" max="13295" width="8.83203125" style="1"/>
    <col min="13296" max="13296" width="22.6640625" style="1" customWidth="1"/>
    <col min="13297" max="13297" width="63.1640625" style="1" customWidth="1"/>
    <col min="13298" max="13298" width="5.6640625" style="1" customWidth="1"/>
    <col min="13299" max="13299" width="4.6640625" style="1" customWidth="1"/>
    <col min="13300" max="13300" width="5.6640625" style="1" customWidth="1"/>
    <col min="13301" max="13303" width="12.6640625" style="1" customWidth="1"/>
    <col min="13304" max="13307" width="10.6640625" style="1" customWidth="1"/>
    <col min="13308" max="13308" width="10.5" style="1" customWidth="1"/>
    <col min="13309" max="13309" width="11.33203125" style="1" customWidth="1"/>
    <col min="13310" max="13310" width="11.5" style="1" customWidth="1"/>
    <col min="13311" max="13311" width="10.5" style="1" customWidth="1"/>
    <col min="13312" max="13312" width="10.33203125" style="1" customWidth="1"/>
    <col min="13313" max="13313" width="10.83203125" style="1" customWidth="1"/>
    <col min="13314" max="13314" width="11" style="1" customWidth="1"/>
    <col min="13315" max="13317" width="11.33203125" style="1" customWidth="1"/>
    <col min="13318" max="13318" width="10.5" style="1" customWidth="1"/>
    <col min="13319" max="13319" width="10.83203125" style="1" customWidth="1"/>
    <col min="13320" max="13320" width="11.1640625" style="1" customWidth="1"/>
    <col min="13321" max="13321" width="10.33203125" style="1" customWidth="1"/>
    <col min="13322" max="13322" width="12.5" style="1" customWidth="1"/>
    <col min="13323" max="13551" width="8.83203125" style="1"/>
    <col min="13552" max="13552" width="22.6640625" style="1" customWidth="1"/>
    <col min="13553" max="13553" width="63.1640625" style="1" customWidth="1"/>
    <col min="13554" max="13554" width="5.6640625" style="1" customWidth="1"/>
    <col min="13555" max="13555" width="4.6640625" style="1" customWidth="1"/>
    <col min="13556" max="13556" width="5.6640625" style="1" customWidth="1"/>
    <col min="13557" max="13559" width="12.6640625" style="1" customWidth="1"/>
    <col min="13560" max="13563" width="10.6640625" style="1" customWidth="1"/>
    <col min="13564" max="13564" width="10.5" style="1" customWidth="1"/>
    <col min="13565" max="13565" width="11.33203125" style="1" customWidth="1"/>
    <col min="13566" max="13566" width="11.5" style="1" customWidth="1"/>
    <col min="13567" max="13567" width="10.5" style="1" customWidth="1"/>
    <col min="13568" max="13568" width="10.33203125" style="1" customWidth="1"/>
    <col min="13569" max="13569" width="10.83203125" style="1" customWidth="1"/>
    <col min="13570" max="13570" width="11" style="1" customWidth="1"/>
    <col min="13571" max="13573" width="11.33203125" style="1" customWidth="1"/>
    <col min="13574" max="13574" width="10.5" style="1" customWidth="1"/>
    <col min="13575" max="13575" width="10.83203125" style="1" customWidth="1"/>
    <col min="13576" max="13576" width="11.1640625" style="1" customWidth="1"/>
    <col min="13577" max="13577" width="10.33203125" style="1" customWidth="1"/>
    <col min="13578" max="13578" width="12.5" style="1" customWidth="1"/>
    <col min="13579" max="13807" width="8.83203125" style="1"/>
    <col min="13808" max="13808" width="22.6640625" style="1" customWidth="1"/>
    <col min="13809" max="13809" width="63.1640625" style="1" customWidth="1"/>
    <col min="13810" max="13810" width="5.6640625" style="1" customWidth="1"/>
    <col min="13811" max="13811" width="4.6640625" style="1" customWidth="1"/>
    <col min="13812" max="13812" width="5.6640625" style="1" customWidth="1"/>
    <col min="13813" max="13815" width="12.6640625" style="1" customWidth="1"/>
    <col min="13816" max="13819" width="10.6640625" style="1" customWidth="1"/>
    <col min="13820" max="13820" width="10.5" style="1" customWidth="1"/>
    <col min="13821" max="13821" width="11.33203125" style="1" customWidth="1"/>
    <col min="13822" max="13822" width="11.5" style="1" customWidth="1"/>
    <col min="13823" max="13823" width="10.5" style="1" customWidth="1"/>
    <col min="13824" max="13824" width="10.33203125" style="1" customWidth="1"/>
    <col min="13825" max="13825" width="10.83203125" style="1" customWidth="1"/>
    <col min="13826" max="13826" width="11" style="1" customWidth="1"/>
    <col min="13827" max="13829" width="11.33203125" style="1" customWidth="1"/>
    <col min="13830" max="13830" width="10.5" style="1" customWidth="1"/>
    <col min="13831" max="13831" width="10.83203125" style="1" customWidth="1"/>
    <col min="13832" max="13832" width="11.1640625" style="1" customWidth="1"/>
    <col min="13833" max="13833" width="10.33203125" style="1" customWidth="1"/>
    <col min="13834" max="13834" width="12.5" style="1" customWidth="1"/>
    <col min="13835" max="14063" width="8.83203125" style="1"/>
    <col min="14064" max="14064" width="22.6640625" style="1" customWidth="1"/>
    <col min="14065" max="14065" width="63.1640625" style="1" customWidth="1"/>
    <col min="14066" max="14066" width="5.6640625" style="1" customWidth="1"/>
    <col min="14067" max="14067" width="4.6640625" style="1" customWidth="1"/>
    <col min="14068" max="14068" width="5.6640625" style="1" customWidth="1"/>
    <col min="14069" max="14071" width="12.6640625" style="1" customWidth="1"/>
    <col min="14072" max="14075" width="10.6640625" style="1" customWidth="1"/>
    <col min="14076" max="14076" width="10.5" style="1" customWidth="1"/>
    <col min="14077" max="14077" width="11.33203125" style="1" customWidth="1"/>
    <col min="14078" max="14078" width="11.5" style="1" customWidth="1"/>
    <col min="14079" max="14079" width="10.5" style="1" customWidth="1"/>
    <col min="14080" max="14080" width="10.33203125" style="1" customWidth="1"/>
    <col min="14081" max="14081" width="10.83203125" style="1" customWidth="1"/>
    <col min="14082" max="14082" width="11" style="1" customWidth="1"/>
    <col min="14083" max="14085" width="11.33203125" style="1" customWidth="1"/>
    <col min="14086" max="14086" width="10.5" style="1" customWidth="1"/>
    <col min="14087" max="14087" width="10.83203125" style="1" customWidth="1"/>
    <col min="14088" max="14088" width="11.1640625" style="1" customWidth="1"/>
    <col min="14089" max="14089" width="10.33203125" style="1" customWidth="1"/>
    <col min="14090" max="14090" width="12.5" style="1" customWidth="1"/>
    <col min="14091" max="14319" width="8.83203125" style="1"/>
    <col min="14320" max="14320" width="22.6640625" style="1" customWidth="1"/>
    <col min="14321" max="14321" width="63.1640625" style="1" customWidth="1"/>
    <col min="14322" max="14322" width="5.6640625" style="1" customWidth="1"/>
    <col min="14323" max="14323" width="4.6640625" style="1" customWidth="1"/>
    <col min="14324" max="14324" width="5.6640625" style="1" customWidth="1"/>
    <col min="14325" max="14327" width="12.6640625" style="1" customWidth="1"/>
    <col min="14328" max="14331" width="10.6640625" style="1" customWidth="1"/>
    <col min="14332" max="14332" width="10.5" style="1" customWidth="1"/>
    <col min="14333" max="14333" width="11.33203125" style="1" customWidth="1"/>
    <col min="14334" max="14334" width="11.5" style="1" customWidth="1"/>
    <col min="14335" max="14335" width="10.5" style="1" customWidth="1"/>
    <col min="14336" max="14336" width="10.33203125" style="1" customWidth="1"/>
    <col min="14337" max="14337" width="10.83203125" style="1" customWidth="1"/>
    <col min="14338" max="14338" width="11" style="1" customWidth="1"/>
    <col min="14339" max="14341" width="11.33203125" style="1" customWidth="1"/>
    <col min="14342" max="14342" width="10.5" style="1" customWidth="1"/>
    <col min="14343" max="14343" width="10.83203125" style="1" customWidth="1"/>
    <col min="14344" max="14344" width="11.1640625" style="1" customWidth="1"/>
    <col min="14345" max="14345" width="10.33203125" style="1" customWidth="1"/>
    <col min="14346" max="14346" width="12.5" style="1" customWidth="1"/>
    <col min="14347" max="14575" width="8.83203125" style="1"/>
    <col min="14576" max="14576" width="22.6640625" style="1" customWidth="1"/>
    <col min="14577" max="14577" width="63.1640625" style="1" customWidth="1"/>
    <col min="14578" max="14578" width="5.6640625" style="1" customWidth="1"/>
    <col min="14579" max="14579" width="4.6640625" style="1" customWidth="1"/>
    <col min="14580" max="14580" width="5.6640625" style="1" customWidth="1"/>
    <col min="14581" max="14583" width="12.6640625" style="1" customWidth="1"/>
    <col min="14584" max="14587" width="10.6640625" style="1" customWidth="1"/>
    <col min="14588" max="14588" width="10.5" style="1" customWidth="1"/>
    <col min="14589" max="14589" width="11.33203125" style="1" customWidth="1"/>
    <col min="14590" max="14590" width="11.5" style="1" customWidth="1"/>
    <col min="14591" max="14591" width="10.5" style="1" customWidth="1"/>
    <col min="14592" max="14592" width="10.33203125" style="1" customWidth="1"/>
    <col min="14593" max="14593" width="10.83203125" style="1" customWidth="1"/>
    <col min="14594" max="14594" width="11" style="1" customWidth="1"/>
    <col min="14595" max="14597" width="11.33203125" style="1" customWidth="1"/>
    <col min="14598" max="14598" width="10.5" style="1" customWidth="1"/>
    <col min="14599" max="14599" width="10.83203125" style="1" customWidth="1"/>
    <col min="14600" max="14600" width="11.1640625" style="1" customWidth="1"/>
    <col min="14601" max="14601" width="10.33203125" style="1" customWidth="1"/>
    <col min="14602" max="14602" width="12.5" style="1" customWidth="1"/>
    <col min="14603" max="14831" width="8.83203125" style="1"/>
    <col min="14832" max="14832" width="22.6640625" style="1" customWidth="1"/>
    <col min="14833" max="14833" width="63.1640625" style="1" customWidth="1"/>
    <col min="14834" max="14834" width="5.6640625" style="1" customWidth="1"/>
    <col min="14835" max="14835" width="4.6640625" style="1" customWidth="1"/>
    <col min="14836" max="14836" width="5.6640625" style="1" customWidth="1"/>
    <col min="14837" max="14839" width="12.6640625" style="1" customWidth="1"/>
    <col min="14840" max="14843" width="10.6640625" style="1" customWidth="1"/>
    <col min="14844" max="14844" width="10.5" style="1" customWidth="1"/>
    <col min="14845" max="14845" width="11.33203125" style="1" customWidth="1"/>
    <col min="14846" max="14846" width="11.5" style="1" customWidth="1"/>
    <col min="14847" max="14847" width="10.5" style="1" customWidth="1"/>
    <col min="14848" max="14848" width="10.33203125" style="1" customWidth="1"/>
    <col min="14849" max="14849" width="10.83203125" style="1" customWidth="1"/>
    <col min="14850" max="14850" width="11" style="1" customWidth="1"/>
    <col min="14851" max="14853" width="11.33203125" style="1" customWidth="1"/>
    <col min="14854" max="14854" width="10.5" style="1" customWidth="1"/>
    <col min="14855" max="14855" width="10.83203125" style="1" customWidth="1"/>
    <col min="14856" max="14856" width="11.1640625" style="1" customWidth="1"/>
    <col min="14857" max="14857" width="10.33203125" style="1" customWidth="1"/>
    <col min="14858" max="14858" width="12.5" style="1" customWidth="1"/>
    <col min="14859" max="15087" width="8.83203125" style="1"/>
    <col min="15088" max="15088" width="22.6640625" style="1" customWidth="1"/>
    <col min="15089" max="15089" width="63.1640625" style="1" customWidth="1"/>
    <col min="15090" max="15090" width="5.6640625" style="1" customWidth="1"/>
    <col min="15091" max="15091" width="4.6640625" style="1" customWidth="1"/>
    <col min="15092" max="15092" width="5.6640625" style="1" customWidth="1"/>
    <col min="15093" max="15095" width="12.6640625" style="1" customWidth="1"/>
    <col min="15096" max="15099" width="10.6640625" style="1" customWidth="1"/>
    <col min="15100" max="15100" width="10.5" style="1" customWidth="1"/>
    <col min="15101" max="15101" width="11.33203125" style="1" customWidth="1"/>
    <col min="15102" max="15102" width="11.5" style="1" customWidth="1"/>
    <col min="15103" max="15103" width="10.5" style="1" customWidth="1"/>
    <col min="15104" max="15104" width="10.33203125" style="1" customWidth="1"/>
    <col min="15105" max="15105" width="10.83203125" style="1" customWidth="1"/>
    <col min="15106" max="15106" width="11" style="1" customWidth="1"/>
    <col min="15107" max="15109" width="11.33203125" style="1" customWidth="1"/>
    <col min="15110" max="15110" width="10.5" style="1" customWidth="1"/>
    <col min="15111" max="15111" width="10.83203125" style="1" customWidth="1"/>
    <col min="15112" max="15112" width="11.1640625" style="1" customWidth="1"/>
    <col min="15113" max="15113" width="10.33203125" style="1" customWidth="1"/>
    <col min="15114" max="15114" width="12.5" style="1" customWidth="1"/>
    <col min="15115" max="15343" width="8.83203125" style="1"/>
    <col min="15344" max="15344" width="22.6640625" style="1" customWidth="1"/>
    <col min="15345" max="15345" width="63.1640625" style="1" customWidth="1"/>
    <col min="15346" max="15346" width="5.6640625" style="1" customWidth="1"/>
    <col min="15347" max="15347" width="4.6640625" style="1" customWidth="1"/>
    <col min="15348" max="15348" width="5.6640625" style="1" customWidth="1"/>
    <col min="15349" max="15351" width="12.6640625" style="1" customWidth="1"/>
    <col min="15352" max="15355" width="10.6640625" style="1" customWidth="1"/>
    <col min="15356" max="15356" width="10.5" style="1" customWidth="1"/>
    <col min="15357" max="15357" width="11.33203125" style="1" customWidth="1"/>
    <col min="15358" max="15358" width="11.5" style="1" customWidth="1"/>
    <col min="15359" max="15359" width="10.5" style="1" customWidth="1"/>
    <col min="15360" max="15360" width="10.33203125" style="1" customWidth="1"/>
    <col min="15361" max="15361" width="10.83203125" style="1" customWidth="1"/>
    <col min="15362" max="15362" width="11" style="1" customWidth="1"/>
    <col min="15363" max="15365" width="11.33203125" style="1" customWidth="1"/>
    <col min="15366" max="15366" width="10.5" style="1" customWidth="1"/>
    <col min="15367" max="15367" width="10.83203125" style="1" customWidth="1"/>
    <col min="15368" max="15368" width="11.1640625" style="1" customWidth="1"/>
    <col min="15369" max="15369" width="10.33203125" style="1" customWidth="1"/>
    <col min="15370" max="15370" width="12.5" style="1" customWidth="1"/>
    <col min="15371" max="15599" width="8.83203125" style="1"/>
    <col min="15600" max="15600" width="22.6640625" style="1" customWidth="1"/>
    <col min="15601" max="15601" width="63.1640625" style="1" customWidth="1"/>
    <col min="15602" max="15602" width="5.6640625" style="1" customWidth="1"/>
    <col min="15603" max="15603" width="4.6640625" style="1" customWidth="1"/>
    <col min="15604" max="15604" width="5.6640625" style="1" customWidth="1"/>
    <col min="15605" max="15607" width="12.6640625" style="1" customWidth="1"/>
    <col min="15608" max="15611" width="10.6640625" style="1" customWidth="1"/>
    <col min="15612" max="15612" width="10.5" style="1" customWidth="1"/>
    <col min="15613" max="15613" width="11.33203125" style="1" customWidth="1"/>
    <col min="15614" max="15614" width="11.5" style="1" customWidth="1"/>
    <col min="15615" max="15615" width="10.5" style="1" customWidth="1"/>
    <col min="15616" max="15616" width="10.33203125" style="1" customWidth="1"/>
    <col min="15617" max="15617" width="10.83203125" style="1" customWidth="1"/>
    <col min="15618" max="15618" width="11" style="1" customWidth="1"/>
    <col min="15619" max="15621" width="11.33203125" style="1" customWidth="1"/>
    <col min="15622" max="15622" width="10.5" style="1" customWidth="1"/>
    <col min="15623" max="15623" width="10.83203125" style="1" customWidth="1"/>
    <col min="15624" max="15624" width="11.1640625" style="1" customWidth="1"/>
    <col min="15625" max="15625" width="10.33203125" style="1" customWidth="1"/>
    <col min="15626" max="15626" width="12.5" style="1" customWidth="1"/>
    <col min="15627" max="15855" width="8.83203125" style="1"/>
    <col min="15856" max="15856" width="22.6640625" style="1" customWidth="1"/>
    <col min="15857" max="15857" width="63.1640625" style="1" customWidth="1"/>
    <col min="15858" max="15858" width="5.6640625" style="1" customWidth="1"/>
    <col min="15859" max="15859" width="4.6640625" style="1" customWidth="1"/>
    <col min="15860" max="15860" width="5.6640625" style="1" customWidth="1"/>
    <col min="15861" max="15863" width="12.6640625" style="1" customWidth="1"/>
    <col min="15864" max="15867" width="10.6640625" style="1" customWidth="1"/>
    <col min="15868" max="15868" width="10.5" style="1" customWidth="1"/>
    <col min="15869" max="15869" width="11.33203125" style="1" customWidth="1"/>
    <col min="15870" max="15870" width="11.5" style="1" customWidth="1"/>
    <col min="15871" max="15871" width="10.5" style="1" customWidth="1"/>
    <col min="15872" max="15872" width="10.33203125" style="1" customWidth="1"/>
    <col min="15873" max="15873" width="10.83203125" style="1" customWidth="1"/>
    <col min="15874" max="15874" width="11" style="1" customWidth="1"/>
    <col min="15875" max="15877" width="11.33203125" style="1" customWidth="1"/>
    <col min="15878" max="15878" width="10.5" style="1" customWidth="1"/>
    <col min="15879" max="15879" width="10.83203125" style="1" customWidth="1"/>
    <col min="15880" max="15880" width="11.1640625" style="1" customWidth="1"/>
    <col min="15881" max="15881" width="10.33203125" style="1" customWidth="1"/>
    <col min="15882" max="15882" width="12.5" style="1" customWidth="1"/>
    <col min="15883" max="16111" width="8.83203125" style="1"/>
    <col min="16112" max="16112" width="22.6640625" style="1" customWidth="1"/>
    <col min="16113" max="16113" width="63.1640625" style="1" customWidth="1"/>
    <col min="16114" max="16114" width="5.6640625" style="1" customWidth="1"/>
    <col min="16115" max="16115" width="4.6640625" style="1" customWidth="1"/>
    <col min="16116" max="16116" width="5.6640625" style="1" customWidth="1"/>
    <col min="16117" max="16119" width="12.6640625" style="1" customWidth="1"/>
    <col min="16120" max="16123" width="10.6640625" style="1" customWidth="1"/>
    <col min="16124" max="16124" width="10.5" style="1" customWidth="1"/>
    <col min="16125" max="16125" width="11.33203125" style="1" customWidth="1"/>
    <col min="16126" max="16126" width="11.5" style="1" customWidth="1"/>
    <col min="16127" max="16127" width="10.5" style="1" customWidth="1"/>
    <col min="16128" max="16128" width="10.33203125" style="1" customWidth="1"/>
    <col min="16129" max="16129" width="10.83203125" style="1" customWidth="1"/>
    <col min="16130" max="16130" width="11" style="1" customWidth="1"/>
    <col min="16131" max="16133" width="11.33203125" style="1" customWidth="1"/>
    <col min="16134" max="16134" width="10.5" style="1" customWidth="1"/>
    <col min="16135" max="16135" width="10.83203125" style="1" customWidth="1"/>
    <col min="16136" max="16136" width="11.1640625" style="1" customWidth="1"/>
    <col min="16137" max="16137" width="10.33203125" style="1" customWidth="1"/>
    <col min="16138" max="16138" width="12.5" style="1" customWidth="1"/>
    <col min="16139" max="16381" width="8.83203125" style="1"/>
    <col min="16382" max="16384" width="9.1640625" style="1" customWidth="1"/>
  </cols>
  <sheetData>
    <row r="1" spans="1:11" ht="30" customHeight="1">
      <c r="A1" s="175" t="s">
        <v>523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1" ht="16" customHeight="1">
      <c r="A2" s="9" t="s">
        <v>936</v>
      </c>
    </row>
    <row r="3" spans="1:11" ht="87" customHeight="1">
      <c r="A3" s="184" t="s">
        <v>91</v>
      </c>
      <c r="B3" s="66" t="s">
        <v>524</v>
      </c>
      <c r="C3" s="186" t="s">
        <v>728</v>
      </c>
      <c r="D3" s="185"/>
      <c r="E3" s="185"/>
      <c r="F3" s="184" t="s">
        <v>663</v>
      </c>
      <c r="G3" s="184" t="s">
        <v>192</v>
      </c>
      <c r="H3" s="184"/>
      <c r="I3" s="184"/>
      <c r="J3" s="184" t="s">
        <v>97</v>
      </c>
    </row>
    <row r="4" spans="1:11" ht="30" customHeight="1">
      <c r="A4" s="185"/>
      <c r="B4" s="67" t="str">
        <f>'Методика (раздел 7)'!B67</f>
        <v>Да, содержит</v>
      </c>
      <c r="C4" s="184" t="s">
        <v>90</v>
      </c>
      <c r="D4" s="184" t="s">
        <v>95</v>
      </c>
      <c r="E4" s="187" t="s">
        <v>89</v>
      </c>
      <c r="F4" s="184"/>
      <c r="G4" s="184" t="s">
        <v>193</v>
      </c>
      <c r="H4" s="184" t="s">
        <v>790</v>
      </c>
      <c r="I4" s="184" t="s">
        <v>194</v>
      </c>
      <c r="J4" s="184"/>
      <c r="K4" s="117"/>
    </row>
    <row r="5" spans="1:11" ht="30" customHeight="1">
      <c r="A5" s="185"/>
      <c r="B5" s="67" t="str">
        <f>'Методика (раздел 7)'!B68</f>
        <v>Нет, не содержит, или информация представлена частично, или оценка показателя 7.5 составила ноль баллов</v>
      </c>
      <c r="C5" s="184"/>
      <c r="D5" s="184"/>
      <c r="E5" s="187"/>
      <c r="F5" s="184"/>
      <c r="G5" s="184"/>
      <c r="H5" s="184"/>
      <c r="I5" s="184"/>
      <c r="J5" s="184"/>
      <c r="K5" s="117"/>
    </row>
    <row r="6" spans="1:11" ht="15" customHeight="1">
      <c r="A6" s="155" t="s">
        <v>0</v>
      </c>
      <c r="B6" s="69"/>
      <c r="C6" s="69"/>
      <c r="D6" s="69"/>
      <c r="E6" s="70"/>
      <c r="F6" s="72"/>
      <c r="G6" s="71"/>
      <c r="H6" s="71"/>
      <c r="I6" s="71"/>
      <c r="J6" s="71"/>
    </row>
    <row r="7" spans="1:11" ht="15" customHeight="1">
      <c r="A7" s="156" t="s">
        <v>1</v>
      </c>
      <c r="B7" s="53" t="s">
        <v>159</v>
      </c>
      <c r="C7" s="55">
        <f>IF(B7="Да, содержит",1,0)</f>
        <v>1</v>
      </c>
      <c r="D7" s="56"/>
      <c r="E7" s="57">
        <f>C7*(1-D7)</f>
        <v>1</v>
      </c>
      <c r="F7" s="52" t="str">
        <f>IF('7.5'!E7=0,"Нет","Да")</f>
        <v>Да</v>
      </c>
      <c r="G7" s="53" t="s">
        <v>109</v>
      </c>
      <c r="H7" s="53" t="s">
        <v>109</v>
      </c>
      <c r="I7" s="53" t="s">
        <v>109</v>
      </c>
      <c r="J7" s="52" t="s">
        <v>103</v>
      </c>
    </row>
    <row r="8" spans="1:11" ht="15" customHeight="1">
      <c r="A8" s="156" t="s">
        <v>2</v>
      </c>
      <c r="B8" s="53" t="s">
        <v>159</v>
      </c>
      <c r="C8" s="55">
        <f t="shared" ref="C8:C24" si="0">IF(B8="Да, содержит",1,0)</f>
        <v>1</v>
      </c>
      <c r="D8" s="56"/>
      <c r="E8" s="57">
        <f t="shared" ref="E8:E71" si="1">C8*(1-D8)</f>
        <v>1</v>
      </c>
      <c r="F8" s="52" t="str">
        <f>IF('7.5'!E8=0,"Нет","Да")</f>
        <v>Да</v>
      </c>
      <c r="G8" s="53" t="s">
        <v>109</v>
      </c>
      <c r="H8" s="53" t="s">
        <v>109</v>
      </c>
      <c r="I8" s="53" t="s">
        <v>109</v>
      </c>
      <c r="J8" s="54" t="s">
        <v>103</v>
      </c>
    </row>
    <row r="9" spans="1:11" ht="15" customHeight="1">
      <c r="A9" s="156" t="s">
        <v>3</v>
      </c>
      <c r="B9" s="53" t="s">
        <v>159</v>
      </c>
      <c r="C9" s="55">
        <f t="shared" si="0"/>
        <v>1</v>
      </c>
      <c r="D9" s="56"/>
      <c r="E9" s="57">
        <f t="shared" si="1"/>
        <v>1</v>
      </c>
      <c r="F9" s="52" t="str">
        <f>IF('7.5'!E9=0,"Нет","Да")</f>
        <v>Да</v>
      </c>
      <c r="G9" s="54" t="s">
        <v>109</v>
      </c>
      <c r="H9" s="54" t="s">
        <v>109</v>
      </c>
      <c r="I9" s="54" t="s">
        <v>109</v>
      </c>
      <c r="J9" s="2" t="s">
        <v>103</v>
      </c>
      <c r="K9" s="65" t="s">
        <v>103</v>
      </c>
    </row>
    <row r="10" spans="1:11" ht="15" customHeight="1">
      <c r="A10" s="156" t="s">
        <v>4</v>
      </c>
      <c r="B10" s="53" t="s">
        <v>159</v>
      </c>
      <c r="C10" s="55">
        <f t="shared" si="0"/>
        <v>1</v>
      </c>
      <c r="D10" s="56"/>
      <c r="E10" s="57">
        <f t="shared" si="1"/>
        <v>1</v>
      </c>
      <c r="F10" s="52" t="str">
        <f>IF('7.5'!E10=0,"Нет","Да")</f>
        <v>Да</v>
      </c>
      <c r="G10" s="53" t="s">
        <v>109</v>
      </c>
      <c r="H10" s="53" t="s">
        <v>109</v>
      </c>
      <c r="I10" s="53" t="s">
        <v>109</v>
      </c>
      <c r="J10" s="54" t="s">
        <v>103</v>
      </c>
    </row>
    <row r="11" spans="1:11" ht="15" customHeight="1">
      <c r="A11" s="156" t="s">
        <v>5</v>
      </c>
      <c r="B11" s="53" t="s">
        <v>159</v>
      </c>
      <c r="C11" s="55">
        <f t="shared" si="0"/>
        <v>1</v>
      </c>
      <c r="D11" s="56"/>
      <c r="E11" s="57">
        <f t="shared" si="1"/>
        <v>1</v>
      </c>
      <c r="F11" s="52" t="str">
        <f>IF('7.5'!E11=0,"Нет","Да")</f>
        <v>Да</v>
      </c>
      <c r="G11" s="53" t="s">
        <v>109</v>
      </c>
      <c r="H11" s="53" t="s">
        <v>109</v>
      </c>
      <c r="I11" s="53" t="s">
        <v>109</v>
      </c>
      <c r="J11" s="54" t="s">
        <v>103</v>
      </c>
    </row>
    <row r="12" spans="1:11" ht="15" customHeight="1">
      <c r="A12" s="156" t="s">
        <v>6</v>
      </c>
      <c r="B12" s="53" t="s">
        <v>159</v>
      </c>
      <c r="C12" s="55">
        <f t="shared" si="0"/>
        <v>1</v>
      </c>
      <c r="D12" s="56"/>
      <c r="E12" s="57">
        <f t="shared" si="1"/>
        <v>1</v>
      </c>
      <c r="F12" s="52" t="str">
        <f>IF('7.5'!E12=0,"Нет","Да")</f>
        <v>Да</v>
      </c>
      <c r="G12" s="53" t="s">
        <v>109</v>
      </c>
      <c r="H12" s="53" t="s">
        <v>109</v>
      </c>
      <c r="I12" s="53" t="s">
        <v>109</v>
      </c>
      <c r="J12" s="54" t="s">
        <v>103</v>
      </c>
    </row>
    <row r="13" spans="1:11" ht="15" customHeight="1">
      <c r="A13" s="156" t="s">
        <v>7</v>
      </c>
      <c r="B13" s="53" t="s">
        <v>180</v>
      </c>
      <c r="C13" s="55">
        <f t="shared" si="0"/>
        <v>0</v>
      </c>
      <c r="D13" s="56"/>
      <c r="E13" s="57">
        <f t="shared" si="1"/>
        <v>0</v>
      </c>
      <c r="F13" s="52" t="str">
        <f>IF('7.5'!E13=0,"Нет","Да")</f>
        <v>Да</v>
      </c>
      <c r="G13" s="53" t="s">
        <v>109</v>
      </c>
      <c r="H13" s="53" t="s">
        <v>110</v>
      </c>
      <c r="I13" s="53" t="s">
        <v>109</v>
      </c>
      <c r="J13" s="148" t="s">
        <v>801</v>
      </c>
      <c r="K13" s="65" t="s">
        <v>103</v>
      </c>
    </row>
    <row r="14" spans="1:11" ht="15" customHeight="1">
      <c r="A14" s="156" t="s">
        <v>8</v>
      </c>
      <c r="B14" s="53" t="s">
        <v>159</v>
      </c>
      <c r="C14" s="55">
        <f t="shared" si="0"/>
        <v>1</v>
      </c>
      <c r="D14" s="56"/>
      <c r="E14" s="57">
        <f t="shared" si="1"/>
        <v>1</v>
      </c>
      <c r="F14" s="52" t="str">
        <f>IF('7.5'!E14=0,"Нет","Да")</f>
        <v>Да</v>
      </c>
      <c r="G14" s="53" t="s">
        <v>109</v>
      </c>
      <c r="H14" s="53" t="s">
        <v>109</v>
      </c>
      <c r="I14" s="53" t="s">
        <v>109</v>
      </c>
      <c r="J14" s="54" t="s">
        <v>103</v>
      </c>
    </row>
    <row r="15" spans="1:11" ht="15" customHeight="1">
      <c r="A15" s="156" t="s">
        <v>9</v>
      </c>
      <c r="B15" s="53" t="s">
        <v>180</v>
      </c>
      <c r="C15" s="55">
        <f t="shared" si="0"/>
        <v>0</v>
      </c>
      <c r="D15" s="56"/>
      <c r="E15" s="57">
        <f t="shared" si="1"/>
        <v>0</v>
      </c>
      <c r="F15" s="52" t="str">
        <f>IF('7.5'!E15=0,"Нет","Да")</f>
        <v>Да</v>
      </c>
      <c r="G15" s="53" t="s">
        <v>109</v>
      </c>
      <c r="H15" s="53" t="s">
        <v>110</v>
      </c>
      <c r="I15" s="53" t="s">
        <v>109</v>
      </c>
      <c r="J15" s="148" t="s">
        <v>801</v>
      </c>
      <c r="K15" s="65" t="s">
        <v>103</v>
      </c>
    </row>
    <row r="16" spans="1:11" ht="15" customHeight="1">
      <c r="A16" s="156" t="s">
        <v>10</v>
      </c>
      <c r="B16" s="53" t="s">
        <v>159</v>
      </c>
      <c r="C16" s="55">
        <f t="shared" si="0"/>
        <v>1</v>
      </c>
      <c r="D16" s="56"/>
      <c r="E16" s="57">
        <f t="shared" si="1"/>
        <v>1</v>
      </c>
      <c r="F16" s="52" t="str">
        <f>IF('7.5'!E16=0,"Нет","Да")</f>
        <v>Да</v>
      </c>
      <c r="G16" s="53" t="s">
        <v>109</v>
      </c>
      <c r="H16" s="53" t="s">
        <v>109</v>
      </c>
      <c r="I16" s="53" t="s">
        <v>109</v>
      </c>
      <c r="J16" s="54" t="s">
        <v>103</v>
      </c>
    </row>
    <row r="17" spans="1:11" ht="15" customHeight="1">
      <c r="A17" s="156" t="s">
        <v>11</v>
      </c>
      <c r="B17" s="53" t="s">
        <v>180</v>
      </c>
      <c r="C17" s="55">
        <f t="shared" si="0"/>
        <v>0</v>
      </c>
      <c r="D17" s="56"/>
      <c r="E17" s="57">
        <f t="shared" si="1"/>
        <v>0</v>
      </c>
      <c r="F17" s="52" t="str">
        <f>IF('7.5'!E17=0,"Нет","Да")</f>
        <v>Нет</v>
      </c>
      <c r="G17" s="53" t="s">
        <v>103</v>
      </c>
      <c r="H17" s="53" t="s">
        <v>103</v>
      </c>
      <c r="I17" s="53" t="s">
        <v>103</v>
      </c>
      <c r="J17" s="54" t="s">
        <v>671</v>
      </c>
      <c r="K17" s="65" t="s">
        <v>103</v>
      </c>
    </row>
    <row r="18" spans="1:11" ht="15" customHeight="1">
      <c r="A18" s="156" t="s">
        <v>12</v>
      </c>
      <c r="B18" s="53" t="s">
        <v>180</v>
      </c>
      <c r="C18" s="55">
        <f t="shared" si="0"/>
        <v>0</v>
      </c>
      <c r="D18" s="56"/>
      <c r="E18" s="57">
        <f t="shared" si="1"/>
        <v>0</v>
      </c>
      <c r="F18" s="52" t="str">
        <f>IF('7.5'!E18=0,"Нет","Да")</f>
        <v>Нет</v>
      </c>
      <c r="G18" s="53" t="s">
        <v>103</v>
      </c>
      <c r="H18" s="53" t="s">
        <v>103</v>
      </c>
      <c r="I18" s="53" t="s">
        <v>103</v>
      </c>
      <c r="J18" s="54" t="s">
        <v>671</v>
      </c>
      <c r="K18" s="65" t="s">
        <v>103</v>
      </c>
    </row>
    <row r="19" spans="1:11" ht="15" customHeight="1">
      <c r="A19" s="156" t="s">
        <v>13</v>
      </c>
      <c r="B19" s="53" t="s">
        <v>180</v>
      </c>
      <c r="C19" s="55">
        <f t="shared" si="0"/>
        <v>0</v>
      </c>
      <c r="D19" s="56"/>
      <c r="E19" s="57">
        <f t="shared" si="1"/>
        <v>0</v>
      </c>
      <c r="F19" s="52" t="str">
        <f>IF('7.5'!E19=0,"Нет","Да")</f>
        <v>Нет</v>
      </c>
      <c r="G19" s="53" t="s">
        <v>103</v>
      </c>
      <c r="H19" s="53" t="s">
        <v>103</v>
      </c>
      <c r="I19" s="53" t="s">
        <v>103</v>
      </c>
      <c r="J19" s="54" t="s">
        <v>671</v>
      </c>
      <c r="K19" s="65" t="s">
        <v>103</v>
      </c>
    </row>
    <row r="20" spans="1:11" ht="15" customHeight="1">
      <c r="A20" s="156" t="s">
        <v>14</v>
      </c>
      <c r="B20" s="53" t="s">
        <v>180</v>
      </c>
      <c r="C20" s="55">
        <f t="shared" si="0"/>
        <v>0</v>
      </c>
      <c r="D20" s="56"/>
      <c r="E20" s="57">
        <f t="shared" si="1"/>
        <v>0</v>
      </c>
      <c r="F20" s="52" t="str">
        <f>IF('7.5'!E20=0,"Нет","Да")</f>
        <v>Нет</v>
      </c>
      <c r="G20" s="53" t="s">
        <v>103</v>
      </c>
      <c r="H20" s="53" t="s">
        <v>103</v>
      </c>
      <c r="I20" s="53" t="s">
        <v>103</v>
      </c>
      <c r="J20" s="54" t="s">
        <v>671</v>
      </c>
      <c r="K20" s="65" t="s">
        <v>103</v>
      </c>
    </row>
    <row r="21" spans="1:11" ht="15" customHeight="1">
      <c r="A21" s="156" t="s">
        <v>15</v>
      </c>
      <c r="B21" s="53" t="s">
        <v>180</v>
      </c>
      <c r="C21" s="55">
        <f t="shared" si="0"/>
        <v>0</v>
      </c>
      <c r="D21" s="56"/>
      <c r="E21" s="57">
        <f t="shared" si="1"/>
        <v>0</v>
      </c>
      <c r="F21" s="52" t="str">
        <f>IF('7.5'!E21=0,"Нет","Да")</f>
        <v>Нет</v>
      </c>
      <c r="G21" s="53" t="s">
        <v>103</v>
      </c>
      <c r="H21" s="53" t="s">
        <v>103</v>
      </c>
      <c r="I21" s="53" t="s">
        <v>103</v>
      </c>
      <c r="J21" s="54" t="s">
        <v>671</v>
      </c>
      <c r="K21" s="65" t="s">
        <v>103</v>
      </c>
    </row>
    <row r="22" spans="1:11" ht="15" customHeight="1">
      <c r="A22" s="156" t="s">
        <v>16</v>
      </c>
      <c r="B22" s="53" t="s">
        <v>159</v>
      </c>
      <c r="C22" s="55">
        <f t="shared" si="0"/>
        <v>1</v>
      </c>
      <c r="D22" s="56"/>
      <c r="E22" s="57">
        <f t="shared" si="1"/>
        <v>1</v>
      </c>
      <c r="F22" s="52" t="str">
        <f>IF('7.5'!E22=0,"Нет","Да")</f>
        <v>Да</v>
      </c>
      <c r="G22" s="53" t="s">
        <v>109</v>
      </c>
      <c r="H22" s="53" t="s">
        <v>109</v>
      </c>
      <c r="I22" s="53" t="s">
        <v>109</v>
      </c>
      <c r="J22" s="54" t="s">
        <v>103</v>
      </c>
    </row>
    <row r="23" spans="1:11" ht="15" customHeight="1">
      <c r="A23" s="156" t="s">
        <v>17</v>
      </c>
      <c r="B23" s="53" t="s">
        <v>180</v>
      </c>
      <c r="C23" s="55">
        <f t="shared" si="0"/>
        <v>0</v>
      </c>
      <c r="D23" s="56"/>
      <c r="E23" s="57">
        <f t="shared" si="1"/>
        <v>0</v>
      </c>
      <c r="F23" s="52" t="str">
        <f>IF('7.5'!E23=0,"Нет","Да")</f>
        <v>Да</v>
      </c>
      <c r="G23" s="53" t="s">
        <v>109</v>
      </c>
      <c r="H23" s="53" t="s">
        <v>110</v>
      </c>
      <c r="I23" s="53" t="s">
        <v>109</v>
      </c>
      <c r="J23" s="54" t="s">
        <v>801</v>
      </c>
      <c r="K23" s="65" t="s">
        <v>103</v>
      </c>
    </row>
    <row r="24" spans="1:11" ht="15" customHeight="1">
      <c r="A24" s="156" t="s">
        <v>104</v>
      </c>
      <c r="B24" s="53" t="s">
        <v>180</v>
      </c>
      <c r="C24" s="55">
        <f t="shared" si="0"/>
        <v>0</v>
      </c>
      <c r="D24" s="56"/>
      <c r="E24" s="57">
        <f t="shared" si="1"/>
        <v>0</v>
      </c>
      <c r="F24" s="52" t="str">
        <f>IF('7.5'!E24=0,"Нет","Да")</f>
        <v>Нет</v>
      </c>
      <c r="G24" s="53" t="s">
        <v>103</v>
      </c>
      <c r="H24" s="53" t="s">
        <v>103</v>
      </c>
      <c r="I24" s="53" t="s">
        <v>103</v>
      </c>
      <c r="J24" s="54" t="s">
        <v>671</v>
      </c>
      <c r="K24" s="65" t="s">
        <v>103</v>
      </c>
    </row>
    <row r="25" spans="1:11" ht="15" customHeight="1">
      <c r="A25" s="157" t="s">
        <v>18</v>
      </c>
      <c r="B25" s="69"/>
      <c r="C25" s="73"/>
      <c r="D25" s="69"/>
      <c r="E25" s="71"/>
      <c r="F25" s="74"/>
      <c r="G25" s="68"/>
      <c r="H25" s="68"/>
      <c r="I25" s="68"/>
      <c r="J25" s="74"/>
    </row>
    <row r="26" spans="1:11" ht="15" customHeight="1">
      <c r="A26" s="156" t="s">
        <v>19</v>
      </c>
      <c r="B26" s="53" t="s">
        <v>180</v>
      </c>
      <c r="C26" s="55">
        <f t="shared" ref="C26:C36" si="2">IF(B26="Да, содержит",1,0)</f>
        <v>0</v>
      </c>
      <c r="D26" s="56"/>
      <c r="E26" s="57">
        <f t="shared" si="1"/>
        <v>0</v>
      </c>
      <c r="F26" s="52" t="str">
        <f>IF('7.5'!E26=0,"Нет","Да")</f>
        <v>Нет</v>
      </c>
      <c r="G26" s="53" t="s">
        <v>103</v>
      </c>
      <c r="H26" s="53" t="s">
        <v>103</v>
      </c>
      <c r="I26" s="53" t="s">
        <v>103</v>
      </c>
      <c r="J26" s="54" t="s">
        <v>671</v>
      </c>
      <c r="K26" s="65" t="s">
        <v>103</v>
      </c>
    </row>
    <row r="27" spans="1:11" ht="15" customHeight="1">
      <c r="A27" s="156" t="s">
        <v>20</v>
      </c>
      <c r="B27" s="53" t="s">
        <v>180</v>
      </c>
      <c r="C27" s="55">
        <f t="shared" si="2"/>
        <v>0</v>
      </c>
      <c r="D27" s="56"/>
      <c r="E27" s="57">
        <f t="shared" si="1"/>
        <v>0</v>
      </c>
      <c r="F27" s="52" t="str">
        <f>IF('7.5'!E27=0,"Нет","Да")</f>
        <v>Нет</v>
      </c>
      <c r="G27" s="53" t="s">
        <v>103</v>
      </c>
      <c r="H27" s="53" t="s">
        <v>103</v>
      </c>
      <c r="I27" s="53" t="s">
        <v>103</v>
      </c>
      <c r="J27" s="54" t="s">
        <v>671</v>
      </c>
      <c r="K27" s="65" t="s">
        <v>103</v>
      </c>
    </row>
    <row r="28" spans="1:11" ht="15" customHeight="1">
      <c r="A28" s="156" t="s">
        <v>21</v>
      </c>
      <c r="B28" s="53" t="s">
        <v>159</v>
      </c>
      <c r="C28" s="55">
        <f t="shared" si="2"/>
        <v>1</v>
      </c>
      <c r="D28" s="56"/>
      <c r="E28" s="57">
        <f t="shared" si="1"/>
        <v>1</v>
      </c>
      <c r="F28" s="52" t="str">
        <f>IF('7.5'!E28=0,"Нет","Да")</f>
        <v>Да</v>
      </c>
      <c r="G28" s="53" t="s">
        <v>109</v>
      </c>
      <c r="H28" s="53" t="s">
        <v>109</v>
      </c>
      <c r="I28" s="53" t="s">
        <v>109</v>
      </c>
      <c r="J28" s="52" t="s">
        <v>103</v>
      </c>
    </row>
    <row r="29" spans="1:11" ht="15" customHeight="1">
      <c r="A29" s="156" t="s">
        <v>22</v>
      </c>
      <c r="B29" s="53" t="s">
        <v>159</v>
      </c>
      <c r="C29" s="55">
        <f t="shared" si="2"/>
        <v>1</v>
      </c>
      <c r="D29" s="56"/>
      <c r="E29" s="57">
        <f t="shared" si="1"/>
        <v>1</v>
      </c>
      <c r="F29" s="52" t="str">
        <f>IF('7.5'!E29=0,"Нет","Да")</f>
        <v>Да</v>
      </c>
      <c r="G29" s="53" t="s">
        <v>109</v>
      </c>
      <c r="H29" s="53" t="s">
        <v>109</v>
      </c>
      <c r="I29" s="53" t="s">
        <v>109</v>
      </c>
      <c r="J29" s="54" t="s">
        <v>103</v>
      </c>
    </row>
    <row r="30" spans="1:11" ht="15" customHeight="1">
      <c r="A30" s="156" t="s">
        <v>23</v>
      </c>
      <c r="B30" s="53" t="s">
        <v>159</v>
      </c>
      <c r="C30" s="55">
        <f t="shared" si="2"/>
        <v>1</v>
      </c>
      <c r="D30" s="56"/>
      <c r="E30" s="57">
        <f t="shared" si="1"/>
        <v>1</v>
      </c>
      <c r="F30" s="52" t="str">
        <f>IF('7.5'!E30=0,"Нет","Да")</f>
        <v>Да</v>
      </c>
      <c r="G30" s="53" t="s">
        <v>109</v>
      </c>
      <c r="H30" s="53" t="s">
        <v>109</v>
      </c>
      <c r="I30" s="53" t="s">
        <v>109</v>
      </c>
      <c r="J30" s="52" t="s">
        <v>103</v>
      </c>
    </row>
    <row r="31" spans="1:11" ht="15" customHeight="1">
      <c r="A31" s="156" t="s">
        <v>24</v>
      </c>
      <c r="B31" s="53" t="s">
        <v>159</v>
      </c>
      <c r="C31" s="55">
        <f t="shared" si="2"/>
        <v>1</v>
      </c>
      <c r="D31" s="56"/>
      <c r="E31" s="57">
        <f t="shared" si="1"/>
        <v>1</v>
      </c>
      <c r="F31" s="52" t="str">
        <f>IF('7.5'!E31=0,"Нет","Да")</f>
        <v>Да</v>
      </c>
      <c r="G31" s="53" t="s">
        <v>109</v>
      </c>
      <c r="H31" s="53" t="s">
        <v>109</v>
      </c>
      <c r="I31" s="53" t="s">
        <v>109</v>
      </c>
      <c r="J31" s="149"/>
    </row>
    <row r="32" spans="1:11" ht="15" customHeight="1">
      <c r="A32" s="156" t="s">
        <v>25</v>
      </c>
      <c r="B32" s="53" t="s">
        <v>180</v>
      </c>
      <c r="C32" s="55">
        <f t="shared" si="2"/>
        <v>0</v>
      </c>
      <c r="D32" s="56"/>
      <c r="E32" s="57">
        <f t="shared" si="1"/>
        <v>0</v>
      </c>
      <c r="F32" s="52" t="str">
        <f>IF('7.5'!E32=0,"Нет","Да")</f>
        <v>Да</v>
      </c>
      <c r="G32" s="53" t="s">
        <v>109</v>
      </c>
      <c r="H32" s="53" t="s">
        <v>109</v>
      </c>
      <c r="I32" s="53" t="s">
        <v>110</v>
      </c>
      <c r="J32" s="52" t="s">
        <v>801</v>
      </c>
      <c r="K32" s="65" t="s">
        <v>103</v>
      </c>
    </row>
    <row r="33" spans="1:11" ht="15" customHeight="1">
      <c r="A33" s="156" t="s">
        <v>26</v>
      </c>
      <c r="B33" s="53" t="s">
        <v>180</v>
      </c>
      <c r="C33" s="55">
        <f t="shared" si="2"/>
        <v>0</v>
      </c>
      <c r="D33" s="56"/>
      <c r="E33" s="57">
        <f t="shared" si="1"/>
        <v>0</v>
      </c>
      <c r="F33" s="52" t="str">
        <f>IF('7.5'!E33=0,"Нет","Да")</f>
        <v>Нет</v>
      </c>
      <c r="G33" s="53" t="s">
        <v>103</v>
      </c>
      <c r="H33" s="53" t="s">
        <v>103</v>
      </c>
      <c r="I33" s="53" t="s">
        <v>103</v>
      </c>
      <c r="J33" s="54" t="s">
        <v>671</v>
      </c>
      <c r="K33" s="65" t="s">
        <v>103</v>
      </c>
    </row>
    <row r="34" spans="1:11" ht="15" customHeight="1">
      <c r="A34" s="156" t="s">
        <v>27</v>
      </c>
      <c r="B34" s="53" t="s">
        <v>180</v>
      </c>
      <c r="C34" s="55">
        <f t="shared" si="2"/>
        <v>0</v>
      </c>
      <c r="D34" s="56"/>
      <c r="E34" s="57">
        <f t="shared" si="1"/>
        <v>0</v>
      </c>
      <c r="F34" s="52" t="str">
        <f>IF('7.5'!E34=0,"Нет","Да")</f>
        <v>Нет</v>
      </c>
      <c r="G34" s="53" t="s">
        <v>103</v>
      </c>
      <c r="H34" s="53" t="s">
        <v>103</v>
      </c>
      <c r="I34" s="53" t="s">
        <v>103</v>
      </c>
      <c r="J34" s="54" t="s">
        <v>671</v>
      </c>
      <c r="K34" s="65" t="s">
        <v>103</v>
      </c>
    </row>
    <row r="35" spans="1:11" ht="15" customHeight="1">
      <c r="A35" s="156" t="s">
        <v>945</v>
      </c>
      <c r="B35" s="53" t="s">
        <v>180</v>
      </c>
      <c r="C35" s="55">
        <f t="shared" si="2"/>
        <v>0</v>
      </c>
      <c r="D35" s="56"/>
      <c r="E35" s="57">
        <f t="shared" si="1"/>
        <v>0</v>
      </c>
      <c r="F35" s="52" t="str">
        <f>IF('7.5'!E35=0,"Нет","Да")</f>
        <v>Нет</v>
      </c>
      <c r="G35" s="53" t="s">
        <v>103</v>
      </c>
      <c r="H35" s="53" t="s">
        <v>103</v>
      </c>
      <c r="I35" s="53" t="s">
        <v>103</v>
      </c>
      <c r="J35" s="54" t="s">
        <v>671</v>
      </c>
      <c r="K35" s="65" t="s">
        <v>103</v>
      </c>
    </row>
    <row r="36" spans="1:11" ht="15" customHeight="1">
      <c r="A36" s="156" t="s">
        <v>28</v>
      </c>
      <c r="B36" s="53" t="s">
        <v>159</v>
      </c>
      <c r="C36" s="55">
        <f t="shared" si="2"/>
        <v>1</v>
      </c>
      <c r="D36" s="56"/>
      <c r="E36" s="57">
        <f t="shared" si="1"/>
        <v>1</v>
      </c>
      <c r="F36" s="52" t="str">
        <f>IF('7.5'!E36=0,"Нет","Да")</f>
        <v>Да</v>
      </c>
      <c r="G36" s="53" t="s">
        <v>109</v>
      </c>
      <c r="H36" s="53" t="s">
        <v>109</v>
      </c>
      <c r="I36" s="53" t="s">
        <v>109</v>
      </c>
      <c r="J36" s="60" t="s">
        <v>103</v>
      </c>
    </row>
    <row r="37" spans="1:11" ht="15" customHeight="1">
      <c r="A37" s="157" t="s">
        <v>29</v>
      </c>
      <c r="B37" s="69"/>
      <c r="C37" s="73"/>
      <c r="D37" s="69"/>
      <c r="E37" s="71"/>
      <c r="F37" s="74"/>
      <c r="G37" s="68"/>
      <c r="H37" s="68"/>
      <c r="I37" s="68"/>
      <c r="J37" s="74"/>
    </row>
    <row r="38" spans="1:11" ht="15" customHeight="1">
      <c r="A38" s="156" t="s">
        <v>30</v>
      </c>
      <c r="B38" s="53" t="s">
        <v>159</v>
      </c>
      <c r="C38" s="55">
        <f t="shared" ref="C38:C45" si="3">IF(B38="Да, содержит",1,0)</f>
        <v>1</v>
      </c>
      <c r="D38" s="56"/>
      <c r="E38" s="57">
        <f t="shared" si="1"/>
        <v>1</v>
      </c>
      <c r="F38" s="52" t="str">
        <f>IF('7.5'!E38=0,"Нет","Да")</f>
        <v>Да</v>
      </c>
      <c r="G38" s="53" t="s">
        <v>109</v>
      </c>
      <c r="H38" s="53" t="s">
        <v>109</v>
      </c>
      <c r="I38" s="53" t="s">
        <v>109</v>
      </c>
      <c r="J38" s="52" t="s">
        <v>103</v>
      </c>
    </row>
    <row r="39" spans="1:11" ht="15" customHeight="1">
      <c r="A39" s="156" t="s">
        <v>31</v>
      </c>
      <c r="B39" s="53" t="s">
        <v>180</v>
      </c>
      <c r="C39" s="55">
        <f t="shared" si="3"/>
        <v>0</v>
      </c>
      <c r="D39" s="56"/>
      <c r="E39" s="57">
        <f t="shared" si="1"/>
        <v>0</v>
      </c>
      <c r="F39" s="52" t="str">
        <f>IF('7.5'!E39=0,"Нет","Да")</f>
        <v>Да</v>
      </c>
      <c r="G39" s="53" t="s">
        <v>109</v>
      </c>
      <c r="H39" s="53" t="s">
        <v>109</v>
      </c>
      <c r="I39" s="53" t="s">
        <v>110</v>
      </c>
      <c r="J39" s="53" t="s">
        <v>920</v>
      </c>
      <c r="K39" s="65" t="s">
        <v>103</v>
      </c>
    </row>
    <row r="40" spans="1:11" ht="15" customHeight="1">
      <c r="A40" s="156" t="s">
        <v>88</v>
      </c>
      <c r="B40" s="53" t="s">
        <v>159</v>
      </c>
      <c r="C40" s="55">
        <f t="shared" si="3"/>
        <v>1</v>
      </c>
      <c r="D40" s="56"/>
      <c r="E40" s="57">
        <f t="shared" si="1"/>
        <v>1</v>
      </c>
      <c r="F40" s="52" t="str">
        <f>IF('7.5'!E40=0,"Нет","Да")</f>
        <v>Да</v>
      </c>
      <c r="G40" s="53" t="s">
        <v>109</v>
      </c>
      <c r="H40" s="53" t="s">
        <v>109</v>
      </c>
      <c r="I40" s="53" t="s">
        <v>109</v>
      </c>
      <c r="J40" s="53" t="s">
        <v>103</v>
      </c>
    </row>
    <row r="41" spans="1:11" ht="15" customHeight="1">
      <c r="A41" s="156" t="s">
        <v>32</v>
      </c>
      <c r="B41" s="53" t="s">
        <v>159</v>
      </c>
      <c r="C41" s="55">
        <f t="shared" si="3"/>
        <v>1</v>
      </c>
      <c r="D41" s="56"/>
      <c r="E41" s="57">
        <f t="shared" si="1"/>
        <v>1</v>
      </c>
      <c r="F41" s="52" t="str">
        <f>IF('7.5'!E41=0,"Нет","Да")</f>
        <v>Да</v>
      </c>
      <c r="G41" s="53" t="s">
        <v>109</v>
      </c>
      <c r="H41" s="53" t="s">
        <v>109</v>
      </c>
      <c r="I41" s="53" t="s">
        <v>109</v>
      </c>
      <c r="J41" s="53" t="s">
        <v>103</v>
      </c>
    </row>
    <row r="42" spans="1:11" ht="15" customHeight="1">
      <c r="A42" s="156" t="s">
        <v>33</v>
      </c>
      <c r="B42" s="53" t="s">
        <v>180</v>
      </c>
      <c r="C42" s="55">
        <f t="shared" si="3"/>
        <v>0</v>
      </c>
      <c r="D42" s="56"/>
      <c r="E42" s="57">
        <f t="shared" si="1"/>
        <v>0</v>
      </c>
      <c r="F42" s="52" t="str">
        <f>IF('7.5'!E42=0,"Нет","Да")</f>
        <v>Нет</v>
      </c>
      <c r="G42" s="53" t="s">
        <v>103</v>
      </c>
      <c r="H42" s="53" t="s">
        <v>103</v>
      </c>
      <c r="I42" s="53" t="s">
        <v>103</v>
      </c>
      <c r="J42" s="54" t="s">
        <v>671</v>
      </c>
      <c r="K42" s="65" t="s">
        <v>103</v>
      </c>
    </row>
    <row r="43" spans="1:11" ht="15" customHeight="1">
      <c r="A43" s="156" t="s">
        <v>34</v>
      </c>
      <c r="B43" s="53" t="s">
        <v>180</v>
      </c>
      <c r="C43" s="55">
        <f t="shared" si="3"/>
        <v>0</v>
      </c>
      <c r="D43" s="56"/>
      <c r="E43" s="57">
        <f t="shared" si="1"/>
        <v>0</v>
      </c>
      <c r="F43" s="52" t="str">
        <f>IF('7.5'!E43=0,"Нет","Да")</f>
        <v>Да</v>
      </c>
      <c r="G43" s="53" t="s">
        <v>109</v>
      </c>
      <c r="H43" s="53" t="s">
        <v>109</v>
      </c>
      <c r="I43" s="53" t="s">
        <v>110</v>
      </c>
      <c r="J43" s="53" t="s">
        <v>920</v>
      </c>
      <c r="K43" s="65" t="s">
        <v>103</v>
      </c>
    </row>
    <row r="44" spans="1:11" ht="15" customHeight="1">
      <c r="A44" s="156" t="s">
        <v>35</v>
      </c>
      <c r="B44" s="53" t="s">
        <v>180</v>
      </c>
      <c r="C44" s="55">
        <f t="shared" si="3"/>
        <v>0</v>
      </c>
      <c r="D44" s="56"/>
      <c r="E44" s="57">
        <f t="shared" si="1"/>
        <v>0</v>
      </c>
      <c r="F44" s="52" t="str">
        <f>IF('7.5'!E44=0,"Нет","Да")</f>
        <v>Да</v>
      </c>
      <c r="G44" s="53" t="s">
        <v>109</v>
      </c>
      <c r="H44" s="53" t="s">
        <v>110</v>
      </c>
      <c r="I44" s="53" t="s">
        <v>109</v>
      </c>
      <c r="J44" s="54" t="s">
        <v>801</v>
      </c>
      <c r="K44" s="65" t="s">
        <v>103</v>
      </c>
    </row>
    <row r="45" spans="1:11" ht="15" customHeight="1">
      <c r="A45" s="156" t="s">
        <v>98</v>
      </c>
      <c r="B45" s="53" t="s">
        <v>180</v>
      </c>
      <c r="C45" s="55">
        <f t="shared" si="3"/>
        <v>0</v>
      </c>
      <c r="D45" s="56"/>
      <c r="E45" s="57">
        <f t="shared" si="1"/>
        <v>0</v>
      </c>
      <c r="F45" s="52" t="str">
        <f>IF('7.5'!E45=0,"Нет","Да")</f>
        <v>Нет</v>
      </c>
      <c r="G45" s="53" t="s">
        <v>103</v>
      </c>
      <c r="H45" s="53" t="s">
        <v>103</v>
      </c>
      <c r="I45" s="53" t="s">
        <v>103</v>
      </c>
      <c r="J45" s="54" t="s">
        <v>671</v>
      </c>
      <c r="K45" s="65" t="s">
        <v>103</v>
      </c>
    </row>
    <row r="46" spans="1:11" ht="15" customHeight="1">
      <c r="A46" s="157" t="s">
        <v>36</v>
      </c>
      <c r="B46" s="69"/>
      <c r="C46" s="73"/>
      <c r="D46" s="69"/>
      <c r="E46" s="71"/>
      <c r="F46" s="74"/>
      <c r="G46" s="68"/>
      <c r="H46" s="68"/>
      <c r="I46" s="68"/>
      <c r="J46" s="74"/>
    </row>
    <row r="47" spans="1:11" ht="15" customHeight="1">
      <c r="A47" s="156" t="s">
        <v>37</v>
      </c>
      <c r="B47" s="60" t="s">
        <v>180</v>
      </c>
      <c r="C47" s="55">
        <f t="shared" ref="C47:C53" si="4">IF(B47="Да, содержит",1,0)</f>
        <v>0</v>
      </c>
      <c r="D47" s="56"/>
      <c r="E47" s="57">
        <f t="shared" si="1"/>
        <v>0</v>
      </c>
      <c r="F47" s="52" t="str">
        <f>IF('7.5'!E47=0,"Нет","Да")</f>
        <v>Нет</v>
      </c>
      <c r="G47" s="53" t="s">
        <v>103</v>
      </c>
      <c r="H47" s="53" t="s">
        <v>103</v>
      </c>
      <c r="I47" s="53" t="s">
        <v>103</v>
      </c>
      <c r="J47" s="54" t="s">
        <v>671</v>
      </c>
      <c r="K47" s="65" t="s">
        <v>103</v>
      </c>
    </row>
    <row r="48" spans="1:11" ht="15" customHeight="1">
      <c r="A48" s="156" t="s">
        <v>38</v>
      </c>
      <c r="B48" s="53" t="s">
        <v>180</v>
      </c>
      <c r="C48" s="55">
        <f t="shared" si="4"/>
        <v>0</v>
      </c>
      <c r="D48" s="56"/>
      <c r="E48" s="57">
        <f t="shared" si="1"/>
        <v>0</v>
      </c>
      <c r="F48" s="52" t="str">
        <f>IF('7.5'!E48=0,"Нет","Да")</f>
        <v>Нет</v>
      </c>
      <c r="G48" s="53" t="s">
        <v>103</v>
      </c>
      <c r="H48" s="53" t="s">
        <v>103</v>
      </c>
      <c r="I48" s="53" t="s">
        <v>103</v>
      </c>
      <c r="J48" s="54" t="s">
        <v>671</v>
      </c>
      <c r="K48" s="65" t="s">
        <v>103</v>
      </c>
    </row>
    <row r="49" spans="1:11" ht="15" customHeight="1">
      <c r="A49" s="156" t="s">
        <v>39</v>
      </c>
      <c r="B49" s="53" t="s">
        <v>180</v>
      </c>
      <c r="C49" s="55">
        <f t="shared" si="4"/>
        <v>0</v>
      </c>
      <c r="D49" s="56"/>
      <c r="E49" s="57">
        <f t="shared" si="1"/>
        <v>0</v>
      </c>
      <c r="F49" s="52" t="str">
        <f>IF('7.5'!E49=0,"Нет","Да")</f>
        <v>Да</v>
      </c>
      <c r="G49" s="53" t="s">
        <v>109</v>
      </c>
      <c r="H49" s="53" t="s">
        <v>109</v>
      </c>
      <c r="I49" s="53" t="s">
        <v>110</v>
      </c>
      <c r="J49" s="53" t="s">
        <v>904</v>
      </c>
      <c r="K49" s="65" t="s">
        <v>103</v>
      </c>
    </row>
    <row r="50" spans="1:11" ht="15" customHeight="1">
      <c r="A50" s="156" t="s">
        <v>40</v>
      </c>
      <c r="B50" s="53" t="s">
        <v>159</v>
      </c>
      <c r="C50" s="55">
        <f t="shared" si="4"/>
        <v>1</v>
      </c>
      <c r="D50" s="56"/>
      <c r="E50" s="57">
        <f t="shared" si="1"/>
        <v>1</v>
      </c>
      <c r="F50" s="52" t="str">
        <f>IF('7.5'!E50=0,"Нет","Да")</f>
        <v>Да</v>
      </c>
      <c r="G50" s="53" t="s">
        <v>109</v>
      </c>
      <c r="H50" s="53" t="s">
        <v>109</v>
      </c>
      <c r="I50" s="53" t="s">
        <v>109</v>
      </c>
      <c r="J50" s="53" t="s">
        <v>103</v>
      </c>
    </row>
    <row r="51" spans="1:11" ht="15" customHeight="1">
      <c r="A51" s="156" t="s">
        <v>946</v>
      </c>
      <c r="B51" s="53" t="s">
        <v>180</v>
      </c>
      <c r="C51" s="55">
        <f t="shared" si="4"/>
        <v>0</v>
      </c>
      <c r="D51" s="56"/>
      <c r="E51" s="57">
        <f t="shared" si="1"/>
        <v>0</v>
      </c>
      <c r="F51" s="52" t="str">
        <f>IF('7.5'!E51=0,"Нет","Да")</f>
        <v>Нет</v>
      </c>
      <c r="G51" s="53" t="s">
        <v>103</v>
      </c>
      <c r="H51" s="53" t="s">
        <v>103</v>
      </c>
      <c r="I51" s="53" t="s">
        <v>103</v>
      </c>
      <c r="J51" s="54" t="s">
        <v>671</v>
      </c>
      <c r="K51" s="65" t="s">
        <v>103</v>
      </c>
    </row>
    <row r="52" spans="1:11" ht="15" customHeight="1">
      <c r="A52" s="156" t="s">
        <v>41</v>
      </c>
      <c r="B52" s="53" t="s">
        <v>180</v>
      </c>
      <c r="C52" s="55">
        <f t="shared" si="4"/>
        <v>0</v>
      </c>
      <c r="D52" s="56"/>
      <c r="E52" s="57">
        <f t="shared" si="1"/>
        <v>0</v>
      </c>
      <c r="F52" s="52" t="str">
        <f>IF('7.5'!E52=0,"Нет","Да")</f>
        <v>Нет</v>
      </c>
      <c r="G52" s="53"/>
      <c r="H52" s="53"/>
      <c r="I52" s="53"/>
      <c r="J52" s="54" t="s">
        <v>671</v>
      </c>
      <c r="K52" s="65" t="s">
        <v>103</v>
      </c>
    </row>
    <row r="53" spans="1:11" ht="15" customHeight="1">
      <c r="A53" s="156" t="s">
        <v>42</v>
      </c>
      <c r="B53" s="53" t="s">
        <v>159</v>
      </c>
      <c r="C53" s="55">
        <f t="shared" si="4"/>
        <v>1</v>
      </c>
      <c r="D53" s="56"/>
      <c r="E53" s="57">
        <f t="shared" si="1"/>
        <v>1</v>
      </c>
      <c r="F53" s="52" t="str">
        <f>IF('7.5'!E53=0,"Нет","Да")</f>
        <v>Да</v>
      </c>
      <c r="G53" s="53" t="s">
        <v>109</v>
      </c>
      <c r="H53" s="53" t="s">
        <v>109</v>
      </c>
      <c r="I53" s="53" t="s">
        <v>109</v>
      </c>
      <c r="J53" s="53" t="s">
        <v>103</v>
      </c>
    </row>
    <row r="54" spans="1:11" ht="15" customHeight="1">
      <c r="A54" s="157" t="s">
        <v>43</v>
      </c>
      <c r="B54" s="69"/>
      <c r="C54" s="73"/>
      <c r="D54" s="69"/>
      <c r="E54" s="71"/>
      <c r="F54" s="74"/>
      <c r="G54" s="68"/>
      <c r="H54" s="68"/>
      <c r="I54" s="68"/>
      <c r="J54" s="74"/>
    </row>
    <row r="55" spans="1:11" ht="15" customHeight="1">
      <c r="A55" s="156" t="s">
        <v>44</v>
      </c>
      <c r="B55" s="53" t="s">
        <v>159</v>
      </c>
      <c r="C55" s="55">
        <f t="shared" ref="C55:C68" si="5">IF(B55="Да, содержит",1,0)</f>
        <v>1</v>
      </c>
      <c r="D55" s="56"/>
      <c r="E55" s="57">
        <f t="shared" si="1"/>
        <v>1</v>
      </c>
      <c r="F55" s="52" t="str">
        <f>IF('7.5'!E55=0,"Нет","Да")</f>
        <v>Да</v>
      </c>
      <c r="G55" s="53" t="s">
        <v>109</v>
      </c>
      <c r="H55" s="53" t="s">
        <v>109</v>
      </c>
      <c r="I55" s="53" t="s">
        <v>109</v>
      </c>
      <c r="J55" s="52" t="s">
        <v>103</v>
      </c>
    </row>
    <row r="56" spans="1:11" ht="15" customHeight="1">
      <c r="A56" s="156" t="s">
        <v>947</v>
      </c>
      <c r="B56" s="53" t="s">
        <v>180</v>
      </c>
      <c r="C56" s="55">
        <f t="shared" si="5"/>
        <v>0</v>
      </c>
      <c r="D56" s="56"/>
      <c r="E56" s="57">
        <f t="shared" si="1"/>
        <v>0</v>
      </c>
      <c r="F56" s="52" t="str">
        <f>IF('7.5'!E56=0,"Нет","Да")</f>
        <v>Нет</v>
      </c>
      <c r="G56" s="53" t="s">
        <v>103</v>
      </c>
      <c r="H56" s="53" t="s">
        <v>103</v>
      </c>
      <c r="I56" s="53" t="s">
        <v>103</v>
      </c>
      <c r="J56" s="54" t="s">
        <v>671</v>
      </c>
      <c r="K56" s="65" t="s">
        <v>103</v>
      </c>
    </row>
    <row r="57" spans="1:11" ht="15" customHeight="1">
      <c r="A57" s="156" t="s">
        <v>45</v>
      </c>
      <c r="B57" s="53" t="s">
        <v>180</v>
      </c>
      <c r="C57" s="55">
        <f t="shared" si="5"/>
        <v>0</v>
      </c>
      <c r="D57" s="56"/>
      <c r="E57" s="57">
        <f t="shared" si="1"/>
        <v>0</v>
      </c>
      <c r="F57" s="52" t="str">
        <f>IF('7.5'!E57=0,"Нет","Да")</f>
        <v>Нет</v>
      </c>
      <c r="G57" s="150" t="s">
        <v>103</v>
      </c>
      <c r="H57" s="150" t="s">
        <v>103</v>
      </c>
      <c r="I57" s="150" t="s">
        <v>103</v>
      </c>
      <c r="J57" s="54" t="s">
        <v>671</v>
      </c>
      <c r="K57" s="65" t="s">
        <v>103</v>
      </c>
    </row>
    <row r="58" spans="1:11" ht="15" customHeight="1">
      <c r="A58" s="156" t="s">
        <v>46</v>
      </c>
      <c r="B58" s="53" t="s">
        <v>180</v>
      </c>
      <c r="C58" s="55">
        <f t="shared" si="5"/>
        <v>0</v>
      </c>
      <c r="D58" s="56"/>
      <c r="E58" s="57">
        <f t="shared" si="1"/>
        <v>0</v>
      </c>
      <c r="F58" s="52" t="str">
        <f>IF('7.5'!E58=0,"Нет","Да")</f>
        <v>Нет</v>
      </c>
      <c r="G58" s="53" t="s">
        <v>103</v>
      </c>
      <c r="H58" s="53" t="s">
        <v>103</v>
      </c>
      <c r="I58" s="53" t="s">
        <v>103</v>
      </c>
      <c r="J58" s="54" t="s">
        <v>671</v>
      </c>
      <c r="K58" s="65" t="s">
        <v>103</v>
      </c>
    </row>
    <row r="59" spans="1:11" ht="15" customHeight="1">
      <c r="A59" s="156" t="s">
        <v>47</v>
      </c>
      <c r="B59" s="53" t="s">
        <v>180</v>
      </c>
      <c r="C59" s="55">
        <f t="shared" si="5"/>
        <v>0</v>
      </c>
      <c r="D59" s="56"/>
      <c r="E59" s="57">
        <f t="shared" si="1"/>
        <v>0</v>
      </c>
      <c r="F59" s="52" t="str">
        <f>IF('7.5'!E59=0,"Нет","Да")</f>
        <v>Да</v>
      </c>
      <c r="G59" s="53" t="s">
        <v>109</v>
      </c>
      <c r="H59" s="53" t="s">
        <v>109</v>
      </c>
      <c r="I59" s="53" t="s">
        <v>110</v>
      </c>
      <c r="J59" s="151" t="s">
        <v>905</v>
      </c>
      <c r="K59" s="65" t="s">
        <v>103</v>
      </c>
    </row>
    <row r="60" spans="1:11" ht="15" customHeight="1">
      <c r="A60" s="156" t="s">
        <v>948</v>
      </c>
      <c r="B60" s="53" t="s">
        <v>159</v>
      </c>
      <c r="C60" s="55">
        <f t="shared" si="5"/>
        <v>1</v>
      </c>
      <c r="D60" s="56"/>
      <c r="E60" s="57">
        <f t="shared" si="1"/>
        <v>1</v>
      </c>
      <c r="F60" s="52" t="str">
        <f>IF('7.5'!E60=0,"Нет","Да")</f>
        <v>Да</v>
      </c>
      <c r="G60" s="53" t="s">
        <v>109</v>
      </c>
      <c r="H60" s="53" t="s">
        <v>109</v>
      </c>
      <c r="I60" s="53" t="s">
        <v>109</v>
      </c>
      <c r="J60" s="52" t="s">
        <v>103</v>
      </c>
    </row>
    <row r="61" spans="1:11" ht="15" customHeight="1">
      <c r="A61" s="156" t="s">
        <v>48</v>
      </c>
      <c r="B61" s="53" t="s">
        <v>180</v>
      </c>
      <c r="C61" s="55">
        <f t="shared" si="5"/>
        <v>0</v>
      </c>
      <c r="D61" s="56"/>
      <c r="E61" s="57">
        <f t="shared" si="1"/>
        <v>0</v>
      </c>
      <c r="F61" s="52" t="str">
        <f>IF('7.5'!E61=0,"Нет","Да")</f>
        <v>Нет</v>
      </c>
      <c r="G61" s="150" t="s">
        <v>103</v>
      </c>
      <c r="H61" s="150" t="s">
        <v>103</v>
      </c>
      <c r="I61" s="150" t="s">
        <v>103</v>
      </c>
      <c r="J61" s="54" t="s">
        <v>671</v>
      </c>
      <c r="K61" s="65" t="s">
        <v>103</v>
      </c>
    </row>
    <row r="62" spans="1:11" ht="15" customHeight="1">
      <c r="A62" s="156" t="s">
        <v>49</v>
      </c>
      <c r="B62" s="53" t="s">
        <v>180</v>
      </c>
      <c r="C62" s="55">
        <f t="shared" si="5"/>
        <v>0</v>
      </c>
      <c r="D62" s="56"/>
      <c r="E62" s="57">
        <f t="shared" si="1"/>
        <v>0</v>
      </c>
      <c r="F62" s="52" t="str">
        <f>IF('7.5'!E62=0,"Нет","Да")</f>
        <v>Нет</v>
      </c>
      <c r="G62" s="150" t="s">
        <v>103</v>
      </c>
      <c r="H62" s="150" t="s">
        <v>103</v>
      </c>
      <c r="I62" s="150" t="s">
        <v>103</v>
      </c>
      <c r="J62" s="54" t="s">
        <v>671</v>
      </c>
      <c r="K62" s="65" t="s">
        <v>103</v>
      </c>
    </row>
    <row r="63" spans="1:11" ht="15" customHeight="1">
      <c r="A63" s="156" t="s">
        <v>949</v>
      </c>
      <c r="B63" s="53" t="s">
        <v>180</v>
      </c>
      <c r="C63" s="55">
        <f t="shared" si="5"/>
        <v>0</v>
      </c>
      <c r="D63" s="56"/>
      <c r="E63" s="57">
        <f t="shared" si="1"/>
        <v>0</v>
      </c>
      <c r="F63" s="52" t="str">
        <f>IF('7.5'!E63=0,"Нет","Да")</f>
        <v>Да</v>
      </c>
      <c r="G63" s="53" t="s">
        <v>109</v>
      </c>
      <c r="H63" s="53" t="s">
        <v>110</v>
      </c>
      <c r="I63" s="53" t="s">
        <v>109</v>
      </c>
      <c r="J63" s="54" t="s">
        <v>801</v>
      </c>
      <c r="K63" s="65" t="s">
        <v>103</v>
      </c>
    </row>
    <row r="64" spans="1:11" ht="15" customHeight="1">
      <c r="A64" s="156" t="s">
        <v>51</v>
      </c>
      <c r="B64" s="53" t="s">
        <v>159</v>
      </c>
      <c r="C64" s="55">
        <f t="shared" si="5"/>
        <v>1</v>
      </c>
      <c r="D64" s="56"/>
      <c r="E64" s="57">
        <f t="shared" si="1"/>
        <v>1</v>
      </c>
      <c r="F64" s="52" t="str">
        <f>IF('7.5'!E64=0,"Нет","Да")</f>
        <v>Да</v>
      </c>
      <c r="G64" s="53" t="s">
        <v>109</v>
      </c>
      <c r="H64" s="53" t="s">
        <v>109</v>
      </c>
      <c r="I64" s="53" t="s">
        <v>109</v>
      </c>
      <c r="J64" s="150" t="s">
        <v>103</v>
      </c>
    </row>
    <row r="65" spans="1:11" ht="15" customHeight="1">
      <c r="A65" s="156" t="s">
        <v>52</v>
      </c>
      <c r="B65" s="53" t="s">
        <v>180</v>
      </c>
      <c r="C65" s="55">
        <f t="shared" si="5"/>
        <v>0</v>
      </c>
      <c r="D65" s="56"/>
      <c r="E65" s="57">
        <f t="shared" si="1"/>
        <v>0</v>
      </c>
      <c r="F65" s="52" t="str">
        <f>IF('7.5'!E65=0,"Нет","Да")</f>
        <v>Нет</v>
      </c>
      <c r="G65" s="53" t="s">
        <v>103</v>
      </c>
      <c r="H65" s="53" t="s">
        <v>103</v>
      </c>
      <c r="I65" s="53" t="s">
        <v>103</v>
      </c>
      <c r="J65" s="54" t="s">
        <v>671</v>
      </c>
      <c r="K65" s="65" t="s">
        <v>103</v>
      </c>
    </row>
    <row r="66" spans="1:11" ht="15" customHeight="1">
      <c r="A66" s="156" t="s">
        <v>53</v>
      </c>
      <c r="B66" s="53" t="s">
        <v>180</v>
      </c>
      <c r="C66" s="55">
        <f t="shared" si="5"/>
        <v>0</v>
      </c>
      <c r="D66" s="56"/>
      <c r="E66" s="57">
        <f t="shared" si="1"/>
        <v>0</v>
      </c>
      <c r="F66" s="52" t="str">
        <f>IF('7.5'!E66=0,"Нет","Да")</f>
        <v>Нет</v>
      </c>
      <c r="G66" s="150" t="s">
        <v>103</v>
      </c>
      <c r="H66" s="150" t="s">
        <v>103</v>
      </c>
      <c r="I66" s="150" t="s">
        <v>103</v>
      </c>
      <c r="J66" s="54" t="s">
        <v>671</v>
      </c>
      <c r="K66" s="65" t="s">
        <v>103</v>
      </c>
    </row>
    <row r="67" spans="1:11" ht="15" customHeight="1">
      <c r="A67" s="156" t="s">
        <v>54</v>
      </c>
      <c r="B67" s="53" t="s">
        <v>159</v>
      </c>
      <c r="C67" s="55">
        <f t="shared" si="5"/>
        <v>1</v>
      </c>
      <c r="D67" s="56"/>
      <c r="E67" s="57">
        <f t="shared" si="1"/>
        <v>1</v>
      </c>
      <c r="F67" s="52" t="str">
        <f>IF('7.5'!E67=0,"Нет","Да")</f>
        <v>Да</v>
      </c>
      <c r="G67" s="53" t="s">
        <v>109</v>
      </c>
      <c r="H67" s="53" t="s">
        <v>109</v>
      </c>
      <c r="I67" s="53" t="s">
        <v>109</v>
      </c>
      <c r="J67" s="150" t="s">
        <v>103</v>
      </c>
    </row>
    <row r="68" spans="1:11" ht="15" customHeight="1">
      <c r="A68" s="156" t="s">
        <v>55</v>
      </c>
      <c r="B68" s="53" t="s">
        <v>180</v>
      </c>
      <c r="C68" s="55">
        <f t="shared" si="5"/>
        <v>0</v>
      </c>
      <c r="D68" s="56"/>
      <c r="E68" s="57">
        <f t="shared" si="1"/>
        <v>0</v>
      </c>
      <c r="F68" s="52" t="str">
        <f>IF('7.5'!E68=0,"Нет","Да")</f>
        <v>Нет</v>
      </c>
      <c r="G68" s="53" t="s">
        <v>103</v>
      </c>
      <c r="H68" s="53" t="s">
        <v>103</v>
      </c>
      <c r="I68" s="53" t="s">
        <v>103</v>
      </c>
      <c r="J68" s="54" t="s">
        <v>671</v>
      </c>
      <c r="K68" s="65" t="s">
        <v>103</v>
      </c>
    </row>
    <row r="69" spans="1:11" ht="15" customHeight="1">
      <c r="A69" s="157" t="s">
        <v>56</v>
      </c>
      <c r="B69" s="69"/>
      <c r="C69" s="73"/>
      <c r="D69" s="69"/>
      <c r="E69" s="71"/>
      <c r="F69" s="74"/>
      <c r="G69" s="68"/>
      <c r="H69" s="68"/>
      <c r="I69" s="68"/>
      <c r="J69" s="74"/>
    </row>
    <row r="70" spans="1:11" ht="15" customHeight="1">
      <c r="A70" s="156" t="s">
        <v>57</v>
      </c>
      <c r="B70" s="53" t="s">
        <v>180</v>
      </c>
      <c r="C70" s="55">
        <f t="shared" ref="C70:C75" si="6">IF(B70="Да, содержит",1,0)</f>
        <v>0</v>
      </c>
      <c r="D70" s="56"/>
      <c r="E70" s="57">
        <f t="shared" si="1"/>
        <v>0</v>
      </c>
      <c r="F70" s="52" t="str">
        <f>IF('7.5'!E70=0,"Нет","Да")</f>
        <v>Нет</v>
      </c>
      <c r="G70" s="53" t="s">
        <v>103</v>
      </c>
      <c r="H70" s="53" t="s">
        <v>103</v>
      </c>
      <c r="I70" s="53" t="s">
        <v>103</v>
      </c>
      <c r="J70" s="54" t="s">
        <v>671</v>
      </c>
      <c r="K70" s="65" t="s">
        <v>103</v>
      </c>
    </row>
    <row r="71" spans="1:11" ht="15" customHeight="1">
      <c r="A71" s="156" t="s">
        <v>58</v>
      </c>
      <c r="B71" s="53" t="s">
        <v>180</v>
      </c>
      <c r="C71" s="55">
        <f t="shared" si="6"/>
        <v>0</v>
      </c>
      <c r="D71" s="56"/>
      <c r="E71" s="57">
        <f t="shared" si="1"/>
        <v>0</v>
      </c>
      <c r="F71" s="52" t="str">
        <f>IF('7.5'!E71=0,"Нет","Да")</f>
        <v>Нет</v>
      </c>
      <c r="G71" s="53" t="s">
        <v>103</v>
      </c>
      <c r="H71" s="53" t="s">
        <v>103</v>
      </c>
      <c r="I71" s="53" t="s">
        <v>103</v>
      </c>
      <c r="J71" s="54" t="s">
        <v>671</v>
      </c>
      <c r="K71" s="65" t="s">
        <v>103</v>
      </c>
    </row>
    <row r="72" spans="1:11" ht="15" customHeight="1">
      <c r="A72" s="156" t="s">
        <v>59</v>
      </c>
      <c r="B72" s="53" t="s">
        <v>159</v>
      </c>
      <c r="C72" s="55">
        <f t="shared" si="6"/>
        <v>1</v>
      </c>
      <c r="D72" s="56"/>
      <c r="E72" s="57">
        <f t="shared" ref="E72:E98" si="7">C72*(1-D72)</f>
        <v>1</v>
      </c>
      <c r="F72" s="52" t="str">
        <f>IF('7.5'!E72=0,"Нет","Да")</f>
        <v>Да</v>
      </c>
      <c r="G72" s="53" t="s">
        <v>109</v>
      </c>
      <c r="H72" s="53" t="s">
        <v>109</v>
      </c>
      <c r="I72" s="53" t="s">
        <v>109</v>
      </c>
      <c r="J72" s="52" t="s">
        <v>103</v>
      </c>
      <c r="K72" s="65" t="s">
        <v>103</v>
      </c>
    </row>
    <row r="73" spans="1:11" ht="15" customHeight="1">
      <c r="A73" s="156" t="s">
        <v>60</v>
      </c>
      <c r="B73" s="53" t="s">
        <v>180</v>
      </c>
      <c r="C73" s="55">
        <f t="shared" si="6"/>
        <v>0</v>
      </c>
      <c r="D73" s="56"/>
      <c r="E73" s="57">
        <f t="shared" si="7"/>
        <v>0</v>
      </c>
      <c r="F73" s="52" t="str">
        <f>IF('7.5'!E73=0,"Нет","Да")</f>
        <v>Нет</v>
      </c>
      <c r="G73" s="53" t="s">
        <v>103</v>
      </c>
      <c r="H73" s="53" t="s">
        <v>103</v>
      </c>
      <c r="I73" s="53" t="s">
        <v>103</v>
      </c>
      <c r="J73" s="54" t="s">
        <v>671</v>
      </c>
      <c r="K73" s="65" t="s">
        <v>103</v>
      </c>
    </row>
    <row r="74" spans="1:11" ht="15" customHeight="1">
      <c r="A74" s="156" t="s">
        <v>950</v>
      </c>
      <c r="B74" s="53" t="s">
        <v>159</v>
      </c>
      <c r="C74" s="55">
        <f t="shared" si="6"/>
        <v>1</v>
      </c>
      <c r="D74" s="56"/>
      <c r="E74" s="57">
        <f t="shared" si="7"/>
        <v>1</v>
      </c>
      <c r="F74" s="52" t="str">
        <f>IF('7.5'!E74=0,"Нет","Да")</f>
        <v>Да</v>
      </c>
      <c r="G74" s="53" t="s">
        <v>109</v>
      </c>
      <c r="H74" s="53" t="s">
        <v>109</v>
      </c>
      <c r="I74" s="53" t="s">
        <v>109</v>
      </c>
      <c r="J74" s="150" t="s">
        <v>103</v>
      </c>
    </row>
    <row r="75" spans="1:11" ht="15" customHeight="1">
      <c r="A75" s="156" t="s">
        <v>61</v>
      </c>
      <c r="B75" s="53" t="s">
        <v>180</v>
      </c>
      <c r="C75" s="55">
        <f t="shared" si="6"/>
        <v>0</v>
      </c>
      <c r="D75" s="56"/>
      <c r="E75" s="57">
        <f t="shared" si="7"/>
        <v>0</v>
      </c>
      <c r="F75" s="52" t="str">
        <f>IF('7.5'!E75=0,"Нет","Да")</f>
        <v>Нет</v>
      </c>
      <c r="G75" s="53" t="s">
        <v>103</v>
      </c>
      <c r="H75" s="53" t="s">
        <v>103</v>
      </c>
      <c r="I75" s="53" t="s">
        <v>103</v>
      </c>
      <c r="J75" s="54" t="s">
        <v>671</v>
      </c>
      <c r="K75" s="65" t="s">
        <v>103</v>
      </c>
    </row>
    <row r="76" spans="1:11" ht="15" customHeight="1">
      <c r="A76" s="157" t="s">
        <v>62</v>
      </c>
      <c r="B76" s="69"/>
      <c r="C76" s="73"/>
      <c r="D76" s="69"/>
      <c r="E76" s="71"/>
      <c r="F76" s="74"/>
      <c r="G76" s="68"/>
      <c r="H76" s="68"/>
      <c r="I76" s="68"/>
      <c r="J76" s="74"/>
    </row>
    <row r="77" spans="1:11" ht="15" customHeight="1">
      <c r="A77" s="156" t="s">
        <v>63</v>
      </c>
      <c r="B77" s="53" t="s">
        <v>159</v>
      </c>
      <c r="C77" s="55">
        <f t="shared" ref="C77:C86" si="8">IF(B77="Да, содержит",1,0)</f>
        <v>1</v>
      </c>
      <c r="D77" s="56"/>
      <c r="E77" s="57">
        <f t="shared" si="7"/>
        <v>1</v>
      </c>
      <c r="F77" s="52" t="str">
        <f>IF('7.5'!E77=0,"Нет","Да")</f>
        <v>Да</v>
      </c>
      <c r="G77" s="53" t="s">
        <v>109</v>
      </c>
      <c r="H77" s="53" t="s">
        <v>109</v>
      </c>
      <c r="I77" s="53" t="s">
        <v>109</v>
      </c>
      <c r="J77" s="150" t="s">
        <v>103</v>
      </c>
    </row>
    <row r="78" spans="1:11" ht="15" customHeight="1">
      <c r="A78" s="156" t="s">
        <v>65</v>
      </c>
      <c r="B78" s="53" t="s">
        <v>159</v>
      </c>
      <c r="C78" s="55">
        <f t="shared" si="8"/>
        <v>1</v>
      </c>
      <c r="D78" s="56"/>
      <c r="E78" s="57">
        <f t="shared" si="7"/>
        <v>1</v>
      </c>
      <c r="F78" s="52" t="str">
        <f>IF('7.5'!E78=0,"Нет","Да")</f>
        <v>Да</v>
      </c>
      <c r="G78" s="53" t="s">
        <v>109</v>
      </c>
      <c r="H78" s="53" t="s">
        <v>109</v>
      </c>
      <c r="I78" s="53" t="s">
        <v>109</v>
      </c>
      <c r="J78" s="150" t="s">
        <v>103</v>
      </c>
    </row>
    <row r="79" spans="1:11" ht="15" customHeight="1">
      <c r="A79" s="156" t="s">
        <v>66</v>
      </c>
      <c r="B79" s="53" t="s">
        <v>180</v>
      </c>
      <c r="C79" s="55">
        <f t="shared" si="8"/>
        <v>0</v>
      </c>
      <c r="D79" s="56"/>
      <c r="E79" s="57">
        <f t="shared" si="7"/>
        <v>0</v>
      </c>
      <c r="F79" s="52" t="str">
        <f>IF('7.5'!E79=0,"Нет","Да")</f>
        <v>Нет</v>
      </c>
      <c r="G79" s="53" t="s">
        <v>103</v>
      </c>
      <c r="H79" s="53" t="s">
        <v>103</v>
      </c>
      <c r="I79" s="53" t="s">
        <v>103</v>
      </c>
      <c r="J79" s="54" t="s">
        <v>671</v>
      </c>
      <c r="K79" s="65" t="s">
        <v>103</v>
      </c>
    </row>
    <row r="80" spans="1:11" ht="15" customHeight="1">
      <c r="A80" s="156" t="s">
        <v>67</v>
      </c>
      <c r="B80" s="53" t="s">
        <v>159</v>
      </c>
      <c r="C80" s="55">
        <f t="shared" si="8"/>
        <v>1</v>
      </c>
      <c r="D80" s="56"/>
      <c r="E80" s="57">
        <f t="shared" si="7"/>
        <v>1</v>
      </c>
      <c r="F80" s="52" t="str">
        <f>IF('7.5'!E80=0,"Нет","Да")</f>
        <v>Да</v>
      </c>
      <c r="G80" s="53" t="s">
        <v>109</v>
      </c>
      <c r="H80" s="53" t="s">
        <v>109</v>
      </c>
      <c r="I80" s="53" t="s">
        <v>109</v>
      </c>
      <c r="J80" s="52" t="s">
        <v>103</v>
      </c>
    </row>
    <row r="81" spans="1:11" ht="15" customHeight="1">
      <c r="A81" s="156" t="s">
        <v>69</v>
      </c>
      <c r="B81" s="53" t="s">
        <v>159</v>
      </c>
      <c r="C81" s="55">
        <f t="shared" si="8"/>
        <v>1</v>
      </c>
      <c r="D81" s="56"/>
      <c r="E81" s="57">
        <f t="shared" si="7"/>
        <v>1</v>
      </c>
      <c r="F81" s="52" t="str">
        <f>IF('7.5'!E81=0,"Нет","Да")</f>
        <v>Да</v>
      </c>
      <c r="G81" s="53" t="s">
        <v>109</v>
      </c>
      <c r="H81" s="53" t="s">
        <v>109</v>
      </c>
      <c r="I81" s="53" t="s">
        <v>109</v>
      </c>
      <c r="J81" s="149" t="s">
        <v>916</v>
      </c>
      <c r="K81" s="65" t="s">
        <v>103</v>
      </c>
    </row>
    <row r="82" spans="1:11" ht="15" customHeight="1">
      <c r="A82" s="156" t="s">
        <v>70</v>
      </c>
      <c r="B82" s="53" t="s">
        <v>180</v>
      </c>
      <c r="C82" s="55">
        <f t="shared" si="8"/>
        <v>0</v>
      </c>
      <c r="D82" s="56"/>
      <c r="E82" s="57">
        <f t="shared" si="7"/>
        <v>0</v>
      </c>
      <c r="F82" s="52" t="str">
        <f>IF('7.5'!E82=0,"Нет","Да")</f>
        <v>Да</v>
      </c>
      <c r="G82" s="53" t="s">
        <v>109</v>
      </c>
      <c r="H82" s="53" t="s">
        <v>110</v>
      </c>
      <c r="I82" s="53" t="s">
        <v>109</v>
      </c>
      <c r="J82" s="52" t="s">
        <v>801</v>
      </c>
      <c r="K82" s="65" t="s">
        <v>103</v>
      </c>
    </row>
    <row r="83" spans="1:11" ht="15" customHeight="1">
      <c r="A83" s="156" t="s">
        <v>951</v>
      </c>
      <c r="B83" s="53" t="s">
        <v>180</v>
      </c>
      <c r="C83" s="55">
        <f t="shared" si="8"/>
        <v>0</v>
      </c>
      <c r="D83" s="56"/>
      <c r="E83" s="57">
        <f t="shared" si="7"/>
        <v>0</v>
      </c>
      <c r="F83" s="52" t="str">
        <f>IF('7.5'!E83=0,"Нет","Да")</f>
        <v>Да</v>
      </c>
      <c r="G83" s="52" t="s">
        <v>109</v>
      </c>
      <c r="H83" s="53" t="s">
        <v>110</v>
      </c>
      <c r="I83" s="53" t="s">
        <v>109</v>
      </c>
      <c r="J83" s="52" t="s">
        <v>919</v>
      </c>
      <c r="K83" s="65" t="s">
        <v>103</v>
      </c>
    </row>
    <row r="84" spans="1:11" ht="15" customHeight="1">
      <c r="A84" s="156" t="s">
        <v>71</v>
      </c>
      <c r="B84" s="53" t="s">
        <v>159</v>
      </c>
      <c r="C84" s="55">
        <f t="shared" si="8"/>
        <v>1</v>
      </c>
      <c r="D84" s="56"/>
      <c r="E84" s="57">
        <f t="shared" si="7"/>
        <v>1</v>
      </c>
      <c r="F84" s="52" t="str">
        <f>IF('7.5'!E84=0,"Нет","Да")</f>
        <v>Да</v>
      </c>
      <c r="G84" s="53" t="s">
        <v>109</v>
      </c>
      <c r="H84" s="53" t="s">
        <v>109</v>
      </c>
      <c r="I84" s="53" t="s">
        <v>109</v>
      </c>
      <c r="J84" s="52" t="s">
        <v>103</v>
      </c>
    </row>
    <row r="85" spans="1:11" ht="15" customHeight="1">
      <c r="A85" s="156" t="s">
        <v>72</v>
      </c>
      <c r="B85" s="53" t="s">
        <v>180</v>
      </c>
      <c r="C85" s="55">
        <f t="shared" si="8"/>
        <v>0</v>
      </c>
      <c r="D85" s="56"/>
      <c r="E85" s="57">
        <f t="shared" si="7"/>
        <v>0</v>
      </c>
      <c r="F85" s="52" t="str">
        <f>IF('7.5'!E85=0,"Нет","Да")</f>
        <v>Да</v>
      </c>
      <c r="G85" s="53" t="s">
        <v>109</v>
      </c>
      <c r="H85" s="53" t="s">
        <v>110</v>
      </c>
      <c r="I85" s="53" t="s">
        <v>109</v>
      </c>
      <c r="J85" s="52" t="s">
        <v>801</v>
      </c>
      <c r="K85" s="65" t="s">
        <v>103</v>
      </c>
    </row>
    <row r="86" spans="1:11" ht="15" customHeight="1">
      <c r="A86" s="156" t="s">
        <v>73</v>
      </c>
      <c r="B86" s="53" t="s">
        <v>180</v>
      </c>
      <c r="C86" s="55">
        <f t="shared" si="8"/>
        <v>0</v>
      </c>
      <c r="D86" s="56"/>
      <c r="E86" s="57">
        <f t="shared" si="7"/>
        <v>0</v>
      </c>
      <c r="F86" s="52" t="str">
        <f>IF('7.5'!E86=0,"Нет","Да")</f>
        <v>Нет</v>
      </c>
      <c r="G86" s="53" t="s">
        <v>103</v>
      </c>
      <c r="H86" s="53" t="s">
        <v>103</v>
      </c>
      <c r="I86" s="53" t="s">
        <v>103</v>
      </c>
      <c r="J86" s="54" t="s">
        <v>671</v>
      </c>
      <c r="K86" s="65" t="s">
        <v>103</v>
      </c>
    </row>
    <row r="87" spans="1:11" ht="15" customHeight="1">
      <c r="A87" s="157" t="s">
        <v>74</v>
      </c>
      <c r="B87" s="69"/>
      <c r="C87" s="73"/>
      <c r="D87" s="69"/>
      <c r="E87" s="71"/>
      <c r="F87" s="74"/>
      <c r="G87" s="68"/>
      <c r="H87" s="68"/>
      <c r="I87" s="68"/>
      <c r="J87" s="74"/>
    </row>
    <row r="88" spans="1:11" ht="15" customHeight="1">
      <c r="A88" s="156" t="s">
        <v>64</v>
      </c>
      <c r="B88" s="60" t="s">
        <v>159</v>
      </c>
      <c r="C88" s="55">
        <f t="shared" ref="C88:C98" si="9">IF(B88="Да, содержит",1,0)</f>
        <v>1</v>
      </c>
      <c r="D88" s="56"/>
      <c r="E88" s="57">
        <f t="shared" si="7"/>
        <v>1</v>
      </c>
      <c r="F88" s="52" t="str">
        <f>IF('7.5'!E88=0,"Нет","Да")</f>
        <v>Да</v>
      </c>
      <c r="G88" s="52" t="s">
        <v>109</v>
      </c>
      <c r="H88" s="52" t="s">
        <v>109</v>
      </c>
      <c r="I88" s="52" t="s">
        <v>109</v>
      </c>
      <c r="J88" s="52" t="s">
        <v>103</v>
      </c>
    </row>
    <row r="89" spans="1:11" ht="15" customHeight="1">
      <c r="A89" s="156" t="s">
        <v>75</v>
      </c>
      <c r="B89" s="53" t="s">
        <v>180</v>
      </c>
      <c r="C89" s="55">
        <f t="shared" si="9"/>
        <v>0</v>
      </c>
      <c r="D89" s="56"/>
      <c r="E89" s="57">
        <f t="shared" si="7"/>
        <v>0</v>
      </c>
      <c r="F89" s="52" t="str">
        <f>IF('7.5'!E89=0,"Нет","Да")</f>
        <v>Нет</v>
      </c>
      <c r="G89" s="53" t="s">
        <v>103</v>
      </c>
      <c r="H89" s="53" t="s">
        <v>103</v>
      </c>
      <c r="I89" s="53" t="s">
        <v>103</v>
      </c>
      <c r="J89" s="54" t="s">
        <v>671</v>
      </c>
      <c r="K89" s="65" t="s">
        <v>103</v>
      </c>
    </row>
    <row r="90" spans="1:11" ht="15" customHeight="1">
      <c r="A90" s="156" t="s">
        <v>68</v>
      </c>
      <c r="B90" s="53" t="s">
        <v>180</v>
      </c>
      <c r="C90" s="55">
        <f t="shared" si="9"/>
        <v>0</v>
      </c>
      <c r="D90" s="56"/>
      <c r="E90" s="57">
        <f t="shared" si="7"/>
        <v>0</v>
      </c>
      <c r="F90" s="52" t="str">
        <f>IF('7.5'!E90=0,"Нет","Да")</f>
        <v>Да</v>
      </c>
      <c r="G90" s="53" t="s">
        <v>109</v>
      </c>
      <c r="H90" s="53" t="s">
        <v>110</v>
      </c>
      <c r="I90" s="53" t="s">
        <v>109</v>
      </c>
      <c r="J90" s="52" t="s">
        <v>801</v>
      </c>
      <c r="K90" s="65" t="s">
        <v>103</v>
      </c>
    </row>
    <row r="91" spans="1:11" ht="15" customHeight="1">
      <c r="A91" s="156" t="s">
        <v>76</v>
      </c>
      <c r="B91" s="53" t="s">
        <v>180</v>
      </c>
      <c r="C91" s="55">
        <f t="shared" si="9"/>
        <v>0</v>
      </c>
      <c r="D91" s="56"/>
      <c r="E91" s="57">
        <f t="shared" si="7"/>
        <v>0</v>
      </c>
      <c r="F91" s="52" t="str">
        <f>IF('7.5'!E91=0,"Нет","Да")</f>
        <v>Нет</v>
      </c>
      <c r="G91" s="53" t="s">
        <v>103</v>
      </c>
      <c r="H91" s="53" t="s">
        <v>103</v>
      </c>
      <c r="I91" s="53" t="s">
        <v>103</v>
      </c>
      <c r="J91" s="54" t="s">
        <v>671</v>
      </c>
      <c r="K91" s="65" t="s">
        <v>103</v>
      </c>
    </row>
    <row r="92" spans="1:11" ht="15" customHeight="1">
      <c r="A92" s="156" t="s">
        <v>77</v>
      </c>
      <c r="B92" s="53" t="s">
        <v>159</v>
      </c>
      <c r="C92" s="55">
        <f t="shared" si="9"/>
        <v>1</v>
      </c>
      <c r="D92" s="56"/>
      <c r="E92" s="57">
        <f t="shared" si="7"/>
        <v>1</v>
      </c>
      <c r="F92" s="52" t="str">
        <f>IF('7.5'!E92=0,"Нет","Да")</f>
        <v>Да</v>
      </c>
      <c r="G92" s="53" t="s">
        <v>109</v>
      </c>
      <c r="H92" s="53" t="s">
        <v>109</v>
      </c>
      <c r="I92" s="53" t="s">
        <v>109</v>
      </c>
      <c r="J92" s="53" t="s">
        <v>103</v>
      </c>
    </row>
    <row r="93" spans="1:11" ht="15" customHeight="1">
      <c r="A93" s="156" t="s">
        <v>78</v>
      </c>
      <c r="B93" s="53" t="s">
        <v>180</v>
      </c>
      <c r="C93" s="55">
        <f t="shared" si="9"/>
        <v>0</v>
      </c>
      <c r="D93" s="56"/>
      <c r="E93" s="57">
        <f t="shared" si="7"/>
        <v>0</v>
      </c>
      <c r="F93" s="52" t="str">
        <f>IF('7.5'!E93=0,"Нет","Да")</f>
        <v>Да</v>
      </c>
      <c r="G93" s="53" t="s">
        <v>109</v>
      </c>
      <c r="H93" s="53" t="s">
        <v>109</v>
      </c>
      <c r="I93" s="53" t="s">
        <v>110</v>
      </c>
      <c r="J93" s="53" t="s">
        <v>921</v>
      </c>
      <c r="K93" s="65" t="s">
        <v>103</v>
      </c>
    </row>
    <row r="94" spans="1:11" ht="15" customHeight="1">
      <c r="A94" s="156" t="s">
        <v>79</v>
      </c>
      <c r="B94" s="53" t="s">
        <v>180</v>
      </c>
      <c r="C94" s="55">
        <f t="shared" si="9"/>
        <v>0</v>
      </c>
      <c r="D94" s="56"/>
      <c r="E94" s="57">
        <f t="shared" si="7"/>
        <v>0</v>
      </c>
      <c r="F94" s="52" t="str">
        <f>IF('7.5'!E94=0,"Нет","Да")</f>
        <v>Нет</v>
      </c>
      <c r="G94" s="53" t="s">
        <v>103</v>
      </c>
      <c r="H94" s="53" t="s">
        <v>103</v>
      </c>
      <c r="I94" s="53" t="s">
        <v>103</v>
      </c>
      <c r="J94" s="54" t="s">
        <v>671</v>
      </c>
      <c r="K94" s="65" t="s">
        <v>103</v>
      </c>
    </row>
    <row r="95" spans="1:11" ht="15" customHeight="1">
      <c r="A95" s="156" t="s">
        <v>80</v>
      </c>
      <c r="B95" s="53" t="s">
        <v>180</v>
      </c>
      <c r="C95" s="55">
        <f t="shared" si="9"/>
        <v>0</v>
      </c>
      <c r="D95" s="56"/>
      <c r="E95" s="57">
        <f t="shared" si="7"/>
        <v>0</v>
      </c>
      <c r="F95" s="52" t="str">
        <f>IF('7.5'!E95=0,"Нет","Да")</f>
        <v>Да</v>
      </c>
      <c r="G95" s="53" t="s">
        <v>109</v>
      </c>
      <c r="H95" s="53" t="s">
        <v>110</v>
      </c>
      <c r="I95" s="53" t="s">
        <v>109</v>
      </c>
      <c r="J95" s="52" t="s">
        <v>919</v>
      </c>
      <c r="K95" s="65" t="s">
        <v>103</v>
      </c>
    </row>
    <row r="96" spans="1:11" ht="15" customHeight="1">
      <c r="A96" s="156" t="s">
        <v>81</v>
      </c>
      <c r="B96" s="53" t="s">
        <v>159</v>
      </c>
      <c r="C96" s="55">
        <f t="shared" si="9"/>
        <v>1</v>
      </c>
      <c r="D96" s="56"/>
      <c r="E96" s="57">
        <f t="shared" si="7"/>
        <v>1</v>
      </c>
      <c r="F96" s="52" t="str">
        <f>IF('7.5'!E96=0,"Нет","Да")</f>
        <v>Да</v>
      </c>
      <c r="G96" s="53" t="s">
        <v>109</v>
      </c>
      <c r="H96" s="53" t="s">
        <v>109</v>
      </c>
      <c r="I96" s="53" t="s">
        <v>109</v>
      </c>
      <c r="J96" s="52" t="s">
        <v>103</v>
      </c>
    </row>
    <row r="97" spans="1:11" ht="15" customHeight="1">
      <c r="A97" s="156" t="s">
        <v>82</v>
      </c>
      <c r="B97" s="53" t="s">
        <v>180</v>
      </c>
      <c r="C97" s="55">
        <f t="shared" si="9"/>
        <v>0</v>
      </c>
      <c r="D97" s="56"/>
      <c r="E97" s="57">
        <f t="shared" si="7"/>
        <v>0</v>
      </c>
      <c r="F97" s="52" t="str">
        <f>IF('7.5'!E97=0,"Нет","Да")</f>
        <v>Нет</v>
      </c>
      <c r="G97" s="52" t="s">
        <v>103</v>
      </c>
      <c r="H97" s="52" t="s">
        <v>103</v>
      </c>
      <c r="I97" s="52" t="s">
        <v>103</v>
      </c>
      <c r="J97" s="54" t="s">
        <v>671</v>
      </c>
      <c r="K97" s="65" t="s">
        <v>103</v>
      </c>
    </row>
    <row r="98" spans="1:11" ht="15" customHeight="1">
      <c r="A98" s="156" t="s">
        <v>83</v>
      </c>
      <c r="B98" s="53" t="s">
        <v>180</v>
      </c>
      <c r="C98" s="55">
        <f t="shared" si="9"/>
        <v>0</v>
      </c>
      <c r="D98" s="56"/>
      <c r="E98" s="57">
        <f t="shared" si="7"/>
        <v>0</v>
      </c>
      <c r="F98" s="52" t="str">
        <f>IF('7.5'!E98=0,"Нет","Да")</f>
        <v>Нет</v>
      </c>
      <c r="G98" s="52" t="s">
        <v>103</v>
      </c>
      <c r="H98" s="52" t="s">
        <v>103</v>
      </c>
      <c r="I98" s="52" t="s">
        <v>103</v>
      </c>
      <c r="J98" s="54" t="s">
        <v>671</v>
      </c>
      <c r="K98" s="65" t="s">
        <v>103</v>
      </c>
    </row>
    <row r="99" spans="1:11">
      <c r="A99" s="29"/>
      <c r="B99" s="29"/>
      <c r="C99" s="30"/>
      <c r="D99" s="30"/>
      <c r="E99" s="31"/>
      <c r="F99" s="34"/>
      <c r="G99" s="30"/>
      <c r="H99" s="30"/>
      <c r="I99" s="30"/>
      <c r="J99" s="29"/>
    </row>
    <row r="101" spans="1:11">
      <c r="A101" s="32"/>
      <c r="B101" s="32"/>
      <c r="C101" s="33"/>
      <c r="D101" s="33"/>
      <c r="G101" s="33"/>
      <c r="H101" s="33"/>
      <c r="I101" s="33"/>
      <c r="J101" s="32"/>
    </row>
    <row r="108" spans="1:11">
      <c r="A108" s="32"/>
      <c r="B108" s="32"/>
      <c r="C108" s="33"/>
      <c r="D108" s="33"/>
      <c r="G108" s="33"/>
      <c r="H108" s="33"/>
      <c r="I108" s="33"/>
      <c r="J108" s="32"/>
    </row>
    <row r="112" spans="1:11">
      <c r="A112" s="32"/>
      <c r="B112" s="32"/>
      <c r="C112" s="33"/>
      <c r="D112" s="33"/>
      <c r="G112" s="33"/>
      <c r="H112" s="33"/>
      <c r="I112" s="33"/>
      <c r="J112" s="32"/>
    </row>
    <row r="115" spans="1:10">
      <c r="A115" s="32"/>
      <c r="B115" s="32"/>
      <c r="C115" s="33"/>
      <c r="D115" s="33"/>
      <c r="G115" s="33"/>
      <c r="H115" s="33"/>
      <c r="I115" s="33"/>
      <c r="J115" s="32"/>
    </row>
    <row r="119" spans="1:10">
      <c r="A119" s="32"/>
      <c r="B119" s="32"/>
      <c r="C119" s="33"/>
      <c r="D119" s="33"/>
      <c r="G119" s="33"/>
      <c r="H119" s="33"/>
      <c r="I119" s="33"/>
      <c r="J119" s="32"/>
    </row>
    <row r="122" spans="1:10">
      <c r="A122" s="32"/>
      <c r="B122" s="32"/>
      <c r="C122" s="33"/>
      <c r="D122" s="33"/>
      <c r="G122" s="33"/>
      <c r="H122" s="33"/>
      <c r="I122" s="33"/>
      <c r="J122" s="32"/>
    </row>
    <row r="126" spans="1:10">
      <c r="A126" s="32"/>
      <c r="B126" s="32"/>
      <c r="C126" s="33"/>
      <c r="D126" s="33"/>
      <c r="G126" s="33"/>
      <c r="H126" s="33"/>
      <c r="I126" s="33"/>
      <c r="J126" s="32"/>
    </row>
  </sheetData>
  <mergeCells count="12">
    <mergeCell ref="A1:J1"/>
    <mergeCell ref="A3:A5"/>
    <mergeCell ref="C3:E3"/>
    <mergeCell ref="F3:F5"/>
    <mergeCell ref="G3:I3"/>
    <mergeCell ref="J3:J5"/>
    <mergeCell ref="C4:C5"/>
    <mergeCell ref="D4:D5"/>
    <mergeCell ref="E4:E5"/>
    <mergeCell ref="G4:G5"/>
    <mergeCell ref="H4:H5"/>
    <mergeCell ref="I4:I5"/>
  </mergeCells>
  <dataValidations count="1">
    <dataValidation type="list" allowBlank="1" showInputMessage="1" showErrorMessage="1" sqref="IG7:IG98 SC7:SC98 ABY7:ABY98 ALU7:ALU98 AVQ7:AVQ98 BFM7:BFM98 BPI7:BPI98 BZE7:BZE98 CJA7:CJA98 CSW7:CSW98 DCS7:DCS98 DMO7:DMO98 DWK7:DWK98 EGG7:EGG98 EQC7:EQC98 EZY7:EZY98 FJU7:FJU98 FTQ7:FTQ98 GDM7:GDM98 GNI7:GNI98 GXE7:GXE98 HHA7:HHA98 HQW7:HQW98 IAS7:IAS98 IKO7:IKO98 IUK7:IUK98 JEG7:JEG98 JOC7:JOC98 JXY7:JXY98 KHU7:KHU98 KRQ7:KRQ98 LBM7:LBM98 LLI7:LLI98 LVE7:LVE98 MFA7:MFA98 MOW7:MOW98 MYS7:MYS98 NIO7:NIO98 NSK7:NSK98 OCG7:OCG98 OMC7:OMC98 OVY7:OVY98 PFU7:PFU98 PPQ7:PPQ98 PZM7:PZM98 QJI7:QJI98 QTE7:QTE98 RDA7:RDA98 RMW7:RMW98 RWS7:RWS98 SGO7:SGO98 SQK7:SQK98 TAG7:TAG98 TKC7:TKC98 TTY7:TTY98 UDU7:UDU98 UNQ7:UNQ98 UXM7:UXM98 VHI7:VHI98 VRE7:VRE98 WBA7:WBA98 WKW7:WKW98 WUS7:WUS98 IG65543:IG65634 SC65543:SC65634 ABY65543:ABY65634 ALU65543:ALU65634 AVQ65543:AVQ65634 BFM65543:BFM65634 BPI65543:BPI65634 BZE65543:BZE65634 CJA65543:CJA65634 CSW65543:CSW65634 DCS65543:DCS65634 DMO65543:DMO65634 DWK65543:DWK65634 EGG65543:EGG65634 EQC65543:EQC65634 EZY65543:EZY65634 FJU65543:FJU65634 FTQ65543:FTQ65634 GDM65543:GDM65634 GNI65543:GNI65634 GXE65543:GXE65634 HHA65543:HHA65634 HQW65543:HQW65634 IAS65543:IAS65634 IKO65543:IKO65634 IUK65543:IUK65634 JEG65543:JEG65634 JOC65543:JOC65634 JXY65543:JXY65634 KHU65543:KHU65634 KRQ65543:KRQ65634 LBM65543:LBM65634 LLI65543:LLI65634 LVE65543:LVE65634 MFA65543:MFA65634 MOW65543:MOW65634 MYS65543:MYS65634 NIO65543:NIO65634 NSK65543:NSK65634 OCG65543:OCG65634 OMC65543:OMC65634 OVY65543:OVY65634 PFU65543:PFU65634 PPQ65543:PPQ65634 PZM65543:PZM65634 QJI65543:QJI65634 QTE65543:QTE65634 RDA65543:RDA65634 RMW65543:RMW65634 RWS65543:RWS65634 SGO65543:SGO65634 SQK65543:SQK65634 TAG65543:TAG65634 TKC65543:TKC65634 TTY65543:TTY65634 UDU65543:UDU65634 UNQ65543:UNQ65634 UXM65543:UXM65634 VHI65543:VHI65634 VRE65543:VRE65634 WBA65543:WBA65634 WKW65543:WKW65634 WUS65543:WUS65634 IG131079:IG131170 SC131079:SC131170 ABY131079:ABY131170 ALU131079:ALU131170 AVQ131079:AVQ131170 BFM131079:BFM131170 BPI131079:BPI131170 BZE131079:BZE131170 CJA131079:CJA131170 CSW131079:CSW131170 DCS131079:DCS131170 DMO131079:DMO131170 DWK131079:DWK131170 EGG131079:EGG131170 EQC131079:EQC131170 EZY131079:EZY131170 FJU131079:FJU131170 FTQ131079:FTQ131170 GDM131079:GDM131170 GNI131079:GNI131170 GXE131079:GXE131170 HHA131079:HHA131170 HQW131079:HQW131170 IAS131079:IAS131170 IKO131079:IKO131170 IUK131079:IUK131170 JEG131079:JEG131170 JOC131079:JOC131170 JXY131079:JXY131170 KHU131079:KHU131170 KRQ131079:KRQ131170 LBM131079:LBM131170 LLI131079:LLI131170 LVE131079:LVE131170 MFA131079:MFA131170 MOW131079:MOW131170 MYS131079:MYS131170 NIO131079:NIO131170 NSK131079:NSK131170 OCG131079:OCG131170 OMC131079:OMC131170 OVY131079:OVY131170 PFU131079:PFU131170 PPQ131079:PPQ131170 PZM131079:PZM131170 QJI131079:QJI131170 QTE131079:QTE131170 RDA131079:RDA131170 RMW131079:RMW131170 RWS131079:RWS131170 SGO131079:SGO131170 SQK131079:SQK131170 TAG131079:TAG131170 TKC131079:TKC131170 TTY131079:TTY131170 UDU131079:UDU131170 UNQ131079:UNQ131170 UXM131079:UXM131170 VHI131079:VHI131170 VRE131079:VRE131170 WBA131079:WBA131170 WKW131079:WKW131170 WUS131079:WUS131170 IG196615:IG196706 SC196615:SC196706 ABY196615:ABY196706 ALU196615:ALU196706 AVQ196615:AVQ196706 BFM196615:BFM196706 BPI196615:BPI196706 BZE196615:BZE196706 CJA196615:CJA196706 CSW196615:CSW196706 DCS196615:DCS196706 DMO196615:DMO196706 DWK196615:DWK196706 EGG196615:EGG196706 EQC196615:EQC196706 EZY196615:EZY196706 FJU196615:FJU196706 FTQ196615:FTQ196706 GDM196615:GDM196706 GNI196615:GNI196706 GXE196615:GXE196706 HHA196615:HHA196706 HQW196615:HQW196706 IAS196615:IAS196706 IKO196615:IKO196706 IUK196615:IUK196706 JEG196615:JEG196706 JOC196615:JOC196706 JXY196615:JXY196706 KHU196615:KHU196706 KRQ196615:KRQ196706 LBM196615:LBM196706 LLI196615:LLI196706 LVE196615:LVE196706 MFA196615:MFA196706 MOW196615:MOW196706 MYS196615:MYS196706 NIO196615:NIO196706 NSK196615:NSK196706 OCG196615:OCG196706 OMC196615:OMC196706 OVY196615:OVY196706 PFU196615:PFU196706 PPQ196615:PPQ196706 PZM196615:PZM196706 QJI196615:QJI196706 QTE196615:QTE196706 RDA196615:RDA196706 RMW196615:RMW196706 RWS196615:RWS196706 SGO196615:SGO196706 SQK196615:SQK196706 TAG196615:TAG196706 TKC196615:TKC196706 TTY196615:TTY196706 UDU196615:UDU196706 UNQ196615:UNQ196706 UXM196615:UXM196706 VHI196615:VHI196706 VRE196615:VRE196706 WBA196615:WBA196706 WKW196615:WKW196706 WUS196615:WUS196706 IG262151:IG262242 SC262151:SC262242 ABY262151:ABY262242 ALU262151:ALU262242 AVQ262151:AVQ262242 BFM262151:BFM262242 BPI262151:BPI262242 BZE262151:BZE262242 CJA262151:CJA262242 CSW262151:CSW262242 DCS262151:DCS262242 DMO262151:DMO262242 DWK262151:DWK262242 EGG262151:EGG262242 EQC262151:EQC262242 EZY262151:EZY262242 FJU262151:FJU262242 FTQ262151:FTQ262242 GDM262151:GDM262242 GNI262151:GNI262242 GXE262151:GXE262242 HHA262151:HHA262242 HQW262151:HQW262242 IAS262151:IAS262242 IKO262151:IKO262242 IUK262151:IUK262242 JEG262151:JEG262242 JOC262151:JOC262242 JXY262151:JXY262242 KHU262151:KHU262242 KRQ262151:KRQ262242 LBM262151:LBM262242 LLI262151:LLI262242 LVE262151:LVE262242 MFA262151:MFA262242 MOW262151:MOW262242 MYS262151:MYS262242 NIO262151:NIO262242 NSK262151:NSK262242 OCG262151:OCG262242 OMC262151:OMC262242 OVY262151:OVY262242 PFU262151:PFU262242 PPQ262151:PPQ262242 PZM262151:PZM262242 QJI262151:QJI262242 QTE262151:QTE262242 RDA262151:RDA262242 RMW262151:RMW262242 RWS262151:RWS262242 SGO262151:SGO262242 SQK262151:SQK262242 TAG262151:TAG262242 TKC262151:TKC262242 TTY262151:TTY262242 UDU262151:UDU262242 UNQ262151:UNQ262242 UXM262151:UXM262242 VHI262151:VHI262242 VRE262151:VRE262242 WBA262151:WBA262242 WKW262151:WKW262242 WUS262151:WUS262242 IG327687:IG327778 SC327687:SC327778 ABY327687:ABY327778 ALU327687:ALU327778 AVQ327687:AVQ327778 BFM327687:BFM327778 BPI327687:BPI327778 BZE327687:BZE327778 CJA327687:CJA327778 CSW327687:CSW327778 DCS327687:DCS327778 DMO327687:DMO327778 DWK327687:DWK327778 EGG327687:EGG327778 EQC327687:EQC327778 EZY327687:EZY327778 FJU327687:FJU327778 FTQ327687:FTQ327778 GDM327687:GDM327778 GNI327687:GNI327778 GXE327687:GXE327778 HHA327687:HHA327778 HQW327687:HQW327778 IAS327687:IAS327778 IKO327687:IKO327778 IUK327687:IUK327778 JEG327687:JEG327778 JOC327687:JOC327778 JXY327687:JXY327778 KHU327687:KHU327778 KRQ327687:KRQ327778 LBM327687:LBM327778 LLI327687:LLI327778 LVE327687:LVE327778 MFA327687:MFA327778 MOW327687:MOW327778 MYS327687:MYS327778 NIO327687:NIO327778 NSK327687:NSK327778 OCG327687:OCG327778 OMC327687:OMC327778 OVY327687:OVY327778 PFU327687:PFU327778 PPQ327687:PPQ327778 PZM327687:PZM327778 QJI327687:QJI327778 QTE327687:QTE327778 RDA327687:RDA327778 RMW327687:RMW327778 RWS327687:RWS327778 SGO327687:SGO327778 SQK327687:SQK327778 TAG327687:TAG327778 TKC327687:TKC327778 TTY327687:TTY327778 UDU327687:UDU327778 UNQ327687:UNQ327778 UXM327687:UXM327778 VHI327687:VHI327778 VRE327687:VRE327778 WBA327687:WBA327778 WKW327687:WKW327778 WUS327687:WUS327778 IG393223:IG393314 SC393223:SC393314 ABY393223:ABY393314 ALU393223:ALU393314 AVQ393223:AVQ393314 BFM393223:BFM393314 BPI393223:BPI393314 BZE393223:BZE393314 CJA393223:CJA393314 CSW393223:CSW393314 DCS393223:DCS393314 DMO393223:DMO393314 DWK393223:DWK393314 EGG393223:EGG393314 EQC393223:EQC393314 EZY393223:EZY393314 FJU393223:FJU393314 FTQ393223:FTQ393314 GDM393223:GDM393314 GNI393223:GNI393314 GXE393223:GXE393314 HHA393223:HHA393314 HQW393223:HQW393314 IAS393223:IAS393314 IKO393223:IKO393314 IUK393223:IUK393314 JEG393223:JEG393314 JOC393223:JOC393314 JXY393223:JXY393314 KHU393223:KHU393314 KRQ393223:KRQ393314 LBM393223:LBM393314 LLI393223:LLI393314 LVE393223:LVE393314 MFA393223:MFA393314 MOW393223:MOW393314 MYS393223:MYS393314 NIO393223:NIO393314 NSK393223:NSK393314 OCG393223:OCG393314 OMC393223:OMC393314 OVY393223:OVY393314 PFU393223:PFU393314 PPQ393223:PPQ393314 PZM393223:PZM393314 QJI393223:QJI393314 QTE393223:QTE393314 RDA393223:RDA393314 RMW393223:RMW393314 RWS393223:RWS393314 SGO393223:SGO393314 SQK393223:SQK393314 TAG393223:TAG393314 TKC393223:TKC393314 TTY393223:TTY393314 UDU393223:UDU393314 UNQ393223:UNQ393314 UXM393223:UXM393314 VHI393223:VHI393314 VRE393223:VRE393314 WBA393223:WBA393314 WKW393223:WKW393314 WUS393223:WUS393314 IG458759:IG458850 SC458759:SC458850 ABY458759:ABY458850 ALU458759:ALU458850 AVQ458759:AVQ458850 BFM458759:BFM458850 BPI458759:BPI458850 BZE458759:BZE458850 CJA458759:CJA458850 CSW458759:CSW458850 DCS458759:DCS458850 DMO458759:DMO458850 DWK458759:DWK458850 EGG458759:EGG458850 EQC458759:EQC458850 EZY458759:EZY458850 FJU458759:FJU458850 FTQ458759:FTQ458850 GDM458759:GDM458850 GNI458759:GNI458850 GXE458759:GXE458850 HHA458759:HHA458850 HQW458759:HQW458850 IAS458759:IAS458850 IKO458759:IKO458850 IUK458759:IUK458850 JEG458759:JEG458850 JOC458759:JOC458850 JXY458759:JXY458850 KHU458759:KHU458850 KRQ458759:KRQ458850 LBM458759:LBM458850 LLI458759:LLI458850 LVE458759:LVE458850 MFA458759:MFA458850 MOW458759:MOW458850 MYS458759:MYS458850 NIO458759:NIO458850 NSK458759:NSK458850 OCG458759:OCG458850 OMC458759:OMC458850 OVY458759:OVY458850 PFU458759:PFU458850 PPQ458759:PPQ458850 PZM458759:PZM458850 QJI458759:QJI458850 QTE458759:QTE458850 RDA458759:RDA458850 RMW458759:RMW458850 RWS458759:RWS458850 SGO458759:SGO458850 SQK458759:SQK458850 TAG458759:TAG458850 TKC458759:TKC458850 TTY458759:TTY458850 UDU458759:UDU458850 UNQ458759:UNQ458850 UXM458759:UXM458850 VHI458759:VHI458850 VRE458759:VRE458850 WBA458759:WBA458850 WKW458759:WKW458850 WUS458759:WUS458850 IG524295:IG524386 SC524295:SC524386 ABY524295:ABY524386 ALU524295:ALU524386 AVQ524295:AVQ524386 BFM524295:BFM524386 BPI524295:BPI524386 BZE524295:BZE524386 CJA524295:CJA524386 CSW524295:CSW524386 DCS524295:DCS524386 DMO524295:DMO524386 DWK524295:DWK524386 EGG524295:EGG524386 EQC524295:EQC524386 EZY524295:EZY524386 FJU524295:FJU524386 FTQ524295:FTQ524386 GDM524295:GDM524386 GNI524295:GNI524386 GXE524295:GXE524386 HHA524295:HHA524386 HQW524295:HQW524386 IAS524295:IAS524386 IKO524295:IKO524386 IUK524295:IUK524386 JEG524295:JEG524386 JOC524295:JOC524386 JXY524295:JXY524386 KHU524295:KHU524386 KRQ524295:KRQ524386 LBM524295:LBM524386 LLI524295:LLI524386 LVE524295:LVE524386 MFA524295:MFA524386 MOW524295:MOW524386 MYS524295:MYS524386 NIO524295:NIO524386 NSK524295:NSK524386 OCG524295:OCG524386 OMC524295:OMC524386 OVY524295:OVY524386 PFU524295:PFU524386 PPQ524295:PPQ524386 PZM524295:PZM524386 QJI524295:QJI524386 QTE524295:QTE524386 RDA524295:RDA524386 RMW524295:RMW524386 RWS524295:RWS524386 SGO524295:SGO524386 SQK524295:SQK524386 TAG524295:TAG524386 TKC524295:TKC524386 TTY524295:TTY524386 UDU524295:UDU524386 UNQ524295:UNQ524386 UXM524295:UXM524386 VHI524295:VHI524386 VRE524295:VRE524386 WBA524295:WBA524386 WKW524295:WKW524386 WUS524295:WUS524386 IG589831:IG589922 SC589831:SC589922 ABY589831:ABY589922 ALU589831:ALU589922 AVQ589831:AVQ589922 BFM589831:BFM589922 BPI589831:BPI589922 BZE589831:BZE589922 CJA589831:CJA589922 CSW589831:CSW589922 DCS589831:DCS589922 DMO589831:DMO589922 DWK589831:DWK589922 EGG589831:EGG589922 EQC589831:EQC589922 EZY589831:EZY589922 FJU589831:FJU589922 FTQ589831:FTQ589922 GDM589831:GDM589922 GNI589831:GNI589922 GXE589831:GXE589922 HHA589831:HHA589922 HQW589831:HQW589922 IAS589831:IAS589922 IKO589831:IKO589922 IUK589831:IUK589922 JEG589831:JEG589922 JOC589831:JOC589922 JXY589831:JXY589922 KHU589831:KHU589922 KRQ589831:KRQ589922 LBM589831:LBM589922 LLI589831:LLI589922 LVE589831:LVE589922 MFA589831:MFA589922 MOW589831:MOW589922 MYS589831:MYS589922 NIO589831:NIO589922 NSK589831:NSK589922 OCG589831:OCG589922 OMC589831:OMC589922 OVY589831:OVY589922 PFU589831:PFU589922 PPQ589831:PPQ589922 PZM589831:PZM589922 QJI589831:QJI589922 QTE589831:QTE589922 RDA589831:RDA589922 RMW589831:RMW589922 RWS589831:RWS589922 SGO589831:SGO589922 SQK589831:SQK589922 TAG589831:TAG589922 TKC589831:TKC589922 TTY589831:TTY589922 UDU589831:UDU589922 UNQ589831:UNQ589922 UXM589831:UXM589922 VHI589831:VHI589922 VRE589831:VRE589922 WBA589831:WBA589922 WKW589831:WKW589922 WUS589831:WUS589922 IG655367:IG655458 SC655367:SC655458 ABY655367:ABY655458 ALU655367:ALU655458 AVQ655367:AVQ655458 BFM655367:BFM655458 BPI655367:BPI655458 BZE655367:BZE655458 CJA655367:CJA655458 CSW655367:CSW655458 DCS655367:DCS655458 DMO655367:DMO655458 DWK655367:DWK655458 EGG655367:EGG655458 EQC655367:EQC655458 EZY655367:EZY655458 FJU655367:FJU655458 FTQ655367:FTQ655458 GDM655367:GDM655458 GNI655367:GNI655458 GXE655367:GXE655458 HHA655367:HHA655458 HQW655367:HQW655458 IAS655367:IAS655458 IKO655367:IKO655458 IUK655367:IUK655458 JEG655367:JEG655458 JOC655367:JOC655458 JXY655367:JXY655458 KHU655367:KHU655458 KRQ655367:KRQ655458 LBM655367:LBM655458 LLI655367:LLI655458 LVE655367:LVE655458 MFA655367:MFA655458 MOW655367:MOW655458 MYS655367:MYS655458 NIO655367:NIO655458 NSK655367:NSK655458 OCG655367:OCG655458 OMC655367:OMC655458 OVY655367:OVY655458 PFU655367:PFU655458 PPQ655367:PPQ655458 PZM655367:PZM655458 QJI655367:QJI655458 QTE655367:QTE655458 RDA655367:RDA655458 RMW655367:RMW655458 RWS655367:RWS655458 SGO655367:SGO655458 SQK655367:SQK655458 TAG655367:TAG655458 TKC655367:TKC655458 TTY655367:TTY655458 UDU655367:UDU655458 UNQ655367:UNQ655458 UXM655367:UXM655458 VHI655367:VHI655458 VRE655367:VRE655458 WBA655367:WBA655458 WKW655367:WKW655458 WUS655367:WUS655458 IG720903:IG720994 SC720903:SC720994 ABY720903:ABY720994 ALU720903:ALU720994 AVQ720903:AVQ720994 BFM720903:BFM720994 BPI720903:BPI720994 BZE720903:BZE720994 CJA720903:CJA720994 CSW720903:CSW720994 DCS720903:DCS720994 DMO720903:DMO720994 DWK720903:DWK720994 EGG720903:EGG720994 EQC720903:EQC720994 EZY720903:EZY720994 FJU720903:FJU720994 FTQ720903:FTQ720994 GDM720903:GDM720994 GNI720903:GNI720994 GXE720903:GXE720994 HHA720903:HHA720994 HQW720903:HQW720994 IAS720903:IAS720994 IKO720903:IKO720994 IUK720903:IUK720994 JEG720903:JEG720994 JOC720903:JOC720994 JXY720903:JXY720994 KHU720903:KHU720994 KRQ720903:KRQ720994 LBM720903:LBM720994 LLI720903:LLI720994 LVE720903:LVE720994 MFA720903:MFA720994 MOW720903:MOW720994 MYS720903:MYS720994 NIO720903:NIO720994 NSK720903:NSK720994 OCG720903:OCG720994 OMC720903:OMC720994 OVY720903:OVY720994 PFU720903:PFU720994 PPQ720903:PPQ720994 PZM720903:PZM720994 QJI720903:QJI720994 QTE720903:QTE720994 RDA720903:RDA720994 RMW720903:RMW720994 RWS720903:RWS720994 SGO720903:SGO720994 SQK720903:SQK720994 TAG720903:TAG720994 TKC720903:TKC720994 TTY720903:TTY720994 UDU720903:UDU720994 UNQ720903:UNQ720994 UXM720903:UXM720994 VHI720903:VHI720994 VRE720903:VRE720994 WBA720903:WBA720994 WKW720903:WKW720994 WUS720903:WUS720994 IG786439:IG786530 SC786439:SC786530 ABY786439:ABY786530 ALU786439:ALU786530 AVQ786439:AVQ786530 BFM786439:BFM786530 BPI786439:BPI786530 BZE786439:BZE786530 CJA786439:CJA786530 CSW786439:CSW786530 DCS786439:DCS786530 DMO786439:DMO786530 DWK786439:DWK786530 EGG786439:EGG786530 EQC786439:EQC786530 EZY786439:EZY786530 FJU786439:FJU786530 FTQ786439:FTQ786530 GDM786439:GDM786530 GNI786439:GNI786530 GXE786439:GXE786530 HHA786439:HHA786530 HQW786439:HQW786530 IAS786439:IAS786530 IKO786439:IKO786530 IUK786439:IUK786530 JEG786439:JEG786530 JOC786439:JOC786530 JXY786439:JXY786530 KHU786439:KHU786530 KRQ786439:KRQ786530 LBM786439:LBM786530 LLI786439:LLI786530 LVE786439:LVE786530 MFA786439:MFA786530 MOW786439:MOW786530 MYS786439:MYS786530 NIO786439:NIO786530 NSK786439:NSK786530 OCG786439:OCG786530 OMC786439:OMC786530 OVY786439:OVY786530 PFU786439:PFU786530 PPQ786439:PPQ786530 PZM786439:PZM786530 QJI786439:QJI786530 QTE786439:QTE786530 RDA786439:RDA786530 RMW786439:RMW786530 RWS786439:RWS786530 SGO786439:SGO786530 SQK786439:SQK786530 TAG786439:TAG786530 TKC786439:TKC786530 TTY786439:TTY786530 UDU786439:UDU786530 UNQ786439:UNQ786530 UXM786439:UXM786530 VHI786439:VHI786530 VRE786439:VRE786530 WBA786439:WBA786530 WKW786439:WKW786530 WUS786439:WUS786530 IG851975:IG852066 SC851975:SC852066 ABY851975:ABY852066 ALU851975:ALU852066 AVQ851975:AVQ852066 BFM851975:BFM852066 BPI851975:BPI852066 BZE851975:BZE852066 CJA851975:CJA852066 CSW851975:CSW852066 DCS851975:DCS852066 DMO851975:DMO852066 DWK851975:DWK852066 EGG851975:EGG852066 EQC851975:EQC852066 EZY851975:EZY852066 FJU851975:FJU852066 FTQ851975:FTQ852066 GDM851975:GDM852066 GNI851975:GNI852066 GXE851975:GXE852066 HHA851975:HHA852066 HQW851975:HQW852066 IAS851975:IAS852066 IKO851975:IKO852066 IUK851975:IUK852066 JEG851975:JEG852066 JOC851975:JOC852066 JXY851975:JXY852066 KHU851975:KHU852066 KRQ851975:KRQ852066 LBM851975:LBM852066 LLI851975:LLI852066 LVE851975:LVE852066 MFA851975:MFA852066 MOW851975:MOW852066 MYS851975:MYS852066 NIO851975:NIO852066 NSK851975:NSK852066 OCG851975:OCG852066 OMC851975:OMC852066 OVY851975:OVY852066 PFU851975:PFU852066 PPQ851975:PPQ852066 PZM851975:PZM852066 QJI851975:QJI852066 QTE851975:QTE852066 RDA851975:RDA852066 RMW851975:RMW852066 RWS851975:RWS852066 SGO851975:SGO852066 SQK851975:SQK852066 TAG851975:TAG852066 TKC851975:TKC852066 TTY851975:TTY852066 UDU851975:UDU852066 UNQ851975:UNQ852066 UXM851975:UXM852066 VHI851975:VHI852066 VRE851975:VRE852066 WBA851975:WBA852066 WKW851975:WKW852066 WUS851975:WUS852066 IG917511:IG917602 SC917511:SC917602 ABY917511:ABY917602 ALU917511:ALU917602 AVQ917511:AVQ917602 BFM917511:BFM917602 BPI917511:BPI917602 BZE917511:BZE917602 CJA917511:CJA917602 CSW917511:CSW917602 DCS917511:DCS917602 DMO917511:DMO917602 DWK917511:DWK917602 EGG917511:EGG917602 EQC917511:EQC917602 EZY917511:EZY917602 FJU917511:FJU917602 FTQ917511:FTQ917602 GDM917511:GDM917602 GNI917511:GNI917602 GXE917511:GXE917602 HHA917511:HHA917602 HQW917511:HQW917602 IAS917511:IAS917602 IKO917511:IKO917602 IUK917511:IUK917602 JEG917511:JEG917602 JOC917511:JOC917602 JXY917511:JXY917602 KHU917511:KHU917602 KRQ917511:KRQ917602 LBM917511:LBM917602 LLI917511:LLI917602 LVE917511:LVE917602 MFA917511:MFA917602 MOW917511:MOW917602 MYS917511:MYS917602 NIO917511:NIO917602 NSK917511:NSK917602 OCG917511:OCG917602 OMC917511:OMC917602 OVY917511:OVY917602 PFU917511:PFU917602 PPQ917511:PPQ917602 PZM917511:PZM917602 QJI917511:QJI917602 QTE917511:QTE917602 RDA917511:RDA917602 RMW917511:RMW917602 RWS917511:RWS917602 SGO917511:SGO917602 SQK917511:SQK917602 TAG917511:TAG917602 TKC917511:TKC917602 TTY917511:TTY917602 UDU917511:UDU917602 UNQ917511:UNQ917602 UXM917511:UXM917602 VHI917511:VHI917602 VRE917511:VRE917602 WBA917511:WBA917602 WKW917511:WKW917602 WUS917511:WUS917602 IG983047:IG983138 SC983047:SC983138 ABY983047:ABY983138 ALU983047:ALU983138 AVQ983047:AVQ983138 BFM983047:BFM983138 BPI983047:BPI983138 BZE983047:BZE983138 CJA983047:CJA983138 CSW983047:CSW983138 DCS983047:DCS983138 DMO983047:DMO983138 DWK983047:DWK983138 EGG983047:EGG983138 EQC983047:EQC983138 EZY983047:EZY983138 FJU983047:FJU983138 FTQ983047:FTQ983138 GDM983047:GDM983138 GNI983047:GNI983138 GXE983047:GXE983138 HHA983047:HHA983138 HQW983047:HQW983138 IAS983047:IAS983138 IKO983047:IKO983138 IUK983047:IUK983138 JEG983047:JEG983138 JOC983047:JOC983138 JXY983047:JXY983138 KHU983047:KHU983138 KRQ983047:KRQ983138 LBM983047:LBM983138 LLI983047:LLI983138 LVE983047:LVE983138 MFA983047:MFA983138 MOW983047:MOW983138 MYS983047:MYS983138 NIO983047:NIO983138 NSK983047:NSK983138 OCG983047:OCG983138 OMC983047:OMC983138 OVY983047:OVY983138 PFU983047:PFU983138 PPQ983047:PPQ983138 PZM983047:PZM983138 QJI983047:QJI983138 QTE983047:QTE983138 RDA983047:RDA983138 RMW983047:RMW983138 RWS983047:RWS983138 SGO983047:SGO983138 SQK983047:SQK983138 TAG983047:TAG983138 TKC983047:TKC983138 TTY983047:TTY983138 UDU983047:UDU983138 UNQ983047:UNQ983138 UXM983047:UXM983138 VHI983047:VHI983138 VRE983047:VRE983138 WBA983047:WBA983138 WKW983047:WKW983138 WUS983047:WUS983138 B7:B98 B65543:B65634 B131079:B131170 B196615:B196706 B262151:B262242 B327687:B327778 B393223:B393314 B458759:B458850 B524295:B524386 B589831:B589922 B655367:B655458 B720903:B720994 B786439:B786530 B851975:B852066 B917511:B917602 B983047:B983138" xr:uid="{00000000-0002-0000-0800-000000000000}">
      <formula1>$B$4:$B$5</formula1>
    </dataValidation>
  </dataValidations>
  <pageMargins left="0.7" right="0.7" top="0.75" bottom="0.75" header="0.3" footer="0.3"/>
  <pageSetup paperSize="0" scale="75" orientation="landscape" horizontalDpi="0" verticalDpi="0"/>
  <headerFooter>
    <oddFooter>&amp;C&amp;"Calibri,обычный"&amp;K000000&amp;A&amp;R&amp;"Calibri,обычный"&amp;K000000&amp;P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30467C8CEFAC44593D3D344C2F48655" ma:contentTypeVersion="0" ma:contentTypeDescription="Создание документа." ma:contentTypeScope="" ma:versionID="cf81f99e34c18b20df9ff48604bc9af2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c31cf644ccdebe7c2c6fcf435b368b5c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16B28D-4BE0-4BFA-875D-2569D3F54B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E83352-2EC7-47E8-8159-170B246C82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C23373-14F2-4B7C-AFBE-B3A8ACE353A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05FBA8B-10D3-4EBF-91CC-BE7FD2CB9523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b1e5bdc4-b57e-4af5-8c56-e26e352185e0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18</vt:i4>
      </vt:variant>
    </vt:vector>
  </HeadingPairs>
  <TitlesOfParts>
    <vt:vector size="27" baseType="lpstr">
      <vt:lpstr>Рейтинг (раздел 7)</vt:lpstr>
      <vt:lpstr>Оценка (раздел 7)</vt:lpstr>
      <vt:lpstr>Методика (раздел 7)</vt:lpstr>
      <vt:lpstr>7.1</vt:lpstr>
      <vt:lpstr>7.2</vt:lpstr>
      <vt:lpstr>7.3</vt:lpstr>
      <vt:lpstr>7.4</vt:lpstr>
      <vt:lpstr>7.5</vt:lpstr>
      <vt:lpstr>7.6</vt:lpstr>
      <vt:lpstr>'Методика (раздел 7)'!_Toc32672478</vt:lpstr>
      <vt:lpstr>'7.1'!Заголовки_для_печати</vt:lpstr>
      <vt:lpstr>'7.2'!Заголовки_для_печати</vt:lpstr>
      <vt:lpstr>'7.3'!Заголовки_для_печати</vt:lpstr>
      <vt:lpstr>'7.4'!Заголовки_для_печати</vt:lpstr>
      <vt:lpstr>'7.5'!Заголовки_для_печати</vt:lpstr>
      <vt:lpstr>'7.6'!Заголовки_для_печати</vt:lpstr>
      <vt:lpstr>'Методика (раздел 7)'!Заголовки_для_печати</vt:lpstr>
      <vt:lpstr>'Оценка (раздел 7)'!Заголовки_для_печати</vt:lpstr>
      <vt:lpstr>'Рейтинг (раздел 7)'!Заголовки_для_печати</vt:lpstr>
      <vt:lpstr>'7.1'!Область_печати</vt:lpstr>
      <vt:lpstr>'7.2'!Область_печати</vt:lpstr>
      <vt:lpstr>'7.3'!Область_печати</vt:lpstr>
      <vt:lpstr>'7.4'!Область_печати</vt:lpstr>
      <vt:lpstr>'7.6'!Область_печати</vt:lpstr>
      <vt:lpstr>'Методика (раздел 7)'!Область_печати</vt:lpstr>
      <vt:lpstr>'Оценка (раздел 7)'!Область_печати</vt:lpstr>
      <vt:lpstr>'Рейтинг (раздел 7)'!Область_печати</vt:lpstr>
    </vt:vector>
  </TitlesOfParts>
  <Manager/>
  <Company>НИФИ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Тимофеева Ольга Ивановна</cp:lastModifiedBy>
  <cp:lastPrinted>2022-02-26T13:33:16Z</cp:lastPrinted>
  <dcterms:created xsi:type="dcterms:W3CDTF">2019-02-26T06:32:07Z</dcterms:created>
  <dcterms:modified xsi:type="dcterms:W3CDTF">2023-04-25T09:45:40Z</dcterms:modified>
  <cp:category/>
</cp:coreProperties>
</file>