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ga/Desktop/Рейтинг 2023/"/>
    </mc:Choice>
  </mc:AlternateContent>
  <xr:revisionPtr revIDLastSave="0" documentId="13_ncr:1_{B86B43E0-B098-084B-8019-1633BE750906}" xr6:coauthVersionLast="47" xr6:coauthVersionMax="47" xr10:uidLastSave="{00000000-0000-0000-0000-000000000000}"/>
  <bookViews>
    <workbookView xWindow="1100" yWindow="980" windowWidth="36560" windowHeight="18600" tabRatio="542" activeTab="1" xr2:uid="{00000000-000D-0000-FFFF-FFFF00000000}"/>
  </bookViews>
  <sheets>
    <sheet name="Рейтинг (раздел 7)" sheetId="141" r:id="rId1"/>
    <sheet name="Оценка (раздел 7)" sheetId="12" r:id="rId2"/>
    <sheet name="Методика (раздел 7)" sheetId="31" r:id="rId3"/>
    <sheet name="7.1" sheetId="115" r:id="rId4"/>
    <sheet name="7.2" sheetId="116" r:id="rId5"/>
    <sheet name="7.3" sheetId="117" r:id="rId6"/>
    <sheet name="7.4" sheetId="118" r:id="rId7"/>
    <sheet name="7.5" sheetId="119" r:id="rId8"/>
    <sheet name="7.6" sheetId="120" r:id="rId9"/>
  </sheets>
  <definedNames>
    <definedName name="_xlnm._FilterDatabase" localSheetId="3" hidden="1">'7.1'!$A$6:$XEW$98</definedName>
    <definedName name="_xlnm._FilterDatabase" localSheetId="4" hidden="1">'7.2'!$A$6:$W$98</definedName>
    <definedName name="_xlnm._FilterDatabase" localSheetId="5" hidden="1">'7.3'!$A$6:$XEX$98</definedName>
    <definedName name="_xlnm._FilterDatabase" localSheetId="6" hidden="1">'7.4'!$A$6:$U$98</definedName>
    <definedName name="_xlnm._FilterDatabase" localSheetId="7" hidden="1">'7.5'!$A$6:$AA$98</definedName>
    <definedName name="_xlnm._FilterDatabase" localSheetId="8" hidden="1">'7.6'!$A$6:$XEX$98</definedName>
    <definedName name="_xlnm._FilterDatabase" localSheetId="1" hidden="1">'Оценка (раздел 7)'!$A$6:$L$6</definedName>
    <definedName name="_xlnm._FilterDatabase" localSheetId="0" hidden="1">'Рейтинг (раздел 7)'!$A$7:$L$7</definedName>
    <definedName name="_Hlk38997692" localSheetId="2">'Методика (раздел 7)'!#REF!</definedName>
    <definedName name="_Toc32672478" localSheetId="2">'Методика (раздел 7)'!$B$4</definedName>
    <definedName name="_Toc510692583" localSheetId="2">'Методика (раздел 7)'!#REF!</definedName>
    <definedName name="а">#REF!</definedName>
    <definedName name="Выбор_5.1">#REF!</definedName>
    <definedName name="Выбор_5.5">#REF!</definedName>
    <definedName name="_xlnm.Print_Titles" localSheetId="3">'7.1'!$3:$5</definedName>
    <definedName name="_xlnm.Print_Titles" localSheetId="4">'7.2'!$3:$5</definedName>
    <definedName name="_xlnm.Print_Titles" localSheetId="5">'7.3'!$3:$5</definedName>
    <definedName name="_xlnm.Print_Titles" localSheetId="6">'7.4'!$3:$5</definedName>
    <definedName name="_xlnm.Print_Titles" localSheetId="7">'7.5'!$3:$5</definedName>
    <definedName name="_xlnm.Print_Titles" localSheetId="8">'7.6'!$3:$5</definedName>
    <definedName name="_xlnm.Print_Titles" localSheetId="2">'Методика (раздел 7)'!$2:$3</definedName>
    <definedName name="_xlnm.Print_Titles" localSheetId="1">'Оценка (раздел 7)'!$A:$A,'Оценка (раздел 7)'!$3:$5</definedName>
    <definedName name="_xlnm.Print_Titles" localSheetId="0">'Рейтинг (раздел 7)'!$A:$A,'Рейтинг (раздел 7)'!$3:$5</definedName>
    <definedName name="нет">#REF!</definedName>
    <definedName name="новое">#REF!</definedName>
    <definedName name="_xlnm.Print_Area" localSheetId="3">'7.1'!$A$1:$T$98</definedName>
    <definedName name="_xlnm.Print_Area" localSheetId="4">'7.2'!$A$1:$V$98</definedName>
    <definedName name="_xlnm.Print_Area" localSheetId="5">'7.3'!$A$1:$G$98</definedName>
    <definedName name="_xlnm.Print_Area" localSheetId="6">'7.4'!$A$1:$T$98</definedName>
    <definedName name="_xlnm.Print_Area" localSheetId="7">'7.5'!$A$1:$Y$98</definedName>
    <definedName name="_xlnm.Print_Area" localSheetId="8">'7.6'!$A$1:$G$98</definedName>
    <definedName name="_xlnm.Print_Area" localSheetId="2">'Методика (раздел 7)'!$A$1:$E$74</definedName>
    <definedName name="_xlnm.Print_Area" localSheetId="1">'Оценка (раздел 7)'!$A$1:$I$98</definedName>
    <definedName name="_xlnm.Print_Area" localSheetId="0">'Рейтинг (раздел 7)'!$A$1:$I$95</definedName>
    <definedName name="Работа_4.1">#REF!</definedName>
    <definedName name="т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5" i="141" l="1"/>
  <c r="H95" i="141"/>
  <c r="G95" i="141"/>
  <c r="F95" i="141"/>
  <c r="E95" i="141"/>
  <c r="D95" i="141"/>
  <c r="I80" i="141"/>
  <c r="H80" i="141"/>
  <c r="G80" i="141"/>
  <c r="F80" i="141"/>
  <c r="E80" i="141"/>
  <c r="D80" i="141"/>
  <c r="I39" i="141"/>
  <c r="H39" i="141"/>
  <c r="G39" i="141"/>
  <c r="F39" i="141"/>
  <c r="E39" i="141"/>
  <c r="D39" i="141"/>
  <c r="I62" i="141"/>
  <c r="H62" i="141"/>
  <c r="G62" i="141"/>
  <c r="F62" i="141"/>
  <c r="E62" i="141"/>
  <c r="D62" i="141"/>
  <c r="I88" i="141"/>
  <c r="H88" i="141"/>
  <c r="G88" i="141"/>
  <c r="F88" i="141"/>
  <c r="E88" i="141"/>
  <c r="D88" i="141"/>
  <c r="I38" i="141"/>
  <c r="H38" i="141"/>
  <c r="G38" i="141"/>
  <c r="F38" i="141"/>
  <c r="E38" i="141"/>
  <c r="D38" i="141"/>
  <c r="I37" i="141"/>
  <c r="H37" i="141"/>
  <c r="G37" i="141"/>
  <c r="F37" i="141"/>
  <c r="E37" i="141"/>
  <c r="D37" i="141"/>
  <c r="I79" i="141"/>
  <c r="H79" i="141"/>
  <c r="G79" i="141"/>
  <c r="F79" i="141"/>
  <c r="E79" i="141"/>
  <c r="D79" i="141"/>
  <c r="I36" i="141"/>
  <c r="H36" i="141"/>
  <c r="G36" i="141"/>
  <c r="F36" i="141"/>
  <c r="E36" i="141"/>
  <c r="D36" i="141"/>
  <c r="I94" i="141"/>
  <c r="H94" i="141"/>
  <c r="G94" i="141"/>
  <c r="F94" i="141"/>
  <c r="E94" i="141"/>
  <c r="D94" i="141"/>
  <c r="I40" i="141"/>
  <c r="H40" i="141"/>
  <c r="G40" i="141"/>
  <c r="F40" i="141"/>
  <c r="E40" i="141"/>
  <c r="D40" i="141"/>
  <c r="I66" i="141"/>
  <c r="H66" i="141"/>
  <c r="G66" i="141"/>
  <c r="F66" i="141"/>
  <c r="E66" i="141"/>
  <c r="D66" i="141"/>
  <c r="I35" i="141"/>
  <c r="H35" i="141"/>
  <c r="G35" i="141"/>
  <c r="F35" i="141"/>
  <c r="E35" i="141"/>
  <c r="D35" i="141"/>
  <c r="I34" i="141"/>
  <c r="H34" i="141"/>
  <c r="G34" i="141"/>
  <c r="F34" i="141"/>
  <c r="E34" i="141"/>
  <c r="D34" i="141"/>
  <c r="I93" i="141"/>
  <c r="H93" i="141"/>
  <c r="G93" i="141"/>
  <c r="F93" i="141"/>
  <c r="E93" i="141"/>
  <c r="D93" i="141"/>
  <c r="I33" i="141"/>
  <c r="H33" i="141"/>
  <c r="G33" i="141"/>
  <c r="F33" i="141"/>
  <c r="E33" i="141"/>
  <c r="D33" i="141"/>
  <c r="I32" i="141"/>
  <c r="H32" i="141"/>
  <c r="G32" i="141"/>
  <c r="F32" i="141"/>
  <c r="E32" i="141"/>
  <c r="D32" i="141"/>
  <c r="I31" i="141"/>
  <c r="H31" i="141"/>
  <c r="G31" i="141"/>
  <c r="F31" i="141"/>
  <c r="E31" i="141"/>
  <c r="D31" i="141"/>
  <c r="I78" i="141"/>
  <c r="H78" i="141"/>
  <c r="G78" i="141"/>
  <c r="F78" i="141"/>
  <c r="E78" i="141"/>
  <c r="D78" i="141"/>
  <c r="I77" i="141"/>
  <c r="H77" i="141"/>
  <c r="G77" i="141"/>
  <c r="F77" i="141"/>
  <c r="E77" i="141"/>
  <c r="D77" i="141"/>
  <c r="I30" i="141"/>
  <c r="H30" i="141"/>
  <c r="G30" i="141"/>
  <c r="F30" i="141"/>
  <c r="E30" i="141"/>
  <c r="D30" i="141"/>
  <c r="I92" i="141"/>
  <c r="H92" i="141"/>
  <c r="G92" i="141"/>
  <c r="F92" i="141"/>
  <c r="E92" i="141"/>
  <c r="D92" i="141"/>
  <c r="I29" i="141"/>
  <c r="H29" i="141"/>
  <c r="G29" i="141"/>
  <c r="F29" i="141"/>
  <c r="E29" i="141"/>
  <c r="D29" i="141"/>
  <c r="I45" i="141"/>
  <c r="H45" i="141"/>
  <c r="G45" i="141"/>
  <c r="F45" i="141"/>
  <c r="E45" i="141"/>
  <c r="D45" i="141"/>
  <c r="I44" i="141"/>
  <c r="H44" i="141"/>
  <c r="G44" i="141"/>
  <c r="F44" i="141"/>
  <c r="E44" i="141"/>
  <c r="D44" i="141"/>
  <c r="I91" i="141"/>
  <c r="H91" i="141"/>
  <c r="G91" i="141"/>
  <c r="F91" i="141"/>
  <c r="E91" i="141"/>
  <c r="D91" i="141"/>
  <c r="I87" i="141"/>
  <c r="H87" i="141"/>
  <c r="G87" i="141"/>
  <c r="F87" i="141"/>
  <c r="E87" i="141"/>
  <c r="D87" i="141"/>
  <c r="I76" i="141"/>
  <c r="H76" i="141"/>
  <c r="G76" i="141"/>
  <c r="F76" i="141"/>
  <c r="E76" i="141"/>
  <c r="D76" i="141"/>
  <c r="I28" i="141"/>
  <c r="H28" i="141"/>
  <c r="G28" i="141"/>
  <c r="F28" i="141"/>
  <c r="E28" i="141"/>
  <c r="D28" i="141"/>
  <c r="I56" i="141"/>
  <c r="H56" i="141"/>
  <c r="G56" i="141"/>
  <c r="F56" i="141"/>
  <c r="E56" i="141"/>
  <c r="D56" i="141"/>
  <c r="I61" i="141"/>
  <c r="H61" i="141"/>
  <c r="G61" i="141"/>
  <c r="F61" i="141"/>
  <c r="E61" i="141"/>
  <c r="D61" i="141"/>
  <c r="I27" i="141"/>
  <c r="H27" i="141"/>
  <c r="G27" i="141"/>
  <c r="F27" i="141"/>
  <c r="E27" i="141"/>
  <c r="D27" i="141"/>
  <c r="I50" i="141"/>
  <c r="H50" i="141"/>
  <c r="G50" i="141"/>
  <c r="F50" i="141"/>
  <c r="E50" i="141"/>
  <c r="D50" i="141"/>
  <c r="I83" i="141"/>
  <c r="H83" i="141"/>
  <c r="G83" i="141"/>
  <c r="F83" i="141"/>
  <c r="E83" i="141"/>
  <c r="D83" i="141"/>
  <c r="I75" i="141"/>
  <c r="H75" i="141"/>
  <c r="G75" i="141"/>
  <c r="F75" i="141"/>
  <c r="E75" i="141"/>
  <c r="D75" i="141"/>
  <c r="I26" i="141"/>
  <c r="H26" i="141"/>
  <c r="G26" i="141"/>
  <c r="F26" i="141"/>
  <c r="E26" i="141"/>
  <c r="D26" i="141"/>
  <c r="I60" i="141"/>
  <c r="H60" i="141"/>
  <c r="G60" i="141"/>
  <c r="F60" i="141"/>
  <c r="E60" i="141"/>
  <c r="D60" i="141"/>
  <c r="I90" i="141"/>
  <c r="H90" i="141"/>
  <c r="G90" i="141"/>
  <c r="F90" i="141"/>
  <c r="E90" i="141"/>
  <c r="D90" i="141"/>
  <c r="I55" i="141"/>
  <c r="H55" i="141"/>
  <c r="G55" i="141"/>
  <c r="F55" i="141"/>
  <c r="E55" i="141"/>
  <c r="D55" i="141"/>
  <c r="I86" i="141"/>
  <c r="H86" i="141"/>
  <c r="G86" i="141"/>
  <c r="F86" i="141"/>
  <c r="E86" i="141"/>
  <c r="D86" i="141"/>
  <c r="I25" i="141"/>
  <c r="H25" i="141"/>
  <c r="G25" i="141"/>
  <c r="F25" i="141"/>
  <c r="E25" i="141"/>
  <c r="D25" i="141"/>
  <c r="I24" i="141"/>
  <c r="H24" i="141"/>
  <c r="G24" i="141"/>
  <c r="F24" i="141"/>
  <c r="E24" i="141"/>
  <c r="D24" i="141"/>
  <c r="I54" i="141"/>
  <c r="H54" i="141"/>
  <c r="G54" i="141"/>
  <c r="F54" i="141"/>
  <c r="E54" i="141"/>
  <c r="D54" i="141"/>
  <c r="I85" i="141"/>
  <c r="H85" i="141"/>
  <c r="G85" i="141"/>
  <c r="F85" i="141"/>
  <c r="E85" i="141"/>
  <c r="D85" i="141"/>
  <c r="I63" i="141"/>
  <c r="H63" i="141"/>
  <c r="G63" i="141"/>
  <c r="F63" i="141"/>
  <c r="E63" i="141"/>
  <c r="D63" i="141"/>
  <c r="I59" i="141"/>
  <c r="H59" i="141"/>
  <c r="G59" i="141"/>
  <c r="F59" i="141"/>
  <c r="E59" i="141"/>
  <c r="D59" i="141"/>
  <c r="I74" i="141"/>
  <c r="H74" i="141"/>
  <c r="G74" i="141"/>
  <c r="F74" i="141"/>
  <c r="E74" i="141"/>
  <c r="D74" i="141"/>
  <c r="I73" i="141"/>
  <c r="H73" i="141"/>
  <c r="G73" i="141"/>
  <c r="F73" i="141"/>
  <c r="E73" i="141"/>
  <c r="D73" i="141"/>
  <c r="I72" i="141"/>
  <c r="H72" i="141"/>
  <c r="G72" i="141"/>
  <c r="F72" i="141"/>
  <c r="E72" i="141"/>
  <c r="D72" i="141"/>
  <c r="I43" i="141"/>
  <c r="H43" i="141"/>
  <c r="G43" i="141"/>
  <c r="F43" i="141"/>
  <c r="E43" i="141"/>
  <c r="D43" i="141"/>
  <c r="I89" i="141"/>
  <c r="H89" i="141"/>
  <c r="G89" i="141"/>
  <c r="F89" i="141"/>
  <c r="E89" i="141"/>
  <c r="D89" i="141"/>
  <c r="I71" i="141"/>
  <c r="H71" i="141"/>
  <c r="G71" i="141"/>
  <c r="F71" i="141"/>
  <c r="E71" i="141"/>
  <c r="D71" i="141"/>
  <c r="I23" i="141"/>
  <c r="H23" i="141"/>
  <c r="G23" i="141"/>
  <c r="F23" i="141"/>
  <c r="E23" i="141"/>
  <c r="D23" i="141"/>
  <c r="I22" i="141"/>
  <c r="H22" i="141"/>
  <c r="G22" i="141"/>
  <c r="F22" i="141"/>
  <c r="E22" i="141"/>
  <c r="D22" i="141"/>
  <c r="I49" i="141"/>
  <c r="H49" i="141"/>
  <c r="G49" i="141"/>
  <c r="F49" i="141"/>
  <c r="E49" i="141"/>
  <c r="D49" i="141"/>
  <c r="I21" i="141"/>
  <c r="H21" i="141"/>
  <c r="G21" i="141"/>
  <c r="F21" i="141"/>
  <c r="E21" i="141"/>
  <c r="D21" i="141"/>
  <c r="I20" i="141"/>
  <c r="H20" i="141"/>
  <c r="G20" i="141"/>
  <c r="F20" i="141"/>
  <c r="E20" i="141"/>
  <c r="D20" i="141"/>
  <c r="I53" i="141"/>
  <c r="H53" i="141"/>
  <c r="G53" i="141"/>
  <c r="F53" i="141"/>
  <c r="E53" i="141"/>
  <c r="D53" i="141"/>
  <c r="I82" i="141"/>
  <c r="H82" i="141"/>
  <c r="G82" i="141"/>
  <c r="F82" i="141"/>
  <c r="E82" i="141"/>
  <c r="D82" i="141"/>
  <c r="I58" i="141"/>
  <c r="H58" i="141"/>
  <c r="G58" i="141"/>
  <c r="F58" i="141"/>
  <c r="E58" i="141"/>
  <c r="D58" i="141"/>
  <c r="I70" i="141"/>
  <c r="H70" i="141"/>
  <c r="G70" i="141"/>
  <c r="F70" i="141"/>
  <c r="E70" i="141"/>
  <c r="D70" i="141"/>
  <c r="I52" i="141"/>
  <c r="H52" i="141"/>
  <c r="G52" i="141"/>
  <c r="F52" i="141"/>
  <c r="E52" i="141"/>
  <c r="D52" i="141"/>
  <c r="I19" i="141"/>
  <c r="H19" i="141"/>
  <c r="G19" i="141"/>
  <c r="F19" i="141"/>
  <c r="E19" i="141"/>
  <c r="D19" i="141"/>
  <c r="I18" i="141"/>
  <c r="H18" i="141"/>
  <c r="G18" i="141"/>
  <c r="F18" i="141"/>
  <c r="E18" i="141"/>
  <c r="D18" i="141"/>
  <c r="I17" i="141"/>
  <c r="H17" i="141"/>
  <c r="G17" i="141"/>
  <c r="F17" i="141"/>
  <c r="E17" i="141"/>
  <c r="D17" i="141"/>
  <c r="I48" i="141"/>
  <c r="H48" i="141"/>
  <c r="G48" i="141"/>
  <c r="F48" i="141"/>
  <c r="E48" i="141"/>
  <c r="D48" i="141"/>
  <c r="I16" i="141"/>
  <c r="H16" i="141"/>
  <c r="G16" i="141"/>
  <c r="F16" i="141"/>
  <c r="E16" i="141"/>
  <c r="D16" i="141"/>
  <c r="I65" i="141"/>
  <c r="H65" i="141"/>
  <c r="G65" i="141"/>
  <c r="F65" i="141"/>
  <c r="E65" i="141"/>
  <c r="D65" i="141"/>
  <c r="I69" i="141"/>
  <c r="H69" i="141"/>
  <c r="G69" i="141"/>
  <c r="F69" i="141"/>
  <c r="E69" i="141"/>
  <c r="D69" i="141"/>
  <c r="I15" i="141"/>
  <c r="H15" i="141"/>
  <c r="G15" i="141"/>
  <c r="F15" i="141"/>
  <c r="E15" i="141"/>
  <c r="D15" i="141"/>
  <c r="I84" i="141"/>
  <c r="H84" i="141"/>
  <c r="G84" i="141"/>
  <c r="F84" i="141"/>
  <c r="E84" i="141"/>
  <c r="D84" i="141"/>
  <c r="I68" i="141"/>
  <c r="H68" i="141"/>
  <c r="G68" i="141"/>
  <c r="F68" i="141"/>
  <c r="E68" i="141"/>
  <c r="D68" i="141"/>
  <c r="I14" i="141"/>
  <c r="H14" i="141"/>
  <c r="G14" i="141"/>
  <c r="F14" i="141"/>
  <c r="E14" i="141"/>
  <c r="D14" i="141"/>
  <c r="I13" i="141"/>
  <c r="H13" i="141"/>
  <c r="G13" i="141"/>
  <c r="F13" i="141"/>
  <c r="E13" i="141"/>
  <c r="D13" i="141"/>
  <c r="I67" i="141"/>
  <c r="H67" i="141"/>
  <c r="G67" i="141"/>
  <c r="F67" i="141"/>
  <c r="E67" i="141"/>
  <c r="D67" i="141"/>
  <c r="I12" i="141"/>
  <c r="H12" i="141"/>
  <c r="G12" i="141"/>
  <c r="F12" i="141"/>
  <c r="E12" i="141"/>
  <c r="D12" i="141"/>
  <c r="I47" i="141"/>
  <c r="H47" i="141"/>
  <c r="G47" i="141"/>
  <c r="F47" i="141"/>
  <c r="E47" i="141"/>
  <c r="D47" i="141"/>
  <c r="I11" i="141"/>
  <c r="H11" i="141"/>
  <c r="G11" i="141"/>
  <c r="F11" i="141"/>
  <c r="E11" i="141"/>
  <c r="D11" i="141"/>
  <c r="I51" i="141"/>
  <c r="H51" i="141"/>
  <c r="G51" i="141"/>
  <c r="F51" i="141"/>
  <c r="E51" i="141"/>
  <c r="D51" i="141"/>
  <c r="I10" i="141"/>
  <c r="H10" i="141"/>
  <c r="G10" i="141"/>
  <c r="F10" i="141"/>
  <c r="E10" i="141"/>
  <c r="D10" i="141"/>
  <c r="I9" i="141"/>
  <c r="H9" i="141"/>
  <c r="G9" i="141"/>
  <c r="F9" i="141"/>
  <c r="E9" i="141"/>
  <c r="D9" i="141"/>
  <c r="I42" i="141"/>
  <c r="H42" i="141"/>
  <c r="G42" i="141"/>
  <c r="F42" i="141"/>
  <c r="E42" i="141"/>
  <c r="D42" i="141"/>
  <c r="I8" i="141"/>
  <c r="H8" i="141"/>
  <c r="G8" i="141"/>
  <c r="F8" i="141"/>
  <c r="E8" i="141"/>
  <c r="D8" i="141"/>
  <c r="I7" i="141"/>
  <c r="H7" i="141"/>
  <c r="G7" i="141"/>
  <c r="F7" i="141"/>
  <c r="E7" i="141"/>
  <c r="D7" i="141"/>
  <c r="I41" i="141"/>
  <c r="H41" i="141"/>
  <c r="G41" i="141"/>
  <c r="F41" i="141"/>
  <c r="E41" i="141"/>
  <c r="D41" i="141"/>
  <c r="C5" i="141"/>
  <c r="C56" i="120"/>
  <c r="C57" i="120"/>
  <c r="C58" i="120"/>
  <c r="C59" i="120"/>
  <c r="C60" i="120"/>
  <c r="H94" i="119"/>
  <c r="C27" i="141" l="1"/>
  <c r="B27" i="141" s="1"/>
  <c r="C95" i="141"/>
  <c r="B95" i="141" s="1"/>
  <c r="C34" i="141"/>
  <c r="B34" i="141" s="1"/>
  <c r="C49" i="141"/>
  <c r="B49" i="141" s="1"/>
  <c r="C29" i="141"/>
  <c r="B29" i="141" s="1"/>
  <c r="C11" i="141"/>
  <c r="B11" i="141" s="1"/>
  <c r="C59" i="141"/>
  <c r="B59" i="141" s="1"/>
  <c r="C18" i="141"/>
  <c r="B18" i="141" s="1"/>
  <c r="C51" i="141"/>
  <c r="B51" i="141" s="1"/>
  <c r="C84" i="141"/>
  <c r="B84" i="141" s="1"/>
  <c r="C52" i="141"/>
  <c r="B52" i="141" s="1"/>
  <c r="C19" i="141"/>
  <c r="B19" i="141" s="1"/>
  <c r="C22" i="141"/>
  <c r="B22" i="141" s="1"/>
  <c r="C61" i="141"/>
  <c r="B61" i="141" s="1"/>
  <c r="C92" i="141"/>
  <c r="B92" i="141" s="1"/>
  <c r="C21" i="141"/>
  <c r="B21" i="141" s="1"/>
  <c r="C45" i="141"/>
  <c r="B45" i="141" s="1"/>
  <c r="C15" i="141"/>
  <c r="B15" i="141" s="1"/>
  <c r="C74" i="141"/>
  <c r="B74" i="141" s="1"/>
  <c r="C90" i="141"/>
  <c r="B90" i="141" s="1"/>
  <c r="C93" i="141"/>
  <c r="B93" i="141" s="1"/>
  <c r="C38" i="141"/>
  <c r="B38" i="141" s="1"/>
  <c r="C10" i="141"/>
  <c r="B10" i="141" s="1"/>
  <c r="C73" i="141"/>
  <c r="B73" i="141" s="1"/>
  <c r="C33" i="141"/>
  <c r="B33" i="141" s="1"/>
  <c r="C55" i="141"/>
  <c r="B55" i="141" s="1"/>
  <c r="C56" i="141"/>
  <c r="B56" i="141" s="1"/>
  <c r="C37" i="141"/>
  <c r="B37" i="141" s="1"/>
  <c r="C68" i="141"/>
  <c r="B68" i="141" s="1"/>
  <c r="C86" i="141"/>
  <c r="B86" i="141" s="1"/>
  <c r="C79" i="141"/>
  <c r="B79" i="141" s="1"/>
  <c r="C9" i="141"/>
  <c r="B9" i="141" s="1"/>
  <c r="C14" i="141"/>
  <c r="B14" i="141" s="1"/>
  <c r="C17" i="141"/>
  <c r="B17" i="141" s="1"/>
  <c r="C20" i="141"/>
  <c r="B20" i="141" s="1"/>
  <c r="C72" i="141"/>
  <c r="B72" i="141" s="1"/>
  <c r="C25" i="141"/>
  <c r="B25" i="141" s="1"/>
  <c r="C50" i="141"/>
  <c r="B50" i="141" s="1"/>
  <c r="C44" i="141"/>
  <c r="B44" i="141" s="1"/>
  <c r="C32" i="141"/>
  <c r="B32" i="141" s="1"/>
  <c r="C36" i="141"/>
  <c r="B36" i="141" s="1"/>
  <c r="C80" i="141"/>
  <c r="B80" i="141" s="1"/>
  <c r="C13" i="141"/>
  <c r="B13" i="141" s="1"/>
  <c r="C48" i="141"/>
  <c r="B48" i="141" s="1"/>
  <c r="C53" i="141"/>
  <c r="B53" i="141" s="1"/>
  <c r="C43" i="141"/>
  <c r="B43" i="141" s="1"/>
  <c r="C94" i="141"/>
  <c r="B94" i="141" s="1"/>
  <c r="C8" i="141"/>
  <c r="B8" i="141" s="1"/>
  <c r="C67" i="141"/>
  <c r="B67" i="141" s="1"/>
  <c r="C16" i="141"/>
  <c r="B16" i="141" s="1"/>
  <c r="C82" i="141"/>
  <c r="B82" i="141" s="1"/>
  <c r="C89" i="141"/>
  <c r="B89" i="141" s="1"/>
  <c r="C54" i="141"/>
  <c r="B54" i="141" s="1"/>
  <c r="C75" i="141"/>
  <c r="B75" i="141" s="1"/>
  <c r="C87" i="141"/>
  <c r="B87" i="141" s="1"/>
  <c r="C78" i="141"/>
  <c r="B78" i="141" s="1"/>
  <c r="C40" i="141"/>
  <c r="B40" i="141" s="1"/>
  <c r="C39" i="141"/>
  <c r="B39" i="141" s="1"/>
  <c r="C24" i="141"/>
  <c r="B24" i="141" s="1"/>
  <c r="C91" i="141"/>
  <c r="B91" i="141" s="1"/>
  <c r="C7" i="141"/>
  <c r="B7" i="141" s="1"/>
  <c r="C12" i="141"/>
  <c r="B12" i="141" s="1"/>
  <c r="C65" i="141"/>
  <c r="B65" i="141" s="1"/>
  <c r="C58" i="141"/>
  <c r="B58" i="141" s="1"/>
  <c r="C71" i="141"/>
  <c r="B71" i="141" s="1"/>
  <c r="C85" i="141"/>
  <c r="B85" i="141" s="1"/>
  <c r="C26" i="141"/>
  <c r="B26" i="141" s="1"/>
  <c r="C76" i="141"/>
  <c r="B76" i="141" s="1"/>
  <c r="C77" i="141"/>
  <c r="B77" i="141" s="1"/>
  <c r="C66" i="141"/>
  <c r="B66" i="141" s="1"/>
  <c r="C62" i="141"/>
  <c r="B62" i="141" s="1"/>
  <c r="C42" i="141"/>
  <c r="B42" i="141" s="1"/>
  <c r="C83" i="141"/>
  <c r="B83" i="141" s="1"/>
  <c r="C31" i="141"/>
  <c r="B31" i="141" s="1"/>
  <c r="C41" i="141"/>
  <c r="B41" i="141" s="1"/>
  <c r="C47" i="141"/>
  <c r="B47" i="141" s="1"/>
  <c r="C69" i="141"/>
  <c r="B69" i="141" s="1"/>
  <c r="C70" i="141"/>
  <c r="B70" i="141" s="1"/>
  <c r="C23" i="141"/>
  <c r="B23" i="141" s="1"/>
  <c r="C63" i="141"/>
  <c r="B63" i="141" s="1"/>
  <c r="C60" i="141"/>
  <c r="B60" i="141" s="1"/>
  <c r="C28" i="141"/>
  <c r="B28" i="141" s="1"/>
  <c r="C30" i="141"/>
  <c r="B30" i="141" s="1"/>
  <c r="C35" i="141"/>
  <c r="B35" i="141" s="1"/>
  <c r="C88" i="141"/>
  <c r="B88" i="141" s="1"/>
  <c r="J8" i="119"/>
  <c r="J9" i="119"/>
  <c r="J10" i="119"/>
  <c r="J11" i="119"/>
  <c r="J12" i="119"/>
  <c r="J13" i="119"/>
  <c r="J14" i="119"/>
  <c r="J15" i="119"/>
  <c r="J16" i="119"/>
  <c r="J17" i="119"/>
  <c r="J18" i="119"/>
  <c r="J19" i="119"/>
  <c r="J20" i="119"/>
  <c r="J21" i="119"/>
  <c r="J22" i="119"/>
  <c r="J23" i="119"/>
  <c r="J24" i="119"/>
  <c r="J26" i="119"/>
  <c r="J27" i="119"/>
  <c r="J28" i="119"/>
  <c r="J29" i="119"/>
  <c r="J30" i="119"/>
  <c r="J31" i="119"/>
  <c r="J32" i="119"/>
  <c r="J33" i="119"/>
  <c r="J34" i="119"/>
  <c r="J35" i="119"/>
  <c r="J36" i="119"/>
  <c r="J38" i="119"/>
  <c r="J39" i="119"/>
  <c r="J40" i="119"/>
  <c r="J41" i="119"/>
  <c r="J42" i="119"/>
  <c r="J43" i="119"/>
  <c r="J44" i="119"/>
  <c r="J45" i="119"/>
  <c r="J47" i="119"/>
  <c r="J48" i="119"/>
  <c r="J49" i="119"/>
  <c r="J50" i="119"/>
  <c r="J51" i="119"/>
  <c r="J52" i="119"/>
  <c r="J53" i="119"/>
  <c r="J55" i="119"/>
  <c r="J56" i="119"/>
  <c r="J57" i="119"/>
  <c r="J59" i="119"/>
  <c r="J60" i="119"/>
  <c r="J61" i="119"/>
  <c r="J62" i="119"/>
  <c r="J63" i="119"/>
  <c r="J64" i="119"/>
  <c r="J65" i="119"/>
  <c r="J66" i="119"/>
  <c r="J67" i="119"/>
  <c r="J68" i="119"/>
  <c r="J70" i="119"/>
  <c r="J71" i="119"/>
  <c r="J72" i="119"/>
  <c r="J73" i="119"/>
  <c r="J74" i="119"/>
  <c r="J75" i="119"/>
  <c r="J77" i="119"/>
  <c r="J78" i="119"/>
  <c r="J79" i="119"/>
  <c r="J80" i="119"/>
  <c r="J81" i="119"/>
  <c r="J82" i="119"/>
  <c r="J83" i="119"/>
  <c r="J84" i="119"/>
  <c r="J85" i="119"/>
  <c r="J88" i="119"/>
  <c r="J90" i="119"/>
  <c r="J91" i="119"/>
  <c r="J92" i="119"/>
  <c r="J93" i="119"/>
  <c r="J94" i="119"/>
  <c r="J95" i="119"/>
  <c r="J96" i="119"/>
  <c r="J97" i="119"/>
  <c r="J98" i="119"/>
  <c r="J7" i="119"/>
  <c r="I8" i="119"/>
  <c r="I9" i="119"/>
  <c r="I10" i="119"/>
  <c r="I11" i="119"/>
  <c r="I12" i="119"/>
  <c r="I13" i="119"/>
  <c r="I14" i="119"/>
  <c r="I15" i="119"/>
  <c r="I16" i="119"/>
  <c r="I17" i="119"/>
  <c r="I18" i="119"/>
  <c r="I19" i="119"/>
  <c r="I20" i="119"/>
  <c r="I21" i="119"/>
  <c r="I22" i="119"/>
  <c r="I23" i="119"/>
  <c r="I24" i="119"/>
  <c r="I26" i="119"/>
  <c r="I27" i="119"/>
  <c r="I28" i="119"/>
  <c r="I29" i="119"/>
  <c r="I30" i="119"/>
  <c r="I31" i="119"/>
  <c r="I32" i="119"/>
  <c r="I33" i="119"/>
  <c r="I34" i="119"/>
  <c r="I35" i="119"/>
  <c r="I36" i="119"/>
  <c r="I38" i="119"/>
  <c r="I39" i="119"/>
  <c r="I40" i="119"/>
  <c r="I41" i="119"/>
  <c r="I42" i="119"/>
  <c r="I43" i="119"/>
  <c r="I44" i="119"/>
  <c r="I45" i="119"/>
  <c r="I47" i="119"/>
  <c r="I48" i="119"/>
  <c r="I49" i="119"/>
  <c r="I50" i="119"/>
  <c r="I51" i="119"/>
  <c r="I52" i="119"/>
  <c r="I53" i="119"/>
  <c r="I55" i="119"/>
  <c r="I56" i="119"/>
  <c r="I57" i="119"/>
  <c r="I59" i="119"/>
  <c r="I60" i="119"/>
  <c r="I61" i="119"/>
  <c r="I62" i="119"/>
  <c r="I63" i="119"/>
  <c r="I64" i="119"/>
  <c r="I65" i="119"/>
  <c r="I66" i="119"/>
  <c r="I67" i="119"/>
  <c r="I68" i="119"/>
  <c r="I70" i="119"/>
  <c r="I71" i="119"/>
  <c r="I72" i="119"/>
  <c r="I73" i="119"/>
  <c r="I74" i="119"/>
  <c r="I75" i="119"/>
  <c r="I77" i="119"/>
  <c r="I78" i="119"/>
  <c r="I79" i="119"/>
  <c r="I80" i="119"/>
  <c r="I81" i="119"/>
  <c r="I82" i="119"/>
  <c r="I83" i="119"/>
  <c r="I84" i="119"/>
  <c r="I85" i="119"/>
  <c r="I88" i="119"/>
  <c r="I89" i="119"/>
  <c r="I90" i="119"/>
  <c r="I91" i="119"/>
  <c r="I92" i="119"/>
  <c r="I93" i="119"/>
  <c r="I94" i="119"/>
  <c r="I95" i="119"/>
  <c r="I96" i="119"/>
  <c r="I97" i="119"/>
  <c r="I98" i="119"/>
  <c r="I7" i="119"/>
  <c r="H83" i="119" l="1"/>
  <c r="V43" i="119"/>
  <c r="S43" i="116"/>
  <c r="H43" i="119"/>
  <c r="C8" i="118"/>
  <c r="C9" i="118"/>
  <c r="C10" i="118"/>
  <c r="C11" i="118"/>
  <c r="C12" i="118"/>
  <c r="C13" i="118"/>
  <c r="C14" i="118"/>
  <c r="C15" i="118"/>
  <c r="C16" i="118"/>
  <c r="C17" i="118"/>
  <c r="C18" i="118"/>
  <c r="C19" i="118"/>
  <c r="C20" i="118"/>
  <c r="C21" i="118"/>
  <c r="C22" i="118"/>
  <c r="C23" i="118"/>
  <c r="C24" i="118"/>
  <c r="C26" i="118"/>
  <c r="C27" i="118"/>
  <c r="C28" i="118"/>
  <c r="C29" i="118"/>
  <c r="C30" i="118"/>
  <c r="C31" i="118"/>
  <c r="C32" i="118"/>
  <c r="C33" i="118"/>
  <c r="C34" i="118"/>
  <c r="C35" i="118"/>
  <c r="C36" i="118"/>
  <c r="C38" i="118"/>
  <c r="C39" i="118"/>
  <c r="C40" i="118"/>
  <c r="C41" i="118"/>
  <c r="C42" i="118"/>
  <c r="C43" i="118"/>
  <c r="C44" i="118"/>
  <c r="C45" i="118"/>
  <c r="C47" i="118"/>
  <c r="C48" i="118"/>
  <c r="C49" i="118"/>
  <c r="C50" i="118"/>
  <c r="C51" i="118"/>
  <c r="C52" i="118"/>
  <c r="C53" i="118"/>
  <c r="C55" i="118"/>
  <c r="C56" i="118"/>
  <c r="C57" i="118"/>
  <c r="C58" i="118"/>
  <c r="C59" i="118"/>
  <c r="C60" i="118"/>
  <c r="C61" i="118"/>
  <c r="C62" i="118"/>
  <c r="C63" i="118"/>
  <c r="C64" i="118"/>
  <c r="C65" i="118"/>
  <c r="C66" i="118"/>
  <c r="C67" i="118"/>
  <c r="C68" i="118"/>
  <c r="C70" i="118"/>
  <c r="C71" i="118"/>
  <c r="C72" i="118"/>
  <c r="C73" i="118"/>
  <c r="C74" i="118"/>
  <c r="C75" i="118"/>
  <c r="C77" i="118"/>
  <c r="C78" i="118"/>
  <c r="C79" i="118"/>
  <c r="C80" i="118"/>
  <c r="C81" i="118"/>
  <c r="C82" i="118"/>
  <c r="C83" i="118"/>
  <c r="C84" i="118"/>
  <c r="C85" i="118"/>
  <c r="C86" i="118"/>
  <c r="C88" i="118"/>
  <c r="C89" i="118"/>
  <c r="C90" i="118"/>
  <c r="C91" i="118"/>
  <c r="C92" i="118"/>
  <c r="C93" i="118"/>
  <c r="C94" i="118"/>
  <c r="C95" i="118"/>
  <c r="C96" i="118"/>
  <c r="C97" i="118"/>
  <c r="C98" i="118"/>
  <c r="C7" i="118"/>
  <c r="S8" i="116"/>
  <c r="S9" i="116"/>
  <c r="S10" i="116"/>
  <c r="S11" i="116"/>
  <c r="S12" i="116"/>
  <c r="S13" i="116"/>
  <c r="S14" i="116"/>
  <c r="S15" i="116"/>
  <c r="S16" i="116"/>
  <c r="S17" i="116"/>
  <c r="S18" i="116"/>
  <c r="S19" i="116"/>
  <c r="S20" i="116"/>
  <c r="S21" i="116"/>
  <c r="S22" i="116"/>
  <c r="S23" i="116"/>
  <c r="S24" i="116"/>
  <c r="S26" i="116"/>
  <c r="S27" i="116"/>
  <c r="S28" i="116"/>
  <c r="S29" i="116"/>
  <c r="S30" i="116"/>
  <c r="S31" i="116"/>
  <c r="S32" i="116"/>
  <c r="S33" i="116"/>
  <c r="S34" i="116"/>
  <c r="S35" i="116"/>
  <c r="S36" i="116"/>
  <c r="S38" i="116"/>
  <c r="S39" i="116"/>
  <c r="S40" i="116"/>
  <c r="S41" i="116"/>
  <c r="S42" i="116"/>
  <c r="S44" i="116"/>
  <c r="S45" i="116"/>
  <c r="S47" i="116"/>
  <c r="S48" i="116"/>
  <c r="S49" i="116"/>
  <c r="S50" i="116"/>
  <c r="S51" i="116"/>
  <c r="S52" i="116"/>
  <c r="S53" i="116"/>
  <c r="S55" i="116"/>
  <c r="S56" i="116"/>
  <c r="S57" i="116"/>
  <c r="S58" i="116"/>
  <c r="S59" i="116"/>
  <c r="S60" i="116"/>
  <c r="S61" i="116"/>
  <c r="S62" i="116"/>
  <c r="S63" i="116"/>
  <c r="S64" i="116"/>
  <c r="S65" i="116"/>
  <c r="S66" i="116"/>
  <c r="S67" i="116"/>
  <c r="S68" i="116"/>
  <c r="S70" i="116"/>
  <c r="S71" i="116"/>
  <c r="S72" i="116"/>
  <c r="S73" i="116"/>
  <c r="S74" i="116"/>
  <c r="S75" i="116"/>
  <c r="S77" i="116"/>
  <c r="S78" i="116"/>
  <c r="S79" i="116"/>
  <c r="S80" i="116"/>
  <c r="S81" i="116"/>
  <c r="S82" i="116"/>
  <c r="S83" i="116"/>
  <c r="S84" i="116"/>
  <c r="S85" i="116"/>
  <c r="S86" i="116"/>
  <c r="S88" i="116"/>
  <c r="S89" i="116"/>
  <c r="S90" i="116"/>
  <c r="S91" i="116"/>
  <c r="S92" i="116"/>
  <c r="S93" i="116"/>
  <c r="S94" i="116"/>
  <c r="S95" i="116"/>
  <c r="S96" i="116"/>
  <c r="S97" i="116"/>
  <c r="S98" i="116"/>
  <c r="S7" i="116"/>
  <c r="V8" i="119"/>
  <c r="V9" i="119"/>
  <c r="V10" i="119"/>
  <c r="V11" i="119"/>
  <c r="V12" i="119"/>
  <c r="V13" i="119"/>
  <c r="V14" i="119"/>
  <c r="V15" i="119"/>
  <c r="V16" i="119"/>
  <c r="V17" i="119"/>
  <c r="V18" i="119"/>
  <c r="V19" i="119"/>
  <c r="V20" i="119"/>
  <c r="V21" i="119"/>
  <c r="V22" i="119"/>
  <c r="V23" i="119"/>
  <c r="V24" i="119"/>
  <c r="V26" i="119"/>
  <c r="V27" i="119"/>
  <c r="V28" i="119"/>
  <c r="V29" i="119"/>
  <c r="V30" i="119"/>
  <c r="V31" i="119"/>
  <c r="V32" i="119"/>
  <c r="V33" i="119"/>
  <c r="V34" i="119"/>
  <c r="V35" i="119"/>
  <c r="V36" i="119"/>
  <c r="V38" i="119"/>
  <c r="V39" i="119"/>
  <c r="V40" i="119"/>
  <c r="V41" i="119"/>
  <c r="V42" i="119"/>
  <c r="V44" i="119"/>
  <c r="V45" i="119"/>
  <c r="V47" i="119"/>
  <c r="V48" i="119"/>
  <c r="V49" i="119"/>
  <c r="V50" i="119"/>
  <c r="V51" i="119"/>
  <c r="V52" i="119"/>
  <c r="V53" i="119"/>
  <c r="V55" i="119"/>
  <c r="V56" i="119"/>
  <c r="V57" i="119"/>
  <c r="V59" i="119"/>
  <c r="V60" i="119"/>
  <c r="V61" i="119"/>
  <c r="V62" i="119"/>
  <c r="V63" i="119"/>
  <c r="V64" i="119"/>
  <c r="V65" i="119"/>
  <c r="V66" i="119"/>
  <c r="V67" i="119"/>
  <c r="V68" i="119"/>
  <c r="V70" i="119"/>
  <c r="V71" i="119"/>
  <c r="V72" i="119"/>
  <c r="V73" i="119"/>
  <c r="V74" i="119"/>
  <c r="V75" i="119"/>
  <c r="V77" i="119"/>
  <c r="V78" i="119"/>
  <c r="V79" i="119"/>
  <c r="V80" i="119"/>
  <c r="V81" i="119"/>
  <c r="V82" i="119"/>
  <c r="V83" i="119"/>
  <c r="V84" i="119"/>
  <c r="V85" i="119"/>
  <c r="V86" i="119"/>
  <c r="V88" i="119"/>
  <c r="V90" i="119"/>
  <c r="V91" i="119"/>
  <c r="V92" i="119"/>
  <c r="V93" i="119"/>
  <c r="V94" i="119"/>
  <c r="V95" i="119"/>
  <c r="V96" i="119"/>
  <c r="V97" i="119"/>
  <c r="V98" i="119"/>
  <c r="V7" i="119"/>
  <c r="H13" i="119" l="1"/>
  <c r="H19" i="119"/>
  <c r="H32" i="119"/>
  <c r="H47" i="119"/>
  <c r="H48" i="119"/>
  <c r="H49" i="119"/>
  <c r="H50" i="119"/>
  <c r="H51" i="119"/>
  <c r="H57" i="119"/>
  <c r="H66" i="119"/>
  <c r="H70" i="119"/>
  <c r="H71" i="119"/>
  <c r="H75" i="119"/>
  <c r="H78" i="119"/>
  <c r="H97" i="119"/>
  <c r="H98" i="119"/>
  <c r="C96" i="116" l="1"/>
  <c r="C93" i="116"/>
  <c r="C92" i="116"/>
  <c r="C90" i="116"/>
  <c r="C86" i="116"/>
  <c r="C85" i="116"/>
  <c r="C84" i="116"/>
  <c r="C82" i="116"/>
  <c r="C81" i="116"/>
  <c r="C80" i="116"/>
  <c r="C77" i="116"/>
  <c r="C74" i="116"/>
  <c r="C72" i="116"/>
  <c r="C67" i="116"/>
  <c r="C66" i="116"/>
  <c r="C65" i="116"/>
  <c r="C64" i="116"/>
  <c r="C63" i="116"/>
  <c r="C60" i="116"/>
  <c r="C57" i="116"/>
  <c r="C55" i="116"/>
  <c r="C53" i="116"/>
  <c r="C52" i="116"/>
  <c r="C49" i="116"/>
  <c r="C44" i="116"/>
  <c r="C41" i="116"/>
  <c r="C40" i="116"/>
  <c r="C39" i="116"/>
  <c r="C38" i="116"/>
  <c r="C36" i="116"/>
  <c r="C35" i="116"/>
  <c r="C33" i="116"/>
  <c r="C30" i="116"/>
  <c r="C29" i="116"/>
  <c r="C28" i="116"/>
  <c r="C27" i="116"/>
  <c r="C26" i="116"/>
  <c r="C22" i="116"/>
  <c r="C21" i="116"/>
  <c r="C19" i="116"/>
  <c r="C18" i="116"/>
  <c r="C16" i="116"/>
  <c r="C15" i="116"/>
  <c r="C14" i="116"/>
  <c r="C13" i="116"/>
  <c r="C12" i="116"/>
  <c r="C11" i="116"/>
  <c r="C10" i="116"/>
  <c r="C9" i="116"/>
  <c r="C8" i="116"/>
  <c r="C7" i="116"/>
  <c r="H82" i="116"/>
  <c r="H31" i="116"/>
  <c r="H83" i="116" l="1"/>
  <c r="C8" i="115" l="1"/>
  <c r="C9" i="115"/>
  <c r="C10" i="115"/>
  <c r="C11" i="115"/>
  <c r="C12" i="115"/>
  <c r="C13" i="115"/>
  <c r="C14" i="115"/>
  <c r="C15" i="115"/>
  <c r="C16" i="115"/>
  <c r="C17" i="115"/>
  <c r="C18" i="115"/>
  <c r="C19" i="115"/>
  <c r="C20" i="115"/>
  <c r="C21" i="115"/>
  <c r="C22" i="115"/>
  <c r="C23" i="115"/>
  <c r="C24" i="115"/>
  <c r="C26" i="115"/>
  <c r="C27" i="115"/>
  <c r="C28" i="115"/>
  <c r="C29" i="115"/>
  <c r="C30" i="115"/>
  <c r="C31" i="115"/>
  <c r="C32" i="115"/>
  <c r="C33" i="115"/>
  <c r="C34" i="115"/>
  <c r="C35" i="115"/>
  <c r="C36" i="115"/>
  <c r="C38" i="115"/>
  <c r="C39" i="115"/>
  <c r="C40" i="115"/>
  <c r="C41" i="115"/>
  <c r="C42" i="115"/>
  <c r="C43" i="115"/>
  <c r="C44" i="115"/>
  <c r="C45" i="115"/>
  <c r="C47" i="115"/>
  <c r="C48" i="115"/>
  <c r="C49" i="115"/>
  <c r="C50" i="115"/>
  <c r="C51" i="115"/>
  <c r="C52" i="115"/>
  <c r="C53" i="115"/>
  <c r="C55" i="115"/>
  <c r="C56" i="115"/>
  <c r="C57" i="115"/>
  <c r="C58" i="115"/>
  <c r="C59" i="115"/>
  <c r="C60" i="115"/>
  <c r="C61" i="115"/>
  <c r="C62" i="115"/>
  <c r="C63" i="115"/>
  <c r="C64" i="115"/>
  <c r="C65" i="115"/>
  <c r="C66" i="115"/>
  <c r="C67" i="115"/>
  <c r="C68" i="115"/>
  <c r="C70" i="115"/>
  <c r="C71" i="115"/>
  <c r="C72" i="115"/>
  <c r="C73" i="115"/>
  <c r="C74" i="115"/>
  <c r="C75" i="115"/>
  <c r="C77" i="115"/>
  <c r="C78" i="115"/>
  <c r="C79" i="115"/>
  <c r="C80" i="115"/>
  <c r="C81" i="115"/>
  <c r="C82" i="115"/>
  <c r="C83" i="115"/>
  <c r="C84" i="115"/>
  <c r="C85" i="115"/>
  <c r="C86" i="115"/>
  <c r="C88" i="115"/>
  <c r="C89" i="115"/>
  <c r="C90" i="115"/>
  <c r="C91" i="115"/>
  <c r="C92" i="115"/>
  <c r="C93" i="115"/>
  <c r="C94" i="115"/>
  <c r="C95" i="115"/>
  <c r="C96" i="115"/>
  <c r="C97" i="115"/>
  <c r="C98" i="115"/>
  <c r="C7" i="115"/>
  <c r="C80" i="119" l="1"/>
  <c r="F80" i="119" s="1"/>
  <c r="H59" i="119" l="1"/>
  <c r="H27" i="119" l="1"/>
  <c r="C31" i="116" l="1"/>
  <c r="F31" i="116" s="1"/>
  <c r="C21" i="117"/>
  <c r="H21" i="116"/>
  <c r="F21" i="116"/>
  <c r="F82" i="116"/>
  <c r="C21" i="119"/>
  <c r="F21" i="119" s="1"/>
  <c r="H21" i="119"/>
  <c r="D21" i="117" l="1"/>
  <c r="F21" i="12"/>
  <c r="H23" i="116"/>
  <c r="H94" i="116" l="1"/>
  <c r="F86" i="116" l="1"/>
  <c r="F19" i="115" l="1"/>
  <c r="C5" i="12" l="1"/>
  <c r="H9" i="119" l="1"/>
  <c r="H8" i="119"/>
  <c r="H10" i="119"/>
  <c r="H11" i="119"/>
  <c r="H12" i="119"/>
  <c r="H14" i="119"/>
  <c r="H15" i="119"/>
  <c r="H16" i="119"/>
  <c r="H17" i="119"/>
  <c r="H18" i="119"/>
  <c r="H20" i="119"/>
  <c r="H22" i="119"/>
  <c r="H23" i="119"/>
  <c r="H24" i="119"/>
  <c r="H26" i="119"/>
  <c r="H28" i="119"/>
  <c r="H29" i="119"/>
  <c r="H30" i="119"/>
  <c r="H31" i="119"/>
  <c r="H33" i="119"/>
  <c r="H34" i="119"/>
  <c r="H35" i="119"/>
  <c r="H36" i="119"/>
  <c r="H38" i="119"/>
  <c r="H39" i="119"/>
  <c r="H40" i="119"/>
  <c r="H41" i="119"/>
  <c r="H42" i="119"/>
  <c r="H44" i="119"/>
  <c r="H45" i="119"/>
  <c r="H52" i="119"/>
  <c r="H53" i="119"/>
  <c r="H55" i="119"/>
  <c r="H56" i="119"/>
  <c r="H60" i="119"/>
  <c r="H61" i="119"/>
  <c r="H62" i="119"/>
  <c r="H63" i="119"/>
  <c r="H64" i="119"/>
  <c r="H65" i="119"/>
  <c r="H67" i="119"/>
  <c r="H68" i="119"/>
  <c r="H72" i="119"/>
  <c r="H73" i="119"/>
  <c r="H74" i="119"/>
  <c r="H77" i="119"/>
  <c r="H79" i="119"/>
  <c r="H80" i="119"/>
  <c r="H81" i="119"/>
  <c r="H82" i="119"/>
  <c r="H84" i="119"/>
  <c r="H85" i="119"/>
  <c r="H86" i="119"/>
  <c r="H88" i="119"/>
  <c r="H89" i="119"/>
  <c r="H90" i="119"/>
  <c r="H91" i="119"/>
  <c r="H92" i="119"/>
  <c r="H93" i="119"/>
  <c r="H95" i="119"/>
  <c r="H96" i="119"/>
  <c r="H7" i="119"/>
  <c r="H8" i="116" l="1"/>
  <c r="H9" i="116"/>
  <c r="H10" i="116"/>
  <c r="H11" i="116"/>
  <c r="H12" i="116"/>
  <c r="H13" i="116"/>
  <c r="H14" i="116"/>
  <c r="H15" i="116"/>
  <c r="H16" i="116"/>
  <c r="H17" i="116"/>
  <c r="H18" i="116"/>
  <c r="H19" i="116"/>
  <c r="H20" i="116"/>
  <c r="H22" i="116"/>
  <c r="H24" i="116"/>
  <c r="H26" i="116"/>
  <c r="H27" i="116"/>
  <c r="H28" i="116"/>
  <c r="H29" i="116"/>
  <c r="H30" i="116"/>
  <c r="H32" i="116"/>
  <c r="H33" i="116"/>
  <c r="H34" i="116"/>
  <c r="H35" i="116"/>
  <c r="H36" i="116"/>
  <c r="H38" i="116"/>
  <c r="H39" i="116"/>
  <c r="H40" i="116"/>
  <c r="H41" i="116"/>
  <c r="H42" i="116"/>
  <c r="H43" i="116"/>
  <c r="H45" i="116"/>
  <c r="H47" i="116"/>
  <c r="H48" i="116"/>
  <c r="H49" i="116"/>
  <c r="H50" i="116"/>
  <c r="H51" i="116"/>
  <c r="H52" i="116"/>
  <c r="H53" i="116"/>
  <c r="H55" i="116"/>
  <c r="H56" i="116"/>
  <c r="H57" i="116"/>
  <c r="H58" i="116"/>
  <c r="H59" i="116"/>
  <c r="H60" i="116"/>
  <c r="H61" i="116"/>
  <c r="H62" i="116"/>
  <c r="H63" i="116"/>
  <c r="H64" i="116"/>
  <c r="H65" i="116"/>
  <c r="H66" i="116"/>
  <c r="H67" i="116"/>
  <c r="H68" i="116"/>
  <c r="H70" i="116"/>
  <c r="H71" i="116"/>
  <c r="H72" i="116"/>
  <c r="H73" i="116"/>
  <c r="H74" i="116"/>
  <c r="H75" i="116"/>
  <c r="H77" i="116"/>
  <c r="H78" i="116"/>
  <c r="H79" i="116"/>
  <c r="H80" i="116"/>
  <c r="H81" i="116"/>
  <c r="H84" i="116"/>
  <c r="H85" i="116"/>
  <c r="H86" i="116"/>
  <c r="H88" i="116"/>
  <c r="H89" i="116"/>
  <c r="H90" i="116"/>
  <c r="H91" i="116"/>
  <c r="H92" i="116"/>
  <c r="H93" i="116"/>
  <c r="H95" i="116"/>
  <c r="H96" i="116"/>
  <c r="H97" i="116"/>
  <c r="H98" i="116"/>
  <c r="H7" i="116"/>
  <c r="M58" i="119" l="1"/>
  <c r="B5" i="120" l="1"/>
  <c r="B4" i="120"/>
  <c r="C98" i="120"/>
  <c r="C97" i="120"/>
  <c r="C96" i="120"/>
  <c r="C95" i="120"/>
  <c r="C94" i="120"/>
  <c r="C93" i="120"/>
  <c r="C92" i="120"/>
  <c r="C91" i="120"/>
  <c r="C90" i="120"/>
  <c r="C89" i="120"/>
  <c r="C88" i="120"/>
  <c r="C86" i="120"/>
  <c r="C85" i="120"/>
  <c r="C84" i="120"/>
  <c r="C83" i="120"/>
  <c r="C82" i="120"/>
  <c r="C81" i="120"/>
  <c r="C80" i="120"/>
  <c r="C79" i="120"/>
  <c r="C78" i="120"/>
  <c r="C77" i="120"/>
  <c r="C75" i="120"/>
  <c r="C74" i="120"/>
  <c r="C73" i="120"/>
  <c r="C72" i="120"/>
  <c r="C71" i="120"/>
  <c r="C70" i="120"/>
  <c r="C68" i="120"/>
  <c r="C67" i="120"/>
  <c r="C66" i="120"/>
  <c r="C65" i="120"/>
  <c r="C64" i="120"/>
  <c r="C63" i="120"/>
  <c r="C62" i="120"/>
  <c r="C61" i="120"/>
  <c r="C55" i="120"/>
  <c r="C53" i="120"/>
  <c r="C52" i="120"/>
  <c r="C51" i="120"/>
  <c r="C50" i="120"/>
  <c r="C49" i="120"/>
  <c r="C48" i="120"/>
  <c r="C47" i="120"/>
  <c r="C45" i="120"/>
  <c r="C44" i="120"/>
  <c r="C43" i="120"/>
  <c r="C42" i="120"/>
  <c r="C41" i="120"/>
  <c r="C40" i="120"/>
  <c r="C39" i="120"/>
  <c r="C38" i="120"/>
  <c r="C36" i="120"/>
  <c r="C35" i="120"/>
  <c r="C34" i="120"/>
  <c r="C33" i="120"/>
  <c r="C32" i="120"/>
  <c r="C31" i="120"/>
  <c r="C30" i="120"/>
  <c r="C29" i="120"/>
  <c r="C28" i="120"/>
  <c r="C27" i="120"/>
  <c r="C26" i="120"/>
  <c r="C24" i="120"/>
  <c r="C23" i="120"/>
  <c r="C22" i="120"/>
  <c r="C21" i="120"/>
  <c r="C20" i="120"/>
  <c r="C19" i="120"/>
  <c r="C18" i="120"/>
  <c r="C17" i="120"/>
  <c r="C16" i="120"/>
  <c r="C15" i="120"/>
  <c r="C14" i="120"/>
  <c r="C13" i="120"/>
  <c r="C12" i="120"/>
  <c r="C11" i="120"/>
  <c r="C10" i="120"/>
  <c r="C9" i="120"/>
  <c r="C8" i="120"/>
  <c r="C7" i="120"/>
  <c r="I32" i="12" l="1"/>
  <c r="I8" i="12"/>
  <c r="I42" i="12"/>
  <c r="I68" i="12"/>
  <c r="I14" i="12"/>
  <c r="I22" i="12"/>
  <c r="I31" i="12"/>
  <c r="I40" i="12"/>
  <c r="I49" i="12"/>
  <c r="I58" i="12"/>
  <c r="I66" i="12"/>
  <c r="I75" i="12"/>
  <c r="I84" i="12"/>
  <c r="I93" i="12"/>
  <c r="I41" i="12"/>
  <c r="I59" i="12"/>
  <c r="I85" i="12"/>
  <c r="I94" i="12"/>
  <c r="I7" i="12"/>
  <c r="I50" i="12"/>
  <c r="I24" i="12"/>
  <c r="I78" i="12"/>
  <c r="I34" i="12"/>
  <c r="I61" i="12"/>
  <c r="I79" i="12"/>
  <c r="I10" i="12"/>
  <c r="I35" i="12"/>
  <c r="I62" i="12"/>
  <c r="I89" i="12"/>
  <c r="I19" i="12"/>
  <c r="I45" i="12"/>
  <c r="I63" i="12"/>
  <c r="I72" i="12"/>
  <c r="I81" i="12"/>
  <c r="I90" i="12"/>
  <c r="I98" i="12"/>
  <c r="I23" i="12"/>
  <c r="I77" i="12"/>
  <c r="I33" i="12"/>
  <c r="I60" i="12"/>
  <c r="I95" i="12"/>
  <c r="I17" i="12"/>
  <c r="I43" i="12"/>
  <c r="I70" i="12"/>
  <c r="I96" i="12"/>
  <c r="I27" i="12"/>
  <c r="I53" i="12"/>
  <c r="I80" i="12"/>
  <c r="I11" i="12"/>
  <c r="I36" i="12"/>
  <c r="I12" i="12"/>
  <c r="I29" i="12"/>
  <c r="I47" i="12"/>
  <c r="I73" i="12"/>
  <c r="I91" i="12"/>
  <c r="I15" i="12"/>
  <c r="I67" i="12"/>
  <c r="I16" i="12"/>
  <c r="I51" i="12"/>
  <c r="I86" i="12"/>
  <c r="I9" i="12"/>
  <c r="I26" i="12"/>
  <c r="I52" i="12"/>
  <c r="I88" i="12"/>
  <c r="I18" i="12"/>
  <c r="I44" i="12"/>
  <c r="I71" i="12"/>
  <c r="I97" i="12"/>
  <c r="I28" i="12"/>
  <c r="I55" i="12"/>
  <c r="I20" i="12"/>
  <c r="I38" i="12"/>
  <c r="I56" i="12"/>
  <c r="I64" i="12"/>
  <c r="I82" i="12"/>
  <c r="I13" i="12"/>
  <c r="I21" i="12"/>
  <c r="I30" i="12"/>
  <c r="I39" i="12"/>
  <c r="I48" i="12"/>
  <c r="I57" i="12"/>
  <c r="I65" i="12"/>
  <c r="I74" i="12"/>
  <c r="I83" i="12"/>
  <c r="I92" i="12"/>
  <c r="B5" i="119"/>
  <c r="B4" i="119"/>
  <c r="C98" i="119"/>
  <c r="C97" i="119"/>
  <c r="C96" i="119"/>
  <c r="C95" i="119"/>
  <c r="C94" i="119"/>
  <c r="C93" i="119"/>
  <c r="C92" i="119"/>
  <c r="C91" i="119"/>
  <c r="C90" i="119"/>
  <c r="C89" i="119"/>
  <c r="C88" i="119"/>
  <c r="F88" i="119" s="1"/>
  <c r="C86" i="119"/>
  <c r="C85" i="119"/>
  <c r="C84" i="119"/>
  <c r="C83" i="119"/>
  <c r="C82" i="119"/>
  <c r="C81" i="119"/>
  <c r="C79" i="119"/>
  <c r="C78" i="119"/>
  <c r="C77" i="119"/>
  <c r="C75" i="119"/>
  <c r="C74" i="119"/>
  <c r="C73" i="119"/>
  <c r="C72" i="119"/>
  <c r="C71" i="119"/>
  <c r="C70" i="119"/>
  <c r="C68" i="119"/>
  <c r="C67" i="119"/>
  <c r="C66" i="119"/>
  <c r="C65" i="119"/>
  <c r="C64" i="119"/>
  <c r="C63" i="119"/>
  <c r="C62" i="119"/>
  <c r="C61" i="119"/>
  <c r="C60" i="119"/>
  <c r="C59" i="119"/>
  <c r="C58" i="119"/>
  <c r="C57" i="119"/>
  <c r="C56" i="119"/>
  <c r="C55" i="119"/>
  <c r="C53" i="119"/>
  <c r="C52" i="119"/>
  <c r="C51" i="119"/>
  <c r="C50" i="119"/>
  <c r="C49" i="119"/>
  <c r="C48" i="119"/>
  <c r="C47" i="119"/>
  <c r="C45" i="119"/>
  <c r="C44" i="119"/>
  <c r="C43" i="119"/>
  <c r="C42" i="119"/>
  <c r="C41" i="119"/>
  <c r="C40" i="119"/>
  <c r="C39" i="119"/>
  <c r="C38" i="119"/>
  <c r="F38" i="119" s="1"/>
  <c r="C36" i="119"/>
  <c r="C35" i="119"/>
  <c r="C34" i="119"/>
  <c r="C33" i="119"/>
  <c r="C32" i="119"/>
  <c r="C31" i="119"/>
  <c r="C30" i="119"/>
  <c r="C29" i="119"/>
  <c r="C28" i="119"/>
  <c r="C27" i="119"/>
  <c r="C26" i="119"/>
  <c r="F26" i="119" s="1"/>
  <c r="C24" i="119"/>
  <c r="C23" i="119"/>
  <c r="F23" i="119" s="1"/>
  <c r="C22" i="119"/>
  <c r="C20" i="119"/>
  <c r="C19" i="119"/>
  <c r="C18" i="119"/>
  <c r="C17" i="119"/>
  <c r="C16" i="119"/>
  <c r="C15" i="119"/>
  <c r="C14" i="119"/>
  <c r="C13" i="119"/>
  <c r="C12" i="119"/>
  <c r="C11" i="119"/>
  <c r="C10" i="119"/>
  <c r="C9" i="119"/>
  <c r="C8" i="119"/>
  <c r="F8" i="119" s="1"/>
  <c r="C7" i="119"/>
  <c r="F98" i="118"/>
  <c r="F97" i="118"/>
  <c r="F96" i="118"/>
  <c r="F95" i="118"/>
  <c r="F94" i="118"/>
  <c r="F93" i="118"/>
  <c r="F92" i="118"/>
  <c r="F91" i="118"/>
  <c r="F90" i="118"/>
  <c r="F89" i="118"/>
  <c r="F88" i="118"/>
  <c r="F86" i="118"/>
  <c r="F85" i="118"/>
  <c r="F84" i="118"/>
  <c r="F83" i="118"/>
  <c r="F82" i="118"/>
  <c r="F81" i="118"/>
  <c r="F80" i="118"/>
  <c r="F79" i="118"/>
  <c r="F78" i="118"/>
  <c r="F77" i="118"/>
  <c r="F75" i="118"/>
  <c r="F74" i="118"/>
  <c r="F73" i="118"/>
  <c r="F72" i="118"/>
  <c r="F71" i="118"/>
  <c r="F70" i="118"/>
  <c r="F68" i="118"/>
  <c r="F67" i="118"/>
  <c r="F66" i="118"/>
  <c r="F65" i="118"/>
  <c r="F64" i="118"/>
  <c r="F63" i="118"/>
  <c r="F61" i="118"/>
  <c r="F60" i="118"/>
  <c r="F59" i="118"/>
  <c r="F58" i="118"/>
  <c r="F57" i="118"/>
  <c r="F56" i="118"/>
  <c r="F55" i="118"/>
  <c r="F53" i="118"/>
  <c r="F52" i="118"/>
  <c r="F51" i="118"/>
  <c r="F50" i="118"/>
  <c r="F49" i="118"/>
  <c r="F48" i="118"/>
  <c r="F47" i="118"/>
  <c r="F45" i="118"/>
  <c r="F44" i="118"/>
  <c r="F43" i="118"/>
  <c r="F42" i="118"/>
  <c r="F41" i="118"/>
  <c r="F40" i="118"/>
  <c r="F39" i="118"/>
  <c r="F38" i="118"/>
  <c r="F36" i="118"/>
  <c r="F35" i="118"/>
  <c r="F34" i="118"/>
  <c r="F33" i="118"/>
  <c r="F32" i="118"/>
  <c r="F31" i="118"/>
  <c r="F30" i="118"/>
  <c r="F29" i="118"/>
  <c r="F28" i="118"/>
  <c r="F27" i="118"/>
  <c r="F26" i="118"/>
  <c r="F24" i="118"/>
  <c r="F23" i="118"/>
  <c r="F22" i="118"/>
  <c r="F21" i="118"/>
  <c r="F20" i="118"/>
  <c r="F18" i="118"/>
  <c r="F17" i="118"/>
  <c r="F16" i="118"/>
  <c r="F15" i="118"/>
  <c r="F14" i="118"/>
  <c r="F13" i="118"/>
  <c r="F12" i="118"/>
  <c r="F11" i="118"/>
  <c r="F10" i="118"/>
  <c r="F9" i="118"/>
  <c r="F8" i="118"/>
  <c r="F7" i="118"/>
  <c r="D26" i="120" l="1"/>
  <c r="F12" i="119"/>
  <c r="F16" i="119"/>
  <c r="F22" i="119"/>
  <c r="F29" i="119"/>
  <c r="F33" i="119"/>
  <c r="F35" i="119"/>
  <c r="F40" i="119"/>
  <c r="F42" i="119"/>
  <c r="F47" i="119"/>
  <c r="F53" i="119"/>
  <c r="F56" i="119"/>
  <c r="F58" i="119"/>
  <c r="F64" i="119"/>
  <c r="F66" i="119"/>
  <c r="F68" i="119"/>
  <c r="F71" i="119"/>
  <c r="F75" i="119"/>
  <c r="F83" i="119"/>
  <c r="F85" i="119"/>
  <c r="F90" i="119"/>
  <c r="F94" i="119"/>
  <c r="F7" i="119"/>
  <c r="F9" i="119"/>
  <c r="F11" i="119"/>
  <c r="F15" i="119"/>
  <c r="F17" i="119"/>
  <c r="F28" i="119"/>
  <c r="F30" i="119"/>
  <c r="F34" i="119"/>
  <c r="F36" i="119"/>
  <c r="F39" i="119"/>
  <c r="F41" i="119"/>
  <c r="F43" i="119"/>
  <c r="F45" i="119"/>
  <c r="F48" i="119"/>
  <c r="F55" i="119"/>
  <c r="F57" i="119"/>
  <c r="F61" i="119"/>
  <c r="F63" i="119"/>
  <c r="F65" i="119"/>
  <c r="F67" i="119"/>
  <c r="F70" i="119"/>
  <c r="F72" i="119"/>
  <c r="F74" i="119"/>
  <c r="F77" i="119"/>
  <c r="F79" i="119"/>
  <c r="F82" i="119"/>
  <c r="F84" i="119"/>
  <c r="F86" i="119"/>
  <c r="F89" i="119"/>
  <c r="F91" i="119"/>
  <c r="F93" i="119"/>
  <c r="F95" i="119"/>
  <c r="F97" i="119"/>
  <c r="F10" i="119"/>
  <c r="F14" i="119"/>
  <c r="F20" i="119"/>
  <c r="F24" i="119"/>
  <c r="F31" i="119"/>
  <c r="F44" i="119"/>
  <c r="F51" i="119"/>
  <c r="F60" i="119"/>
  <c r="F62" i="119"/>
  <c r="F92" i="119"/>
  <c r="F96" i="119"/>
  <c r="F98" i="119"/>
  <c r="F73" i="119"/>
  <c r="F52" i="119"/>
  <c r="F81" i="119"/>
  <c r="F78" i="119"/>
  <c r="F59" i="119"/>
  <c r="F50" i="119"/>
  <c r="F49" i="119"/>
  <c r="F32" i="119"/>
  <c r="H32" i="12" s="1"/>
  <c r="F27" i="119"/>
  <c r="H27" i="12" s="1"/>
  <c r="F13" i="119"/>
  <c r="F19" i="119"/>
  <c r="F18" i="119"/>
  <c r="F62" i="118"/>
  <c r="F19" i="118"/>
  <c r="D8" i="120"/>
  <c r="D38" i="120"/>
  <c r="D23" i="120"/>
  <c r="D88" i="120"/>
  <c r="G8" i="12"/>
  <c r="G42" i="12"/>
  <c r="G78" i="12"/>
  <c r="G26" i="12"/>
  <c r="G61" i="12"/>
  <c r="G88" i="12"/>
  <c r="G10" i="12"/>
  <c r="G35" i="12"/>
  <c r="G80" i="12"/>
  <c r="G45" i="12"/>
  <c r="G81" i="12"/>
  <c r="G7" i="12"/>
  <c r="G15" i="12"/>
  <c r="G23" i="12"/>
  <c r="G32" i="12"/>
  <c r="G41" i="12"/>
  <c r="G50" i="12"/>
  <c r="G59" i="12"/>
  <c r="G67" i="12"/>
  <c r="G77" i="12"/>
  <c r="G85" i="12"/>
  <c r="G94" i="12"/>
  <c r="G16" i="12"/>
  <c r="G60" i="12"/>
  <c r="G86" i="12"/>
  <c r="G9" i="12"/>
  <c r="G34" i="12"/>
  <c r="G79" i="12"/>
  <c r="G27" i="12"/>
  <c r="G89" i="12"/>
  <c r="G28" i="12"/>
  <c r="G63" i="12"/>
  <c r="G98" i="12"/>
  <c r="G12" i="12"/>
  <c r="G20" i="12"/>
  <c r="G29" i="12"/>
  <c r="G38" i="12"/>
  <c r="G47" i="12"/>
  <c r="G56" i="12"/>
  <c r="G64" i="12"/>
  <c r="G73" i="12"/>
  <c r="G82" i="12"/>
  <c r="G91" i="12"/>
  <c r="G33" i="12"/>
  <c r="G68" i="12"/>
  <c r="G43" i="12"/>
  <c r="G70" i="12"/>
  <c r="G18" i="12"/>
  <c r="G53" i="12"/>
  <c r="G71" i="12"/>
  <c r="G36" i="12"/>
  <c r="G72" i="12"/>
  <c r="G13" i="12"/>
  <c r="G21" i="12"/>
  <c r="G30" i="12"/>
  <c r="G39" i="12"/>
  <c r="G48" i="12"/>
  <c r="G57" i="12"/>
  <c r="G65" i="12"/>
  <c r="G74" i="12"/>
  <c r="G83" i="12"/>
  <c r="G92" i="12"/>
  <c r="G24" i="12"/>
  <c r="G51" i="12"/>
  <c r="G95" i="12"/>
  <c r="G17" i="12"/>
  <c r="G52" i="12"/>
  <c r="G96" i="12"/>
  <c r="G44" i="12"/>
  <c r="G97" i="12"/>
  <c r="G11" i="12"/>
  <c r="G55" i="12"/>
  <c r="G90" i="12"/>
  <c r="G14" i="12"/>
  <c r="G22" i="12"/>
  <c r="G31" i="12"/>
  <c r="G40" i="12"/>
  <c r="G49" i="12"/>
  <c r="G58" i="12"/>
  <c r="G66" i="12"/>
  <c r="G75" i="12"/>
  <c r="G84" i="12"/>
  <c r="G93" i="12"/>
  <c r="H8" i="12"/>
  <c r="H38" i="12"/>
  <c r="D40" i="120"/>
  <c r="H40" i="12"/>
  <c r="D80" i="120"/>
  <c r="H80" i="12"/>
  <c r="D21" i="120"/>
  <c r="H21" i="12"/>
  <c r="H23" i="12"/>
  <c r="H26" i="12"/>
  <c r="H88" i="12"/>
  <c r="H50" i="12" l="1"/>
  <c r="H16" i="12"/>
  <c r="D16" i="120"/>
  <c r="D59" i="120"/>
  <c r="D71" i="120"/>
  <c r="H71" i="12"/>
  <c r="H39" i="12"/>
  <c r="D9" i="120"/>
  <c r="D42" i="120"/>
  <c r="H42" i="12"/>
  <c r="H41" i="12"/>
  <c r="D41" i="120"/>
  <c r="D47" i="120"/>
  <c r="H63" i="12"/>
  <c r="D68" i="120"/>
  <c r="D39" i="120"/>
  <c r="D63" i="120"/>
  <c r="H12" i="12"/>
  <c r="D12" i="120"/>
  <c r="H9" i="12"/>
  <c r="H68" i="12"/>
  <c r="D29" i="120"/>
  <c r="H92" i="12"/>
  <c r="D43" i="120"/>
  <c r="H15" i="12"/>
  <c r="H85" i="12"/>
  <c r="D33" i="120"/>
  <c r="H65" i="12"/>
  <c r="H34" i="12"/>
  <c r="H84" i="12"/>
  <c r="H64" i="12"/>
  <c r="D64" i="120"/>
  <c r="H53" i="12"/>
  <c r="D90" i="120"/>
  <c r="D53" i="120"/>
  <c r="D35" i="120"/>
  <c r="D34" i="120"/>
  <c r="H7" i="12"/>
  <c r="D94" i="120"/>
  <c r="D17" i="120"/>
  <c r="H47" i="12"/>
  <c r="H33" i="12"/>
  <c r="D65" i="120"/>
  <c r="D11" i="120"/>
  <c r="H11" i="12"/>
  <c r="D84" i="120"/>
  <c r="H57" i="12"/>
  <c r="H28" i="12"/>
  <c r="H72" i="12"/>
  <c r="D28" i="120"/>
  <c r="H56" i="12"/>
  <c r="H22" i="12"/>
  <c r="D72" i="120"/>
  <c r="H73" i="12"/>
  <c r="D56" i="120"/>
  <c r="D22" i="120"/>
  <c r="D91" i="120"/>
  <c r="D85" i="120"/>
  <c r="H83" i="12"/>
  <c r="D48" i="120"/>
  <c r="D30" i="120"/>
  <c r="H29" i="12"/>
  <c r="D74" i="120"/>
  <c r="H79" i="12"/>
  <c r="H52" i="12"/>
  <c r="H43" i="12"/>
  <c r="H30" i="12"/>
  <c r="H82" i="12"/>
  <c r="D82" i="120"/>
  <c r="D95" i="120"/>
  <c r="H75" i="12"/>
  <c r="H48" i="12"/>
  <c r="D83" i="120"/>
  <c r="G19" i="12"/>
  <c r="D7" i="120"/>
  <c r="D14" i="120"/>
  <c r="D92" i="120"/>
  <c r="H74" i="12"/>
  <c r="D61" i="120"/>
  <c r="D15" i="120"/>
  <c r="D75" i="120"/>
  <c r="D62" i="120"/>
  <c r="H61" i="12"/>
  <c r="D10" i="120"/>
  <c r="D36" i="120"/>
  <c r="H20" i="12"/>
  <c r="H90" i="12"/>
  <c r="D77" i="120"/>
  <c r="D44" i="120"/>
  <c r="H14" i="12"/>
  <c r="H96" i="12"/>
  <c r="H55" i="12"/>
  <c r="H93" i="12"/>
  <c r="H94" i="12"/>
  <c r="D55" i="120"/>
  <c r="D93" i="120"/>
  <c r="H51" i="12"/>
  <c r="H58" i="12"/>
  <c r="D58" i="120"/>
  <c r="H44" i="12"/>
  <c r="H59" i="12"/>
  <c r="H17" i="12"/>
  <c r="H62" i="12"/>
  <c r="D79" i="120"/>
  <c r="H36" i="12"/>
  <c r="H13" i="12"/>
  <c r="H66" i="12"/>
  <c r="H18" i="12"/>
  <c r="D66" i="120"/>
  <c r="H31" i="12"/>
  <c r="D31" i="120"/>
  <c r="D98" i="120"/>
  <c r="H70" i="12"/>
  <c r="H89" i="12"/>
  <c r="D24" i="120"/>
  <c r="H24" i="12"/>
  <c r="D70" i="120"/>
  <c r="D96" i="120"/>
  <c r="D67" i="120"/>
  <c r="H45" i="12"/>
  <c r="D89" i="120"/>
  <c r="H77" i="12"/>
  <c r="H67" i="12"/>
  <c r="D57" i="120"/>
  <c r="D45" i="120"/>
  <c r="H97" i="12"/>
  <c r="D86" i="120"/>
  <c r="H81" i="12"/>
  <c r="H98" i="12"/>
  <c r="D81" i="120"/>
  <c r="H19" i="12"/>
  <c r="H91" i="12"/>
  <c r="H35" i="12"/>
  <c r="D78" i="120"/>
  <c r="H60" i="12"/>
  <c r="D97" i="120"/>
  <c r="H95" i="12"/>
  <c r="H86" i="12"/>
  <c r="H78" i="12"/>
  <c r="D60" i="120"/>
  <c r="D51" i="120"/>
  <c r="D20" i="120"/>
  <c r="H10" i="12"/>
  <c r="G62" i="12"/>
  <c r="D27" i="120"/>
  <c r="D32" i="120"/>
  <c r="D73" i="120"/>
  <c r="D50" i="120"/>
  <c r="D49" i="120"/>
  <c r="D52" i="120"/>
  <c r="H49" i="12"/>
  <c r="D13" i="120"/>
  <c r="F97" i="115"/>
  <c r="F96" i="115"/>
  <c r="F94" i="115"/>
  <c r="F93" i="115"/>
  <c r="F92" i="115"/>
  <c r="F91" i="115"/>
  <c r="F90" i="115"/>
  <c r="F89" i="115"/>
  <c r="F88" i="115"/>
  <c r="F86" i="115"/>
  <c r="F85" i="115"/>
  <c r="F84" i="115"/>
  <c r="F82" i="115"/>
  <c r="F81" i="115"/>
  <c r="F80" i="115"/>
  <c r="F79" i="115"/>
  <c r="F78" i="115"/>
  <c r="F77" i="115"/>
  <c r="F75" i="115"/>
  <c r="F74" i="115"/>
  <c r="F73" i="115"/>
  <c r="F72" i="115"/>
  <c r="F71" i="115"/>
  <c r="F70" i="115"/>
  <c r="F68" i="115"/>
  <c r="F67" i="115"/>
  <c r="F65" i="115"/>
  <c r="F64" i="115"/>
  <c r="F63" i="115"/>
  <c r="F62" i="115"/>
  <c r="F61" i="115"/>
  <c r="F60" i="115"/>
  <c r="F59" i="115"/>
  <c r="F58" i="115"/>
  <c r="F57" i="115"/>
  <c r="F56" i="115"/>
  <c r="F55" i="115"/>
  <c r="F53" i="115"/>
  <c r="F52" i="115"/>
  <c r="F51" i="115"/>
  <c r="F50" i="115"/>
  <c r="F49" i="115"/>
  <c r="F48" i="115"/>
  <c r="F47" i="115"/>
  <c r="F45" i="115"/>
  <c r="F44" i="115"/>
  <c r="F43" i="115"/>
  <c r="F42" i="115"/>
  <c r="F41" i="115"/>
  <c r="F40" i="115"/>
  <c r="F39" i="115"/>
  <c r="F38" i="115"/>
  <c r="F36" i="115"/>
  <c r="F35" i="115"/>
  <c r="F34" i="115"/>
  <c r="F33" i="115"/>
  <c r="F32" i="115"/>
  <c r="F31" i="115"/>
  <c r="F30" i="115"/>
  <c r="F29" i="115"/>
  <c r="F28" i="115"/>
  <c r="F27" i="115"/>
  <c r="F26" i="115"/>
  <c r="F23" i="115"/>
  <c r="F22" i="115"/>
  <c r="F21" i="115"/>
  <c r="F20" i="115"/>
  <c r="F18" i="115"/>
  <c r="F17" i="115"/>
  <c r="F16" i="115"/>
  <c r="F15" i="115"/>
  <c r="F14" i="115"/>
  <c r="F13" i="115"/>
  <c r="F12" i="115"/>
  <c r="F11" i="115"/>
  <c r="F10" i="115"/>
  <c r="F9" i="115"/>
  <c r="F8" i="115"/>
  <c r="F7" i="115"/>
  <c r="F24" i="115" l="1"/>
  <c r="F66" i="115"/>
  <c r="F83" i="115"/>
  <c r="F95" i="115"/>
  <c r="F98" i="115"/>
  <c r="D33" i="12"/>
  <c r="D86" i="12"/>
  <c r="D17" i="12"/>
  <c r="D52" i="12"/>
  <c r="D88" i="12"/>
  <c r="D53" i="12"/>
  <c r="D71" i="12"/>
  <c r="D11" i="12"/>
  <c r="D45" i="12"/>
  <c r="D7" i="12"/>
  <c r="D15" i="12"/>
  <c r="D23" i="12"/>
  <c r="D32" i="12"/>
  <c r="D41" i="12"/>
  <c r="D50" i="12"/>
  <c r="D59" i="12"/>
  <c r="D67" i="12"/>
  <c r="D77" i="12"/>
  <c r="D85" i="12"/>
  <c r="D94" i="12"/>
  <c r="D96" i="12"/>
  <c r="D18" i="12"/>
  <c r="D28" i="12"/>
  <c r="D16" i="12"/>
  <c r="D60" i="12"/>
  <c r="D68" i="12"/>
  <c r="D9" i="12"/>
  <c r="D43" i="12"/>
  <c r="D70" i="12"/>
  <c r="D44" i="12"/>
  <c r="D97" i="12"/>
  <c r="D19" i="12"/>
  <c r="D72" i="12"/>
  <c r="D12" i="12"/>
  <c r="D20" i="12"/>
  <c r="D29" i="12"/>
  <c r="D38" i="12"/>
  <c r="D47" i="12"/>
  <c r="D56" i="12"/>
  <c r="D64" i="12"/>
  <c r="D73" i="12"/>
  <c r="D82" i="12"/>
  <c r="D91" i="12"/>
  <c r="D42" i="12"/>
  <c r="D26" i="12"/>
  <c r="D61" i="12"/>
  <c r="D10" i="12"/>
  <c r="D35" i="12"/>
  <c r="D80" i="12"/>
  <c r="D36" i="12"/>
  <c r="D63" i="12"/>
  <c r="D90" i="12"/>
  <c r="D13" i="12"/>
  <c r="D21" i="12"/>
  <c r="D30" i="12"/>
  <c r="D39" i="12"/>
  <c r="D48" i="12"/>
  <c r="D57" i="12"/>
  <c r="D65" i="12"/>
  <c r="D74" i="12"/>
  <c r="D92" i="12"/>
  <c r="D8" i="12"/>
  <c r="D51" i="12"/>
  <c r="D78" i="12"/>
  <c r="D34" i="12"/>
  <c r="D79" i="12"/>
  <c r="D27" i="12"/>
  <c r="D62" i="12"/>
  <c r="D89" i="12"/>
  <c r="D55" i="12"/>
  <c r="D81" i="12"/>
  <c r="D14" i="12"/>
  <c r="D22" i="12"/>
  <c r="D31" i="12"/>
  <c r="D40" i="12"/>
  <c r="D49" i="12"/>
  <c r="D58" i="12"/>
  <c r="D75" i="12"/>
  <c r="D84" i="12"/>
  <c r="D93" i="12"/>
  <c r="D83" i="12" l="1"/>
  <c r="D95" i="12"/>
  <c r="D24" i="12"/>
  <c r="D98" i="12"/>
  <c r="D66" i="12"/>
  <c r="C98" i="117"/>
  <c r="C97" i="117"/>
  <c r="C96" i="117"/>
  <c r="C95" i="117"/>
  <c r="C94" i="117"/>
  <c r="C93" i="117"/>
  <c r="C92" i="117"/>
  <c r="C91" i="117"/>
  <c r="C90" i="117"/>
  <c r="C89" i="117"/>
  <c r="C88" i="117"/>
  <c r="C86" i="117"/>
  <c r="C85" i="117"/>
  <c r="C84" i="117"/>
  <c r="C83" i="117"/>
  <c r="C82" i="117"/>
  <c r="C81" i="117"/>
  <c r="C80" i="117"/>
  <c r="C79" i="117"/>
  <c r="C78" i="117"/>
  <c r="C77" i="117"/>
  <c r="C75" i="117"/>
  <c r="C74" i="117"/>
  <c r="C73" i="117"/>
  <c r="C72" i="117"/>
  <c r="C71" i="117"/>
  <c r="C70" i="117"/>
  <c r="C68" i="117"/>
  <c r="C67" i="117"/>
  <c r="C66" i="117"/>
  <c r="C65" i="117"/>
  <c r="C64" i="117"/>
  <c r="C63" i="117"/>
  <c r="C62" i="117"/>
  <c r="C61" i="117"/>
  <c r="C60" i="117"/>
  <c r="C59" i="117"/>
  <c r="C58" i="117"/>
  <c r="C57" i="117"/>
  <c r="C56" i="117"/>
  <c r="C55" i="117"/>
  <c r="C53" i="117"/>
  <c r="C52" i="117"/>
  <c r="C51" i="117"/>
  <c r="C50" i="117"/>
  <c r="C49" i="117"/>
  <c r="C48" i="117"/>
  <c r="C47" i="117"/>
  <c r="C45" i="117"/>
  <c r="C44" i="117"/>
  <c r="C43" i="117"/>
  <c r="C42" i="117"/>
  <c r="C41" i="117"/>
  <c r="C40" i="117"/>
  <c r="C39" i="117"/>
  <c r="C38" i="117"/>
  <c r="C36" i="117"/>
  <c r="C35" i="117"/>
  <c r="C34" i="117"/>
  <c r="C33" i="117"/>
  <c r="C32" i="117"/>
  <c r="C31" i="117"/>
  <c r="C30" i="117"/>
  <c r="C29" i="117"/>
  <c r="C28" i="117"/>
  <c r="C27" i="117"/>
  <c r="C26" i="117"/>
  <c r="C24" i="117"/>
  <c r="C23" i="117"/>
  <c r="C22" i="117"/>
  <c r="C20" i="117"/>
  <c r="C19" i="117"/>
  <c r="C18" i="117"/>
  <c r="C17" i="117"/>
  <c r="C16" i="117"/>
  <c r="C15" i="117"/>
  <c r="C14" i="117"/>
  <c r="C13" i="117"/>
  <c r="C12" i="117"/>
  <c r="C11" i="117"/>
  <c r="C10" i="117"/>
  <c r="C9" i="117"/>
  <c r="C8" i="117"/>
  <c r="C7" i="117"/>
  <c r="C98" i="116"/>
  <c r="C97" i="116"/>
  <c r="C95" i="116"/>
  <c r="C94" i="116"/>
  <c r="F92" i="116"/>
  <c r="C91" i="116"/>
  <c r="C89" i="116"/>
  <c r="C88" i="116"/>
  <c r="C83" i="116"/>
  <c r="C79" i="116"/>
  <c r="C78" i="116"/>
  <c r="C75" i="116"/>
  <c r="F75" i="116" s="1"/>
  <c r="C73" i="116"/>
  <c r="C71" i="116"/>
  <c r="F71" i="116" s="1"/>
  <c r="C70" i="116"/>
  <c r="F70" i="116" s="1"/>
  <c r="C68" i="116"/>
  <c r="C62" i="116"/>
  <c r="C61" i="116"/>
  <c r="C59" i="116"/>
  <c r="C58" i="116"/>
  <c r="C56" i="116"/>
  <c r="C51" i="116"/>
  <c r="F51" i="116" s="1"/>
  <c r="C50" i="116"/>
  <c r="F50" i="116" s="1"/>
  <c r="F49" i="116"/>
  <c r="C48" i="116"/>
  <c r="F48" i="116" s="1"/>
  <c r="C47" i="116"/>
  <c r="F47" i="116" s="1"/>
  <c r="C45" i="116"/>
  <c r="C43" i="116"/>
  <c r="C42" i="116"/>
  <c r="C34" i="116"/>
  <c r="C32" i="116"/>
  <c r="C24" i="116"/>
  <c r="C23" i="116"/>
  <c r="C20" i="116"/>
  <c r="C17" i="116"/>
  <c r="F7" i="116"/>
  <c r="D49" i="117" l="1"/>
  <c r="F35" i="12"/>
  <c r="F7" i="12"/>
  <c r="F15" i="12"/>
  <c r="F24" i="12"/>
  <c r="F33" i="12"/>
  <c r="F42" i="12"/>
  <c r="F51" i="12"/>
  <c r="F60" i="12"/>
  <c r="F68" i="12"/>
  <c r="F78" i="12"/>
  <c r="F86" i="12"/>
  <c r="F95" i="12"/>
  <c r="F8" i="12"/>
  <c r="F16" i="12"/>
  <c r="F26" i="12"/>
  <c r="F34" i="12"/>
  <c r="F43" i="12"/>
  <c r="F52" i="12"/>
  <c r="F61" i="12"/>
  <c r="F70" i="12"/>
  <c r="F79" i="12"/>
  <c r="F88" i="12"/>
  <c r="F96" i="12"/>
  <c r="F97" i="12"/>
  <c r="F9" i="12"/>
  <c r="F17" i="12"/>
  <c r="F27" i="12"/>
  <c r="F44" i="12"/>
  <c r="F62" i="12"/>
  <c r="F71" i="12"/>
  <c r="F80" i="12"/>
  <c r="F89" i="12"/>
  <c r="F10" i="12"/>
  <c r="F18" i="12"/>
  <c r="F28" i="12"/>
  <c r="F36" i="12"/>
  <c r="F45" i="12"/>
  <c r="F55" i="12"/>
  <c r="F63" i="12"/>
  <c r="F72" i="12"/>
  <c r="F81" i="12"/>
  <c r="F90" i="12"/>
  <c r="F98" i="12"/>
  <c r="F11" i="12"/>
  <c r="F19" i="12"/>
  <c r="F29" i="12"/>
  <c r="F38" i="12"/>
  <c r="F47" i="12"/>
  <c r="F56" i="12"/>
  <c r="F64" i="12"/>
  <c r="F73" i="12"/>
  <c r="F82" i="12"/>
  <c r="F91" i="12"/>
  <c r="F12" i="12"/>
  <c r="F20" i="12"/>
  <c r="F30" i="12"/>
  <c r="F39" i="12"/>
  <c r="F48" i="12"/>
  <c r="F57" i="12"/>
  <c r="F65" i="12"/>
  <c r="F74" i="12"/>
  <c r="F83" i="12"/>
  <c r="F92" i="12"/>
  <c r="F53" i="12"/>
  <c r="F13" i="12"/>
  <c r="F22" i="12"/>
  <c r="F31" i="12"/>
  <c r="F40" i="12"/>
  <c r="F49" i="12"/>
  <c r="F58" i="12"/>
  <c r="F66" i="12"/>
  <c r="F75" i="12"/>
  <c r="F84" i="12"/>
  <c r="F93" i="12"/>
  <c r="F14" i="12"/>
  <c r="F23" i="12"/>
  <c r="F32" i="12"/>
  <c r="F41" i="12"/>
  <c r="F50" i="12"/>
  <c r="F59" i="12"/>
  <c r="F67" i="12"/>
  <c r="F77" i="12"/>
  <c r="F85" i="12"/>
  <c r="F94" i="12"/>
  <c r="F9" i="116"/>
  <c r="F11" i="116"/>
  <c r="F13" i="116"/>
  <c r="F15" i="116"/>
  <c r="F17" i="116"/>
  <c r="F19" i="116"/>
  <c r="F23" i="116"/>
  <c r="F26" i="116"/>
  <c r="F28" i="116"/>
  <c r="F30" i="116"/>
  <c r="F32" i="116"/>
  <c r="F34" i="116"/>
  <c r="F36" i="116"/>
  <c r="F39" i="116"/>
  <c r="F41" i="116"/>
  <c r="F43" i="116"/>
  <c r="F45" i="116"/>
  <c r="F52" i="116"/>
  <c r="F55" i="116"/>
  <c r="F57" i="116"/>
  <c r="F59" i="116"/>
  <c r="D59" i="117" s="1"/>
  <c r="F61" i="116"/>
  <c r="F63" i="116"/>
  <c r="F65" i="116"/>
  <c r="F67" i="116"/>
  <c r="F72" i="116"/>
  <c r="F74" i="116"/>
  <c r="F77" i="116"/>
  <c r="F79" i="116"/>
  <c r="F81" i="116"/>
  <c r="F83" i="116"/>
  <c r="F85" i="116"/>
  <c r="F88" i="116"/>
  <c r="F90" i="116"/>
  <c r="F94" i="116"/>
  <c r="F96" i="116"/>
  <c r="F98" i="116"/>
  <c r="F8" i="116"/>
  <c r="F10" i="116"/>
  <c r="F12" i="116"/>
  <c r="F14" i="116"/>
  <c r="F16" i="116"/>
  <c r="F18" i="116"/>
  <c r="F20" i="116"/>
  <c r="F22" i="116"/>
  <c r="F24" i="116"/>
  <c r="F27" i="116"/>
  <c r="F29" i="116"/>
  <c r="F33" i="116"/>
  <c r="F35" i="116"/>
  <c r="F38" i="116"/>
  <c r="F40" i="116"/>
  <c r="F42" i="116"/>
  <c r="F44" i="116"/>
  <c r="F53" i="116"/>
  <c r="F56" i="116"/>
  <c r="F58" i="116"/>
  <c r="F60" i="116"/>
  <c r="F62" i="116"/>
  <c r="F64" i="116"/>
  <c r="F66" i="116"/>
  <c r="F68" i="116"/>
  <c r="F73" i="116"/>
  <c r="F78" i="116"/>
  <c r="F80" i="116"/>
  <c r="F84" i="116"/>
  <c r="F89" i="116"/>
  <c r="F91" i="116"/>
  <c r="F93" i="116"/>
  <c r="F95" i="116"/>
  <c r="F97" i="116"/>
  <c r="D7" i="117"/>
  <c r="D48" i="117"/>
  <c r="D50" i="117"/>
  <c r="D70" i="117"/>
  <c r="D92" i="117"/>
  <c r="D47" i="117"/>
  <c r="D51" i="117"/>
  <c r="D71" i="117"/>
  <c r="D75" i="117"/>
  <c r="E70" i="12"/>
  <c r="E71" i="12"/>
  <c r="E47" i="12"/>
  <c r="E50" i="12"/>
  <c r="E48" i="12"/>
  <c r="E92" i="12"/>
  <c r="E7" i="12"/>
  <c r="E51" i="12"/>
  <c r="E86" i="12"/>
  <c r="D31" i="117"/>
  <c r="E49" i="12"/>
  <c r="E75" i="12"/>
  <c r="D17" i="117" l="1"/>
  <c r="D66" i="117"/>
  <c r="D88" i="117"/>
  <c r="D9" i="117"/>
  <c r="D33" i="117"/>
  <c r="D27" i="117"/>
  <c r="D19" i="117"/>
  <c r="D36" i="117"/>
  <c r="E41" i="12"/>
  <c r="C41" i="12" s="1"/>
  <c r="B41" i="12" s="1"/>
  <c r="D13" i="117"/>
  <c r="E27" i="12"/>
  <c r="C27" i="12" s="1"/>
  <c r="B27" i="12" s="1"/>
  <c r="D55" i="117"/>
  <c r="E74" i="12"/>
  <c r="C74" i="12" s="1"/>
  <c r="B74" i="12" s="1"/>
  <c r="D97" i="117"/>
  <c r="D30" i="117"/>
  <c r="E79" i="12"/>
  <c r="C79" i="12" s="1"/>
  <c r="B79" i="12" s="1"/>
  <c r="D43" i="117"/>
  <c r="D98" i="117"/>
  <c r="D20" i="117"/>
  <c r="E10" i="12"/>
  <c r="C10" i="12" s="1"/>
  <c r="B10" i="12" s="1"/>
  <c r="E18" i="12"/>
  <c r="C18" i="12" s="1"/>
  <c r="B18" i="12" s="1"/>
  <c r="D32" i="117"/>
  <c r="E73" i="12"/>
  <c r="C73" i="12" s="1"/>
  <c r="B73" i="12" s="1"/>
  <c r="E62" i="12"/>
  <c r="C62" i="12" s="1"/>
  <c r="B62" i="12" s="1"/>
  <c r="E83" i="12"/>
  <c r="C83" i="12" s="1"/>
  <c r="B83" i="12" s="1"/>
  <c r="D38" i="117"/>
  <c r="D81" i="117"/>
  <c r="E65" i="12"/>
  <c r="C65" i="12" s="1"/>
  <c r="B65" i="12" s="1"/>
  <c r="E35" i="12"/>
  <c r="C35" i="12" s="1"/>
  <c r="B35" i="12" s="1"/>
  <c r="E80" i="12"/>
  <c r="C80" i="12" s="1"/>
  <c r="B80" i="12" s="1"/>
  <c r="D14" i="117"/>
  <c r="D67" i="117"/>
  <c r="D45" i="117"/>
  <c r="E88" i="12"/>
  <c r="C88" i="12" s="1"/>
  <c r="B88" i="12" s="1"/>
  <c r="E66" i="12"/>
  <c r="C66" i="12" s="1"/>
  <c r="B66" i="12" s="1"/>
  <c r="E89" i="12"/>
  <c r="C89" i="12" s="1"/>
  <c r="B89" i="12" s="1"/>
  <c r="D78" i="117"/>
  <c r="E53" i="12"/>
  <c r="C53" i="12" s="1"/>
  <c r="B53" i="12" s="1"/>
  <c r="D63" i="117"/>
  <c r="E58" i="12"/>
  <c r="C58" i="12" s="1"/>
  <c r="B58" i="12" s="1"/>
  <c r="D40" i="117"/>
  <c r="D22" i="117"/>
  <c r="D96" i="117"/>
  <c r="E85" i="12"/>
  <c r="C85" i="12" s="1"/>
  <c r="B85" i="12" s="1"/>
  <c r="E42" i="12"/>
  <c r="C42" i="12" s="1"/>
  <c r="B42" i="12" s="1"/>
  <c r="D93" i="117"/>
  <c r="D94" i="117"/>
  <c r="D15" i="117"/>
  <c r="E77" i="12"/>
  <c r="C77" i="12" s="1"/>
  <c r="B77" i="12" s="1"/>
  <c r="E56" i="12"/>
  <c r="C56" i="12" s="1"/>
  <c r="B56" i="12" s="1"/>
  <c r="D84" i="117"/>
  <c r="D52" i="117"/>
  <c r="D16" i="117"/>
  <c r="E57" i="12"/>
  <c r="C57" i="12" s="1"/>
  <c r="B57" i="12" s="1"/>
  <c r="D39" i="117"/>
  <c r="D72" i="117"/>
  <c r="D44" i="117"/>
  <c r="E26" i="12"/>
  <c r="C26" i="12" s="1"/>
  <c r="B26" i="12" s="1"/>
  <c r="D60" i="117"/>
  <c r="E91" i="12"/>
  <c r="C91" i="12" s="1"/>
  <c r="B91" i="12" s="1"/>
  <c r="E64" i="12"/>
  <c r="C64" i="12" s="1"/>
  <c r="B64" i="12" s="1"/>
  <c r="D29" i="117"/>
  <c r="D12" i="117"/>
  <c r="D11" i="117"/>
  <c r="E68" i="12"/>
  <c r="C68" i="12" s="1"/>
  <c r="B68" i="12" s="1"/>
  <c r="D90" i="117"/>
  <c r="E34" i="12"/>
  <c r="C34" i="12" s="1"/>
  <c r="B34" i="12" s="1"/>
  <c r="E8" i="12"/>
  <c r="C8" i="12" s="1"/>
  <c r="B8" i="12" s="1"/>
  <c r="E95" i="12"/>
  <c r="C95" i="12" s="1"/>
  <c r="B95" i="12" s="1"/>
  <c r="D23" i="117"/>
  <c r="D24" i="117"/>
  <c r="E82" i="12"/>
  <c r="C82" i="12" s="1"/>
  <c r="B82" i="12" s="1"/>
  <c r="D95" i="117"/>
  <c r="D28" i="117"/>
  <c r="E33" i="12"/>
  <c r="C33" i="12" s="1"/>
  <c r="B33" i="12" s="1"/>
  <c r="E61" i="12"/>
  <c r="C61" i="12" s="1"/>
  <c r="B61" i="12" s="1"/>
  <c r="E93" i="12"/>
  <c r="C93" i="12" s="1"/>
  <c r="B93" i="12" s="1"/>
  <c r="E84" i="12"/>
  <c r="C84" i="12" s="1"/>
  <c r="B84" i="12" s="1"/>
  <c r="D58" i="117"/>
  <c r="E40" i="12"/>
  <c r="C40" i="12" s="1"/>
  <c r="B40" i="12" s="1"/>
  <c r="E31" i="12"/>
  <c r="C31" i="12" s="1"/>
  <c r="B31" i="12" s="1"/>
  <c r="E22" i="12"/>
  <c r="C22" i="12" s="1"/>
  <c r="B22" i="12" s="1"/>
  <c r="E14" i="12"/>
  <c r="C14" i="12" s="1"/>
  <c r="B14" i="12" s="1"/>
  <c r="E13" i="12"/>
  <c r="C13" i="12" s="1"/>
  <c r="B13" i="12" s="1"/>
  <c r="E55" i="12"/>
  <c r="C55" i="12" s="1"/>
  <c r="B55" i="12" s="1"/>
  <c r="E19" i="12"/>
  <c r="C19" i="12" s="1"/>
  <c r="B19" i="12" s="1"/>
  <c r="D89" i="117"/>
  <c r="D62" i="117"/>
  <c r="E96" i="12"/>
  <c r="C96" i="12" s="1"/>
  <c r="B96" i="12" s="1"/>
  <c r="E52" i="12"/>
  <c r="C52" i="12" s="1"/>
  <c r="B52" i="12" s="1"/>
  <c r="E17" i="12"/>
  <c r="C17" i="12" s="1"/>
  <c r="B17" i="12" s="1"/>
  <c r="D86" i="117"/>
  <c r="E16" i="12"/>
  <c r="C16" i="12" s="1"/>
  <c r="B16" i="12" s="1"/>
  <c r="D77" i="117"/>
  <c r="D41" i="117"/>
  <c r="D83" i="117"/>
  <c r="D74" i="117"/>
  <c r="D65" i="117"/>
  <c r="D57" i="117"/>
  <c r="E39" i="12"/>
  <c r="C39" i="12" s="1"/>
  <c r="B39" i="12" s="1"/>
  <c r="E30" i="12"/>
  <c r="C30" i="12" s="1"/>
  <c r="B30" i="12" s="1"/>
  <c r="E21" i="12"/>
  <c r="C21" i="12" s="1"/>
  <c r="B21" i="12" s="1"/>
  <c r="E72" i="12"/>
  <c r="C72" i="12" s="1"/>
  <c r="B72" i="12" s="1"/>
  <c r="E28" i="12"/>
  <c r="C28" i="12" s="1"/>
  <c r="B28" i="12" s="1"/>
  <c r="E97" i="12"/>
  <c r="C97" i="12" s="1"/>
  <c r="B97" i="12" s="1"/>
  <c r="E44" i="12"/>
  <c r="C44" i="12" s="1"/>
  <c r="B44" i="12" s="1"/>
  <c r="D61" i="117"/>
  <c r="D26" i="117"/>
  <c r="E78" i="12"/>
  <c r="C78" i="12" s="1"/>
  <c r="B78" i="12" s="1"/>
  <c r="E60" i="12"/>
  <c r="C60" i="12" s="1"/>
  <c r="B60" i="12" s="1"/>
  <c r="E24" i="12"/>
  <c r="C24" i="12" s="1"/>
  <c r="B24" i="12" s="1"/>
  <c r="D85" i="117"/>
  <c r="E15" i="12"/>
  <c r="C15" i="12" s="1"/>
  <c r="B15" i="12" s="1"/>
  <c r="D91" i="117"/>
  <c r="D82" i="117"/>
  <c r="D73" i="117"/>
  <c r="D64" i="117"/>
  <c r="D56" i="117"/>
  <c r="E38" i="12"/>
  <c r="C38" i="12" s="1"/>
  <c r="B38" i="12" s="1"/>
  <c r="E29" i="12"/>
  <c r="C29" i="12" s="1"/>
  <c r="B29" i="12" s="1"/>
  <c r="E20" i="12"/>
  <c r="C20" i="12" s="1"/>
  <c r="B20" i="12" s="1"/>
  <c r="E12" i="12"/>
  <c r="C12" i="12" s="1"/>
  <c r="B12" i="12" s="1"/>
  <c r="E45" i="12"/>
  <c r="C45" i="12" s="1"/>
  <c r="B45" i="12" s="1"/>
  <c r="E11" i="12"/>
  <c r="C11" i="12" s="1"/>
  <c r="B11" i="12" s="1"/>
  <c r="D53" i="117"/>
  <c r="D18" i="117"/>
  <c r="E43" i="12"/>
  <c r="C43" i="12" s="1"/>
  <c r="B43" i="12" s="1"/>
  <c r="E9" i="12"/>
  <c r="C9" i="12" s="1"/>
  <c r="B9" i="12" s="1"/>
  <c r="D68" i="117"/>
  <c r="E67" i="12"/>
  <c r="C67" i="12" s="1"/>
  <c r="B67" i="12" s="1"/>
  <c r="E32" i="12"/>
  <c r="C32" i="12" s="1"/>
  <c r="B32" i="12" s="1"/>
  <c r="E98" i="12"/>
  <c r="C98" i="12" s="1"/>
  <c r="B98" i="12" s="1"/>
  <c r="E90" i="12"/>
  <c r="C90" i="12" s="1"/>
  <c r="B90" i="12" s="1"/>
  <c r="E81" i="12"/>
  <c r="C81" i="12" s="1"/>
  <c r="B81" i="12" s="1"/>
  <c r="E63" i="12"/>
  <c r="C63" i="12" s="1"/>
  <c r="B63" i="12" s="1"/>
  <c r="E36" i="12"/>
  <c r="C36" i="12" s="1"/>
  <c r="B36" i="12" s="1"/>
  <c r="D80" i="117"/>
  <c r="D35" i="117"/>
  <c r="D10" i="117"/>
  <c r="D79" i="117"/>
  <c r="D34" i="117"/>
  <c r="D42" i="117"/>
  <c r="D8" i="117"/>
  <c r="E94" i="12"/>
  <c r="C94" i="12" s="1"/>
  <c r="B94" i="12" s="1"/>
  <c r="E59" i="12"/>
  <c r="C59" i="12" s="1"/>
  <c r="B59" i="12" s="1"/>
  <c r="E23" i="12"/>
  <c r="C23" i="12" s="1"/>
  <c r="B23" i="12" s="1"/>
  <c r="C49" i="12"/>
  <c r="B49" i="12" s="1"/>
  <c r="C7" i="12"/>
  <c r="B7" i="12" s="1"/>
  <c r="C50" i="12"/>
  <c r="B50" i="12" s="1"/>
  <c r="C70" i="12"/>
  <c r="B70" i="12" s="1"/>
  <c r="C75" i="12"/>
  <c r="B75" i="12" s="1"/>
  <c r="C86" i="12"/>
  <c r="B86" i="12" s="1"/>
  <c r="C48" i="12"/>
  <c r="B48" i="12" s="1"/>
  <c r="C92" i="12"/>
  <c r="B92" i="12" s="1"/>
  <c r="C47" i="12"/>
  <c r="B47" i="12" s="1"/>
  <c r="C51" i="12"/>
  <c r="B51" i="12" s="1"/>
  <c r="C71" i="12"/>
  <c r="B71" i="12" s="1"/>
</calcChain>
</file>

<file path=xl/sharedStrings.xml><?xml version="1.0" encoding="utf-8"?>
<sst xmlns="http://schemas.openxmlformats.org/spreadsheetml/2006/main" count="6532" uniqueCount="1035">
  <si>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</si>
  <si>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</si>
  <si>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</si>
  <si>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</si>
  <si>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</si>
  <si>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</si>
  <si>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</si>
  <si>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</si>
  <si>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</si>
  <si>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</si>
  <si>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</si>
  <si>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</si>
  <si>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</si>
  <si>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</si>
  <si>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</si>
  <si>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</si>
  <si>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</si>
  <si>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</si>
  <si>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</si>
  <si>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</si>
  <si>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</si>
  <si>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</si>
  <si>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</si>
  <si>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</si>
  <si>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</si>
  <si>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</si>
  <si>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</si>
  <si>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</si>
  <si>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</si>
  <si>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</si>
  <si>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</si>
  <si>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</si>
  <si>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</si>
  <si>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</si>
  <si>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</si>
  <si>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</si>
  <si>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</si>
  <si>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</si>
  <si>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</si>
  <si>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</si>
  <si>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</si>
  <si>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</si>
  <si>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</si>
  <si>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</si>
  <si>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</si>
  <si>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</si>
  <si>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 (Татарстан)</t>
  </si>
  <si>
    <t>Удмуртская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</si>
  <si>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</si>
  <si>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</si>
  <si>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</si>
  <si>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</si>
  <si>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</si>
  <si>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</si>
  <si>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</si>
  <si>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</si>
  <si>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</si>
  <si>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</si>
  <si>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</si>
  <si>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</si>
  <si>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</si>
  <si>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</si>
  <si>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</si>
  <si>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</si>
  <si>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</si>
  <si>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</si>
  <si>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</si>
  <si>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</si>
  <si>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</si>
  <si>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</si>
  <si>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</si>
  <si>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</si>
  <si>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</si>
  <si>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</si>
  <si>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</si>
  <si>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</si>
  <si>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</si>
  <si>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</si>
  <si>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</si>
  <si>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</si>
  <si>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</si>
  <si>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</si>
  <si>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</si>
  <si>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</si>
  <si>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Вопросы и варианты ответов</t>
  </si>
  <si>
    <t>Баллы</t>
  </si>
  <si>
    <t>Понижающие коэффициенты</t>
  </si>
  <si>
    <t>Республика Крым</t>
  </si>
  <si>
    <t>Итого</t>
  </si>
  <si>
    <t>баллы</t>
  </si>
  <si>
    <t>Наименование субъекта Российской Федерации</t>
  </si>
  <si>
    <t>Максимальное количество баллов</t>
  </si>
  <si>
    <t>%</t>
  </si>
  <si>
    <t xml:space="preserve">№ п/п </t>
  </si>
  <si>
    <t>К1</t>
  </si>
  <si>
    <t>К2</t>
  </si>
  <si>
    <t>Комментарий к оценке показателя и применению понижающих коэффициентов</t>
  </si>
  <si>
    <t>г. Севастополь</t>
  </si>
  <si>
    <t>Наименование субъекта 
Российской Федерации</t>
  </si>
  <si>
    <t>-</t>
  </si>
  <si>
    <t xml:space="preserve">г. Москва </t>
  </si>
  <si>
    <t>Позиционирование мероприятия (публичные слушания или общественное обсуждение)</t>
  </si>
  <si>
    <t>Публичные слушания</t>
  </si>
  <si>
    <t>Да</t>
  </si>
  <si>
    <t>Нет</t>
  </si>
  <si>
    <t>Общественные обсуждения</t>
  </si>
  <si>
    <t>Не требуется (организатор мероприятия законодательный орган)</t>
  </si>
  <si>
    <t>Нет данных</t>
  </si>
  <si>
    <t xml:space="preserve">Да </t>
  </si>
  <si>
    <t xml:space="preserve"> </t>
  </si>
  <si>
    <t>Дата проведения мероприятия</t>
  </si>
  <si>
    <t>Организатор мероприятия</t>
  </si>
  <si>
    <t xml:space="preserve">Соблюдение срока размещения </t>
  </si>
  <si>
    <t>Да (частично)</t>
  </si>
  <si>
    <t>Раздел 7. Публичные слушания (общестенные обсуждения) по бюджетным вопросам</t>
  </si>
  <si>
    <t>7</t>
  </si>
  <si>
    <t xml:space="preserve">Проведение публичных слушаний или общественных обсуждений по проекту бюджета субъекта Российской Федерации и годовому отчету об исполнении бюджета субъекта Российской Федерации предусмотрено частью 8 статьи 58 Федерального закона от 21.12.2021 № 414-ФЗ «Об общих принципах организации публичной власти в субъектах Российской Федерации». </t>
  </si>
  <si>
    <t>В целях составления рейтинга:</t>
  </si>
  <si>
    <t>Депутатские (парламентские) слушания в целях оценки показателя не учитываются.</t>
  </si>
  <si>
    <t>7.1</t>
  </si>
  <si>
    <t>В составе информационного сообщения (анонса) в обязательном порядке должны быть указаны следующие сведения:</t>
  </si>
  <si>
    <t>7.2</t>
  </si>
  <si>
    <t>В целях оценки показателя учитываются состоявшиеся мероприятия, в которых участвовали граждане и (или) представители общественных объединений. Если в число участников мероприятия не входят граждане и (или) представители общественных объединений либо сведения об этом отсутствуют в открытом доступе, такое мероприятие не учитывается в целях оценки показателя.</t>
  </si>
  <si>
    <t xml:space="preserve">В составе итогового документа (протокола) в обязательном порядке должны быть отражены обязательные атрибуты, а именно: </t>
  </si>
  <si>
    <t>Нет, не размещен, или размещен после установленного срока, или не отвечает иным требованиям</t>
  </si>
  <si>
    <t>7.3</t>
  </si>
  <si>
    <t xml:space="preserve">В целях оценки показателя учитывается наличие в итоговом документе (протоколе): </t>
  </si>
  <si>
    <t>Да, содержит</t>
  </si>
  <si>
    <t>7.4</t>
  </si>
  <si>
    <t>7.5</t>
  </si>
  <si>
    <t>Да, размещен в установленный срок</t>
  </si>
  <si>
    <t>7.6</t>
  </si>
  <si>
    <t>Оценка показателя 7.1</t>
  </si>
  <si>
    <t>Наличие сведений в составе анонса, размещенного в открытом доступе</t>
  </si>
  <si>
    <t>Оценка показателя 7.2</t>
  </si>
  <si>
    <t>На сайте законодательного (представительного) органа</t>
  </si>
  <si>
    <t>На сайте, предназначенном для размещения бюджетных данных</t>
  </si>
  <si>
    <t>рекомендации для органов государственной власти</t>
  </si>
  <si>
    <t>https://www.adygheya.ru/citizen/publichnye-slushaniya/</t>
  </si>
  <si>
    <t>Дата, время и место проведения мероприятия</t>
  </si>
  <si>
    <t>Информация о способе подключения к мероприятию в случае его проведения в дистанционной форме</t>
  </si>
  <si>
    <t>Информация о способе направления замечаний и предложений в случае проведения мероприятия в заочной форме</t>
  </si>
  <si>
    <t>Мероприятие состоялось</t>
  </si>
  <si>
    <t>Ссылка (адрес), где размещен анонс</t>
  </si>
  <si>
    <t>Дата размещения анонса</t>
  </si>
  <si>
    <t>Сведения о соблюдении срока надлежащей практики для размещения анонса</t>
  </si>
  <si>
    <t xml:space="preserve">Возможности для участия </t>
  </si>
  <si>
    <t>Публичные слушания проводятся в форме собрания граждан</t>
  </si>
  <si>
    <t>Видеоконференция, направление предложений</t>
  </si>
  <si>
    <t>Да (собрание)</t>
  </si>
  <si>
    <t>Да (видеоконференция)</t>
  </si>
  <si>
    <t>Нет (заочная форма)</t>
  </si>
  <si>
    <t>Собрание, направление предложений</t>
  </si>
  <si>
    <t>Собрание, трансляция, направление предложений</t>
  </si>
  <si>
    <t>Направление предложений</t>
  </si>
  <si>
    <t>В мероприятии участвовали граждане и (или) представители общественных объединений</t>
  </si>
  <si>
    <t>Сведения о соблюдении срока надлежащей практики для размещения итогового документа, принятого по результатам мероприятия</t>
  </si>
  <si>
    <t>Дата размещения итогового документа (протокола) в открытом доступе</t>
  </si>
  <si>
    <t>Сайт организатора мероприятия</t>
  </si>
  <si>
    <t>Сайт, где размещаются бюджетные данные</t>
  </si>
  <si>
    <t>Оценка показателя 7.2 отлична от ноля</t>
  </si>
  <si>
    <t>Высший исполнительный орган</t>
  </si>
  <si>
    <t>Финансовый орган</t>
  </si>
  <si>
    <t>Законодательный орган</t>
  </si>
  <si>
    <t>Общественная палата</t>
  </si>
  <si>
    <t>https://тверскаяобласть.рф/dopolnitelnye-svedeniya/obyavleniya/index.php#22219</t>
  </si>
  <si>
    <t>http://www.zaksob.ru/activity/byudzhet-orenburgskoy-oblasti/publichnye-slushaniya/</t>
  </si>
  <si>
    <t>https://ufin48.ru/Show/Category/39?ItemId=198&amp;headingId=11</t>
  </si>
  <si>
    <t>http://www.oblsovet.ru/legislation/hearing/</t>
  </si>
  <si>
    <t>https://www.tulaoblduma.ru/inf_materialy_tod/budjet/publ_slush.php</t>
  </si>
  <si>
    <t>https://parlament09.ru/services/publ-slush.php</t>
  </si>
  <si>
    <t>https://www.dumask.ru/law/zakonodatelnaya-deyatelnost/informatsiya-o-rezultatakh-publichnykh-slushanij.html</t>
  </si>
  <si>
    <t>https://www.zskuzbass.ru/deyatelnost-parlamenta/otkryityij-byudzhet/publichnyie-slushaniya</t>
  </si>
  <si>
    <t>http://df.ivanovoobl.ru/regionalnye-finansy/zakon-ob-oblastnom-byudzhete/zakon-ob-ispolnenii-oblastnogo-byudzheta/ (Смотреть "Приложения")</t>
  </si>
  <si>
    <t>https://budget.mosreg.ru/byudzhet-dlya-grazhdan/godovoj-otchet-ob-ispolnenii-byudzheta-moskovskoj-oblasti/</t>
  </si>
  <si>
    <t>http://www.yarregion.ru/depts/depfin/tmpPages/docs.aspx</t>
  </si>
  <si>
    <t>https://dfei.adm-nao.ru/byudzhet-dlya-grazhdan/;   http://dfei.adm-nao.ru/byudzhetnaya-otchetnost/</t>
  </si>
  <si>
    <t>https://depfin.tomsk.gov.ru/proekt-godovogo-otcheta-ob-ispolnenii-oblastnogo-bjudzheta</t>
  </si>
  <si>
    <t>Да (письмо на сайте финансового органа)</t>
  </si>
  <si>
    <t>Не требуется (мероприятие проведено до внесения законопроекта в законодательный орган)</t>
  </si>
  <si>
    <t>Да (письмо в НИФИ)</t>
  </si>
  <si>
    <t>Да (итоговый документ (протокол) размещен на сайте законодательного органа)</t>
  </si>
  <si>
    <t>Да (нет подписи)</t>
  </si>
  <si>
    <t>Наименования итогового документа, размещенного в открытом доступе</t>
  </si>
  <si>
    <t>Протокол</t>
  </si>
  <si>
    <t>Протокол (итоговый документ), ответы на вопросы</t>
  </si>
  <si>
    <t>Резолюция</t>
  </si>
  <si>
    <t>Протокол, рекомендации</t>
  </si>
  <si>
    <t xml:space="preserve">Протокол </t>
  </si>
  <si>
    <t>Итоговый документ</t>
  </si>
  <si>
    <t>Протокол, ответы на вопросы</t>
  </si>
  <si>
    <t>Итоговый документ (заключение о результатах)</t>
  </si>
  <si>
    <t>Протокол, итоговый документ</t>
  </si>
  <si>
    <t>Итоговое заключение (протокол), рекомендации</t>
  </si>
  <si>
    <t>Собрание</t>
  </si>
  <si>
    <t>Собрание, видеоконференция, направление предложений</t>
  </si>
  <si>
    <t>Публичные (общественные) слушания</t>
  </si>
  <si>
    <t>https://primorsky.ru/authorities/executive-agencies/departments/finance/public.php;    https://ebudget.primorsky.ru/Page/BudgLaw?project=1&amp;execution=1&amp;ItemId=1476&amp;show_title=on</t>
  </si>
  <si>
    <t>https://www.minfin.kirov.ru/otkrytyy-byudzhet/dlya-spetsialistov/oblastnoy-byudzhet/Исполнение%20областного%20бюджета/</t>
  </si>
  <si>
    <t>Собрание, трансляция в Интернете и социальных сетях, направление предложений</t>
  </si>
  <si>
    <t>Видеоконференция</t>
  </si>
  <si>
    <t xml:space="preserve">Собрание </t>
  </si>
  <si>
    <t>https://minfin.rkomi.ru/deyatelnost/byudjet/obshchestvennoe-obsujdenie-publichnye-slushaniya-proektov-zakonov-respubliki-komi-o-respublikanskom-byudjete-i-ob-ispolnenii-respublikanskogo-byudjeta-za-otchetnyy-finansovyy-god</t>
  </si>
  <si>
    <t>Собрание, направление предложений (для экспертов)</t>
  </si>
  <si>
    <t>https://openbudget.sakhminfin.ru/Menu/Page/504</t>
  </si>
  <si>
    <t>Собрание, трансляция в Интернете, направление предложений</t>
  </si>
  <si>
    <t>Собрание, видеоконференция</t>
  </si>
  <si>
    <t>https://ob.sev.gov.ru/dokumenty/godovoj-otchet-ob-ispolnenii-byudzheta</t>
  </si>
  <si>
    <t>Да (по предварительной заявке)</t>
  </si>
  <si>
    <t>Заключение рабочей группы по подготовке и проведению публичных слушаний</t>
  </si>
  <si>
    <t>https://vs19.ru/publichnye-slushaniya</t>
  </si>
  <si>
    <t>Рекомендации</t>
  </si>
  <si>
    <t>Протокол, вопросы участников и ответы на них, рекомендации, список участников</t>
  </si>
  <si>
    <t>https://www.minfinchr.ru/o-provedenii-publichnyh-slushanij-po-proektu-zakona-chechenskoj-respubliki-ob-utverzhdenii-otcheta-ob-ispolnenii-respublikanskogo-byudzheta-za-2021-god</t>
  </si>
  <si>
    <t>Протокол, заключение о результатах</t>
  </si>
  <si>
    <t>Итоговый документ, рекомендации</t>
  </si>
  <si>
    <t xml:space="preserve">Протокол (итоговый документ), обобщенные вопросы, замечания и предложения </t>
  </si>
  <si>
    <t>http://www.smoloblduma.ru/work/seminar1.php</t>
  </si>
  <si>
    <t>Протокол, проект резолюции</t>
  </si>
  <si>
    <t>https://gsmari.ru/activity/public-hearings/</t>
  </si>
  <si>
    <t>Протокол, заключение по замечаниям и предложениям</t>
  </si>
  <si>
    <t>Оценка показателя 7.4</t>
  </si>
  <si>
    <t>Оценка показателя 7.5</t>
  </si>
  <si>
    <t>http://minfin.krskstate.ru/openbudget/law</t>
  </si>
  <si>
    <t>https://depfin.tomsk.gov.ru/proekt-oblastnogo-bjudzheta-</t>
  </si>
  <si>
    <t>http://adygheya.ru/citizen/publichnye-slushaniya/</t>
  </si>
  <si>
    <t>https://budgetzab.75.ru/Page/BudgLaw?project=1&amp;ItemId=13&amp;show_title=on</t>
  </si>
  <si>
    <t>Собрание, трансляция на телеканале и в социальных сетях, направление предложений</t>
  </si>
  <si>
    <t>https://minfin39.ru/press/news/7362/</t>
  </si>
  <si>
    <t>https://zs.amurobl.ru/posts/news/zakonodatelnoe-sobranie-amurskoy-oblasti-priglashaet-obsudit-proekt-oblastnogo-byudzheta-na-2023-god/</t>
  </si>
  <si>
    <t xml:space="preserve">Нет данных </t>
  </si>
  <si>
    <t>https://duma.49gov.ru/activities/budget/#collapse1560141386634</t>
  </si>
  <si>
    <t>Собрание, трансляция в Интернете</t>
  </si>
  <si>
    <t>https://zs74.ru/publichnye-slushaniya-i-obschestvennye-obsuzhdeniya</t>
  </si>
  <si>
    <t>https://zspo.ru/legislative/budget/92105/</t>
  </si>
  <si>
    <t>https://тверскаяобласть.рф/dopolnitelnye-svedeniya/obyavleniya/</t>
  </si>
  <si>
    <t>https://minfin.donland.ru/activity/8081/</t>
  </si>
  <si>
    <t>Оценка показателя 7.5 отлична от ноля</t>
  </si>
  <si>
    <t>https://bryanskoblfin.ru/open/Show/Category/178?ItemId=276</t>
  </si>
  <si>
    <t>Протокол (итоговый документ)</t>
  </si>
  <si>
    <t>http://df.ivanovoobl.ru/regionalnye-finansy/zakon-ob-oblastnom-byudzhete/proekt-zakona-o-byudzhete/ (см. "Дополнительные материалы к законопроекту")</t>
  </si>
  <si>
    <t>Протокол, итоговое заключение, рекомендации</t>
  </si>
  <si>
    <t>https://minfin39.ru/budget/process/next/ (в составе материалов  "Проект закона Калининградской области". zip)</t>
  </si>
  <si>
    <t>https://volgafin.volgograd.ru/norms/acts/17873/</t>
  </si>
  <si>
    <t>http://minfin.krskstate.ru/openbudget/law (см. "Закон о краевом бюджете и материалы к нему (принят Законодательным Собранием края 09.12.2022")</t>
  </si>
  <si>
    <t>https://www.sobranie.info/index.php?chapt=01&amp;item=control&amp;die=controlPublic&amp;selectname=hearings&amp;selectvalue=hearings_72767&amp;repostimg=images/menu/437463644211126-3507.jpg&amp;repostdesc=Парламентский%20контроль.%20Публичные%20слушания</t>
  </si>
  <si>
    <t>Протокол, резолюция</t>
  </si>
  <si>
    <t>https://www.minfin.kirov.ru/otkrytyy-byudzhet/dlya-spetsialistov/oblastnoy-byudzhet/Планирование%20бюджета/</t>
  </si>
  <si>
    <t>https://www.zaksob.ru/activity/byudzhet-orenburgskoy-oblasti/publichnye-slushaniya/</t>
  </si>
  <si>
    <t>https://primorsky.ru/authorities/executive-agencies/departments/finance/public.php;    https://ebudget.primorsky.ru/Page/BudgLaw?project=1&amp;ItemId=1471&amp;show_title=on&amp;expanded=1</t>
  </si>
  <si>
    <t>https://zs.amurobl.ru/pages/deyatelnost/publichnye-slushaniya-/;   https://zs.amurobl.ru/pages/deyatelnost/publichnye-slushaniya-/rekomendatsii-publichnykh-slushaniy-po-proektu-oblastnogo-byudzheta-na-2023-god-i-planovyy-period-202111/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</si>
  <si>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</si>
  <si>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</si>
  <si>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</si>
  <si>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</si>
  <si>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</si>
  <si>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% от максимального количества баллов по разделу 7</t>
  </si>
  <si>
    <t>Оценка показателя 7.6</t>
  </si>
  <si>
    <t>Да (с учетом даты завершения приема предложений)</t>
  </si>
  <si>
    <t>Да (регистрация участников по телефону)</t>
  </si>
  <si>
    <t>Собрание, просмотр трансляция на ТВ и в социальных сетях, направление предложений</t>
  </si>
  <si>
    <t>Просмотр трансляции, возможность задавать вопросы во время трансляции, направление предложений</t>
  </si>
  <si>
    <t>Видеоконференция, просмотр трансляции</t>
  </si>
  <si>
    <t>Наименование субъекта          Российской Федерации</t>
  </si>
  <si>
    <t>Нет (не отвечает требованиям)</t>
  </si>
  <si>
    <t>Информация</t>
  </si>
  <si>
    <t>Нет (проведено другое мероприятие)</t>
  </si>
  <si>
    <t>Да (трансляция с возможностью задавать вопросы)</t>
  </si>
  <si>
    <t>Размещен официальный документ, подписанный уполномоченным лицом</t>
  </si>
  <si>
    <t xml:space="preserve">Нет </t>
  </si>
  <si>
    <t xml:space="preserve">Дата рассмотрения проекта закона законодательным органом в первом чтении </t>
  </si>
  <si>
    <t>В составе итогового документа имеются сведения  о месте, времени проведения мероприятия, его участниках, обсуждаемых вопросах и принятых решениях</t>
  </si>
  <si>
    <t>Итоговый документ (протокол) размещен на сайте ЗО или имеется письмо в ЗО</t>
  </si>
  <si>
    <t>Да (письмо в ЗО размещено на сайте финансового органа)</t>
  </si>
  <si>
    <t>Да (копия письма в ЗО направлена в НИФИ)</t>
  </si>
  <si>
    <t>Формат мероприятия</t>
  </si>
  <si>
    <t>Да (распоряжение)</t>
  </si>
  <si>
    <t>Собрание, трансляция в социальных сетях, направление предложений</t>
  </si>
  <si>
    <t xml:space="preserve">В составе итогового документа имеются сведения  о месте, времени проведения мероприятия, его участниках, обсуждаемых вопросах и принятых решениях
</t>
  </si>
  <si>
    <t xml:space="preserve">Заключение </t>
  </si>
  <si>
    <t xml:space="preserve">https://www.zskuzbass.ru/deyatelnost-parlamenta/otkryityij-byudzhet/publichnyie-slushaniya </t>
  </si>
  <si>
    <t>Итого баллов по разделу 7</t>
  </si>
  <si>
    <t>Сведения о направлении итогового документа (протокола) в законодательный (представительный) орган (ЗО)</t>
  </si>
  <si>
    <t xml:space="preserve">г. Санкт-Петербург </t>
  </si>
  <si>
    <t>Республика Северная Осетия – Алания</t>
  </si>
  <si>
    <t>Республика Марий Эл</t>
  </si>
  <si>
    <t>Чувашская Республика – Чувашия</t>
  </si>
  <si>
    <t xml:space="preserve">Нижегородская область </t>
  </si>
  <si>
    <t>Ханты-Мансийский автономный округ – Югра</t>
  </si>
  <si>
    <t>Кемеровская область – Кузбасс</t>
  </si>
  <si>
    <t>АНКЕТА ДЛЯ СОСТАВЛЕНИЯ РЕЙТИНГА СУБЪЕКТОВ РОССИЙСКОЙ ФЕДЕРАЦИИ ПО УРОВНЮ ОТКРЫТОСТИ БЮДЖЕТНЫХ ДАННЫХ ЗА 2023 ГОД</t>
  </si>
  <si>
    <t>В случае если в процессе мониторинга и оценки выявлены ограничения по участию граждан в публичных слушаниях или общественных обсуждениях (за исключением случаев, когда общественные обсуждения проводятся с профессиональными группами граждан), оценка показателей, имеющих отношение к соответствующему мероприятию, не осуществляется и принимает значение «0 (ноль) баллов».</t>
  </si>
  <si>
    <t>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годовому отчету об исполнении бюджета субъекта Российской Федерации за 2022 год?</t>
  </si>
  <si>
    <t>Исходные данные и оценка показателя 7.1 "Размещен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годовому отчету об исполнении бюджета субъекта Российской Федерации за 2022 год?"</t>
  </si>
  <si>
    <t>7.1 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годовому отчету об исполнении бюджета субъекта Российской Федерации за 2022 год?</t>
  </si>
  <si>
    <t>7.1. 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годовому отчету об исполнении бюджета субъекта Российской Федерации за 2022 год?</t>
  </si>
  <si>
    <t>7.2. 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2022 год в составе материалов к проекту закона об исполнении бюджета субъекта Российской Федерации за 2022 год до рассмотрения указанного проекта закона законодательным (представительным) органом в первом чтении?</t>
  </si>
  <si>
    <t>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2022 год в составе материалов к проекту закона об исполнении бюджета субъекта Российской Федерации за 2022 год до рассмотрения указанного проекта закона законодательным (представительным) органом в первом чтении?</t>
  </si>
  <si>
    <t>Исходные данные и оценка показателя 7.2 "Размещен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2022 год в составе материалов к проекту закона об исполнении бюджета субъекта Российской Федерации за 2022 год до рассмотрения указанного проекта закона законодательным (представительным) органом в первом чтении?"</t>
  </si>
  <si>
    <t>7.2 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2022 год в составе материалов к проекту закона об исполнении бюджета субъекта Российской Федерации за 2022 год до рассмотрения указанного проекта закона законодательным (представительным) органом в первом чтении?</t>
  </si>
  <si>
    <t>Исходные данные и оценка показателя 7.3 "Содержит ли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2022 год, помимо обязательных атрибутов, обобщенную информацию о ходе мероприятия и рекомендации для органов государственной власти?"</t>
  </si>
  <si>
    <t>7.3 Содержит ли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2022 год, помимо обязательных атрибутов, обобщенную информацию о ходе мероприятия и рекомендации для органов государственной власти?</t>
  </si>
  <si>
    <t>Содержит ли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2022 год, помимо обязательных атрибутов, обобщенную информацию о ходе мероприятия и рекомендации для органов государственной власти?</t>
  </si>
  <si>
    <t>7.3. Содержит ли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2022 год, помимо обязательных атрибутов, обобщенную информацию о ходе мероприятия и рекомендации для органов государственной власти?</t>
  </si>
  <si>
    <t>7.4 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проекту бюджета субъекта Российской Федерации на 2024 год и на плановый период 2025 и 2026 годов?</t>
  </si>
  <si>
    <t>Исходные данные и оценка показателя 7.4 "Размещен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проекту бюджета субъекта Российской Федерации на 2024 год и на плановый период 2025 и 2026 годов?"</t>
  </si>
  <si>
    <t>Исходные данные и оценка показателя 7.5 "Размещен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проекту бюджета субъекта Российской Федерации на 2024 год и на плановый период 2025 и 2026 годов в составе материалов к проекту закона о бюджете субъекта Российской Федерации на 2024 год и на плановый период 2025 и 2025 годов до рассмотрения указанного проекта закона законодательным (представительным) органом в первом чтении?"</t>
  </si>
  <si>
    <t>7.5 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проекту бюджета субъекта Российской Федерации на 2024 год и на плановый период 2025 и 2026 годов в составе материалов к проекту закона о бюджете субъекта Российской Федерации на 2024 год и на плановый период 2025 и 2025 годов до рассмотрения указанного проекта закона законодательным (представительным) органом в первом чтении?</t>
  </si>
  <si>
    <t>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проекту бюджета субъекта Российской Федерации на 2024 год и на плановый период 2025 и 2026 годов в составе материалов к проекту закона о бюджете субъекта Российской Федерации на 2024 год и на плановый период 2025 и 2025 годов до рассмотрения указанного проекта закона законодательным (представительным) органом в первом чтении?</t>
  </si>
  <si>
    <t>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проекту бюджета субъекта Российской Федерации на 2024 год и на плановый период 2025 и 2026 годов?</t>
  </si>
  <si>
    <t>Содержит ли итоговый документ (протокол) о проведении публичных слушаний или общественных обсуждений по проекту бюджета субъекта Российской Федерации на 2024 год и на плановый период 2025 и 2026 годов, помимо обязательных атрибутов, обобщенную информацию о ходе мероприятия и рекомендации для органов государственной власти?</t>
  </si>
  <si>
    <t>7.6 Содержит ли итоговый документ (протокол) о проведении публичных слушаний или общественных обсуждений по проекту бюджета субъекта Российской Федерации на 2024 год и на плановый период 2025 и 2026 годов, помимо обязательных атрибутов, обобщенную информацию о ходе мероприятия и рекомендации для органов государственной власти?</t>
  </si>
  <si>
    <t>Исходные данные и оценка показателя 7.6 "Содержит ли итоговый документ (протокол) о проведении публичных слушаний или общественных обсуждений по проекту бюджета субъекта Российской Федерации на 2024 год и на плановый период 2025 и 2026 годов, помимо обязательных атрибутов, обобщенную информацию о ходе мероприятия и рекомендации для органов государственной власти?"</t>
  </si>
  <si>
    <t>В случае если указанные сведения отсутствуют в информационном сообщении (анонсе), оценка показателя принимает значение «0 (ноль) баллов».</t>
  </si>
  <si>
    <t>Если наименование мероприятия не соответствует требованиям части 8 статьи 58 Федерального закона от 21.12.2021 № 414-ФЗ «Об общих принципах организации публичной власти в субъектах Российской Федерации», статей 24 и 25 Федерального закона от 21.07.2014 № 212-ФЗ «Об основах общественного контроля в Российской Федерации», к оценке показателя применяется понижающий коэффициент, используемый в связи с представлением данных в неструктурированном виде и (или) в форматах, затрудняющих их поиск и (или) использование.</t>
  </si>
  <si>
    <t>Да, размещен (размещался) заблаговременно (не позднее, чем за пять календарных дней до проведения мероприятия)</t>
  </si>
  <si>
    <t>Нет, не размещен (не размещался) заблаговременно (не позднее, чем за пять календарных дней до проведения мероприятия) или не отвечает требованиям</t>
  </si>
  <si>
    <t>В целях оценки показателя учитываются состоявшиеся мероприятия, в которых участвовали граждане и (или) представители общественных объединений. Если в число участников мероприятия не входят граждане и (или) представители общественных объединений, либо сведения об этом отсутствуют в открытом доступе, такое мероприятие не учитывается в целях оценки показателя.</t>
  </si>
  <si>
    <t xml:space="preserve">В составе итогового документа (протокола) в обязательном порядке должны быть отражены следующие атрибуты, а именно: </t>
  </si>
  <si>
    <t xml:space="preserve">В случае, если публичные слушания (общественные обсуждения) проводятся органами исполнительной власти после внесения проекта закона в законодательный (представительный) орган или если публичные слушания (общественные обсуждения) проводятся субъектами общественного контроля, то в целях оценки показателя учитывается итоговый документ (протокол), направленный в законодательный (представительный) орган. Подтверждением направления итогового документа (протокола) в законодательный (представительный) орган является выполнение одного из условий: а) размещение итогового документа (протокола) на сайте законодательного (представительного) органа; б) копия официального письма о направлении итогового документа (протокола) в законодательный (представительный) орган, размещенная вместе с итоговым документом (протоколом) или направленная по электронной почте в адрес НИФИ rating@nifi.ru не позднее 31 июля 2023 года. </t>
  </si>
  <si>
    <t>В целях оценки показателя учитывается официальный документ, подписанный уполномоченным лицом. В случае отсутствия графической копии итогового документа (протокола) оценка показателя принимает значение «0 (ноль) баллов».</t>
  </si>
  <si>
    <t xml:space="preserve">Да, размещен в установленный срок </t>
  </si>
  <si>
    <t>Нет, не размещен или размещен после установленного срока, или не отвечает иным требованиям</t>
  </si>
  <si>
    <t>Показатель оценивается в случае, если оценка показателя 7.2 отлична от ноля.</t>
  </si>
  <si>
    <t>Нет, не содержит, или информация представлена частично, или оценка показателя 7.2 составила  «0 (ноль) баллов»</t>
  </si>
  <si>
    <t>В целях оценки показателя учитываются информационные сообщения (анонсы) о проведении публичных слушаний (общественных обсуждений) по проекту бюджета субъекта Российской Федерации на 2024 год и на плановый период 2025 и 2026 годов, размещенные в открытом доступе не позднее, чем за пять календарных дней до проведения мероприятия. Если мероприятие проводится только в заочной форме, допускается размещение информационного сообщения (анонса) не менее чем за пять календарных дней до дня завершения приема предложений и замечаний.</t>
  </si>
  <si>
    <t>Если анонс о проведении публичных слушаний или общественных обсуждений в период с даты его размещения (не менее чем за пять календарных дней до проведения мероприятия) до дня проведения мероприятия отсутствует на главной странице сайта или в специальном разделе, предназначенном для размещения анонсов мероприятий, или на первой странице раздела, предназначенного для размещения новостей, к оценке показателя применяется понижающий коэффициент, используемый в связи с затрудненным поиском бюджетных данных.</t>
  </si>
  <si>
    <t xml:space="preserve">В случае, если публичные слушания (общественные обсуждения) проводятся органами исполнительной власти после внесения проекта закона в законодательный (представительный) орган или публичные слушания (общественные обсуждения) проводятся субъектами общественного контроля, то в целях оценки показателя учитывается итоговый документ (протокол), направленный в законодательный (представительный) орган. Подтверждением направления итогового документа (протокола) в законодательный (представительный) орган является выполнение одного из условий: а) размещение итогового документа (протокола) на сайте законодательного (представительного) органа; б) копия официального письма о направлении итогового документа (протокола) в законодательный (представительный) орган, размещенная вместе с итоговым документом (протоколом), или направленная по электронной почте в адрес НИФИ rating@nifi.ru не позднее 1 декабря  2023 года. </t>
  </si>
  <si>
    <t>Если наименование мероприятия не соответствует требованиям части 8 статьи 58 Федерального закона от 21.12.2021 № 414-ФЗ «Об общих принципах организации публичной власти в субъектах Российской Федерации», статей 24 и 25 Федерального закона от 21.07.2014 № 212-ФЗ «Об основах общественного контроля в Российской Федерации», то к оценке показателя применяется понижающий коэффициент, используемый в связи с представлением данных в неструктурированном виде и (или) в форматах, затрудняющих их поиск и (или) использование.</t>
  </si>
  <si>
    <t>Нет, не содержит, или информация представлена частично, или оценка показателя 7.5 составила «0 (ноль) баллов»</t>
  </si>
  <si>
    <t>Показатель оценивается в случае, если оценка показателя 7.5 отлична от значения «0 (ноль) балов».</t>
  </si>
  <si>
    <t>https://minfin.donland.ru/activity/26819/</t>
  </si>
  <si>
    <t>https://zsro.ru/press_center/news/105/32283/</t>
  </si>
  <si>
    <t>https://mari-el.gov.ru/ministries/minfin/pages/ZakOispRespBudg/</t>
  </si>
  <si>
    <t>https://parlamentri.ru/v-narodnom-sobranii-respubliki-ingushetiya-projdut-publichnye-slushaniya-po-proektu-zakona-respubliki-ingushetiya-ob-ispolnenii-respublikanskogo-byudzheta-za-2022-god/</t>
  </si>
  <si>
    <t>https://minfin01-maykop.ru/Show/Content/3780?ParentItemId=61</t>
  </si>
  <si>
    <t>http://minfin.kalmregion.ru/novosti/obyavlenie-o-provedenii-publichnykh-slushaniy-po-godovomu-otchetu-ob-ispolnenii-respublikanskogo-byu/?CATALOG_ID=453</t>
  </si>
  <si>
    <t>http://dfei.adm-nao.ru/obshaya-informaciya/news/32259/;   http://dfei.adm-nao.ru/obshaya-informaciya/news/32285/;   http://dfei.adm-nao.ru/obshaya-informaciya/news/32310/</t>
  </si>
  <si>
    <t>http://dfei.adm-nao.ru/obshaya-informaciya/news/32285/</t>
  </si>
  <si>
    <t>https://parlament.kbr.ru/news/izveshchenie8.html</t>
  </si>
  <si>
    <t>https://minfin.kbr.ru/news/izveshchenie-o-provedenii-na-temu-ob-ispolnenii-respublikanskogo-byudzheta-kbr-za-2022-god.html</t>
  </si>
  <si>
    <t>https://www.dumask.ru/component/k2/item/29678-informatsionnoe-soobshchenie-o-provedenii-publichnykh-slushanij-obshchestvennogo-obsuzhdeniya-po-proektu-zakona-stavropolskogo-kraya-140-7-o-byudzhete-stavropolskogo-kraya-na-2023-god-i-planovyj-period-2024-i-2025-godov.html</t>
  </si>
  <si>
    <t>https://openbudsk.ru/public/publich-slush/sub-251085</t>
  </si>
  <si>
    <t>https://gs.cap.ru/meropriyatiya/20220518-publichnie-slushaniya-po-godovomu-otchetu</t>
  </si>
  <si>
    <t>https://minfin.cap.ru/press-centr/2023/04/24/publichnie-slushaniya-po-godovomu-otchetu-ob-ispol</t>
  </si>
  <si>
    <t>https://mfin.permkrai.ru/meropriyatiya/?id=291831</t>
  </si>
  <si>
    <t>https://zsperm.ru/s1/archive/news/detail.php?ID=127761</t>
  </si>
  <si>
    <t>https://www.kirovreg.ru/econom/finance/za-2022-god.php;    https://www.kirovreg.ru/news/detail.php?ID=114599</t>
  </si>
  <si>
    <t>https://minfin.kirov.ru/novosti-i-anonsy/byudzhet/13667/</t>
  </si>
  <si>
    <t>12-21.05.2023</t>
  </si>
  <si>
    <t>https://saratov.gov.ru/events/plan_meropriyatiy_pravitelstva_saratovskoy_oblasti_150523/;   https://saratov.gov.ru/events/18_maya_sostoyatsya_publichnye_slushaniya_ob_ispolnenii_oblastnogo_byudzheta_za_2022_god/</t>
  </si>
  <si>
    <t>https://minfin.saratov.gov.ru/publichnye-slushaniya/2160-18-05-2023;    https://minfin.saratov.gov.ru/budget/zakon-o-byudzhete/ispolnenie-byudzheta/ispolnenie-byudzheta-2022-god</t>
  </si>
  <si>
    <t>http://duma72.ru/ru/arena/new/news/3239/102056/</t>
  </si>
  <si>
    <t>http://www.zs74.ru/news/s-10-po-20-aprelya-2023-goda-na-sayte-zakonodatelnogo-sobranii-chelyabinskoy-oblasti-zs74ru;   http://www.zs74.ru/publichnye-slushaniya-i-obschestvennye-obsuzhdeniya</t>
  </si>
  <si>
    <t>10.04-20.04.2023</t>
  </si>
  <si>
    <t>http://www.zs74.ru/publichnye-slushaniya-i-obschestvennye-obsuzhdeniya</t>
  </si>
  <si>
    <t>https://depfin.admhmao.ru/vse-novosti/8824555/;    https://depfin.admhmao.ru/vse-novosti/8826775/ (сообщение о переносе даты мероприятия)</t>
  </si>
  <si>
    <t xml:space="preserve">https://www.minfin-altai.ru/about/info/news/6277/;   https://www.minfin-altai.ru/deyatelnost/obshchestvennoe-obsuzhdenie/;  https://www.minfin-altai.ru/deyatelnost/obshchestvennoe-obsuzhdenie/proekt-zakona-ob-ispolnenii-respublikanskogo-byudzheta-respubliki-altay-za-2022-god.php  </t>
  </si>
  <si>
    <t>http://www.vskhakasia.ru/press-centr/news/18983-publichnye-slushaniya-po-ispolneniyu-respublikanskogo-byudzheta-2022-sostoyatsya-18-maya (в форме новости);  http://www.vskhakasia.ru/media/2023/04/ppvs-rkh-po-ispolneniyu-byudzh-za-2022.pdf (Постановление Президиума Верховного Совета Республики Хакасия «О проекте закона Республики Хакасия № 15-37/41-7 )</t>
  </si>
  <si>
    <t>https://r-19.ru/authorities/ministry-of-finance-of-the-republic-of-khakassia/common/8136/ (Анонс отсутствует по состоянию на 17.05.2023);      https://r-19.ru/news/obshchestvo/145204/</t>
  </si>
  <si>
    <t>https://primorsky.ru/news/281079/?sphrase_id=6307211</t>
  </si>
  <si>
    <t>https://ebudget.primorsky.ru/Show/Content/3724?ParentItemId=387;   https://ebudget.primorsky.ru/Page/BudgLaw?project=1&amp;execution=1&amp;ItemId=1476&amp;show_title=on</t>
  </si>
  <si>
    <t>https://minfin.khabkrai.ru/portal/Show/Content/5291</t>
  </si>
  <si>
    <t>https://gsrm.ru/news/8071/;   https://gsrm.ru/public/otchet-za-2022/</t>
  </si>
  <si>
    <t>https://volgafin.volgograd.ru/current-activity/cooperation/news/468290/</t>
  </si>
  <si>
    <t>http://www.zsuo.ru/deyatelnost/plan-raboty/19201-informatsionnoe-soobshchenie-o-provedenii-obshchestvennykh-obsuzhdenij-po-godovomu-otchjotu-ob-ispolnenii-oblastnogo-byudzheta-ulyanovskoj-oblasti-za-2022-god.html</t>
  </si>
  <si>
    <t>https://www.govvrn.ru/publicnye-slusania-po-godovomu-otcetu;    https://www.govvrn.ru/materialy-k-publicnym-slusaniam-po-godovomu-otcetu-ob-ispolnenii-oblastnogo-budzeta-za-2016-god-1-64-mb-</t>
  </si>
  <si>
    <t>Видеотрансляция, направление предложений</t>
  </si>
  <si>
    <t>https://dvinaland.ru/budget/public_hearings/;   https://dvinaland.ru/budget/public_hearings/report_2022/</t>
  </si>
  <si>
    <t>https://www.astroblduma.ru/services/anounces/o-provedenii-obshchestvennykh-obsuzhdeniy-s-22-po-26-maya-2023-goda--proekta-zakona-astrakhanskoy-ob/</t>
  </si>
  <si>
    <t>https://minfin.49gov.ru/press/news/index.php?id_4=81206</t>
  </si>
  <si>
    <t>https://minfin01-maykop.ru/Show/Category/36?ItemId=173;     https://minfin01-maykop.ru/Show/Content/3798?ParentItemId=173;    https://minfin01-maykop.ru/Show/Category/72?ItemId=271;      https://minfin01-maykop.ru/Show/Category/72?page=1&amp;ItemId=271&amp;filterYear=2023</t>
  </si>
  <si>
    <t>https://belregion.ru/press/news/index.php?ID=100457;    http://publication.pravo.gov.ru/document/3100202305190002  (Постановление №269-пп от 15.05.2023, сайт официального опубликования правовых актов );   https://belregion.ru/press/news/index.php?ID=100457</t>
  </si>
  <si>
    <t>https://tulaoblduma.ru/news/advertisement/index.php?ELEMENT_ID=169587;    https://www.tulaoblduma.ru/news/advertisement/</t>
  </si>
  <si>
    <t>17.05.2023; 29.05.2023</t>
  </si>
  <si>
    <t>https://minfin.rk.gov.ru/ru/structure/2023_05_17_14_58_otchiot_ob_ispolnenii_biudzheta_respubliki_krym_za_2022_god;   https://minfin.rk.gov.ru/ru/article/show/2022</t>
  </si>
  <si>
    <t>https://finance.pnzreg.ru/news/fin/3571/</t>
  </si>
  <si>
    <t>https://www.zspo.ru/pressroom/calendar/96417/</t>
  </si>
  <si>
    <t>https://mf.orb.ru/presscenter/news/100100/</t>
  </si>
  <si>
    <t>https://khural.rtyva.ru/press/news/12271/</t>
  </si>
  <si>
    <t>http://zsnso.ru/publichnye-slushaniya-po-otchetu-ob-ispolnenii-oblastnogo-byudzheta-novosibirskoy-oblasti-za-2022</t>
  </si>
  <si>
    <t>https://duma.tomsk.ru/news/news_zdto/na_obsuzhdenie_obshhestvennosti</t>
  </si>
  <si>
    <t>https://minfin.saratov.gov.ru/budget/zakon-o-byudzhete/ispolnenie-byudzheta/ispolnenie-byudzheta-2022-god</t>
  </si>
  <si>
    <t>https://www.dumahmao.ru/budget/budget2022-2024/budgetdeputyhearings/</t>
  </si>
  <si>
    <t>https://depfin.admhmao.ru/otkrytyy-byudzhet/ispolnenie-byudzheta/otchet-ob-ispolnenii-byudzheta-za-2022-god/publichnye-slushaniya-po-godovomu-otchetu/8830500/protokol-publichnykh-slushaniy/;   https://depfin.admhmao.ru/otkrytyy-byudzhet/ispolnenie-byudzheta/</t>
  </si>
  <si>
    <t>https://www.assembly.spb.ru/article/955/159764/</t>
  </si>
  <si>
    <t>https://fincom.gov.spb.ru/committees/news?id=1664;   https://budget.gov.spb.ru/ (раздел "Новости")</t>
  </si>
  <si>
    <t>https://mf.avo.ru/proekty-zakonov-za-2023-god</t>
  </si>
  <si>
    <t>https://zsvo.ru/press/view/4796/</t>
  </si>
  <si>
    <t>https://minfin.novreg.ru/medianews/news/63181/;    https://minfin.novreg.ru/upload/medialibrary/df1/t1ssh4kzdh288kburdmjf5lz23484j03/216-рз.pdf (распоряжение Правительства от 28.04.2023 №216-рз)</t>
  </si>
  <si>
    <t>https://www.novreg.ru/press/news/press/132498/</t>
  </si>
  <si>
    <t>https://minfin.novreg.ru/activity/budgetexecution/otchety-ob-ispolnenii-oblastnogo-byudzheta-novgorodskoy-oblasti/godovye-otchyety-ob-ispolnenii-oblastnogo-byudzheta/2022-god/?clear_cache=Y</t>
  </si>
  <si>
    <t>https://www.minfinchr.ru/deyatelnost/otkrytyj-byudzhet/godovoj-otchet-ob-ispolnenii-byudzheta;   http://обчр.рф/o-byudzhete/dokumentatsiya#13-97-2022-god</t>
  </si>
  <si>
    <t>https://www.mfur.ru/budjet/ispolnenie/materialy/2022-god.php</t>
  </si>
  <si>
    <t>https://bryanskoblfin.ru/Show/Content/3435?ParentItemId=5</t>
  </si>
  <si>
    <t>https://www.zskaluga.ru/deyatelnost/novosti/8-iyunya-sostoyatsya-publichnye-slushaniya-po-proektu-zakona-ob-ispolnenii-oblastnogo-byudzheta-za-2/</t>
  </si>
  <si>
    <t>https://kosoblduma.ru/press/article/Publichnye_sluschaniia_po_proektu_zakona_Kostromskoii_02_06_2023.html</t>
  </si>
  <si>
    <t>https://kurskduma.ru/menu/press/news/12280-v-dume-proydut-slushaniya-po-ispolneniyu-byudzheta-2022.html</t>
  </si>
  <si>
    <t>http://www.oblsovet.ru/legislation/hearing/;   http://www.oblsovet.ru/news/40670/</t>
  </si>
  <si>
    <t xml:space="preserve">https://ufin48.ru/Show/Category/39?ItemId=198&amp;headingId=11 (в хронологии);   https://ufin48.ru/Show/Content/4924?ParentItemId=159  </t>
  </si>
  <si>
    <t>https://www.mosoblduma.ru/text?filler=ssp-news.one&amp;path=%2F&amp;id=0281dadf-3a7a-41a1-b8fb-ea84e101907e</t>
  </si>
  <si>
    <t>https://www.rznoblduma.ru/index.php?option=com_content&amp;view=article&amp;id=1451&amp;Itemid=330</t>
  </si>
  <si>
    <t>https://sevzakon.ru/view/pressa/allnews/vtoroj_sozyv/20232/iyun4/zaklyuchenie_rabochej_gruppy_po_podgotovke_i_provedeniyu_publichnyh_slushanij_po_proektu_zakona_goroda_sevastopolya_ob_ispolnenii_byudzheta_goroda_sevastopolya_na_2022_god/</t>
  </si>
  <si>
    <t>https://sevzakon.ru/view/pressa/allnews/vtoroj_sozyv/20232/maj4/informacionnoe_soobshhenie_o_provedenii_publichnyh_slushanij_po_proektu_zakona_goroda_sevastopolya_ob_ispolnenii_byudzheta_goroda_sevastopolya_za_2022_god/</t>
  </si>
  <si>
    <t>http://parlament.alania.gov.ru/news/2343</t>
  </si>
  <si>
    <t>До 14.06.2023</t>
  </si>
  <si>
    <t>http://www.gsrb.ru/ru/lawmaking/budget/ispolneniye_budjeta-2022/</t>
  </si>
  <si>
    <t>https://minfin.bashkortostan.ru/presscenter/news/546640/</t>
  </si>
  <si>
    <t>http://www.udmgossovet.ru/press/news/33490/;   http://udmgossovet.ru/ooz/isp_budzhet2022/obshslush.php</t>
  </si>
  <si>
    <t>https://www.mfur.ru/budjet/ispolnenie/materialy/2022-god.php;   https://www.mfur.ru/news/3520/?sphrase_id=80561</t>
  </si>
  <si>
    <t>http://mf.nnov.ru:8025/news/649-1-iyunya-2023-goda;  http://mf.nnov.ru:8025/primi-uchastie/publichnye-slushaniya/publ-slushaniya-isp-2022-menu-1</t>
  </si>
  <si>
    <t>https://www.akzs.ru/news/1116/99455</t>
  </si>
  <si>
    <t>https://minfin.alregn.ru/opinion/public/public_4490.html</t>
  </si>
  <si>
    <t>https://minfin.alregn.ru/projects/p2023/;   https://minfin.alregn.ru/opinion/public/public_4490.html</t>
  </si>
  <si>
    <t>http://minfin.krskstate.ru/openbudget/othcet/2022</t>
  </si>
  <si>
    <t>https://www.sobranie.info/index.php?item=control&amp;die=controlPublic&amp;selectname=hearings&amp;selectvalue=hearings_74809;   https://www.sobranie.info/files2023/571358798010323.pdf</t>
  </si>
  <si>
    <t>https://mf.omskportal.ru/oiv/mf/otrasl/otkrbudg/ispolnenie/2022/04</t>
  </si>
  <si>
    <t>https://df.ivanovoobl.ru/?type=news&amp;id=79246;   http://df.ivanovoobl.ru/regionalnye-finansy/publichnye-slushaniya/informatsiya-o-provedenii-publichnykh-slushaniy/</t>
  </si>
  <si>
    <t>https://oreloblsovet.ru/events/naznachena-data-publichnyih-slushaniy-oblsoveta-po-godovomu-otchetu-ob-ispolnenii-oblastnogo-byudjeta-za-2022-god.html;  http://oreloblsovet.ru/events/tag/public-hearing</t>
  </si>
  <si>
    <t>https://fin.smolensk.ru/news/14-iyunya-2023-goda-v-zdanii-doma-sovetov-g-smolensk-pl-lenina-d-1-3-etazh-bolshoj-zal-zasedanij-v-10-00-chasov-sostoyatsya-publichnye-slushaniya-po-godovomu-otchetu-ob-ispolnenii-oblastnogo-byudzheta-za-2022-god/</t>
  </si>
  <si>
    <t>http://www.smoloblduma.ru/ (на главной странице, в  разделе "Объявления");   http://smoloblduma.ru/work/kom/6B_23.php (план мероприятий работы Комитета Смоленской областной Думы по бюджету, налогам и финансам)</t>
  </si>
  <si>
    <t>https://tambovoblduma.ru/zakonotvorcheskaya-deyatelnost/publichnye-slushaniya/2023/obshchestvennye-obsuzhdeniya-po-godovomu-otchetu-ob-ispolnenii-byudzheta-tambovskoy-oblasti-za-2022-/</t>
  </si>
  <si>
    <t>https://minfin.ryazan.gov.ru/announcements/1428999/;  https://minfin.ryazan.gov.ru/upload/iblock/6ea/raporyazhenie-ROD-.pdf (Распоряжение Рязанской областной думы от 01.06.2023 № 38-р "О проведении публичных слушаний")</t>
  </si>
  <si>
    <t>http://karelia-zs.ru/presssluzhba/novosti/publichnye_slushaniya_po_godovomu_otchetu_ob_ispolnenii_byudzheta_karelii_za_2022_god_sostoyatsya_20_iyunya1/</t>
  </si>
  <si>
    <t>https://vologdazso.ru/ (на главной странице);    https://vologdazso.ru/actions/anonsmer/</t>
  </si>
  <si>
    <t>https://minfin.gov39.ru/press/news/7600/</t>
  </si>
  <si>
    <t>https://zaksob39.ru/info/101729/</t>
  </si>
  <si>
    <t>Собрание, трансляция</t>
  </si>
  <si>
    <t>https://pskov.ru/gp;    https://pskov.ru/dokumenty?page=1&amp;pp=25 (Распоряжение Правительства Псковской области от 29 мая 2023 г. № 415-р «О проведении общественного обсуждения по проекту закона Псковской области «Об утверждении отчета об исполнении областного бюджета за 2022 год»)</t>
  </si>
  <si>
    <t>https://budget.lenobl.ru/ (на главной странице);    https://budget.lenobl.ru/news/63924/</t>
  </si>
  <si>
    <t>Собрание, просмотр трансляции, направление предложений</t>
  </si>
  <si>
    <t>https://duma-murman.ru/deyatelnost/oblastnoy-byudzhet/publichnoe-obsuzhdenie/;  https://duma-murman.ru/upload/medialibrary/2e5/l0ft9jo73x7q5xnjq273t9l2tnq85n11.pdf (в плане мероприятий)</t>
  </si>
  <si>
    <t>https://minfin.gov-murman.ru/news/489070/</t>
  </si>
  <si>
    <t>https://nsrd.ru/deyatelnost/news/news/1320/</t>
  </si>
  <si>
    <t>https://gsmari.ru/about/info/news/1571/?sphrase_id=1299</t>
  </si>
  <si>
    <t>https://www.zskuzbass.ru/deyatelnost-parlamenta/otkryityij-byudzhet/publichnyie-slushaniya;     https://www.zskuzbass.ru/press-czentr/novosti/novosti-parlamenta/12946;  https://www.zskuzbass.ru/press-czentr/novosti/novosti-parlamenta/12954</t>
  </si>
  <si>
    <t>http://www.omsk-parlament.ru/?newsid=16506</t>
  </si>
  <si>
    <t>https://www.hural-buryatia.ru/deyatelnost/kontrolnaya/parlamentskie-i-publichnye-slushaniya-kruglye-stoly-i-drugie-meropriyatiya/publichnye-slushaniya-ob-ispolnenii-respublikanskogo-byudzheta-za-2022-god/;    https://hural-buryatia.ru/news/detail.php?ID=2043</t>
  </si>
  <si>
    <t>https://minfin.75.ru/novosti/319818</t>
  </si>
  <si>
    <t>https://minfin.75.ru/byudzhet/konsolidirovannyy-kraevoy-byudzhet/proekty-zakonov-ob-ispolnenii-byudzheta/318978-proekt-zakona-zabaykal-skogo-kraya-ob-ispolnenii-byudzheta-zabaykal-skogo-kraya-za-2022-god;   https://media.75.ru/minfin/documents/160739/publichnyh-slushaniy.pdf</t>
  </si>
  <si>
    <t>http://www.zaksobr.kamchatka.ru/events/Obyavleniya;   http://www.zaksobr.kamchatka.ru/events/Obyavleniya/8030</t>
  </si>
  <si>
    <t>https://opyo.yarregion.ru/news/social_chamber/obyavlenie_o_provedenii_publichnykh_slushaniy_po_proektu_zakona_yaroslavskoy_oblasti_ob_ispolnenii_o_1/</t>
  </si>
  <si>
    <t>https://zs.amurobl.ru/posts/news/zakonodatelnoe-sobranie-amurskoy-oblasti-priglashaet-zhiteley-oblasti-obsudit-godovoy-otchet-ob-ispo/;    https://zs.amurobl.ru/posts/news/zakonodatelnoe-sobranie-amurskoy-oblasti-priglashaet-obsudit-godovoy-otchet-ob-ispolnenii-oblastnogo/</t>
  </si>
  <si>
    <t>https://sakhalin.gov.ru/index.php?id=105&amp;tx_ttnews%5Btt_news%5D=20454&amp;cHash=fb20a58145b973980722003c256a0bc7</t>
  </si>
  <si>
    <t>http://zseao.ru/2023/06/informatsiya-ob-onshestvennyh-obsuzhdeniyah/</t>
  </si>
  <si>
    <t>https://minfin.sakha.gov.ru/id/hronologiya-rassmotreniya-i-utverzhdeniya-proekta-zakona-ob-ispolnenii-byudzheta-za-2022-god</t>
  </si>
  <si>
    <t>http://minfin.karelia.ru/priglashaem-na-publichnye-slushanija-po-proektu-zakona-o-bjudzhete-za-2022-god/</t>
  </si>
  <si>
    <t>https://df.gov35.ru/content/news/5/16718/</t>
  </si>
  <si>
    <t>http://beldepfin.ru/publications/dopolnitelnye-materialy-k-proektu-zak111/</t>
  </si>
  <si>
    <t>https://www.govvrn.ru/npafin?p_p_id=Foldersanddocuments_WAR_foldersanddocumentsportlet&amp;p_p_lifecycle=0&amp;p_p_state=normal&amp;p_p_mode=view&amp;folderId=6609610&amp;pageNumber=2</t>
  </si>
  <si>
    <t>https://minfin.admoblkaluga.ru/page/2022_mesotch/</t>
  </si>
  <si>
    <t>https://kursk.ru/region/economy/page-350940/</t>
  </si>
  <si>
    <t>https://kurskduma.ru/menu/activity/zakonotvorchestvo/publichnye-slushaniya-obshchestvennye-obsuzhdeniya/12257--publichnye-slushaniya-po-godovomu-otchyetu-ob-ispolnenii-oblastnogo-byudzheta-za-2022-god/</t>
  </si>
  <si>
    <t>http://minfin.karelia.ru/zakon-ob-ispolnenii-bjudzheta-za-2022-god/</t>
  </si>
  <si>
    <t>https://dvinaland.ru/budget/public_hearings/#cookies=yes</t>
  </si>
  <si>
    <t>Протокол, заключение по итогам публичных слушаний</t>
  </si>
  <si>
    <t>https://parlament.kbr.ru/parliamentary_control/parlamentskie-slushaniya-i-kruglye-stoly.html (заключение по итогам);    https://parlament.kbr.ru/documents/zakonoproekty/ob-ispolnenii-respublikanskogo-byudzheta-kabardino-balkarskoy-respubliki-za-2022-god.html (протокол в составе папки zip)</t>
  </si>
  <si>
    <t>https://gsrm.ru/public/otchet-za-2022/</t>
  </si>
  <si>
    <t>https://zsperm.ru/s1/archive/news/detail.php?ID=127836&amp;sphrase_id=2375056</t>
  </si>
  <si>
    <t>https://www.yarregion.ru/depts/depfin/tmpPages/news.aspx?newsID=392</t>
  </si>
  <si>
    <t>http://www.smoloblduma.ru/work/seminar1.php;   http://www.smoloblduma.ru/news/index.php?ELEMENT_ID=59608</t>
  </si>
  <si>
    <t>https://df.gov35.ru/otkrytyy-byudzhet/ispolnenie-oblastnogo-byudzheta/analiticheskie-materialy/2022-god/</t>
  </si>
  <si>
    <t>http://crimea.gov.ru/lawmaking-activity/budget/chroninsp2022;   http://crimea.gov.ru/law-draft-card/7685</t>
  </si>
  <si>
    <t>https://minfin.rk.gov.ru/ru/structure/2023_05_17_14_58_otchiot_ob_ispolnenii_biudzheta_respubliki_krym_za_2022_god;   https://budget.rk.ifinmon.ru/dokumenty/publichnye-slushaniya</t>
  </si>
  <si>
    <t>http://minfin.kalmregion.ru/deyatelnost/publichnye-slushaniya/ispolnenie-respublikanskogo-byudzheta-/ (в составе документов "Материалы к проекту закона Республики Калмыкия «Об исполнении  республиканского бюджета за 2022 год");   http://minfin.kalmregion.ru/deyatelnost/publichnye-slushaniya/ispolnenie-respublikanskogo-byudzheta-/</t>
  </si>
  <si>
    <t>https://minfin.krasnodar.ru/activity/vzaimodeystvie-s-grazhdanami/publichnye-slushaniya-i-obshchestvennye-obsuzhdeniya/publichnye-slushaniya-po-godovomu-otchetu-ob-ispolnenii-kraevogo-byudzheta;  https://minfin.krasnodar.ru/activity/ispolnenie-byudzheta/zakony-kk-i-postanovleniya-ga-ob-ispolnenii-kraevogo-byudzheta/-2022/139087</t>
  </si>
  <si>
    <t>http://mf.nnov.ru/index.php?option=com_k2&amp;view=item&amp;id=1514:otchety-ob-ispolnenii-oblastnogo-byudzheta-za-kvartal-polugodie-9-mesyatsev-i-god&amp;Itemid=554 (в составе "Отчет за 2022 год"); http://mf.nnov.ru:8025/forum/publichnie-slushaniya-2022-f1</t>
  </si>
  <si>
    <t>https://zspo.ru/legislative/budget/96625/;    https://zspo.ru/legislative/budget/</t>
  </si>
  <si>
    <t>https://admtyumen.ru/ogv_ru/finance/finance/bugjet/more.htm?id=12017763@cmsArticle</t>
  </si>
  <si>
    <t>https://minfin-altai.ru/deyatelnost/proekt-byudzheta-zakony-o-byudzhete-zakony-ob-ispolnenii-byudzheta/2022-2024/proekt-zakona-ob-ispolnenii-byudzheta.php</t>
  </si>
  <si>
    <t>https://hural-buryatia.ru/deyatelnost/kontrolnaya/parlamentskie-i-publichnye-slushaniya-kruglye-stoly-i-drugie-meropriyatiya/publichnye-slushaniya-ob-ispolnenii-respublikanskogo-byudzheta-za-2022-god/</t>
  </si>
  <si>
    <t>https://minfin.khabkrai.ru/portal/Show/Category/352?ItemId=1270;  https://minfin.khabkrai.ru/portal/Show/Content/5318?ParentItemId=1270</t>
  </si>
  <si>
    <t>http://monitoring.zspk.gov.ru/Проект%20закона/2924486</t>
  </si>
  <si>
    <t>https://openbudget.49gov.ru/dokumenty#231-publichnye-slushaniya</t>
  </si>
  <si>
    <t>Решение публичных слушаний</t>
  </si>
  <si>
    <t>http://www.irzs.ru/events/news/39179/</t>
  </si>
  <si>
    <t>Итоговый документ (протокол)</t>
  </si>
  <si>
    <t>https://bryanskoblfin.ru/Show/Category/11?ItemId=5;    https://bryanskoblfin.ru/Show/Content/3442?ParentItemId=5</t>
  </si>
  <si>
    <t>https://mf.avo.ru/proekty-zakonov-vladimirskoj-oblasti</t>
  </si>
  <si>
    <t>https://www.mosoblduma.ru/Zakoni/Bjudzhet_Moskovskoj_oblasti/2022</t>
  </si>
  <si>
    <t>https://www.rznoblduma.ru/index.php?option=com_content&amp;view=article&amp;id=1451&amp;Itemid=330;      https://www.rznoblduma.ru/index.php?option=com_content&amp;view=article&amp;id=3602:protokol-publichnykh-slushanij-na-temu-o-proekte-zakona-ryazanskoj-oblasti-ob-ispolnenii-oblastnogo-byudzheta-za-2022-god&amp;catid=99&amp;Itemid=259</t>
  </si>
  <si>
    <t>https://minfin39.ru/budget/process/last/ (в составе материалов  "Проект закона Калининградской области "Об исполнении областного бюджета за 2022 год". zip)</t>
  </si>
  <si>
    <t>https://www.astroblduma.ru/documents/protokol-obshchestvennykh-obsuzhdeniy-proekta-zakona-astrakhanskoy-oblasti-ob-ispolnenii-byudzheta-a1/; https://www.astroblduma.ru/services/anounces/protokol-obshchestvennykh-obsuzhdeniy-proekta-zakona-astrakhanskoy-oblasti-ob-ispolnenii-byudzheta-a1/</t>
  </si>
  <si>
    <t>https://minfin.bashkortostan.ru/activity/2982/;   https://minfin.bashkortostan.ru/documents/active/494455/</t>
  </si>
  <si>
    <t>Итоговое заключение (протокол)</t>
  </si>
  <si>
    <t>https://www.sobranie.info/9&amp;selectname=hearings&amp;selectvalue=hearings_74809</t>
  </si>
  <si>
    <t>https://mfnso.nso.ru/page/495 (в составе материалов "Проект закона Новосибирской области "Об исполнении областного бюджета Новосибирской области за 2022 год", zip)</t>
  </si>
  <si>
    <t>https://openbudget.irkobl.ru/news/detail.php?IBLOCK_ID=116&amp;ID=347335</t>
  </si>
  <si>
    <t>27.06.2023; 30.06.2023</t>
  </si>
  <si>
    <t>https://minfin09.ru/%d0%bf%d1%80%d0%be%d0%b5%d0%ba%d1%82-%d0%b7%d0%b0%d0%ba%d0%be%d0%bd%d0%b0-%d0%be%d0%b1-%d0%b8%d1%81%d0%bf/</t>
  </si>
  <si>
    <t>https://kosoblduma.ru/press/article/Protokol_i_rekomendacii_publichnyh_sluschaniii_po_voprosu.html</t>
  </si>
  <si>
    <t>https://fin.smolensk.ru/pbudget/g2023/</t>
  </si>
  <si>
    <t>https://tambovoblduma.ru/zakonotvorcheskaya-deyatelnost/publichnye-slushaniya/2023/</t>
  </si>
  <si>
    <t>https://tulaoblduma.ru/inf_materialy_tod/budjet/publ_slush.php</t>
  </si>
  <si>
    <t>https://pskov.ru/gp</t>
  </si>
  <si>
    <t>https://budget.cap.ru/Show/Category/331?ItemId=1078 (Материалы публичных слушаний (zip, 3,18 МБ))</t>
  </si>
  <si>
    <t>http://www.udmgossovet.ru/doc/7sozyvsess/8ses/index.htm;   http://www.udmgossovet.ru/ooz/isp_budzhet2022/obshslush.php (не размещено по состоянию на 12.07.2023)</t>
  </si>
  <si>
    <t>https://openbudget.irkobl.ru/ispolnenie-budgeta/law_project/</t>
  </si>
  <si>
    <t>Не требуется (мероприятие проведено до внесения законопроекта в законодательный орган, письмо в НИФИ)</t>
  </si>
  <si>
    <t>Не требуется (мероприятие проведено до внесения законопроекта в законодательный орган, письмо в ЗО размещено на сайте финансового органа, а также  копия письма в ЗО направлена в НИФИ)</t>
  </si>
  <si>
    <t>http://beldepfin.ru/novosti/provedenie-publichnyh-slushanij-po-proedovog300523/;   http://beldepfin.ru/novosti/o-provedenii-publichnyh-slushanij-po-pr30052023/</t>
  </si>
  <si>
    <t>https://admkrai.krasnodar.ru/content/1137/show/691112/;   https://admkrai.krasnodar.ru/content/1137/show/692806/</t>
  </si>
  <si>
    <t xml:space="preserve">Не требуется (мероприятие проведено до внесения законопроекта в законодательный орган) </t>
  </si>
  <si>
    <t xml:space="preserve">https://budget.lenobl.ru/events/;   https://finance.lenobl.ru/ru/programm/meropriiatiia/publichnye-slushaniya/publichnye-slushaniya-v-2023-godu/ </t>
  </si>
  <si>
    <t>https://minfin.sakha.gov.ru/news/front/view/tag/oficzial%27nyj+kommentarij/id/3373273</t>
  </si>
  <si>
    <t>05.10.2023; 06.10.2023</t>
  </si>
  <si>
    <t>https://primorsky.ru/news/286634/;    https://primorsky.ru/news/286702/?sphrase_id=6354579</t>
  </si>
  <si>
    <t>https://minfin.khabkrai.ru/portal/Show/Content/5547?ParentItemId=1254</t>
  </si>
  <si>
    <t>https://df.ivanovoobl.ru/regionalnye-finansy/publichnye-slushaniya/informatsiya-o-provedenii-publichnykh-slushaniy/</t>
  </si>
  <si>
    <t>http://www.assembly.spb.ru/article/633200002/164129/Zakonodatelnoe-Sobranie-Sankt-Peterburga-provodit-publichnye-slushaniya-po-proektu-zakona-Sankt-Peterburga-O-byudzhete-Sankt-Peterburga-na-2024-god-i-na-planovyy-period-2025-i-2026-godov;       http://www.assembly.spb.ru/rubric/955/Publichnye-slushaniya</t>
  </si>
  <si>
    <t>https://minfin01-maykop.ru/Show/Content/3948?ParentItemId=173</t>
  </si>
  <si>
    <t>https://zsperm.ru/s1/archive/news/detail.php?ID=129913</t>
  </si>
  <si>
    <t>https://mfin.permkrai.ru/meropriyatiya/?id=307760</t>
  </si>
  <si>
    <t>https://saratov.gov.ru/news/17_oktyabrya_sostoyatsya_publichnye_slushaniya_po_proektu_zakona_o_byudzhete_na_2024_2026_gody/?sphrase_id=781118</t>
  </si>
  <si>
    <t>11.10.2023; 10.10.2023</t>
  </si>
  <si>
    <t>https://minfin.saratov.gov.ru/publichnye-slushaniya/2283-17-10-2023;   https://minfin.saratov.gov.ru/press-tsentr/anonsy/2289-17-oktyabrya-sostoyatsya-publichnye-slushaniya-po-proektu-zakona-o-byudzhete-na-2024-2026-gody</t>
  </si>
  <si>
    <t>https://minfin.alregn.ru/opinion/public/public_4615.html</t>
  </si>
  <si>
    <t>https://www.akzs.ru/news/1116/100211</t>
  </si>
  <si>
    <t>https://minfin.75.ru/novosti/337459</t>
  </si>
  <si>
    <t>https://minfin.saratov.gov.ru/budget/zakon-o-byudzhete/zakon-ob-oblastnom-byudzhete/zakon-ob-oblastnom-byudzhete-2024-2026-g</t>
  </si>
  <si>
    <t>https://minfin.75.ru/byudzhet/konsolidirovannyy-kraevoy-byudzhet/proekty-zakonov-o-byudzhete-kraya/337458-proekt-zakona-zabaykal-skogo-kraya-o-byudzhete-zabaykal-skogo-kraya-na-2024-god-i-planovyy-period-2025-i-2026-godov</t>
  </si>
  <si>
    <t>https://volgafin.volgograd.ru/current-activity/cooperation/news/493816/</t>
  </si>
  <si>
    <t>http://minfin.kalmregion.ru/novosti/o-provedenii-publichnykh-slushaniy-po-proektu-1zakona-respubliki-kalmykiya-o-respublikanskom-byudzhet/?CATALOG_ID=453</t>
  </si>
  <si>
    <t>https://зспермь.рф/s1/archive/news/detail.php?ID=130229</t>
  </si>
  <si>
    <t>https://oreloblsovet.ru/events/naznachena-data-publichnyih-slushaniy-po-proektu-oblastnogo-byudjeta-na-2024-god-i-na-planovyiy-period-2025-i-2026-godov.html;   https://oreloblsovet.ru/events/publichnyie-slushaniya-po-byudjetu-sostoyatsya-24-oktyabrya.html;   https://oreloblsovet.ru/events/izmenilos-vremya-provedeniya-publichnyih-slushaniy-po%C2%A0proektu-oblastnogo-byudjeta-na%C2%A02024-god-i%C2%A0na%C2%A0planovyiy-period-2025-i%C2%A02026%C2%A0godov.html</t>
  </si>
  <si>
    <t>https://dvinaland.ru/budget/public_hearings/#cookies=yes;  https://dvinaland.ru/budget/public_hearings/public_hearings_2024/</t>
  </si>
  <si>
    <t>https://dfei.adm-nao.ru/obshaya-informaciya/news/33463/</t>
  </si>
  <si>
    <t>https://depfin.admhmao.ru/otkrytyy-byudzhet/planirovanie-byudzheta/proekty-zakonov-o-byudzhete-avtonomnogo-okruga/na-2024-god-i-na-planovyy-period-2025-i-2026-godov/</t>
  </si>
  <si>
    <t>https://depfin.admhmao.ru/otkrytyy-byudzhet/planirovanie-byudzheta/proekty-zakonov-o-byudzhete-avtonomnogo-okruga/na-2024-god-i-na-planovyy-period-2025-i-2026-godov/publichnye-slushaniya-po-proektu-byudzheta-khanty-/9479658/informatsionnoe-soobshchenie-o-provedenii-publichn/</t>
  </si>
  <si>
    <t>http://www.beldepfin.ru/novosti/o-provedenii-publichnyh-slushanij-po-obsuzh311023/</t>
  </si>
  <si>
    <t>https://budget.mosreg.ru/blog/portfolio-item/v-mosobldume-projdut-publichnye-slushaniya-po-proektu-byudzheta-moskovskoj-oblasti-na-2024-god-i-na-planovyj-period-2025-i-2026-godov/</t>
  </si>
  <si>
    <t>https://www.dumask.ru/component/k2/item/30747.html</t>
  </si>
  <si>
    <t>https://openbudsk.ru/public/publich-slush/sub-251141</t>
  </si>
  <si>
    <t>https://elkurultay.ru/deyatelnost/publichnye-slushaniya/anons-o-date-i-povestke-predstoyashchikh-publichnykh-slushaniy.php?bitrix_include_areas=N&amp;sphrase_id=1626;   https://elkurultay.ru/o-publichnykh-slushaniyakh-po-proektu-respublikanskogo-byudzheta-na-2024-2026-gg.php?sphrase_id=69596</t>
  </si>
  <si>
    <t>https://hural-buryatia.ru/news/detail.php?ID=3595;     https://www.hural-buryatia.ru/deyatelnost/kontrolnaya/parlamentskie-i-publichnye-slushaniya-kruglye-stoly-i-drugie-meropriyatiya/publichnykh-slushaniyakh-po-proektu-za-kona-respubliki-buryatiya-o-respublikanskom-byudzhete-na-2024/</t>
  </si>
  <si>
    <t>https://minfin.khabkrai.ru/portal/Show/Category/355?ItemId=1277;   https://minfin.khabkrai.ru/portal/Show/Content/5586?ParentItemId=1277</t>
  </si>
  <si>
    <t>http://www.zsuo.ru/deyatelnost/plan-raboty/19744-informatsionnoe-soobshchenie-o-provedenii-obshchestvennykh-obsuzhdenij-po-proektu-zakona-ulyanovskoj-oblasti-ob-oblastnom-byudzhete-ulyanovskoj-oblasti-na-2024-god-i-na-planovyj-period.html</t>
  </si>
  <si>
    <t>https://zsnso.ru/publichnye-slushaniya-po-proektu-zakona-novosibirskoy-oblasti-ob-oblastnom-byudzhete-novosibirskoy-1</t>
  </si>
  <si>
    <t>https://www.mfur.ru/budjet/formirovanie/2024-god.php</t>
  </si>
  <si>
    <t>http://minfin.kalmregion.ru/deyatelnost/publichnye-slushaniya/proekt-respublikanskogo-byudzheta-/;    http://minfin.kalmregion.ru/deyatelnost/byudzhet-respubliki-kalmykiya/proekt-respublikanskogo-byudzheta-na-ocherednoy-finansovyy-god-i-planovyy-period-/ (в составе "Проект закона Республики Калмыкия «О республиканском бюджете на 2024 год и на плановый период 2025 и 2026 годов»- 1 чтение")</t>
  </si>
  <si>
    <t>https://df.gov35.ru/otkrytyy-byudzhet/zakony-ob-oblastnom-byudzhete/2024/</t>
  </si>
  <si>
    <t>https://www.govvrn.ru/publichnye_slushaniya?p_p_id=Foldersanddocuments_WAR_foldersanddocumentsportlet&amp;p_p_lifecycle=0&amp;p_p_state=normal&amp;p_p_mode=view&amp;folderId=12554639</t>
  </si>
  <si>
    <t>https://www.govvrn.ru/novost/-/~/id/12795650</t>
  </si>
  <si>
    <t>https://minfin.admoblkaluga.ru/page/2024-2026/</t>
  </si>
  <si>
    <t>http://minfin.karelia.ru/sostavlenie-bjudzheta-na-2024-2026-gody/</t>
  </si>
  <si>
    <t>https://bryanskoblfin.ru/open/Show/Content/2312?ParentItemId=290</t>
  </si>
  <si>
    <t>https://zsvo.ru/press/view/4884/</t>
  </si>
  <si>
    <t>https://kosoblduma.ru/press/article/Publichnye_sluschaniia_po_biudjhetu_Kostromskoii_oblasti_01_11_2023_1.html</t>
  </si>
  <si>
    <t>https://www.rznoblduma.ru/index.php?option=com_content&amp;view=category&amp;layout=blog&amp;id=104&amp;Itemid=330</t>
  </si>
  <si>
    <t>https://fin.smolensk.ru/news/8-noyabrya-2023-goda-v-zdanii-doma-sovetov-g-smolensk-pl-lenina-d-1-3-etazh-bolshoj-zal-zasedanij-v-10-00-chasov-sostoyatsya-publichnye-slushaniya-po-proektu-oblastnogo-byudzheta-na-2024-god-i-na-planovyj-period-2025-i-2026-godov/</t>
  </si>
  <si>
    <t>https://opmoscow.ru/agenda/news/view/o-provedenii-obshchestvennogo-obsuzhdeniya-po-proektu-zakona-o-gorodskom-byudzhete-na-2024-2026-gg</t>
  </si>
  <si>
    <t>http://karelia-zs.ru/presssluzhba/novosti/publichnye_slushaniya_po_proektu_byudzheta_karelii_na_20242026_gody_sostoyatsya_14_noyabrya/</t>
  </si>
  <si>
    <t>https://finance.lenobl.ru/ru/programm/meropriiatiia/publichnye-slushaniya/publichnye-slushaniya-v-2023-godu/;    https://finance.lenobl.ru/ru/news/67139/</t>
  </si>
  <si>
    <t>https://budget.lenobl.ru/events/64053/</t>
  </si>
  <si>
    <t>https://minfin.rk.gov.ru/structure/40822933-5fdc-4f88-85ef-1cc1257bf833</t>
  </si>
  <si>
    <t>https://www.astroblduma.ru/events/news/duma-provodit-dlya-grazhdan-obshchestvennye-obsuzhdeniya-oblastnogo-byudzheta/;   https://www.astroblduma.ru/services/anounces/o-provedenii-obshchestvennykh-obsuzhdeniy-s-6-po-11-noyabrya-2023-goda-proekta-zakona-astrakhanskoy-/</t>
  </si>
  <si>
    <t>https://zsro.ru/press_center/news/1/34100/</t>
  </si>
  <si>
    <t>https://volgafin.volgograd.ru/norms/acts/18199/;    https://volgafin.volgograd.ru/upload/iblock/a6f/Protokol-publichnye-slushaniya_25.10.2023.pdf</t>
  </si>
  <si>
    <t>https://nsrd.ru/deyatelnost/news/anonsy/2133/</t>
  </si>
  <si>
    <t>https://kurskduma.ru/menu/press/anonsy/13781-publichnye-slushaniya-po-proektu-oblastnogo-byudzheta-2024/;   https://kurskduma.ru/menu/activity/zakonotvorchestvo/publichnye-slushaniya-obshchestvennye-obsuzhdeniya/13727-publichnye-slushaniya-po-proektu-oblastnogo-byudzheta-na-2024-god-i-planovyy-period-2025-i-2026-godo/</t>
  </si>
  <si>
    <t>http://www.oblsovet.ru/legislation/hearing/;   http://www.oblsovet.ru/news/41358/</t>
  </si>
  <si>
    <t>Инструкция по подключению в дополнительном сообщении от 30.10.2023 (http://www.beldepfin.ru/novosti/instrukciya-po-podklyucheniyu-k-video301023/)</t>
  </si>
  <si>
    <t xml:space="preserve">https://belregion.ru/documents/?PAGEN_1=5   (Постановление Правительства Белгородской области от 16 октября 2023 года № 585-пп "О проведении публичных слушаний по проекту областного бюджета на 2024 год и на плановый период 2025 и 2026 годов")    </t>
  </si>
  <si>
    <t>https://duma32.ru/aktualnaya-tema/9131/;       https://duma32.ru/events/9130/</t>
  </si>
  <si>
    <t>https://minfin.donland.ru/presscenter/news/215862/;  https://minfin.donland.ru/documents/other/273053/</t>
  </si>
  <si>
    <t>https://sevzakon.ru/view/pressa/allnews/vtoroj_sozyv/20232/noyabr4/informacionnoe-soobshhenie-o-provedenii-publichnyh-slushanij-po-proektu-zakona-goroda-sevastopolya-o-byudzhete-goroda-sevastopolya-na-2023-god-i-planovyj-period-2025-i-2026-godov/</t>
  </si>
  <si>
    <t>https://parlamentri.ru/v-narodnom-sobranii-ingushetii-projdut-publichnye-slushaniya-o-respublikanskom-byudzhete-na-2024-god-i-na-planovyj-period-2025-i-2026-godov/</t>
  </si>
  <si>
    <t>http://minfin.karelia.ru/publichnye-slushanija-po-proektu-bjudzheta-na-2024-2026-gody-projdut-14-nojabrja/</t>
  </si>
  <si>
    <t>02.11.2023; 10.11.2023</t>
  </si>
  <si>
    <t>https://www.zskaluga.ru/deyatelnost/novosti/v-regionalnom-parlamente-sostoyatsya-publichnye-slushaniya-po-proektu-oblastnogo-byudzheta/</t>
  </si>
  <si>
    <t>03.11.2023; 08.11.2023</t>
  </si>
  <si>
    <t>https://minfin.ryazan.gov.ru/announcements/1461598/;    https://minfin.ryazangov.ru/upload/iblock/204/Rasporyazhenie-ROD.PDF (Распоряжение Рязанской областной Думы №84-р от 02.11.2023 «О проведении публичных слушаний на тему «О проекте закона Рязанской области «Об областном бюджете на 2024 год и на плановый период 2025 и 2026 годов»)</t>
  </si>
  <si>
    <t>https://www.yarregion.ru/depts/depfin/tmpPages/news.aspx?newsID=399</t>
  </si>
  <si>
    <t>https://opyo.yarregion.ru/news/social_chamber/obyavlenie_o_provedenii_publichnykh_slushaniy_po_proektu_zakona_yaroslavskoy_oblasti_ob_oblastnom_byu/</t>
  </si>
  <si>
    <t>https://zaksob39.ru/info/245234/</t>
  </si>
  <si>
    <t>https://dvinaland.ru/budget/public_hearings/#cookies=yes;     https://dvinaland.ru/budget/public_hearings/public_hearings_2024/</t>
  </si>
  <si>
    <t>https://portal.tverfin.ru/Show/Category/44?page=1&amp;ItemId=594&amp;filterYear=2024</t>
  </si>
  <si>
    <t>https://www.novreg.ru/vlast/announcement.php?ELEMENT_ID=134764&amp;sphrase_id=686397</t>
  </si>
  <si>
    <t>https://minfin.novreg.ru/medianews/news/67421/</t>
  </si>
  <si>
    <t>https://www.astroblduma.ru/services/anounces/protokol-obshchestvennykh-obsuzhdeniy-proekta-zakona-astrakhanskoy-oblasti--0910307-o-byudzhete-astr/;     https://www.astroblduma.ru/documents/protokol-obshchestvennykh-obsuzhdeniy-proekta-zakona-astrakhanskoy-oblasti-09-1030-7-o-byudzhete-ast/</t>
  </si>
  <si>
    <t>https://parlament09.ru/press/news/v-narodnom-sobranii-kchr-proydut-publichnye-slushaniya-po-proektu-respublikanskogo-byudzheta-na-2024/; https://parlament09.ru/services/publ-budjet.php</t>
  </si>
  <si>
    <t>https://minfin09.ru/2023/11/в-парламенте-кчр-пройдут-публичные-сл-3/</t>
  </si>
  <si>
    <t>https://parlament.alania.gov.ru/news/2845</t>
  </si>
  <si>
    <t>до 17.11.2023</t>
  </si>
  <si>
    <t>https://minfin.alania.gov.ru/news/984</t>
  </si>
  <si>
    <t>https://minfin.bashkortostan.ru/presscenter/news/580687/</t>
  </si>
  <si>
    <t>https://gsrb.ru/ru/lawmaking/budget/budget-2024/</t>
  </si>
  <si>
    <t>https://gsmari.ru/activity/public-hearings/;   https://gsmari.ru/activity/public-hearings/publichnye-slushaniya-v-gosudarstvennom-sobranii-respubliki-mariy-el-7-sozyva/</t>
  </si>
  <si>
    <t>https://gsmari.ru/about/info/messages/1834/ ;    https://mari-el.gov.ru/parlament/news/soobshchenie-gosudarstvennogo-sobraniya-respubliki3/</t>
  </si>
  <si>
    <t>http://www.udmgossovet.ru/press/news/34184/;  http://www.udmgossovet.ru/ooz/Budzhet2024/obshslush.php</t>
  </si>
  <si>
    <t>https://www.mfur.ru/budjet/formirovanie/2024-god.php;   https://www.mfur.ru/news/3559/</t>
  </si>
  <si>
    <t>https://gs.cap.ru/meropriyatiya/20221116-publichnie-slushaniya-po-proektu-respubli;      https://gs.cap.ru/calendar/2023/11/16/publichnie-slushaniya-po-proektu-respublikanskogo</t>
  </si>
  <si>
    <t>https://www.kirovreg.ru/news/detail.php?ID=117888</t>
  </si>
  <si>
    <t>http://mf.nnov.ru:8025/news/688-7-noyabrya-2023-goda</t>
  </si>
  <si>
    <t>https://finance.pnzreg.ru/news/fin/3882/</t>
  </si>
  <si>
    <t>http://kurganoblduma.ru/about/activity/doc/opinion/</t>
  </si>
  <si>
    <t>https://www.duma72.ru/ru/arena/new/news/3239/104640/</t>
  </si>
  <si>
    <t>https://df.gov35.ru/content/news/5/17294/</t>
  </si>
  <si>
    <t>https://www.fin.amurobl.ru/posts/novosti/gubernatorom-oblasti-25-oktyabrya-vnesen-v-zakonodatelnoe-sobranie-oblasti-proekt-zakona-amurskoy-ob/;    https://www.fin.amurobl.ru/posts/news/novost-o-provedenii-zakonodatelnym-sobraniem-oblasti-publichnykh-slushaniy-po-proektu-zakona-amursko/ (удален по состоянию на 15.11.2023)</t>
  </si>
  <si>
    <t>https://minfin.gov-murman.ru/news/505315/</t>
  </si>
  <si>
    <t>https://duma-murman.ru/deyatelnost/oblastnoy-byudzhet/publichnoe-obsuzhdenie/index.php</t>
  </si>
  <si>
    <t>https://vologdazso.ru/actions/anonsmer/</t>
  </si>
  <si>
    <t>https://r-19.ru/news/ekonomika/153645/</t>
  </si>
  <si>
    <t>https://vs19.ru/press-centr/news/19237-publichnye-slushaniya-po-byudzhetu-respubliki-na-2024-god-mozhno-budet-posmotret-v-pryamoj-translyatsii (в форме новостного сообщения);   https://vs19.ru/publichnye-slushaniya (Постановление Президиума Верховного Совета Республики Хакасия)</t>
  </si>
  <si>
    <t>Собрание, трансляция в социальных сетях</t>
  </si>
  <si>
    <t>21.11.2023; 17.11.2023</t>
  </si>
  <si>
    <t>https://www.sobranie.info/index.php?item=control&amp;die=controlPublic&amp;selectname=hearings&amp;selectvalue=hearings_76316</t>
  </si>
  <si>
    <t>http://www.irzs.ru/events/news/39742/</t>
  </si>
  <si>
    <t>https://openbudget.irkobl.ru/news/detail.php?IBLOCK_ID=116&amp;ID=347570;      https://irkobl.ru/sites/minfin/main/news/3477416/</t>
  </si>
  <si>
    <t>31.10.2023; 01.11.2023</t>
  </si>
  <si>
    <t>01.11.2023; 07.11.2023</t>
  </si>
  <si>
    <t>https://mf.omskportal.ru/oiv/mf/otrasl/otkrbudg/proekt/2024-2026</t>
  </si>
  <si>
    <t>https://www.omsk-parlament.ru/?newsid=17416</t>
  </si>
  <si>
    <t>https://zs74.ru/news/proekt-byudzheta-oblasti-na-2024-god-i-na-planovyy-period-2025-i-2026-godov-vnesen-v</t>
  </si>
  <si>
    <t>https://egov-buryatia.ru/minfin/activities/directions/respublikanskiy-byudzhet/2024-2026-gg/publichnye-slushaniya.php</t>
  </si>
  <si>
    <t>https://zaksobr.kamchatka.ru/events/Obyavleniya/8567;     https://zaksobr.kamchatka.ru/events/news/8593;   https://zaksobr.kamchatka.ru/events/Novosti-komiteta/Komitet-po-byudzhetnoj-nalogovoj-ekonomicheskoj-politike/8569</t>
  </si>
  <si>
    <t>https://minfin.49gov.ru/press/events/?id_4=85312</t>
  </si>
  <si>
    <t>https://sakhalin.gov.ru/index.php?id=105&amp;tx_ttnews%5Btt_news%5D=21083&amp;cHash=6a5806a825a98aa1e866b652ee982a9c</t>
  </si>
  <si>
    <t>https://openbudget.sakhminfin.ru/Menu/Page/625</t>
  </si>
  <si>
    <t>http://zseao.ru/2023/11/informatsiya-ob-obshhestvennyh-obsuzhdeniyah-po-otchyotu-ob-ispolnenii-oblastnogo-byudzheta-za-2023-god/</t>
  </si>
  <si>
    <t>https://думачукотки.рф/news/v-dume-chukotki-proydut-publichnye-slushaniya-po-proektu-okruzhnogo-byudzheta-na-2024-god-i-na-planovyy-period-2025-i-2026-godov.html</t>
  </si>
  <si>
    <t>https://beldepfin.ru/byudzhet-2024-2026/materialy-k-proektu-zakona-ob-oblastnom-byud3110/</t>
  </si>
  <si>
    <t>https://kursk.ru/region/economy/page-391501/</t>
  </si>
  <si>
    <t>https://budget.mosreg.ru/byudzhet-dlya-grazhdan/proekt-zakona-o-byudzhete-moskovskoj-oblasti/;   https://budget.mosreg.ru/download/dostupnyj-byudzhet/proekt-zakona-o-byudzhete-mo/2024/ITOGOVYY-DOKUMYeNT-PS-14.11.2023.pdf</t>
  </si>
  <si>
    <t>https://www.mosoblduma.ru/Zakoni/Bjudzhet_Moskovskoj_oblasti/2024</t>
  </si>
  <si>
    <t>https://orel-region.ru/index.php?head=6&amp;part=73&amp;unit=3&amp;op=8&amp;in=132&amp;dop=354#view</t>
  </si>
  <si>
    <t>https://oreloblsovet.ru/events/itogovyiy-dokument-%28protokol%29--publichnyih-slushaniy-orlovskogo-oblastnogo-soveta-narodnyih-deputatov--po-proektu-oblastnogo-byudjeta-na-2024-god-i-na-planovyiy….html</t>
  </si>
  <si>
    <t xml:space="preserve">Дата рассмотрения проекта закона о бюджете законодательным органом в первом чтении </t>
  </si>
  <si>
    <t>https://minfin.ryazan.gov.ru/documents/documents_RO/2023/index.php</t>
  </si>
  <si>
    <t>https://rznoblduma.ru/index.php?option=com_content&amp;view=category&amp;layout=blog&amp;id=104&amp;Itemid=330</t>
  </si>
  <si>
    <t>https://tambovoblduma.ru/zakonotvorcheskaya-deyatelnost/publichnye-slushaniya/2023/obshchestvennye-obsuzhdeniya-po-proektu-zakona-tambovskoy-oblasti-583-o-byudzhete-tambovskoy-oblasti/</t>
  </si>
  <si>
    <t>https://budget.mos.ru/budget?analityc_year=2024&amp;analityc_stage=planned&amp;version=1711&amp;level=moscow</t>
  </si>
  <si>
    <t>https://vologdazso.ru/actions/information-material/materials-public-sl/?ELEMENT_ID=187216</t>
  </si>
  <si>
    <t>https://budget.lenobl.ru/events/;    http://budget.lenreg.ru/takepart/ (ответы на вопросы участников публичных слушаний);   https://finance.lenobl.ru/ru/programm/meropriiatiia/publichnye-slushaniya/publichnye-slushaniya-v-2023-godu/</t>
  </si>
  <si>
    <t>08.11.2023;  15.11.2023</t>
  </si>
  <si>
    <t>https://minfin.novreg.ru/ministry/budget/zakony-ob-oblastnom-byudzhete/proekty-oblastnykh-zakonov-s-dopolnitelnymi-materialami/2024-god/;    https://minfin.novreg.ru/citizens/obshchestvennye-obsuzhdeniya/obshchestvennye-obsuzhde1niya-po-proektu-oblastnogo-byudzheta-na-2024-god-i-na-planovyy-period-2025-i/;   https://minfin.novreg.ru/citizens/obshchestvennye-obsuzhdeniya/obshchestvennye-obsuzhde1niya-po-proektu-oblastnogo-byudzheta-na-2024-god-i-na-planovyy-period-2025-i/informatsiya-o-khode-obshchestvennykh-obsuzhdeniy/perechen-voprosov/</t>
  </si>
  <si>
    <t>https://fincom.gov.spb.ru/budget/planning/acts?documentId=5026&amp;fileIndex=73</t>
  </si>
  <si>
    <t>Да (письмо на сайте финансового органа, письмо в НИФИ)</t>
  </si>
  <si>
    <t>23.10.2023;   30.10.2023</t>
  </si>
  <si>
    <t>https://minfin01-maykop.ru/Show/Category/36?ItemId=173;    https://minfin01-maykop.ru/Show/Content/3956?ParentItemId=173;      https://minfin01-maykop.ru/Show/Content/3978?ParentItemId=58;    https://minfin01-maykop.ru/Show/Category/74?page=1&amp;ItemId=272&amp;filterYear=2023</t>
  </si>
  <si>
    <t>http://crimea.gov.ru/lawmaking-activity/budget/2024_2025_2026</t>
  </si>
  <si>
    <t>https://minfin.rk.gov.ru/structure/40822933-5fdc-4f88-85ef-1cc1257bf833;   https://budget.rk.ifinmon.ru/obshchestvennye-obsuzhdeniya/683-obshchestvennoe-obsuzhdenie-po-proektu-zakona-respubliki-krym-o-byudzhete-respubliki-krym-na-2024-god-i-na-planovyj-period-2025-i-2026-godov#comments</t>
  </si>
  <si>
    <t>https://minfin.krasnodar.ru/activity/byudzhet/zakony-o-kraevom-byudzhete/year-2024/148347</t>
  </si>
  <si>
    <t>https://zsro.ru/press_center/news/1/34336/</t>
  </si>
  <si>
    <t>https://sevzakon.ru/view/pressa/allnews/vtoroj_sozyv/20232/noyabr4/zaklyuchenie-rabochej-gruppy-po-podgotovke-i-provedeniyu-publichnyh-slushanij-po-proektu-zakona-goroda-sevastopolya-o-byudzhete-goroda-sevastopolya-na-2024-god-i-planovyj-period-2025-i-2026-godov/</t>
  </si>
  <si>
    <t>https://www.dumask.ru/law/zakonodatelnaya-deyatelnost/informatsiya-o-rezultatakh-publichnykh-slushanij.html;   https://www.dumask.ru/law/zakonodatelnaya-deyatelnost/informatsiya-o-rezultatakh-publichnykh-slushanij/item/30904-protokol-2-publichnykh-slushanij-obshchestvennykh-obsuzhdenij-po-proektu-zakona-stavropolskogo-kraya-295-7-o-byudzhete-stavropolskogo-kraya-na-2024-god-i-planovyj-period-2025-i-2026-godov.html</t>
  </si>
  <si>
    <t>https://openbudsk.ru/public/publich-slush/sub-251141;   https://openbudsk.ru/sub-251111</t>
  </si>
  <si>
    <t>https://minfin.bashkortostan.ru/documents/active/525412/;  https://minfin.bashkortostan.ru/activity/2982/</t>
  </si>
  <si>
    <t xml:space="preserve">Информация о результатах проведения публичных слушаний </t>
  </si>
  <si>
    <t>https://gs.cap.ru/meropriyatiya/20221116-publichnie-slushaniya-po-proektu-respubli</t>
  </si>
  <si>
    <t>https://budget.cap.ru/Show/Category/342?ItemId=1109 (Итоги публичных слушаний (zip, 3,18 МБ))</t>
  </si>
  <si>
    <t>http://mf.nnov.ru/index.php?option=com_k2&amp;view=item&amp;id=1600:publichnye-slushaniya-po-proektu-oblastnogo-byudzheta&amp;Itemid=553; http://mf.nnov.ru:8025/forum/forum-publichnye-slushaniya-2024-2025-2026</t>
  </si>
  <si>
    <t>https://mf.orb.ru/documents/other/180913/;   https://mf.orb.ru/activity/39539/</t>
  </si>
  <si>
    <t>https://admtyumen.ru/ogv_ru/finance/finance/bugjet/more.htm?id=12043603@cmsArticle</t>
  </si>
  <si>
    <t>https://www.duma72.ru/ru/structure/committees/14118/ (см. вкладку "Информация о деятельности комитета");    https://www.duma72.ru/doc/com_fin/2023/Протокол%20по%20итогам%20общественных%20обсуждений.pdf</t>
  </si>
  <si>
    <t>https://minfin74.ru/minfin/activities/budget/project/2024-2026.htm</t>
  </si>
  <si>
    <t>Нет данных;   30.11.2023</t>
  </si>
  <si>
    <t>https://www.dumahmao.ru/budget/budget2024-2026/lawsprojects/index.php</t>
  </si>
  <si>
    <t>https://elkurultay.ru/deyatelnost/publichnye-slushaniya/materialy-proshedshikh-zasedaniy-publichnykh-slushaniy-7-sozyva-2019-2024g-g-/materialy-publichnykh-slushaniy-na-temu-o-respublikanskom-byudzhete-respubliki-altay-na-2024-god-i-n.php?sphrase_id=69745</t>
  </si>
  <si>
    <t>https://minfin.alregn.ru/projects/p2023/ (см. в составе "Дополнительные материалы к проекту закона Алтайского края "О краевом бюджете на 2024 год и на плановый период 2025 и 2026 годов");   https://minfin.alregn.ru/opinion/public/</t>
  </si>
  <si>
    <t>https://openbudget.irkobl.ru/budget/law_project/</t>
  </si>
  <si>
    <t>https://mfnso.nso.ru/page/3777 (в составе материалов "Проект закона Новосибирской области «Об областном бюджете Новосибирской области на 2024 год и плановый период 2025 и 2026 годов", zip)</t>
  </si>
  <si>
    <t>https://www.hural-buryatia.ru/deyatelnost/kontrolnaya/parlamentskie-i-publichnye-slushaniya-kruglye-stoly-i-drugie-meropriyatiya/publichnykh-slushaniyakh-po-proektu-za-kona-respubliki-buryatiya-o-respublikanskom-byudzhete-na-2024/</t>
  </si>
  <si>
    <t>https://zaksobr.kamchatka.ru/events/Sobranie/Postoyannye-komitety-i-komissiya/Komitet-po-byudzhetu/Publichnye-slushaniya1/8636</t>
  </si>
  <si>
    <t>http://monitoring.zspk.gov.ru/Проект%20закона/3004379</t>
  </si>
  <si>
    <t>https://minfin-samara.ru/materials-for-public-hearings/;  https://minfin-samara.ru/30-maya-2023-goda-sostoyatsya-itogovye-publichnye-slushaniya-po-otchyotu-ob-ispolnenii-oblastnogo-byudzheta-za-2022-god/</t>
  </si>
  <si>
    <t>https://minfin-samara.ru/materials-for-public-hearings/;  https://minfin-samara.ru/15-dekabrya-2023-goda-sostoyatsya-itogovye-publichnye-slushaniya-po-byudzhetu-samarskoj-oblasti-na-2024-god-i-na-planovyj-period-2025-i-2026-godov/</t>
  </si>
  <si>
    <t>https://www.mosoblduma.ru/Press-centr/Anonsi_meroprijatij/?news_id=a53110b0-ab91-4eb2-a77f-d5033637f2db;  https://www.mosoblduma.ru/Press-centr/news/389329#tab-text</t>
  </si>
  <si>
    <t>https://admkrai.krasnodar.ru/content/1137/show/714670/;  https://admkrai.krasnodar.ru/content/1137/show/715288/</t>
  </si>
  <si>
    <t>14.12.2023 очная форма; с момента опубликования анонса до 13.12.2023 заочная форма</t>
  </si>
  <si>
    <t>Нет данных;  09.11.2023</t>
  </si>
  <si>
    <t>https://openbudget.49gov.ru/dokumenty#256-publichnye-slushaniya</t>
  </si>
  <si>
    <t>https://www.eao.ru/dokumenty/elektronnoe-ofitsialnoe-opublikovanie/inaya-informatsiya/?PAGEN_1=4</t>
  </si>
  <si>
    <t>http://zseao.ru/2023/11/protokol-po-itogam-obshhestvennyh-obsuzhdenij-po-proektu-zakona-evrejskoj-avtonomnoj-oblasti-ob-oblastnom-byudzhete-na-2024-god-i-na-planovyj-period-2025-2026-godov/</t>
  </si>
  <si>
    <t>https://dfei.adm-nao.ru/byudzhet-dlya-grazhdan/ (см. "Проект закона");   https://dfei.adm-nao.ru/zakony-o-byudzhete/</t>
  </si>
  <si>
    <t>Результаты оценки уровня открытости бюджетных данных субъектов Российской Федерации по разделу 7 "Публичные слушания (общестенные обсуждения) по бюджетным вопросам" за 2023 год</t>
  </si>
  <si>
    <r>
      <t>В целях оценки показателя учитывается итоговый документ (протокол), принятый по результатам публичных слушаний (общественных обсуждений)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 годовому отчету об исполнении бюджета субъекта Российской Федерации за 2022 год, размещенный в составе материалов к проекту закона об исполнении бюджета субъекта Российской Федерации за 2022 год на сайте законодательного (представительного) органа</t>
    </r>
    <r>
      <rPr>
        <sz val="11"/>
        <color rgb="FF000000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 xml:space="preserve"> в том числе в специальном разделе (странице), созданном для размещения материалов публичных слушаний (общественных обсуждений)</t>
    </r>
    <r>
      <rPr>
        <sz val="11"/>
        <color rgb="FF000000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 xml:space="preserve"> или на сайте, предназначенном для размещения бюджетных данных, не позднее дня рассмотрения проекта закона об исполнении бюджета законодательным (представительным) органом в первом чтении и не позднее 31 июля 2023 года. </t>
    </r>
  </si>
  <si>
    <t xml:space="preserve">˗ публичными слушаниями признаются мероприятия, соответствующие требованиям статьи 25 Федерального закона от 21.07.2014 № 212-ФЗ «Об основах общественного контроля в Российской Федерации»; </t>
  </si>
  <si>
    <t xml:space="preserve">˗ общественными обсуждениями признаются мероприятия, соответствующие требованиям статьи 24 Федерального закона от 21.07.2014 № 212-ФЗ «Об основах общественного контроля в Российской Федерации». </t>
  </si>
  <si>
    <r>
      <t xml:space="preserve">В целях оценки показателя учитываются информационные сообщения (анонсы) о проведении публичных слушаний (общественных обсуждений) по годовому отчету об исполнении бюджета субъекта Российской Федерации за 2022 год, размещенные в открытом доступе </t>
    </r>
    <r>
      <rPr>
        <sz val="11"/>
        <color rgb="FF000000"/>
        <rFont val="Times New Roman"/>
        <family val="1"/>
        <charset val="204"/>
      </rPr>
      <t>не позднее, чем за пять календарных дней до проведения мероприятия</t>
    </r>
    <r>
      <rPr>
        <sz val="11"/>
        <color theme="1"/>
        <rFont val="Times New Roman"/>
        <family val="1"/>
        <charset val="204"/>
      </rPr>
      <t xml:space="preserve">. Если мероприятие проводится только в заочной форме, то допускается размещение информационного сообщения (анонса) не менее чем за пять календарных дней до дня завершения приема предложений и замечаний. </t>
    </r>
  </si>
  <si>
    <t>Если анонс о проведении публичных слушаний или общественных обсуждений в период с даты его размещения (не менее чем за пять календарных дней до проведения мероприятия) до дня проведения мероприятия отсутствует на главной странице сайта или  в специальном разделе, предназначенном для размещения анонсов мероприятий, или на первой странице раздела, предназначенного для размещения новостей, к оценке показателя применяется понижающий коэффициент, используемый в связи с затрудненным поиском бюджетных данных.</t>
  </si>
  <si>
    <r>
      <t>В целях оценки показателя учитывается итоговый документ (протокол), принятый по результатам публичных слушаний (общественных обсуждений)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по проекту бюджета субъекта Российской Федерации на 2024 год и на плановый период 2025 и 2026 годов, размещенный в составе материалов к проекту закона о бюджете субъекта Российской Федерации на 2024 год и на плановый период 2025 и 2026 годов на сайте законодательного (представительного) органа субъекта </t>
    </r>
    <r>
      <rPr>
        <sz val="11"/>
        <color rgb="FF000000"/>
        <rFont val="Times New Roman"/>
        <family val="1"/>
        <charset val="204"/>
      </rPr>
      <t>Российской Федерации,</t>
    </r>
    <r>
      <rPr>
        <sz val="11"/>
        <color theme="1"/>
        <rFont val="Times New Roman"/>
        <family val="1"/>
        <charset val="204"/>
      </rPr>
      <t xml:space="preserve"> в том числе в специальном разделе (странице), созданном для размещения материалов публичных слушаний</t>
    </r>
    <r>
      <rPr>
        <sz val="11"/>
        <color rgb="FF000000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 xml:space="preserve"> или на сайте, предназначенном для размещения бюджетных данных, не позднее дня рассмотрения проекта закона о бюджете законодательным (представительным) органом в первом чтении и не позднее 1 декабря 2023 года. </t>
    </r>
  </si>
  <si>
    <r>
      <t>В целях оценки показателя учитывается официальный документ, подписанный уполномоченным лицом. В случае отсутствия графической копии итогового документа (протокола) оценка показателя принимает значение «0 (ноль) баллов»</t>
    </r>
    <r>
      <rPr>
        <i/>
        <sz val="11"/>
        <color theme="1"/>
        <rFont val="Times New Roman"/>
        <family val="1"/>
        <charset val="204"/>
      </rPr>
      <t>.</t>
    </r>
  </si>
  <si>
    <t>18.10.2023</t>
  </si>
  <si>
    <t>1) дата, время и место проведения мероприятия;</t>
  </si>
  <si>
    <t>2) информация о способе подключения к мероприятию в случае его проведения в дистанционной форме;</t>
  </si>
  <si>
    <t>3) информация о способе направления замечаний и предложений в случае проведения мероприятия в заочной форме.</t>
  </si>
  <si>
    <r>
      <t>1)</t>
    </r>
    <r>
      <rPr>
        <sz val="11"/>
        <color theme="1"/>
        <rFont val="Times New Roman"/>
        <family val="1"/>
        <charset val="204"/>
      </rPr>
      <t> место и время проведения мероприятия;</t>
    </r>
  </si>
  <si>
    <r>
      <t xml:space="preserve">2) </t>
    </r>
    <r>
      <rPr>
        <sz val="11"/>
        <color theme="1"/>
        <rFont val="Times New Roman"/>
        <family val="1"/>
        <charset val="204"/>
      </rPr>
      <t xml:space="preserve">сведения об участниках мероприятия; </t>
    </r>
  </si>
  <si>
    <r>
      <t>3)</t>
    </r>
    <r>
      <rPr>
        <sz val="11"/>
        <color theme="1"/>
        <rFont val="Times New Roman"/>
        <family val="1"/>
        <charset val="204"/>
      </rPr>
      <t> обсуждаемые вопросы;</t>
    </r>
  </si>
  <si>
    <r>
      <t xml:space="preserve">4) </t>
    </r>
    <r>
      <rPr>
        <sz val="11"/>
        <color theme="1"/>
        <rFont val="Times New Roman"/>
        <family val="1"/>
        <charset val="204"/>
      </rPr>
      <t>принятые решения;</t>
    </r>
  </si>
  <si>
    <r>
      <t>5)</t>
    </r>
    <r>
      <rPr>
        <sz val="11"/>
        <color theme="1"/>
        <rFont val="Times New Roman"/>
        <family val="1"/>
        <charset val="204"/>
      </rPr>
      <t> подпись, должность, фамилия и инициалы уполномоченного лица, подписавшего документ.</t>
    </r>
  </si>
  <si>
    <t>а) обобщенной информации о ходе мероприятия, в том числе мнений участников, поступивших предложений и заявлений (как со стороны органов государственной власти, так и со стороны общественности);</t>
  </si>
  <si>
    <t xml:space="preserve">б) рекомендаций для органов государственной власти. </t>
  </si>
  <si>
    <t>1) место и время проведения мероприятия;</t>
  </si>
  <si>
    <t xml:space="preserve">2) сведения об участниках мероприятия; </t>
  </si>
  <si>
    <t>3) обсуждаемые вопросы;</t>
  </si>
  <si>
    <t>4) принятые решения;</t>
  </si>
  <si>
    <t>5) подпись, должность, фамилия и инициалы уполномоченного лица, подписавшего документ.</t>
  </si>
  <si>
    <t>22.05.2023; 29.05.2023</t>
  </si>
  <si>
    <t>02.06.2023; 16.05.2023</t>
  </si>
  <si>
    <t>02.06.2023; 01.06.2023</t>
  </si>
  <si>
    <t>Нет данных; 07.06.2023</t>
  </si>
  <si>
    <t>13.06.2023; 14.06.2023</t>
  </si>
  <si>
    <t>08.06.2023; 13.06.2023</t>
  </si>
  <si>
    <t>Нет данных; 13.06.2023</t>
  </si>
  <si>
    <t>Нет данных; 06.06.2023</t>
  </si>
  <si>
    <t>23.05.2023; 29.05.2023</t>
  </si>
  <si>
    <t>04.05.2023; 10.05.2023; 12.05.2023</t>
  </si>
  <si>
    <t>23.05.2023; 02.06.2023</t>
  </si>
  <si>
    <t>12.05.2023; 10.05.2023</t>
  </si>
  <si>
    <t>19.05.2023; нет данных</t>
  </si>
  <si>
    <t>28.04.2023; 03.05.2023</t>
  </si>
  <si>
    <t>Нет данных; 18.05.2023</t>
  </si>
  <si>
    <t>Нет данных; 26.05.2023</t>
  </si>
  <si>
    <t>04.05.2023; 10.05.2023</t>
  </si>
  <si>
    <t>05.06.2023; 08.06.2023</t>
  </si>
  <si>
    <t>02.06.2023;  нет данных</t>
  </si>
  <si>
    <t>02.06.2023; 07.06.2023</t>
  </si>
  <si>
    <t>08-15.06.2023</t>
  </si>
  <si>
    <t>19-21.06.2023</t>
  </si>
  <si>
    <t>29.04-06.05.2023</t>
  </si>
  <si>
    <t>08-18.06.2023</t>
  </si>
  <si>
    <t>06-13.06.2023</t>
  </si>
  <si>
    <t>02-04.06.2023</t>
  </si>
  <si>
    <t>01-06.06.2023 (форум в онлайн формате); 09.06.2023 (общественное обсуждение в заочной форме)</t>
  </si>
  <si>
    <t>22-26.05.2023</t>
  </si>
  <si>
    <t>21-25.06.2023</t>
  </si>
  <si>
    <t>08-13.06.2023</t>
  </si>
  <si>
    <t>26.05.2023 (очная форма); с момента опубликования информации в СМИ и на официальном сайте Госсобрания РМ- 26.05.2023 (заочная форма)</t>
  </si>
  <si>
    <t>22.05-05.06.2023, 09.06.2023 (подведение итогов)</t>
  </si>
  <si>
    <t>02-10.05.2023</t>
  </si>
  <si>
    <t>15-30.05.2023</t>
  </si>
  <si>
    <t>15-19.05.2023</t>
  </si>
  <si>
    <t>05-10.05.2023</t>
  </si>
  <si>
    <t>07-09.06.2023</t>
  </si>
  <si>
    <t>24-26.05.2023</t>
  </si>
  <si>
    <t>13-15.06.2023</t>
  </si>
  <si>
    <t>Информация о способе подключения в случае проведения мероприятия в дистанционной форме</t>
  </si>
  <si>
    <t>Мероприятие позиционируется как публичные слушания, проводится в заочной форме, согласно Федеральному закону № 212-ФЗ от 21.07.2014 публичные слушания проводятся в форме собрания граждан (К2)</t>
  </si>
  <si>
    <t>Нет, установлены ограничения</t>
  </si>
  <si>
    <t>Участие граждан в собрании ограничено, показатели 7.1-7.3 не оцениваются</t>
  </si>
  <si>
    <t>В анонсе указано, что вопросы могут быть направлены "на официальный сайт Народного Собрания Республики Ингушетия", рекомендуется указывать конкретный адрес или сервис, через который можно направить вопросы</t>
  </si>
  <si>
    <t>Анонс не обнаружен по состоянию на 30.05.2023. Дата проведения мероприятия известна из хронологии рассмотрения и утверждения проекта закона об исполнении бюджета за 2022 год (см. https://minfin.tatarstan.ru/godovoy-otchet-ob-ispolnenii-byudzheta.htm?pub_id=3728940)</t>
  </si>
  <si>
    <t>Инструкция по подключению в дополнительном сообщении от 26.05.2023, см. http://beldepfin.ru/novosti/instrukciya-po-podklyucheniyu-k-videokonfe30042023/</t>
  </si>
  <si>
    <t>Нет данных о проведении мероприятия (по состоянию на 01.08.2023)</t>
  </si>
  <si>
    <t>Нет данных о проведении мероприятия (по состоянию на 01.08.2023). В период с 27.06.2023 по 01.08.2023 сайт законодательного органа не был доступен (старый адрес: http://kurganoblduma.ru/about/activity/people_hearing/, новый адрес: http://duma45.ru/)</t>
  </si>
  <si>
    <t>Нет данных о проведении мероприятия (по состоянию на 13.06.2023). В хронологии рассмотрения и утверждения проекта закона об исполнении бюджета информация о проведении мероприятия отсутствует (см.: https://minfin.midural.ru/document/category/21#document_list), закон принят 06.06.2023</t>
  </si>
  <si>
    <t>Нет данных о проведении мероприятия (по состоянию на 30.05.2023). В хронологии рассмотрения и утверждения проекта закона об исполнении бюджета за 2022 год информация о проведении мероприятия отсутствует (см.: https://www.yamalfin.ru/index.php?option=com_content&amp;view=article&amp;id=5028:-q-2022-q-&amp;catid=231:2021-11-01-14-09-37&amp;Itemid=147), законопроект принят в первом чтении 18.05.2023</t>
  </si>
  <si>
    <t xml:space="preserve">Участие граждан в собрании ограничено, показатели 7.1-7.3 не оцениваются </t>
  </si>
  <si>
    <t>Нет (проводится иное мероприятие)</t>
  </si>
  <si>
    <t>Анонс размещен в разделе "Деятельность / Контрольная", поиск затруднен (К1)</t>
  </si>
  <si>
    <t>Анонс размещен менее чем за пять календарных дней до начала мероприятия, а также до даты завершения приема предложений и замечаний. Мероприятие позиционируется как публичные слушания, проводится в заочной форме, согласно Федеральному закону № 212-ФЗ от 21.07.2014 публичные слушания проводятся в форме собрания граждан (основание для применения К2)</t>
  </si>
  <si>
    <t>Наименование субъекта         Российской Федерации</t>
  </si>
  <si>
    <t>https://iltumen.ru/documents/66150</t>
  </si>
  <si>
    <t>Нет данных о проведении мероприятия</t>
  </si>
  <si>
    <t>Итоговый документ (протокол) не обнаружен. О проведении мероприятия известно из новостного сообщения (см.: https://думачукотки.рф/news/publichnye-slushaniya-po-ispolneniyu-okruzhnogo-byudzheta-2022-goda.html)</t>
  </si>
  <si>
    <t>Мероприятие проведено в день внесения законопроекта в законодательный орган</t>
  </si>
  <si>
    <t>https://oreloblsovet.ru/events/tag/public-hearing</t>
  </si>
  <si>
    <t>https://orel-region.ru/index.php?head=6&amp;part=73&amp;unit=3&amp;op=8&amp;in=10&amp;dop=281#view</t>
  </si>
  <si>
    <t>Заключение</t>
  </si>
  <si>
    <t>https://portal.tverfin.ru/Show/Category/60?page=1&amp;ItemId=608&amp;filterYear=2022</t>
  </si>
  <si>
    <t>После 10.07.2023</t>
  </si>
  <si>
    <t>Протокол размещен после срока надлежащей практики (после 10.07.2023, зафиксировано на видео). На сайте финансового органа указаны недостоверные сведения о дате размещения протокола</t>
  </si>
  <si>
    <t>20.06.2023; 26.06.2023</t>
  </si>
  <si>
    <t>Мероприятие не состоялось (предложений и замечаний не поступило), не учитывается в целях оценки показателя</t>
  </si>
  <si>
    <t>https://duma-murman.ru/deyatelnost/oblastnoy-byudzhet/publichnoe-obsuzhdenie/</t>
  </si>
  <si>
    <t>Мероприятие не состоялось (предложений и замечаний не поступило), не учитывается в целях оценки показателя. Поиск итогового документа (протокола) затруднен (основание для применения К1)</t>
  </si>
  <si>
    <t>https://zsro.ru/sobytiya/novosti/94550/?sphrase_id=1126</t>
  </si>
  <si>
    <t>Размещен другой документ (заключение рабочей группы по подготовке и проведению публичных слушаний), не учитывается в целях оценки показателя. Мероприятие позиционируется как публичные слушания, проводится в заочной форме, согласно Федеральному закону № 212-ФЗ от 21.07.2014 публичные слушания проводятся в форме собрания граждан (основание для применения К2)</t>
  </si>
  <si>
    <t xml:space="preserve">Итоговый документ (протокол) не обнаружен (по состоянию на 12.07.2023) </t>
  </si>
  <si>
    <t>Итоговый документ (протокол) не обнаружен (по состоянию на 27.06.2023). О мероприятии известно из новостного сообщения от 20.06.2023 (см.: https://oreloblsovet.ru/events/v-orle-proshli-publichnyie-slushaniya-ob-ispolnenii-byudjeta-regiona-za-2022-god.html)</t>
  </si>
  <si>
    <t>Итоговый документ (протокол) не обнаружен (по состоянию на 12.07.2023). О мероприятии известно из новостных сообщений (см.: https://nsrd.ru/deyatelnost/news/news/1414/, https://nsrd.ru/deyatelnost/news/news/1431/, http://minfinrd.ru/news/item/1233)</t>
  </si>
  <si>
    <t>Итоговый документ (протокол) не обнаружен (по состоянию на 15.06.2023). О мероприятия известно из новостного сообщения (см.: https://parlamentri.ru/v-narodnom-sobranii-ingushetii-proshli-publichnye-slushaniya-po-ispolneniyu-respublikanskogo-byudzheta-za-2022-god/)</t>
  </si>
  <si>
    <t>Нет данных о проведении мероприятия. Дата проведения мероприятия известна из хронологии рассмотрения и утверждения проекта закона об исполнении бюджета за 2022 год (см.: https://minfin.tatarstan.ru/godovoy-otchet-ob-ispolnenii-byudzheta.htm?pub_id=3728940)</t>
  </si>
  <si>
    <t>Итоговый документ (протокол) не обнаружен (по состоянию на 12.07.2023). О мероприятии известно из новостных сообщений (см.: https://khural.rtyva.ru/press/news/12298/, https://minfin.rtyva.ru/events/23834/)</t>
  </si>
  <si>
    <t>Проведено другое мероприятие (расширенное заседание комитета законодательного органа), не учитывается в целях оценки показателя</t>
  </si>
  <si>
    <t xml:space="preserve">Итоговый документ (протокол) не обнаружен (по состоянию на 28.06.2023) </t>
  </si>
  <si>
    <t>https://zs.amurobl.ru/pages/deyatelnost/publichnye-slushaniya-/godovoy-otchet-ob-ispolnenii-oblastnogo-byudzheta-za-2022-god/</t>
  </si>
  <si>
    <t>http://ob.fin.amurobl.ru/dokumenty/proekt_zakon/ispolnenie_obl/2022</t>
  </si>
  <si>
    <t>https://magoblduma.ru/documents/one/index.php?id=51531; https://magoblduma.ru/activities/budget/ (см. раздел "Публичные слушания")</t>
  </si>
  <si>
    <t>http://zseao.ru/akt/ob-utverzhdenii-otcheta-ob-ispolnenii-oblastnogo-byudzheta-za-2022-god/; http://zseao.ru/category/publichnye-slushaniya/</t>
  </si>
  <si>
    <t>https://www.eao.ru/isp-vlast/departament-finansov-pravitelstva-evreyskoy-avtonomnoy-oblasti/</t>
  </si>
  <si>
    <t>Итоговый документ (протокол) не обнаружен (по состоянию на 12.07.2023)</t>
  </si>
  <si>
    <t>https://budget.mos.ru/</t>
  </si>
  <si>
    <t>https://duma.mos.ru/ru/</t>
  </si>
  <si>
    <t>https://nsrd.ru/regulatory/zakony/1552/</t>
  </si>
  <si>
    <t>http://minfinrd.ru/godovoy-otchet-ob-ispolnenii-byudzheta; http://portal.minfinrd.ru/Menu/Page/1</t>
  </si>
  <si>
    <t>https://parlamentri.ru/</t>
  </si>
  <si>
    <t>https://mfri.ru/</t>
  </si>
  <si>
    <t>https://minfin09.ru/проект-закона-об-исп/</t>
  </si>
  <si>
    <t>http://parlament.alania.gov.ru/node/2347</t>
  </si>
  <si>
    <t>http://minfin.alania.gov.ru/activity/budgetprojectslaws/budgetexecutionlaws</t>
  </si>
  <si>
    <t>https://minfin.tatarstan.ru/godovoy-otchet-ob-ispolnenii-byudzheta.htm</t>
  </si>
  <si>
    <t>https://gossov.tatarstan.ru/documents/pasport_zak?law_pass_id=2065</t>
  </si>
  <si>
    <t>http://kurganoblduma.ru/about/activity/people_hearing/ (старый адрес); http://duma45.ru/ (новый адрес)</t>
  </si>
  <si>
    <t>Нет данных о проведении мероприятия. В период с 27.06.2023 по 01.08.2023 сайт законодательного органа не был доступен</t>
  </si>
  <si>
    <t>http://www.finupr.kurganobl.ru/</t>
  </si>
  <si>
    <t>http://zsso.ru/</t>
  </si>
  <si>
    <t>https://minfin.midural.ru/; http://info.mfural.ru/ebudget/Menu/Page/1</t>
  </si>
  <si>
    <t>https://zs.yanao.ru/</t>
  </si>
  <si>
    <t>https://www.yamalfin.ru/index.php</t>
  </si>
  <si>
    <t>https://khural.rtyva.ru/info/finansy/417/</t>
  </si>
  <si>
    <t>https://minfin.rtyva.ru/node/23791/; https://minfin.rtyva.ru/node/23028/</t>
  </si>
  <si>
    <t>https://zaksobr.kamchatka.ru/events/Sobranie/Postoyannye-komitety-i-komissiya/Komitet-po-byudzhetu/Publichnye-slushaniya1/6696</t>
  </si>
  <si>
    <t>https://minfin.kamgov.ru/otcety_ispolnenie/otcet-ob-ispolnenii-kraevogo-budzeta-za-2022-god</t>
  </si>
  <si>
    <t xml:space="preserve">https://думачукотки.рф/documents/1.html </t>
  </si>
  <si>
    <t>https://чукотка.рф/depfin/about/struktura-i-sostav/upravlenie-finansov/napravleniya-raboty/okruzhnoy-byudzhet/ispolnenie-byudzheta.php</t>
  </si>
  <si>
    <t>16.05.2023; 22.05.2023</t>
  </si>
  <si>
    <t>https://mfin.permkrai.ru/deyatelnost/byudzhet-permskogo-kraya/proekt-zakona-ob-ispolnenii-byudzheta/materialy-k-proektu; https://mfin.permkrai.ru/deyatelnost/byudzhet-permskogo-kraya/proekt-zakona-ob-ispolnenii-byudzheta/obsuzhdenie-s-obshchestvennostyu</t>
  </si>
  <si>
    <t>Дата внесения законопроекта в законодательный орган</t>
  </si>
  <si>
    <t>https://minfin-samara.ru/download/obshhestvennyj_sovet_ministerstva/resheniya/reshenie-ps-ot-30-maja-2023.pdf; https://minfin-samara.ru/materials-for-public-hearings/</t>
  </si>
  <si>
    <t>http://www.zsuo.ru/deyatelnost/analiticheskie-materialy.html; http://www.zsuo.ru/deyatelnost/analiticheskie-materialy/19248-p-r-o-t-o-k-o-l--1-obshchestvennykh-obsuzhdenij-po-godovomu-otchjotu-ob-ispolnenii-oblastnogo-byudzheta-ulyanovskoj-oblasti-za-2022-god.html</t>
  </si>
  <si>
    <t>https://r-19.ru/authorities/ministry-of-finance-of-the-republic-of-khakassia/docs/8752/</t>
  </si>
  <si>
    <t>Подпись на графической копии отсутствует, указаны только должность и ФИО</t>
  </si>
  <si>
    <t>На сайте финансового органа размещен в составе материалов к проекту закона (папка zip)</t>
  </si>
  <si>
    <t>https://open.budget.govrb.ru/dokumenty#189-2022-god</t>
  </si>
  <si>
    <t>Мероприятие не состоялось (предложений и замечаний не поступило), не учитывается в целях оценки показателя. Мероприятие позиционируется как публичные слушания, проводится в заочной форме, согласно Федеральному закону № 212-ФЗ от 21.07.2014 публичные слушания проводятся в форме собрания граждан (основание для применения К2)</t>
  </si>
  <si>
    <t>https://fin.tmbreg.ru/6347/6366/9845.html; https://fin.tmbreg.ru/7614/8086.html</t>
  </si>
  <si>
    <t>Заключение подписано Исполняющим обязанности начальника управления общественных связей аппарата Правительства Тверской области, согласовано Заместителем Председателя Правительства Тверской области - Министром финансов Тверской области. Согласно "Порядку проведения публичных слушаний …", утвержденному постановлением Правительства Тверской области от 21.08.2012 № 493-пп, заключение подписывает председательствующий на публичных слушаниях; председательствует на мероприятии Губернатор Тверской области или иное лицо, уполномоченное распоряжением Губернатора Тверской области. Из документа не ясно, кто председательствовал на публичных слушаниях</t>
  </si>
  <si>
    <t>Итоговый документ не содержит принятых решений, не учитывается в целях оценки показателя. На сайте законодательного органа размещен в разделе "Новости", поиск затруднен</t>
  </si>
  <si>
    <t>Протокол на сайте законодательного органа размещен в текстовом формате без подписи, указаны только должность и ФИО, имеется подпись на рекомендациях. На специализированном портале итоговый документ (протокол) отсутствует (по состоянию на 03.07.2023)</t>
  </si>
  <si>
    <t>Оценка показателя 7.2 составила ноль баллов</t>
  </si>
  <si>
    <t>Итоговый документ (протокол) не содержит мнений участников</t>
  </si>
  <si>
    <t>Итоговый документ (протокол) не содержит рекомендаций для органов власти</t>
  </si>
  <si>
    <t>Итоговый документ (протокол) не содержит мнений участников, рекомендаций для органов власти</t>
  </si>
  <si>
    <t>https://www.duma72.ru/ru/structure/committees/14118/ (см. вкладку "Информация о деятельности комитета"); https://www.duma72.ru/doc/com_fin/2023/Протокол.pdf</t>
  </si>
  <si>
    <t>Наименование субъекта             Российской Федерации</t>
  </si>
  <si>
    <t>31.10.2023; нет данных</t>
  </si>
  <si>
    <t>08.11.2023; 09.11.2023</t>
  </si>
  <si>
    <t>15.09.2023; 12.10.2023; 20.10.2023</t>
  </si>
  <si>
    <t>Нет данных; 02.11.2023</t>
  </si>
  <si>
    <t>07.11.2023; 13.11.2023</t>
  </si>
  <si>
    <t>Нет данных; 13.11.2023</t>
  </si>
  <si>
    <t>13.10.2023; 12.10.2023</t>
  </si>
  <si>
    <t>02.11.2023; 09.11.2023</t>
  </si>
  <si>
    <t>10.11.2023; 14.11.2023</t>
  </si>
  <si>
    <t>03.11.2023; 05.11.2023</t>
  </si>
  <si>
    <t>02.11.2023; 21.11.2023</t>
  </si>
  <si>
    <t>27.10.2023; 30.10.2023</t>
  </si>
  <si>
    <t>27.10.2023; 25.10.2023</t>
  </si>
  <si>
    <t>01.11.2023; 02.11.2023</t>
  </si>
  <si>
    <t>08-14.11.2023</t>
  </si>
  <si>
    <t>06-08.12.2023</t>
  </si>
  <si>
    <t>07-11.11.2023</t>
  </si>
  <si>
    <t>06-13.10.2023</t>
  </si>
  <si>
    <t>13-26.11.2023</t>
  </si>
  <si>
    <t>07-14.11.2023</t>
  </si>
  <si>
    <t>13-17.11.2023</t>
  </si>
  <si>
    <t>06-11.11.2023</t>
  </si>
  <si>
    <t>07-12.11.2023</t>
  </si>
  <si>
    <t>02-09.11.2023</t>
  </si>
  <si>
    <t>05-15.11.2023</t>
  </si>
  <si>
    <t>07-17.11.2023</t>
  </si>
  <si>
    <t>31.10-07.11.2023</t>
  </si>
  <si>
    <t>07-20.11.2023</t>
  </si>
  <si>
    <t>30.10-03.11.2023</t>
  </si>
  <si>
    <t>16-20.10.2023</t>
  </si>
  <si>
    <t>07-09.11.2023</t>
  </si>
  <si>
    <t>08-10.11.2023</t>
  </si>
  <si>
    <t>https://fincom.gov.spb.ru/budget/planning/acts?documentId=5026&amp;fileIndex=0</t>
  </si>
  <si>
    <t>10-13.10.2023 (в районах); 17-19.10.2023 (в законодательном собрании)</t>
  </si>
  <si>
    <t>04.10.2023; 09.10.2023</t>
  </si>
  <si>
    <t>https://iltumen.ru/news/24517; https://www.iltumen.ru/discussions (отсутствует)</t>
  </si>
  <si>
    <t>https://www.iltumen.ru/news/24025; https://www.iltumen.ru/discussions (отсутствует)</t>
  </si>
  <si>
    <t>В качестве публичных слушаний позиционируется заседание комитета законодательного органа, приглашение граждан к участию отсутствует, мероприятие не учитывается в целях оценки показателя</t>
  </si>
  <si>
    <t>В качестве публичных слушаний позиционируется заседание комитета законодательного органа, анонса мероприятия как такового нет, приглашение граждан к участию отсутствует, мероприятие не учитывается в целях оценки показателя</t>
  </si>
  <si>
    <t>Да (онлайн-формат, трансляция в социальной сети "ВКонтакте")</t>
  </si>
  <si>
    <t>Да (трансляция в сети "Интернет", заочная форма)</t>
  </si>
  <si>
    <t>https://tulaoblduma.ru/news/advertisement/index.php?ELEMENT_ID=172079&amp;sphrase_id=27763; https://tulaoblduma.ru/inf_materialy_tod/budjet/publ_slush.php</t>
  </si>
  <si>
    <t>https://minfin.kbr.ru/news/izveshchenie-o-provedenii-publichnykh-slushaniy-po-proektu-zakona-kbr-o-respublikanskom-byudzhete-kabardino-balkarskoy-respubliki-na-2024-god-i-na-planovyy-period-2025-i-2026-godov.html; https://minfin.kbr.ru/documents/proekty-npa/proekt-zakona-kbr-o-respublikanskom-byudzhete-kabardino-balkarskoy-respubliki-na-2024-god-i-na-planovyy-period-2025-i-2026-godov-vnesen-v-parlament-kbr-26-10-2023-g.html</t>
  </si>
  <si>
    <t>https://parlament.kbr.ru/news/izveshchenie9.html; https://parlament.kbr.ru/news/izveshchenie10.html</t>
  </si>
  <si>
    <t>Соблюдение срока надлежащей практики для размещения анонса</t>
  </si>
  <si>
    <t>https://gsrm.ru/public-hearing/?sphrase_id=747</t>
  </si>
  <si>
    <t>Учтен анонс публичных слушаний в законодательном органе. Анонсов публичных слушаний в районах города не обнаружено, об их проведении известно из сведений о хронологии рассмотрения и утверждения законопроекта. Мероприятие позиционируется как публичные слушания, проводится в заочной форме, согласно Федеральному закону № 212-ФЗ от 21.07.2014 публичные слушания проводятся в форме собрания граждан (К2)</t>
  </si>
  <si>
    <t>https://www.zskuzbass.ru/press-czentr/novosti/novosti-parlamenta/13451; https://www.zskuzbass.ru/press-czentr/novosti/novosti-parlamenta/13466; https://www.zskuzbass.ru/deyatelnost-parlamenta/otkryityij-byudzhet/zakonyi-ob-oblastnom-byudzhete/na-2024-2026-godyi</t>
  </si>
  <si>
    <t>Анонс размещен менее чем за пять календарных дней до начала мероприятия, не учитывается в целях оценки показателя</t>
  </si>
  <si>
    <t>https://zspo.ru/search/index.php?q=%D0%BF%D1%83%D0%B1%D0%BB%D0%B8%D1%87%D0%BD%D1%8B%D0%B5+%D1%81%D0%BB%D1%83%D1%88%D0%B0%D0%BD%D0%B8%D1%8F&amp;s=%D0%9E%D1%82%D0%BF%D1%80%D0%B0%D0%B2%D0%B8%D1%82%D1%8C</t>
  </si>
  <si>
    <t>01.11.2023 (в составе новостного сообщения)</t>
  </si>
  <si>
    <t>Нет (частично)</t>
  </si>
  <si>
    <t>Анонс не обнаружен</t>
  </si>
  <si>
    <t>https://khural.rtyva.ru/press/news/12908/ (анонс о переносе даты); https://khural.rtyva.ru/press/news/12771/</t>
  </si>
  <si>
    <t>Нет (другое мероприятие)</t>
  </si>
  <si>
    <t>Анонсирование мероприятия в составе новостного сообщения не содержит сведений о форме и возможностях участия в нем. Содержательный анонс размещен по адресу https://zs74.ru/publichnye-slushaniya-i-obschestvennye-obsuzhdeniya после проведения мероприятия (после 21.11.2023, зафиксировано на видео), не учитывается в целях оценки показателя</t>
  </si>
  <si>
    <t>30.10.2023; 31.10.2023</t>
  </si>
  <si>
    <t>21.11.2023; 22.11.2023</t>
  </si>
  <si>
    <t>http://www.smoloblduma.ru/ (на главной странице, в разделе "Объявления"); http://www.smoloblduma.ru/work/kom/6B_23.php</t>
  </si>
  <si>
    <t>На сайте законодательного органа размещены только рекомендации, подпись на графической копии отсутствует</t>
  </si>
  <si>
    <t>Протокол размещен после установленного срока надлежащей практики (после рассмотрения законопроекта в первом чтении, даты размещения указаны на сайтах), не учитывается в целях оценки показателя</t>
  </si>
  <si>
    <t>Оценка показателя 7.5 составила ноль баллов</t>
  </si>
  <si>
    <t xml:space="preserve">Сведения о проведении публичных слушаний (общественных обсуждений) не обнаружены (по состоянию на 04.12.2023)  </t>
  </si>
  <si>
    <t>Не размещено: https://mari-el.gov.ru/ministries/minfin/pages/proekt-zakona-o-byudzhete-respubliki-mariy-el-na-2024-god-i-na-planovyy-period-2025-i-2026-godov-s-p/?show_workflow=Y&amp;lang=ru#close</t>
  </si>
  <si>
    <t>Не размещено: https://ob.sev.gov.ru/dokumenty/project-zakona-o-budgete</t>
  </si>
  <si>
    <t>Не размещено: http://ufo.ulntc.ru:8080/dokumenty/proekt-zakona-o-byudzhete/2024-god</t>
  </si>
  <si>
    <t>Не размещено: https://kosoblduma.ru/analytics/reports/?p16=3&amp;module_path=&amp;url=, https://kosoblduma.ru/laws/pzko/?id=1444; https://kosoblduma.ru/press/article/sluschaniia_15_11_2023.html</t>
  </si>
  <si>
    <t>Не размещено: https://depfin.kostroma.gov.ru/pravovaya-baza/normativnoe-regulirovanie-deyatelnosti/proekty-zakonov-kostromskoy-oblasti.php, https://depfin.kostroma.gov.ru/pravovaya-baza/obshchestvennoe-obsuzhdenie/</t>
  </si>
  <si>
    <t>Не размещено: https://duma-murman.ru/deyatelnost/oblastnoy-byudzhet/publichnoe-obsuzhdenie/</t>
  </si>
  <si>
    <t>Не размещено: https://minfin.gov-murman.ru/open-budget/regional_budget/law_of_budget_projects/2024/; https://b4u.gov-murman.ru/</t>
  </si>
  <si>
    <t>Не размещено: https://nsrd.ru/regulatory/proekty/2114/</t>
  </si>
  <si>
    <t>Не размещено: http://minfinrd.ru/svedeniya_ob_ispolzovanii_vydelyaemykh_byudzhetnykh_sredstv; http://portal.minfinrd.ru/Menu/Page/1</t>
  </si>
  <si>
    <t>Итоговый документ (протокол) не обнаружен (по состоянию на 28.11.2023)</t>
  </si>
  <si>
    <t>Итоговый документ (протокол) не обнаружен (по состоянию на  01.12.2023)</t>
  </si>
  <si>
    <t xml:space="preserve">Итоговый документ (протокол) не обнаружен (по состоянию на 01.12.2023)  </t>
  </si>
  <si>
    <t>Не размещено: https://parlamentri.ru/zakonoproekty-vnesennye-v-ns-ri-2023-goda/</t>
  </si>
  <si>
    <t>Не размещено: https://mfri.ru/%d0%b4%d0%b5%d1%8f%d1%82%d0%b5%d0%bb%d1%8c%d0%bd%d0%be%d1%81%d1%82%d1%8c/%d0%be%d1%82%d0%ba%d1%80%d1%8b%d1%82%d1%8b%d0%b9-%d0%b1%d1%8e%d0%b4%d0%b6%d0%b5%d1%82/%d0%b1%d1%8e%d0%b4%d0%b6%d0%b5%d1%82-6-5/</t>
  </si>
  <si>
    <t>Не размещено: https://parlament.kbr.ru/documents/zakonoproekty/o-respublikanskom-byudzhete-kabardino-balkarskoy-respubliki-na-2024-god-i-na-planovyy-period-2025-i-2026-godov.html</t>
  </si>
  <si>
    <t>Не размещено: https://minfin.kbr.ru/documents/proekty-npa/proekt-zakona-kbr-o-respublikanskom-byudzhete-kabardino-balkarskoy-respubliki-na-2024-god-i-na-planovyy-period-2025-i-2026-godov-vnesen-v-parlament-kbr-26-10-2023-g.html/</t>
  </si>
  <si>
    <t>Итоговый документ (протокол) не обнаружен (по состоянию на 01.12.2023)</t>
  </si>
  <si>
    <t>Не размещено: https://parlament09.ru/services/publ-budjet.php; https://parlament09.ru/antikorrup/expertiza/proekt-zakona-kchr-503-vi-o-respublikanskom-byudzhete-karachaevo-cherkesskoy-respubliki-na-2024-god-/</t>
  </si>
  <si>
    <t>Не размещено: https://parlament.alania.gov.ru/node/2833</t>
  </si>
  <si>
    <t>Не размещено: https://minfin.alania.gov.ru/activity/budgetprojectslaws/budgetproject</t>
  </si>
  <si>
    <t>Не размещено: https://www.minfinrm.ru/norm-akty-new/zakony/norm-prav-akty/</t>
  </si>
  <si>
    <t>Не размещено: https://gsrm.ru/public/2024/; https://gsrm.ru/bills/8599/; https://gsrm.ru/legislative-activities/proekty/</t>
  </si>
  <si>
    <t>Итоговый документ (протокол) не обнаружен (по состоянию на 19.12.2023)</t>
  </si>
  <si>
    <t>Не размещено: https://gossov.tatarstan.ru/activity/lawmaking/zakon_project?bill_id=569</t>
  </si>
  <si>
    <t>Не размещено: https://minfin.tatarstan.ru/proekt-byudzheta-i-materiali-k-nemu-845677.htm</t>
  </si>
  <si>
    <t>Итоговый документ (протокол) не обнаружен (по состоянию на 04.12.2023). О планах проведения мероприятии известно из хронологии рассмотрения законопроекта</t>
  </si>
  <si>
    <t>Не размещено: http://www.kurganoblduma.ru/about/activity/doc/opinion/; http://www.kurganoblduma.ru/about/activity/people_hearing/; http://www.kurganoblduma.ru/about/activity/public-discussion/</t>
  </si>
  <si>
    <t>Не размещено: http://www.finupr.kurganobl.ru/index.php?test=praktdum</t>
  </si>
  <si>
    <t>Итоговый документ (протокол) не обнаружен (по состоянию на 04.12.2023)</t>
  </si>
  <si>
    <t>Не размещено: http://zsso.ru/legislative/laws/Zakoni_Sverdlovskoj_oblasti_prinjatie_Za</t>
  </si>
  <si>
    <t>Не размещено: https://zs.yanao.ru/documents/active/304128/</t>
  </si>
  <si>
    <t>Не размещено: https://khural.rtyva.ru/info/finansy/430/</t>
  </si>
  <si>
    <t>Не размещено: https://www.iltumen.ru/budge</t>
  </si>
  <si>
    <t>Не размещено: https://minfin.midural.ru/document/category/23#document_list; https://minfin.midural.ru/document/category/20#document_list</t>
  </si>
  <si>
    <t>Не размещено: https://minfin.rtyva.ru/node/28490/</t>
  </si>
  <si>
    <t>Итоговый документ (протокол) не обнаружен (по состоянию на  04.12.2023)</t>
  </si>
  <si>
    <t>Не размещено: https://minfin.sakha.gov.ru/zakony-o-bjudzhete/2024-2026-gg/proekt-zakona-o-bjudzhete-na-2024-2026-gg</t>
  </si>
  <si>
    <t>Не размещено: https://чукотка.рф/depfin/about/struktura-i-sostav/upravlenie-finansov/napravleniya-raboty/okruzhnoy-byudzhet/zakon-na-ocherednoy-finansovyy-god-i-na-planovyy-period.php</t>
  </si>
  <si>
    <t>Не размещено: https://думачукотки.рф/documents/1301.html,   https://чукотка.рф/documents/proekty-zakonov-chukotskogo-ao/</t>
  </si>
  <si>
    <t>Итоговый документ (протокол) не обнаружен (по состоянию на 18.12.2023)</t>
  </si>
  <si>
    <t>Не размещено: https://www.yamalfin.ru/index.php?option=com_content&amp;view=article&amp;id=5274:2023-11-01-12-19-00&amp;catid=255:2023-11-01-12-04-30&amp;Itemid=164</t>
  </si>
  <si>
    <t>Нет (сведения о мероприятии не обнаружены)</t>
  </si>
  <si>
    <t>Нет (проводится другое мероприятие)</t>
  </si>
  <si>
    <t>Нет (заседание комитета законодательного органа)</t>
  </si>
  <si>
    <t>В качестве публичных слушаний позиционируется расширенное заседание комитета законодательного органа, не учитывается в целях оценки показателя</t>
  </si>
  <si>
    <t>Итоговый документ (протокол) не обнаружен (по состоянию на 02.12.2023). В анонсе мероприятие позиционируется как публичные слушания, проводится в заочной форме, согласно Федеральному закону № 212-ФЗ от 21.07.2014 публичные слушания проводятся в форме собрания граждан (основание для применения К2)</t>
  </si>
  <si>
    <t>https://www.minfinchr.ru/deyatelnost/otkrytyj-byudzhet/proekt-byudzheta-i-materialy-k-nemu; https://www.minfinchr.ru/anons-o-provedenii-publichnyh-slushanij-po-proektu-respublikanskogo-byudzheta-na-2024-god-i-planovyj-period-2025-i-2026-godov (в составе анонса о проведении ПС)</t>
  </si>
  <si>
    <t>https://www.minfinchr.ru/otkrytoe-ministerstvo/publichnye-slushaniya-obshchestvennye-obsuzhdeniya-po-byudzhetnym-voprosam/anonsy-publichnyh-slushanij-ili-obsuzhdenij; https://www.minfinchr.ru/anons-o-provedenii-publichnyh-slushanij-po-proektu-respublikanskogo-byudzheta-na-2024-god-i-planovyj-period-2025-i-2026-godov</t>
  </si>
  <si>
    <t>Не размещено: https://parlamentchr.ru/zakonoproekty-nahodyashhiesya-na-rassmotrenii-v-parlamente-chechenskoj-respubliki</t>
  </si>
  <si>
    <t>Не размещено: https://minfin-samara.ru/materials-for-public-hearings/; https://budget.minfin-samara.ru/dokumenty/publichnye-slushaniya/#toggle-id-1</t>
  </si>
  <si>
    <t>Итоговый документ (протокол) не обнаружен, размещены только заключения общественной экспертизы (по состоянию на 19.12.2023). Мероприятие проведено после принятия законопроекта в первом чтении</t>
  </si>
  <si>
    <t>https://duma.tomsk.ru/content/objavlenija; https://duma.tomsk.ru/news/news_zdto/startovali_obshhestvennye_obsuzhdenija_po_proektu_oblastnogo_bjudzheta</t>
  </si>
  <si>
    <t>После 03.11.2023</t>
  </si>
  <si>
    <t>Не размещено: https://bill.duma.tomsk.ru/pravotvorchestvo/100/800</t>
  </si>
  <si>
    <t>Одновременно общественные обсуждения и публичные слушания</t>
  </si>
  <si>
    <t>Не размещено: http://ob.fin.amurobl.ru/dokumenty/proekt_zakon/oblastnoi/2024</t>
  </si>
  <si>
    <t>Не размещено: https://www.eao.ru/isp-vlast/departament-finansov-pravitelstva-evreyskoy-avtonomnoy-oblasti/byudzhet/</t>
  </si>
  <si>
    <t>Не размещено: https://www.kamgov.ru/minfin/budzet-2024</t>
  </si>
  <si>
    <t>http://www.zsuo.ru/deyatelnost/analiticheskie-materialy.html; http://www.zsuo.ru/deyatelnost/analiticheskie-materialy/19796-p-r-o-t-o-k-o-l-1-obshchestvennykh-obsuzhdenij-po-proektu-zakona-ulyanovskoj-oblasti-ob-oblastnom-byudzhete-ulyanovskoj-oblasti-na-2024-god-i-na-planovyj-period-2025-i-2026-godov.html</t>
  </si>
  <si>
    <t>Не размещено: https://r-19.ru/authorities/ministry-of-finance-of-the-republic-of-khakassia/docs/9760/152666.html</t>
  </si>
  <si>
    <t>Исполнительные органы государственной власти</t>
  </si>
  <si>
    <t>Да (постановление ЗО)</t>
  </si>
  <si>
    <t>Не размещено: http://www.yarduma.ru/activity/projects/zp233517</t>
  </si>
  <si>
    <t>После 28.11.2023</t>
  </si>
  <si>
    <t>https://www.yarregion.ru/depts/depfin/tmpPages/docs.aspx (см.: "Проекты законов Ярославской области об областном бюджете и материалы к ним")</t>
  </si>
  <si>
    <t>Не размещено: https://duma.mos.ru/ru/40/regulation_projects/corebofs002080000omdp82918l3ikig</t>
  </si>
  <si>
    <t>Мероприятие проведено после принятия законопроекта в первом чтении. Итоговый документ (протокол) не подписан, содержит часть обязательных атрибутов (нет сведений об участниках), не учитывается в целях оценки показателя</t>
  </si>
  <si>
    <t>Не размещено: https://sobranie.pskov.ru/lawmaking/bills</t>
  </si>
  <si>
    <t>Не размещено: https://novoblduma.ru/action/projects/</t>
  </si>
  <si>
    <t>Не размещено: https://finance.pskov.ru/proekty; http://bks.pskov.ru/ebudget/Show/Category/10?ItemId=257</t>
  </si>
  <si>
    <t>https://pskov.ru/gp; https://pskov.ru/prelease/03.11.23/152722</t>
  </si>
  <si>
    <t>Поиск затруднен, анонс размещен только на официальном сайте высшего исполнительного органа Псковской области, на сайте, где размещаются бюджетные данные, анонс отсутствует ( К1)</t>
  </si>
  <si>
    <t>Не размещено: http://www.assembly.spb.ru/rubric/955/Publichnye-slushaniya; http://www.assembly.spb.ru/ndoc/doc/0/777356033</t>
  </si>
  <si>
    <t>Итоговый документ (протокол) содержит часть обязательных атрибутов (нет принятых решений), не учитывается в целях оценки показателя</t>
  </si>
  <si>
    <t>Мероприятие не состоялось (нет сведений о мнениях, предложениях, замечаниях), итоговый документ (протокол) содержит часть обязательных атрибутов (нет принятых решений), не учитывается в целях оценки показателя</t>
  </si>
  <si>
    <t>Мероприятие проведено после внесения законопроекта в законодательный орган, организатором мероприятия является финансовый орган, сведения о направлении итогового документа (протокола) в законодательный органа отсутствуют. Не ясно, были ли в числе участников граждане и (или) представители общественных организаций</t>
  </si>
  <si>
    <t>Не размещено: http://www.udmgossovet.ru/ooz/Budzhet2024/obshslush.php</t>
  </si>
  <si>
    <t>https://mfin.permkrai.ru/deyatelnost/byudzhet-permskogo-kraya/proekt-byudzheta-na-ocherednoy-god-i-planovyy-period/obsuzhdeniya-s-obshchestvennostyu; https://mfin.permkrai.ru/dokumenty/308821/</t>
  </si>
  <si>
    <t>17.10.2023; 20.10.2023</t>
  </si>
  <si>
    <t>Итоговый документ (протокол) содержит часть обязательных атрибутов (нет сведений об участниках мероприятия, принятых решений), не учитывается в целях оценки показателя. О направлении итогового документа (протокола) в законодательный орган указано в протоколе. Поиск затруднен, протокол размещен только на официальном сайте высшего исполнительного органа Псковской области, в составе материалов к проекту бюджета отсутствует (основание для применения К1)</t>
  </si>
  <si>
    <t>Итоговый документ (протокол) содержит часть обязательных атрибутов (нет принятых решений), не учитывается в целях оценки показателя. На сайте законодательного органа поиск протокола затруднен, документ размещен в разделе "Новости" в составе новостного сообщения</t>
  </si>
  <si>
    <t>Не размещено: https://zsko.ru/documents/draft-laws/12279.html</t>
  </si>
  <si>
    <t>Протокол размещен на сайте финансового органа после срока надлежащей практики (после рассмотрения законопроекта в первом чтении). Мероприятие проведено исполнительным органом власти после внесения законопроекта в законодательный орган, сведений о направлении протокола в законодательный орган нет, в составе материалов к законопроекту на сайте законодательного органа протокол отсутствует. Не учитывается в целях оценки показателя</t>
  </si>
  <si>
    <t>Не размещено: https://finance.pnzreg.ru/docs/np/?ELEMENT_ID=3871</t>
  </si>
  <si>
    <t>Размещена "Информация о результатах проведения публичных слушаний ...", не содержит обязательных для итогового документа (протокола) атрибутов (нет сведений о дате и месте проведения мероприятия, его участниках, принятых решениях), документ не подписан, не учитывается в целях оценки показателя. Мероприятие позиционируется как публичные слушания, проводится в заочной форме, согласно Федеральному закону № 212-ФЗ от 21.07.2014 публичные слушания проводятся в форме собрания граждан (основание для применения К2)</t>
  </si>
  <si>
    <t>Мероприятие проведено после принятия законопроекта в первом чтении, не учитывается в целях оценки показателя. Итоговый документ (протокол) содержит часть обязательных атрибутов (нет сведений об участниках мероприятия, принятых решений, предложения собраны и направлены в другие органы власти). Четко не определен формат мероприятия: в ссылке на протокол и в самом протоколе мероприятие именуется то "общественными обсуждениями, то "публичными слушаниями" (основание для применения К2)</t>
  </si>
  <si>
    <t>Размещены "Рекомендации …", не содержат обязательных для итогового документа (протокола) обязательных атрибутов (нет сведений об участниках мероприятия, принятых решений), документ не подписан, не учитывается в целях оценки показателя</t>
  </si>
  <si>
    <t>Размещены "Рекомендации", не содержат обязательных для итогового документа (протокола) обязательных атрибутов (нет информации об участниках мероприятия, обсуждаемых вопросах), документ не подписан, не учитывается в целях оценки показателя</t>
  </si>
  <si>
    <t>Итоговый документ (протокол) публичных слушаний отсутствует, размещено постановление законодательного органа, которым утверждаются "Рекомендации публичных слушаний", они не содержат  обязательных для итогового документа (протокола) атрибутов (нет сведений о об участниках мероприятия, месте его проведения, обсуждаемых вопросах); не учитывается в целях оценки показателя. Мероприятие позиционируется как публичные слушания, проводится в заочной форме, согласно Федеральному закону № 212-ФЗ от 21.07.2014 публичные слушания проводятся в форме собрания граждан (основание для применения К2)</t>
  </si>
  <si>
    <t>Размещены "Рекомендации публичных слушаний", не содержат обязательных для итогового документа (протокола) обязательных атрибутов (нет сведений об участниках мероприятия, обсуждаемых вопросах), документ не подписан, не учитывается в целях оценки показателя. Поиск затруднен, "Рекомендации публичных слушаний" размещены в разделе: "Состав и структура / Постоянные комитеты и комиссия / Комитет по бюджетной, налоговой, экономической политике, вопросам собственности и предпринимательства"  в составе анонса о проведении мероприятия (основание для применения К1)</t>
  </si>
  <si>
    <t>Не размещено: https://fin.tmbreg.ru/6347/8130.html</t>
  </si>
  <si>
    <t>Не размещено: https://minfin.astrobl.ru/napravleniya-deyatelnosti/materialy-proekta</t>
  </si>
  <si>
    <t>Наличие в составе итогового документа (протокола), размещенного в открытом доступе:</t>
  </si>
  <si>
    <t xml:space="preserve">обобщенной информации о ходе мероприятия, в том числе мнений участников, поступившие предложения и заявления </t>
  </si>
  <si>
    <t>Итоговый документ (протокол) не содержит рекомендаций для органов государственной власти</t>
  </si>
  <si>
    <t>Наличие сведений в составе итогового документа (протокола), размещенного в открытом доступе:</t>
  </si>
  <si>
    <t>Итоговый документ (протокол) содержит часть обязательных атрибутов (нет сведений об участниках мероприятия, принятых решений по предмету обсуждения), не учитывается в целях оценки показателя</t>
  </si>
  <si>
    <t>Рекомендации содержатся в резолюции</t>
  </si>
  <si>
    <t>Протокол и рекомендации не содержат подписи уполномоченного лица, указаны только должность и ФИО</t>
  </si>
  <si>
    <t xml:space="preserve">Итоговый документ (протокол) не содержит подписи уполномоченного лица, указаны только должность и ФИО </t>
  </si>
  <si>
    <t>Итоговый документ (протокол) содержит часть обязательных атрибутов (нет принятых решений), учтено с учетом количества поступивших предложений, замечаний и их размещения в открытом доступе. О направлении итогового документа (протокола) в законодательный орган указано в протоколе</t>
  </si>
  <si>
    <t>На сайте законодательного органа протокол публичных слушаний размещен в разделе "Новости", поиск затруднен</t>
  </si>
  <si>
    <t>Итоговый документ (протокол) не обнаружен по состоянию на 01.12.2023</t>
  </si>
  <si>
    <t>В протоколе указано, что информация о результатах рассмотрения поступивших вопросов, замечаний и предложений участников публичных слушаний, а также вопросов, направленных гражданами на адрес Думы Ставропольского края в информационно-телекоммуникационной сети "Интернет", будет размещена на официальном сайте Думы Ставропольского края в течении пяти рабочих дней после принятия закона Ставропольского края "О бюджете Ставропольского края на 2024 год и плановый период 2025 и 2026 годов"; по состоянию на 03.12.2024 эта информация не размещена</t>
  </si>
  <si>
    <t>Сведения о проведении публичных слушаний (общественных обсуждений) не обнаружены (по состоянию на 19.12.2023)</t>
  </si>
  <si>
    <t>Не размещено: https://www.minfin-altai.ru/deyatelnost/proekt-byudzheta-zakony-o-byudzhete-zakony-ob-ispolnenii-byudzheta/proekt-zakona-o-byudzhete.php</t>
  </si>
  <si>
    <t>На сайте финансового органа протокол отсутствует, размещены только рекомендации</t>
  </si>
  <si>
    <t>Да (письмо на специализированном портале, письмо в НИФИ)</t>
  </si>
  <si>
    <t>Заключение по итогам публичных слушаний</t>
  </si>
  <si>
    <t xml:space="preserve">Протокол, таблица рассмотрения поступивших замечаний и предложений
</t>
  </si>
  <si>
    <t>Собрание, направление предложений, трансляция в социальной сети</t>
  </si>
  <si>
    <t>https://ebudget.primorsky.ru/Show/Content/3796?ParentItemId=387; https://ebudget.primorsky.ru/Show/Content/3817?ParentItemId=387</t>
  </si>
  <si>
    <t>Онлайн участие через социальную сеть, направление предложений</t>
  </si>
  <si>
    <t>Трансляция, направление предложений</t>
  </si>
  <si>
    <t>На сайте финансового органа анонс размещен с нарушением сроков надлежащей практики</t>
  </si>
  <si>
    <t>На сайте высшего исполнительного органа размещен также график проведения публичных слушаний  у ГРБС (https://www.samregion.ru/institutions/ps/, https://www.samregion.ru/wp-content/uploads/2023/04/grafik_2023.pdf)</t>
  </si>
  <si>
    <t>Анонс не обнаружен (по состоянию на 17.05.2023). На сайте законодательного органа размещена новость о проведенном мероприятии 11.05.2023 (см.: https://думачукотки.рф/news/publichnye-slushaniya-po-ispolneniyu-okruzhnogo-byudzheta-2022-goda.html)</t>
  </si>
  <si>
    <t>Да (указано в протоколе)</t>
  </si>
  <si>
    <t>Мероприятие проведено финансовым органом после внесения законопроекта в законодательный орган, сведения о направлении итогового документа (протокола) в законодательный орган отсутствуют, на сайте законодательного органа протокол не размещен (по состоянию на 10.08.2023); не учитывается в целях оценки показателя</t>
  </si>
  <si>
    <t xml:space="preserve">Итоговый документ (протокол) размещен в открытом доступе после срока надлежащей практики (по состоянию на 28.11.2023 отсутствовал, законопроект рассмотрен в первом чтении 21.11.2023), на сайте указана недостоверная дата размещения протокола, не учитывается в целях оценки показателя </t>
  </si>
  <si>
    <t>Итоговый документ не подписан, содержит часть обязательных атрибутов, не учитывается в целях оценки показателя. На сайте финансового органа и на специализированном портале итоговый документ (протокол) не размещен</t>
  </si>
  <si>
    <t>Мероприятие проведено высшим исполнительным органом после внесения законопроекта в законодательный орган, сведения о направлении итогового документа (протокола) в законодательный орган отсутствуют, на сайте законодательного органа итоговый документ (протокол) отсутствует в составе документов к законопроекту (по состоянию на 20.06.2023). Мероприятие позиционируется как публичные слушания, проводится в заочной форме, согласно Федеральному закону № 212-ФЗ от 21.07.2014 публичные слушания проводятся в форме собрания граждан (основание для применения К2)</t>
  </si>
  <si>
    <t>Итоговый документ (рекомендации) не подписан, содержит часть обязательных атрибутов, не учитывается в целях оценки показателя. На сайте финансового органа итоговый документ (протокол) отсутствует (по состоянию на 28.06.2023)</t>
  </si>
  <si>
    <t>Мероприятие проведено финансовым органом после внесения законопроекта в законодательный орган, сведения о направлении итогового документа (протокола) в законодательный орган отсутствуют, на сайте законодательного органа итоговый документ (протокол) отсутствует; не учитывается в целях оценки показателя</t>
  </si>
  <si>
    <t>Мероприятие позиционируется как "публичные слушания", при этом в анонсе указано, что форма мероприятия заочная, но зарегистрированные участники мероприятия могут задавать вопросы во время онлайн-трансляции</t>
  </si>
  <si>
    <t>Собрание, трансляция на РУТУБ-канале Правительства Саратовской области, направление предложений</t>
  </si>
  <si>
    <t>Наличие анонса о проведении мероприятия в установленные сроки надлежащей практики</t>
  </si>
  <si>
    <t>Ограничения по участию граждан в публичных слушаниях (общественных обсуждениях) не установлены</t>
  </si>
  <si>
    <t>Наличие итогового документа (протокола) в открытом доступе в установленные сроки надлежащей практики, а также в законодательном органе, если мероприятие проводится иными органами после внесения законопроекта в законодательный орган</t>
  </si>
  <si>
    <t>Ссылка на источник данных, где размещен (может быть размещен) итоговый документ (протокол), принятый по результатам мероприятия</t>
  </si>
  <si>
    <t>Оценка показателя 7.3</t>
  </si>
  <si>
    <t>Итоговый документ (протокол) не содержит мнений участников и рекомендаций для органов государственной власти</t>
  </si>
  <si>
    <t>Не указана дата начала мероприятия. Мероприятие позиционируется как публичные слушания, проводится в заочной форме, согласно Федеральному закону № 212-ФЗ от 21.07.2014 публичные слушания проводятся в форме собрания граждан (К2)</t>
  </si>
  <si>
    <t>Итоговый документ не содержит сведений об участниках мероприятия, решения носят формальный характер, не учитывается в целях оценки показателя</t>
  </si>
  <si>
    <t>На сайте законодательного органа поиск затруднен, размещено в разделе "Новости" (основание для применения К1)</t>
  </si>
  <si>
    <t>Протокол, информация о результатах, ответы на вопросы</t>
  </si>
  <si>
    <t>https://www.minfin.kirov.ru/novosti-i-anonsy/byudzhet/14021/; https://minfin.kirov.ru/novosti-i-anonsy/byudzhet/14030/</t>
  </si>
  <si>
    <t>https://minfin09.ru/category/%d0%bf%d1%83%d0%b1%d0%bb%d0%b8%d1%87%d0%bd%d1%8b%d0%b5-%d1%81%d0%bb%d1%83%d1%88%d0%b0%d0%bd%d0%b8%d1%8f/</t>
  </si>
  <si>
    <t>Поиск затруднен, документы разного состава дублируются в разных разделах одного сайта и на разных сайтах (К1)</t>
  </si>
  <si>
    <r>
      <t xml:space="preserve">Результаты оценки уровня открытости бюджетных данных субъектов Российской Федерации по разделу 7 "Публичные слушания (общестенные обсуждения) по бюджетным вопросам" за 2023 год </t>
    </r>
    <r>
      <rPr>
        <sz val="9"/>
        <rFont val="Times New Roman"/>
        <family val="1"/>
      </rPr>
      <t>(группировка по федеральным округам)</t>
    </r>
  </si>
  <si>
    <t>Мониторинг и оценка показателей раздела проведены в период с 21 апреля по 19 декабря 2023 г.</t>
  </si>
  <si>
    <t>Мониторинг и оценка показателя проведены в период с 21 апреля по 30 июля 2023 г.</t>
  </si>
  <si>
    <t>Мониторинг и оценка показателя проведены в период с 21 апреля по 21 августа 2023 г.</t>
  </si>
  <si>
    <t>Мониторинг и оценка показателя проведены в период с 25 сентября  по 19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</si>
</sst>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0.0"/>
    <numFmt numFmtId="167" formatCode="[$-419]mmmm\ yyyy;@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Carlito"/>
      <family val="2"/>
      <charset val="204"/>
    </font>
    <font>
      <sz val="11"/>
      <color theme="1"/>
      <name val="Carlito"/>
      <family val="2"/>
      <charset val="204"/>
    </font>
    <font>
      <sz val="11"/>
      <color indexed="8"/>
      <name val="Calibri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Arial Cyr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9"/>
      <color rgb="FFC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9"/>
      <color theme="0"/>
      <name val="Times New Roman"/>
      <family val="1"/>
    </font>
    <font>
      <i/>
      <sz val="9"/>
      <color theme="0"/>
      <name val="Times New Roman"/>
      <family val="1"/>
    </font>
    <font>
      <i/>
      <sz val="9"/>
      <color theme="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FDE9D9"/>
        <bgColor rgb="FF00000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73">
    <xf numFmtId="0" fontId="0" fillId="0" borderId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1" applyNumberFormat="0" applyAlignment="0" applyProtection="0"/>
    <xf numFmtId="0" fontId="8" fillId="11" borderId="2" applyNumberFormat="0" applyAlignment="0" applyProtection="0"/>
    <xf numFmtId="0" fontId="16" fillId="11" borderId="1" applyNumberFormat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/>
    <xf numFmtId="0" fontId="23" fillId="0" borderId="0"/>
    <xf numFmtId="0" fontId="15" fillId="0" borderId="0"/>
    <xf numFmtId="0" fontId="15" fillId="0" borderId="0"/>
    <xf numFmtId="0" fontId="23" fillId="0" borderId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3" borderId="8" applyNumberFormat="0" applyFont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14" fillId="3" borderId="0" applyNumberFormat="0" applyBorder="0" applyAlignment="0" applyProtection="0"/>
    <xf numFmtId="167" fontId="31" fillId="0" borderId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22" borderId="0" applyNumberFormat="0" applyBorder="0" applyAlignment="0" applyProtection="0"/>
    <xf numFmtId="0" fontId="32" fillId="2" borderId="0" applyNumberFormat="0" applyBorder="0" applyAlignment="0" applyProtection="0"/>
    <xf numFmtId="0" fontId="32" fillId="24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0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/>
    <xf numFmtId="0" fontId="34" fillId="0" borderId="0"/>
    <xf numFmtId="165" fontId="36" fillId="17" borderId="15">
      <alignment horizontal="right" vertical="top" shrinkToFit="1"/>
    </xf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7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8" borderId="0" applyNumberFormat="0" applyBorder="0" applyAlignment="0" applyProtection="0"/>
    <xf numFmtId="0" fontId="7" fillId="21" borderId="1" applyNumberFormat="0" applyAlignment="0" applyProtection="0"/>
    <xf numFmtId="0" fontId="8" fillId="30" borderId="2" applyNumberFormat="0" applyAlignment="0" applyProtection="0"/>
    <xf numFmtId="0" fontId="37" fillId="30" borderId="1" applyNumberFormat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32" fillId="0" borderId="0"/>
    <xf numFmtId="0" fontId="44" fillId="0" borderId="0"/>
    <xf numFmtId="0" fontId="15" fillId="0" borderId="0"/>
    <xf numFmtId="0" fontId="11" fillId="19" borderId="0" applyNumberFormat="0" applyBorder="0" applyAlignment="0" applyProtection="0"/>
    <xf numFmtId="0" fontId="43" fillId="0" borderId="20" applyNumberFormat="0" applyFill="0" applyAlignment="0" applyProtection="0"/>
    <xf numFmtId="0" fontId="14" fillId="20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" borderId="0" applyNumberFormat="0" applyBorder="0" applyAlignment="0" applyProtection="0"/>
    <xf numFmtId="0" fontId="32" fillId="22" borderId="0" applyNumberFormat="0" applyBorder="0" applyAlignment="0" applyProtection="0"/>
    <xf numFmtId="0" fontId="32" fillId="4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0" borderId="0"/>
    <xf numFmtId="167" fontId="32" fillId="18" borderId="0" applyNumberFormat="0" applyBorder="0" applyAlignment="0" applyProtection="0"/>
    <xf numFmtId="167" fontId="32" fillId="18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20" borderId="0" applyNumberFormat="0" applyBorder="0" applyAlignment="0" applyProtection="0"/>
    <xf numFmtId="167" fontId="32" fillId="20" borderId="0" applyNumberFormat="0" applyBorder="0" applyAlignment="0" applyProtection="0"/>
    <xf numFmtId="167" fontId="32" fillId="2" borderId="0" applyNumberFormat="0" applyBorder="0" applyAlignment="0" applyProtection="0"/>
    <xf numFmtId="167" fontId="32" fillId="2" borderId="0" applyNumberFormat="0" applyBorder="0" applyAlignment="0" applyProtection="0"/>
    <xf numFmtId="167" fontId="32" fillId="3" borderId="0" applyNumberFormat="0" applyBorder="0" applyAlignment="0" applyProtection="0"/>
    <xf numFmtId="167" fontId="32" fillId="3" borderId="0" applyNumberFormat="0" applyBorder="0" applyAlignment="0" applyProtection="0"/>
    <xf numFmtId="167" fontId="32" fillId="21" borderId="0" applyNumberFormat="0" applyBorder="0" applyAlignment="0" applyProtection="0"/>
    <xf numFmtId="167" fontId="32" fillId="21" borderId="0" applyNumberFormat="0" applyBorder="0" applyAlignment="0" applyProtection="0"/>
    <xf numFmtId="167" fontId="32" fillId="22" borderId="0" applyNumberFormat="0" applyBorder="0" applyAlignment="0" applyProtection="0"/>
    <xf numFmtId="167" fontId="32" fillId="22" borderId="0" applyNumberFormat="0" applyBorder="0" applyAlignment="0" applyProtection="0"/>
    <xf numFmtId="167" fontId="32" fillId="23" borderId="0" applyNumberFormat="0" applyBorder="0" applyAlignment="0" applyProtection="0"/>
    <xf numFmtId="167" fontId="32" fillId="23" borderId="0" applyNumberFormat="0" applyBorder="0" applyAlignment="0" applyProtection="0"/>
    <xf numFmtId="167" fontId="32" fillId="24" borderId="0" applyNumberFormat="0" applyBorder="0" applyAlignment="0" applyProtection="0"/>
    <xf numFmtId="167" fontId="32" fillId="24" borderId="0" applyNumberFormat="0" applyBorder="0" applyAlignment="0" applyProtection="0"/>
    <xf numFmtId="167" fontId="32" fillId="2" borderId="0" applyNumberFormat="0" applyBorder="0" applyAlignment="0" applyProtection="0"/>
    <xf numFmtId="167" fontId="32" fillId="2" borderId="0" applyNumberFormat="0" applyBorder="0" applyAlignment="0" applyProtection="0"/>
    <xf numFmtId="167" fontId="32" fillId="22" borderId="0" applyNumberFormat="0" applyBorder="0" applyAlignment="0" applyProtection="0"/>
    <xf numFmtId="167" fontId="32" fillId="22" borderId="0" applyNumberFormat="0" applyBorder="0" applyAlignment="0" applyProtection="0"/>
    <xf numFmtId="167" fontId="32" fillId="4" borderId="0" applyNumberFormat="0" applyBorder="0" applyAlignment="0" applyProtection="0"/>
    <xf numFmtId="167" fontId="32" fillId="4" borderId="0" applyNumberFormat="0" applyBorder="0" applyAlignment="0" applyProtection="0"/>
    <xf numFmtId="167" fontId="6" fillId="25" borderId="0" applyNumberFormat="0" applyBorder="0" applyAlignment="0" applyProtection="0"/>
    <xf numFmtId="167" fontId="6" fillId="25" borderId="0" applyNumberFormat="0" applyBorder="0" applyAlignment="0" applyProtection="0"/>
    <xf numFmtId="167" fontId="6" fillId="23" borderId="0" applyNumberFormat="0" applyBorder="0" applyAlignment="0" applyProtection="0"/>
    <xf numFmtId="167" fontId="6" fillId="23" borderId="0" applyNumberFormat="0" applyBorder="0" applyAlignment="0" applyProtection="0"/>
    <xf numFmtId="167" fontId="6" fillId="24" borderId="0" applyNumberFormat="0" applyBorder="0" applyAlignment="0" applyProtection="0"/>
    <xf numFmtId="167" fontId="6" fillId="24" borderId="0" applyNumberFormat="0" applyBorder="0" applyAlignment="0" applyProtection="0"/>
    <xf numFmtId="167" fontId="6" fillId="26" borderId="0" applyNumberFormat="0" applyBorder="0" applyAlignment="0" applyProtection="0"/>
    <xf numFmtId="167" fontId="6" fillId="26" borderId="0" applyNumberFormat="0" applyBorder="0" applyAlignment="0" applyProtection="0"/>
    <xf numFmtId="167" fontId="6" fillId="5" borderId="0" applyNumberFormat="0" applyBorder="0" applyAlignment="0" applyProtection="0"/>
    <xf numFmtId="167" fontId="6" fillId="5" borderId="0" applyNumberFormat="0" applyBorder="0" applyAlignment="0" applyProtection="0"/>
    <xf numFmtId="167" fontId="6" fillId="27" borderId="0" applyNumberFormat="0" applyBorder="0" applyAlignment="0" applyProtection="0"/>
    <xf numFmtId="167" fontId="6" fillId="27" borderId="0" applyNumberFormat="0" applyBorder="0" applyAlignment="0" applyProtection="0"/>
    <xf numFmtId="167" fontId="6" fillId="28" borderId="0" applyNumberFormat="0" applyBorder="0" applyAlignment="0" applyProtection="0"/>
    <xf numFmtId="167" fontId="6" fillId="7" borderId="0" applyNumberFormat="0" applyBorder="0" applyAlignment="0" applyProtection="0"/>
    <xf numFmtId="167" fontId="6" fillId="29" borderId="0" applyNumberFormat="0" applyBorder="0" applyAlignment="0" applyProtection="0"/>
    <xf numFmtId="167" fontId="6" fillId="26" borderId="0" applyNumberFormat="0" applyBorder="0" applyAlignment="0" applyProtection="0"/>
    <xf numFmtId="167" fontId="6" fillId="5" borderId="0" applyNumberFormat="0" applyBorder="0" applyAlignment="0" applyProtection="0"/>
    <xf numFmtId="167" fontId="6" fillId="8" borderId="0" applyNumberFormat="0" applyBorder="0" applyAlignment="0" applyProtection="0"/>
    <xf numFmtId="167" fontId="7" fillId="21" borderId="1" applyNumberFormat="0" applyAlignment="0" applyProtection="0"/>
    <xf numFmtId="167" fontId="8" fillId="30" borderId="2" applyNumberFormat="0" applyAlignment="0" applyProtection="0"/>
    <xf numFmtId="167" fontId="37" fillId="30" borderId="1" applyNumberFormat="0" applyAlignment="0" applyProtection="0"/>
    <xf numFmtId="167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7" fontId="38" fillId="0" borderId="16" applyNumberFormat="0" applyFill="0" applyAlignment="0" applyProtection="0"/>
    <xf numFmtId="167" fontId="39" fillId="0" borderId="17" applyNumberFormat="0" applyFill="0" applyAlignment="0" applyProtection="0"/>
    <xf numFmtId="167" fontId="40" fillId="0" borderId="18" applyNumberFormat="0" applyFill="0" applyAlignment="0" applyProtection="0"/>
    <xf numFmtId="167" fontId="40" fillId="0" borderId="0" applyNumberFormat="0" applyFill="0" applyBorder="0" applyAlignment="0" applyProtection="0"/>
    <xf numFmtId="167" fontId="9" fillId="0" borderId="19" applyNumberFormat="0" applyFill="0" applyAlignment="0" applyProtection="0"/>
    <xf numFmtId="167" fontId="10" fillId="12" borderId="7" applyNumberFormat="0" applyAlignment="0" applyProtection="0"/>
    <xf numFmtId="167" fontId="41" fillId="0" borderId="0" applyNumberFormat="0" applyFill="0" applyBorder="0" applyAlignment="0" applyProtection="0"/>
    <xf numFmtId="167" fontId="42" fillId="10" borderId="0" applyNumberFormat="0" applyBorder="0" applyAlignment="0" applyProtection="0"/>
    <xf numFmtId="167" fontId="3" fillId="0" borderId="0"/>
    <xf numFmtId="167" fontId="34" fillId="0" borderId="0"/>
    <xf numFmtId="167" fontId="35" fillId="0" borderId="0"/>
    <xf numFmtId="167" fontId="32" fillId="0" borderId="0"/>
    <xf numFmtId="167" fontId="31" fillId="0" borderId="0"/>
    <xf numFmtId="167" fontId="44" fillId="0" borderId="0"/>
    <xf numFmtId="167" fontId="15" fillId="0" borderId="0"/>
    <xf numFmtId="167" fontId="11" fillId="19" borderId="0" applyNumberFormat="0" applyBorder="0" applyAlignment="0" applyProtection="0"/>
    <xf numFmtId="167" fontId="12" fillId="0" borderId="0" applyNumberFormat="0" applyFill="0" applyBorder="0" applyAlignment="0" applyProtection="0"/>
    <xf numFmtId="167" fontId="15" fillId="13" borderId="8" applyNumberFormat="0" applyFont="0" applyAlignment="0" applyProtection="0"/>
    <xf numFmtId="167" fontId="43" fillId="0" borderId="20" applyNumberFormat="0" applyFill="0" applyAlignment="0" applyProtection="0"/>
    <xf numFmtId="167" fontId="13" fillId="0" borderId="0" applyNumberFormat="0" applyFill="0" applyBorder="0" applyAlignment="0" applyProtection="0"/>
    <xf numFmtId="167" fontId="14" fillId="20" borderId="0" applyNumberFormat="0" applyBorder="0" applyAlignment="0" applyProtection="0"/>
    <xf numFmtId="0" fontId="1" fillId="0" borderId="0"/>
    <xf numFmtId="0" fontId="31" fillId="0" borderId="0"/>
  </cellStyleXfs>
  <cellXfs count="186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7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26" fillId="0" borderId="11" xfId="0" applyFont="1" applyBorder="1" applyAlignment="1">
      <alignment horizontal="justify" vertical="top"/>
    </xf>
    <xf numFmtId="49" fontId="26" fillId="0" borderId="11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justify" vertical="top" wrapText="1"/>
    </xf>
    <xf numFmtId="0" fontId="26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justify" vertical="top" wrapText="1"/>
    </xf>
    <xf numFmtId="0" fontId="29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justify" vertical="top"/>
    </xf>
    <xf numFmtId="0" fontId="29" fillId="0" borderId="11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left" vertical="top" wrapText="1" indent="2"/>
    </xf>
    <xf numFmtId="0" fontId="26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65" fontId="49" fillId="16" borderId="11" xfId="0" applyNumberFormat="1" applyFont="1" applyFill="1" applyBorder="1" applyAlignment="1">
      <alignment horizontal="center" vertical="center"/>
    </xf>
    <xf numFmtId="166" fontId="49" fillId="16" borderId="11" xfId="0" applyNumberFormat="1" applyFont="1" applyFill="1" applyBorder="1" applyAlignment="1">
      <alignment horizontal="center" vertical="center"/>
    </xf>
    <xf numFmtId="14" fontId="49" fillId="16" borderId="11" xfId="0" applyNumberFormat="1" applyFont="1" applyFill="1" applyBorder="1" applyAlignment="1">
      <alignment horizontal="left" vertical="center"/>
    </xf>
    <xf numFmtId="0" fontId="26" fillId="0" borderId="11" xfId="0" applyFont="1" applyBorder="1" applyAlignment="1">
      <alignment horizontal="justify"/>
    </xf>
    <xf numFmtId="0" fontId="26" fillId="0" borderId="11" xfId="0" applyFont="1" applyBorder="1" applyAlignment="1">
      <alignment horizontal="justify" vertical="center"/>
    </xf>
    <xf numFmtId="0" fontId="53" fillId="0" borderId="11" xfId="0" applyFont="1" applyBorder="1" applyAlignment="1">
      <alignment vertical="center"/>
    </xf>
    <xf numFmtId="0" fontId="4" fillId="0" borderId="0" xfId="0" applyFont="1"/>
    <xf numFmtId="0" fontId="56" fillId="0" borderId="0" xfId="0" applyFont="1"/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indent="3"/>
    </xf>
    <xf numFmtId="166" fontId="4" fillId="16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/>
    <xf numFmtId="49" fontId="49" fillId="0" borderId="11" xfId="0" applyNumberFormat="1" applyFont="1" applyBorder="1" applyAlignment="1">
      <alignment horizontal="left" vertical="center"/>
    </xf>
    <xf numFmtId="166" fontId="49" fillId="0" borderId="11" xfId="0" applyNumberFormat="1" applyFont="1" applyBorder="1" applyAlignment="1">
      <alignment horizontal="center" vertical="center"/>
    </xf>
    <xf numFmtId="166" fontId="50" fillId="0" borderId="11" xfId="0" applyNumberFormat="1" applyFont="1" applyBorder="1" applyAlignment="1">
      <alignment horizontal="center" vertical="center"/>
    </xf>
    <xf numFmtId="49" fontId="49" fillId="16" borderId="11" xfId="0" applyNumberFormat="1" applyFont="1" applyFill="1" applyBorder="1" applyAlignment="1">
      <alignment horizontal="center" vertical="center"/>
    </xf>
    <xf numFmtId="49" fontId="50" fillId="16" borderId="11" xfId="0" applyNumberFormat="1" applyFont="1" applyFill="1" applyBorder="1" applyAlignment="1">
      <alignment horizontal="center" vertical="center"/>
    </xf>
    <xf numFmtId="166" fontId="50" fillId="16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52" fillId="0" borderId="0" xfId="0" applyFont="1"/>
    <xf numFmtId="0" fontId="52" fillId="0" borderId="0" xfId="0" applyFont="1" applyAlignment="1">
      <alignment horizontal="center" vertical="center"/>
    </xf>
    <xf numFmtId="4" fontId="52" fillId="0" borderId="0" xfId="0" applyNumberFormat="1" applyFont="1" applyAlignment="1">
      <alignment horizontal="center"/>
    </xf>
    <xf numFmtId="0" fontId="24" fillId="0" borderId="0" xfId="0" applyFont="1"/>
    <xf numFmtId="14" fontId="49" fillId="0" borderId="11" xfId="0" applyNumberFormat="1" applyFont="1" applyBorder="1" applyAlignment="1">
      <alignment horizontal="left" vertical="center"/>
    </xf>
    <xf numFmtId="14" fontId="49" fillId="15" borderId="11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14" fontId="49" fillId="0" borderId="11" xfId="10" applyNumberFormat="1" applyFont="1" applyFill="1" applyBorder="1" applyAlignment="1">
      <alignment horizontal="lef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10" applyNumberFormat="1" applyFont="1" applyFill="1" applyBorder="1" applyAlignment="1">
      <alignment horizontal="left" vertical="center"/>
    </xf>
    <xf numFmtId="0" fontId="49" fillId="0" borderId="11" xfId="1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2" fillId="31" borderId="11" xfId="0" applyFont="1" applyFill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5" fillId="0" borderId="0" xfId="0" applyFont="1"/>
    <xf numFmtId="0" fontId="50" fillId="14" borderId="11" xfId="0" applyFont="1" applyFill="1" applyBorder="1" applyAlignment="1">
      <alignment horizontal="center" vertical="center" wrapText="1"/>
    </xf>
    <xf numFmtId="0" fontId="50" fillId="15" borderId="11" xfId="0" applyFont="1" applyFill="1" applyBorder="1" applyAlignment="1">
      <alignment horizontal="center" vertical="center" wrapText="1"/>
    </xf>
    <xf numFmtId="0" fontId="51" fillId="14" borderId="11" xfId="0" applyFont="1" applyFill="1" applyBorder="1" applyAlignment="1">
      <alignment horizontal="left" vertical="center" wrapText="1"/>
    </xf>
    <xf numFmtId="0" fontId="49" fillId="16" borderId="11" xfId="0" applyFont="1" applyFill="1" applyBorder="1" applyAlignment="1">
      <alignment horizontal="center" vertical="center"/>
    </xf>
    <xf numFmtId="0" fontId="50" fillId="16" borderId="11" xfId="0" applyFont="1" applyFill="1" applyBorder="1" applyAlignment="1">
      <alignment horizontal="center" vertical="center"/>
    </xf>
    <xf numFmtId="0" fontId="50" fillId="16" borderId="11" xfId="0" applyFont="1" applyFill="1" applyBorder="1" applyAlignment="1">
      <alignment vertical="center"/>
    </xf>
    <xf numFmtId="0" fontId="49" fillId="16" borderId="11" xfId="0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9" fillId="15" borderId="11" xfId="0" applyFont="1" applyFill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5" fillId="0" borderId="0" xfId="10" applyNumberFormat="1" applyFont="1"/>
    <xf numFmtId="0" fontId="50" fillId="16" borderId="11" xfId="0" applyFont="1" applyFill="1" applyBorder="1" applyAlignment="1">
      <alignment horizontal="left" vertical="center"/>
    </xf>
    <xf numFmtId="0" fontId="49" fillId="0" borderId="11" xfId="10" applyNumberFormat="1" applyFont="1" applyFill="1" applyBorder="1" applyAlignment="1">
      <alignment horizontal="left" vertical="center"/>
    </xf>
    <xf numFmtId="0" fontId="49" fillId="0" borderId="11" xfId="1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166" fontId="5" fillId="0" borderId="0" xfId="0" applyNumberFormat="1" applyFont="1"/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49" fontId="57" fillId="0" borderId="21" xfId="0" applyNumberFormat="1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165" fontId="50" fillId="31" borderId="11" xfId="0" applyNumberFormat="1" applyFont="1" applyFill="1" applyBorder="1" applyAlignment="1">
      <alignment horizontal="left" vertical="center"/>
    </xf>
    <xf numFmtId="165" fontId="50" fillId="16" borderId="11" xfId="0" applyNumberFormat="1" applyFont="1" applyFill="1" applyBorder="1" applyAlignment="1">
      <alignment horizontal="center" vertical="center"/>
    </xf>
    <xf numFmtId="0" fontId="49" fillId="0" borderId="11" xfId="78" applyFont="1" applyBorder="1" applyAlignment="1">
      <alignment vertical="center"/>
    </xf>
    <xf numFmtId="0" fontId="50" fillId="31" borderId="11" xfId="0" applyFont="1" applyFill="1" applyBorder="1" applyAlignment="1">
      <alignment horizontal="left" vertical="center"/>
    </xf>
    <xf numFmtId="49" fontId="49" fillId="0" borderId="11" xfId="0" applyNumberFormat="1" applyFont="1" applyBorder="1" applyAlignment="1">
      <alignment vertical="center"/>
    </xf>
    <xf numFmtId="0" fontId="49" fillId="15" borderId="11" xfId="0" applyFont="1" applyFill="1" applyBorder="1" applyAlignment="1">
      <alignment vertical="center"/>
    </xf>
    <xf numFmtId="49" fontId="50" fillId="31" borderId="11" xfId="0" applyNumberFormat="1" applyFont="1" applyFill="1" applyBorder="1" applyAlignment="1">
      <alignment horizontal="left" vertical="center"/>
    </xf>
    <xf numFmtId="49" fontId="49" fillId="16" borderId="11" xfId="0" applyNumberFormat="1" applyFont="1" applyFill="1" applyBorder="1" applyAlignment="1">
      <alignment horizontal="left" vertical="center"/>
    </xf>
    <xf numFmtId="49" fontId="49" fillId="15" borderId="11" xfId="0" applyNumberFormat="1" applyFont="1" applyFill="1" applyBorder="1" applyAlignment="1">
      <alignment horizontal="left" vertical="center"/>
    </xf>
    <xf numFmtId="49" fontId="49" fillId="0" borderId="23" xfId="0" applyNumberFormat="1" applyFont="1" applyBorder="1" applyAlignment="1">
      <alignment horizontal="left" vertical="center"/>
    </xf>
    <xf numFmtId="0" fontId="49" fillId="0" borderId="11" xfId="149" applyNumberFormat="1" applyFont="1" applyFill="1" applyBorder="1" applyAlignment="1">
      <alignment horizontal="left" vertical="center"/>
    </xf>
    <xf numFmtId="0" fontId="49" fillId="15" borderId="11" xfId="10" applyNumberFormat="1" applyFont="1" applyFill="1" applyBorder="1" applyAlignment="1">
      <alignment horizontal="left" vertical="center"/>
    </xf>
    <xf numFmtId="14" fontId="49" fillId="15" borderId="11" xfId="31" applyNumberFormat="1" applyFont="1" applyFill="1" applyBorder="1" applyAlignment="1">
      <alignment horizontal="left" vertical="center"/>
    </xf>
    <xf numFmtId="49" fontId="49" fillId="0" borderId="11" xfId="10" applyNumberFormat="1" applyFont="1" applyBorder="1" applyAlignment="1">
      <alignment horizontal="left" vertical="center"/>
    </xf>
    <xf numFmtId="0" fontId="48" fillId="0" borderId="0" xfId="0" applyFont="1"/>
    <xf numFmtId="0" fontId="49" fillId="0" borderId="0" xfId="0" applyFont="1" applyAlignment="1">
      <alignment horizontal="left" vertical="center"/>
    </xf>
    <xf numFmtId="0" fontId="49" fillId="0" borderId="0" xfId="0" applyFont="1"/>
    <xf numFmtId="0" fontId="50" fillId="0" borderId="0" xfId="0" applyFont="1"/>
    <xf numFmtId="0" fontId="5" fillId="0" borderId="0" xfId="0" applyFont="1" applyAlignment="1">
      <alignment horizontal="right" vertical="center" indent="3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66" fontId="55" fillId="0" borderId="11" xfId="0" applyNumberFormat="1" applyFont="1" applyBorder="1" applyAlignment="1">
      <alignment horizontal="center" vertical="center" wrapText="1"/>
    </xf>
    <xf numFmtId="166" fontId="54" fillId="0" borderId="11" xfId="0" applyNumberFormat="1" applyFont="1" applyBorder="1" applyAlignment="1">
      <alignment horizontal="center" vertical="center" wrapText="1"/>
    </xf>
    <xf numFmtId="166" fontId="54" fillId="0" borderId="11" xfId="0" applyNumberFormat="1" applyFont="1" applyBorder="1" applyAlignment="1">
      <alignment horizontal="center" vertical="center"/>
    </xf>
    <xf numFmtId="165" fontId="52" fillId="16" borderId="11" xfId="0" applyNumberFormat="1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right" vertical="center" wrapText="1" indent="3"/>
    </xf>
    <xf numFmtId="0" fontId="4" fillId="16" borderId="11" xfId="0" applyFont="1" applyFill="1" applyBorder="1" applyAlignment="1">
      <alignment vertical="center" wrapText="1"/>
    </xf>
    <xf numFmtId="165" fontId="4" fillId="16" borderId="11" xfId="0" applyNumberFormat="1" applyFont="1" applyFill="1" applyBorder="1" applyAlignment="1">
      <alignment horizontal="center" vertical="center"/>
    </xf>
    <xf numFmtId="166" fontId="4" fillId="15" borderId="11" xfId="0" applyNumberFormat="1" applyFont="1" applyFill="1" applyBorder="1" applyAlignment="1">
      <alignment horizontal="center" vertical="center"/>
    </xf>
    <xf numFmtId="165" fontId="4" fillId="15" borderId="11" xfId="0" applyNumberFormat="1" applyFont="1" applyFill="1" applyBorder="1" applyAlignment="1">
      <alignment horizontal="center" vertical="center"/>
    </xf>
    <xf numFmtId="165" fontId="5" fillId="15" borderId="11" xfId="0" applyNumberFormat="1" applyFont="1" applyFill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5" fillId="0" borderId="11" xfId="19" applyNumberFormat="1" applyFont="1" applyBorder="1" applyAlignment="1">
      <alignment horizontal="center" vertical="center"/>
    </xf>
    <xf numFmtId="166" fontId="52" fillId="15" borderId="11" xfId="0" applyNumberFormat="1" applyFont="1" applyFill="1" applyBorder="1" applyAlignment="1">
      <alignment horizontal="center" vertical="center"/>
    </xf>
    <xf numFmtId="165" fontId="52" fillId="15" borderId="11" xfId="0" applyNumberFormat="1" applyFont="1" applyFill="1" applyBorder="1" applyAlignment="1">
      <alignment horizontal="center" vertical="center"/>
    </xf>
    <xf numFmtId="165" fontId="53" fillId="15" borderId="11" xfId="0" applyNumberFormat="1" applyFont="1" applyFill="1" applyBorder="1" applyAlignment="1">
      <alignment horizontal="center" vertical="center"/>
    </xf>
    <xf numFmtId="165" fontId="53" fillId="0" borderId="11" xfId="0" applyNumberFormat="1" applyFont="1" applyBorder="1" applyAlignment="1">
      <alignment horizontal="center" vertical="center"/>
    </xf>
    <xf numFmtId="165" fontId="53" fillId="0" borderId="11" xfId="19" applyNumberFormat="1" applyFont="1" applyBorder="1" applyAlignment="1">
      <alignment horizontal="center" vertical="center"/>
    </xf>
    <xf numFmtId="165" fontId="5" fillId="16" borderId="11" xfId="0" applyNumberFormat="1" applyFont="1" applyFill="1" applyBorder="1" applyAlignment="1">
      <alignment horizontal="center" vertical="center"/>
    </xf>
    <xf numFmtId="165" fontId="5" fillId="16" borderId="11" xfId="19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9" fillId="0" borderId="0" xfId="0" applyFont="1" applyAlignment="1">
      <alignment vertical="center"/>
    </xf>
    <xf numFmtId="166" fontId="50" fillId="15" borderId="11" xfId="0" applyNumberFormat="1" applyFont="1" applyFill="1" applyBorder="1" applyAlignment="1">
      <alignment horizontal="center" vertical="center"/>
    </xf>
    <xf numFmtId="49" fontId="50" fillId="16" borderId="11" xfId="0" applyNumberFormat="1" applyFont="1" applyFill="1" applyBorder="1" applyAlignment="1">
      <alignment horizontal="left" vertical="center"/>
    </xf>
    <xf numFmtId="0" fontId="49" fillId="0" borderId="11" xfId="149" applyNumberFormat="1" applyFont="1" applyBorder="1" applyAlignment="1">
      <alignment horizontal="left" vertical="center"/>
    </xf>
    <xf numFmtId="14" fontId="49" fillId="0" borderId="11" xfId="149" applyNumberFormat="1" applyFont="1" applyFill="1" applyBorder="1" applyAlignment="1">
      <alignment horizontal="left" vertical="center"/>
    </xf>
    <xf numFmtId="14" fontId="49" fillId="0" borderId="11" xfId="33" applyNumberFormat="1" applyFont="1" applyBorder="1" applyAlignment="1">
      <alignment horizontal="left" vertical="center"/>
    </xf>
    <xf numFmtId="14" fontId="49" fillId="0" borderId="11" xfId="101" applyNumberFormat="1" applyFont="1" applyFill="1" applyBorder="1" applyAlignment="1">
      <alignment horizontal="left" vertical="center"/>
    </xf>
    <xf numFmtId="14" fontId="49" fillId="16" borderId="11" xfId="33" applyNumberFormat="1" applyFont="1" applyFill="1" applyBorder="1" applyAlignment="1">
      <alignment horizontal="left" vertical="center"/>
    </xf>
    <xf numFmtId="14" fontId="50" fillId="16" borderId="11" xfId="0" applyNumberFormat="1" applyFont="1" applyFill="1" applyBorder="1" applyAlignment="1">
      <alignment horizontal="left" vertical="center"/>
    </xf>
    <xf numFmtId="14" fontId="49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vertical="center"/>
    </xf>
    <xf numFmtId="14" fontId="49" fillId="16" borderId="11" xfId="0" applyNumberFormat="1" applyFont="1" applyFill="1" applyBorder="1" applyAlignment="1">
      <alignment horizontal="center" vertical="center"/>
    </xf>
    <xf numFmtId="14" fontId="50" fillId="16" borderId="11" xfId="0" applyNumberFormat="1" applyFont="1" applyFill="1" applyBorder="1" applyAlignment="1">
      <alignment horizontal="center" vertical="center"/>
    </xf>
    <xf numFmtId="166" fontId="49" fillId="0" borderId="11" xfId="10" applyNumberFormat="1" applyFont="1" applyFill="1" applyBorder="1" applyAlignment="1">
      <alignment horizontal="left" vertical="center"/>
    </xf>
    <xf numFmtId="14" fontId="49" fillId="0" borderId="1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8" fillId="0" borderId="11" xfId="0" applyNumberFormat="1" applyFont="1" applyBorder="1" applyAlignment="1">
      <alignment horizontal="center" vertical="top" wrapText="1"/>
    </xf>
    <xf numFmtId="49" fontId="26" fillId="0" borderId="11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49" fontId="29" fillId="0" borderId="12" xfId="0" applyNumberFormat="1" applyFont="1" applyBorder="1" applyAlignment="1">
      <alignment horizontal="center" vertical="top" wrapText="1"/>
    </xf>
    <xf numFmtId="49" fontId="29" fillId="0" borderId="13" xfId="0" applyNumberFormat="1" applyFont="1" applyBorder="1" applyAlignment="1">
      <alignment horizontal="center" vertical="top" wrapText="1"/>
    </xf>
    <xf numFmtId="49" fontId="29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vertical="top" wrapText="1"/>
    </xf>
    <xf numFmtId="49" fontId="26" fillId="0" borderId="13" xfId="0" applyNumberFormat="1" applyFont="1" applyBorder="1" applyAlignment="1">
      <alignment vertical="top" wrapText="1"/>
    </xf>
    <xf numFmtId="49" fontId="26" fillId="0" borderId="14" xfId="0" applyNumberFormat="1" applyFont="1" applyBorder="1" applyAlignment="1">
      <alignment vertical="top" wrapText="1"/>
    </xf>
    <xf numFmtId="49" fontId="26" fillId="0" borderId="12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26" fillId="0" borderId="14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15" borderId="11" xfId="0" applyFont="1" applyFill="1" applyBorder="1" applyAlignment="1">
      <alignment horizontal="center" vertical="center" wrapText="1"/>
    </xf>
    <xf numFmtId="0" fontId="49" fillId="1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0" fillId="15" borderId="11" xfId="0" applyFont="1" applyFill="1" applyBorder="1" applyAlignment="1">
      <alignment horizontal="center" vertical="center" wrapText="1"/>
    </xf>
    <xf numFmtId="166" fontId="49" fillId="1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166" fontId="50" fillId="15" borderId="11" xfId="0" applyNumberFormat="1" applyFont="1" applyFill="1" applyBorder="1" applyAlignment="1">
      <alignment horizontal="center" vertical="center" wrapText="1"/>
    </xf>
    <xf numFmtId="0" fontId="50" fillId="1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53" fillId="14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</cellXfs>
  <cellStyles count="173">
    <cellStyle name="20% - Акцент1 2" xfId="46" xr:uid="{00000000-0005-0000-0000-000000000000}"/>
    <cellStyle name="20% - Акцент1 2 2" xfId="104" xr:uid="{00000000-0005-0000-0000-000001000000}"/>
    <cellStyle name="20% - Акцент1 3" xfId="83" xr:uid="{00000000-0005-0000-0000-000002000000}"/>
    <cellStyle name="20% - Акцент1 3 2" xfId="103" xr:uid="{00000000-0005-0000-0000-000003000000}"/>
    <cellStyle name="20% - Акцент2 2" xfId="45" xr:uid="{00000000-0005-0000-0000-000004000000}"/>
    <cellStyle name="20% - Акцент2 2 2" xfId="106" xr:uid="{00000000-0005-0000-0000-000005000000}"/>
    <cellStyle name="20% - Акцент2 3" xfId="84" xr:uid="{00000000-0005-0000-0000-000006000000}"/>
    <cellStyle name="20% - Акцент2 3 2" xfId="105" xr:uid="{00000000-0005-0000-0000-000007000000}"/>
    <cellStyle name="20% - Акцент3 2" xfId="44" xr:uid="{00000000-0005-0000-0000-000008000000}"/>
    <cellStyle name="20% - Акцент3 2 2" xfId="108" xr:uid="{00000000-0005-0000-0000-000009000000}"/>
    <cellStyle name="20% - Акцент3 3" xfId="85" xr:uid="{00000000-0005-0000-0000-00000A000000}"/>
    <cellStyle name="20% - Акцент3 3 2" xfId="107" xr:uid="{00000000-0005-0000-0000-00000B000000}"/>
    <cellStyle name="20% - Акцент4 2" xfId="43" xr:uid="{00000000-0005-0000-0000-00000C000000}"/>
    <cellStyle name="20% - Акцент4 2 2" xfId="110" xr:uid="{00000000-0005-0000-0000-00000D000000}"/>
    <cellStyle name="20% - Акцент4 3" xfId="86" xr:uid="{00000000-0005-0000-0000-00000E000000}"/>
    <cellStyle name="20% - Акцент4 3 2" xfId="109" xr:uid="{00000000-0005-0000-0000-00000F000000}"/>
    <cellStyle name="20% - Акцент5 2" xfId="42" xr:uid="{00000000-0005-0000-0000-000010000000}"/>
    <cellStyle name="20% - Акцент5 2 2" xfId="112" xr:uid="{00000000-0005-0000-0000-000011000000}"/>
    <cellStyle name="20% - Акцент5 3" xfId="87" xr:uid="{00000000-0005-0000-0000-000012000000}"/>
    <cellStyle name="20% - Акцент5 3 2" xfId="111" xr:uid="{00000000-0005-0000-0000-000013000000}"/>
    <cellStyle name="20% - Акцент6 2" xfId="41" xr:uid="{00000000-0005-0000-0000-000014000000}"/>
    <cellStyle name="20% - Акцент6 2 2" xfId="114" xr:uid="{00000000-0005-0000-0000-000015000000}"/>
    <cellStyle name="20% - Акцент6 3" xfId="88" xr:uid="{00000000-0005-0000-0000-000016000000}"/>
    <cellStyle name="20% - Акцент6 3 2" xfId="113" xr:uid="{00000000-0005-0000-0000-000017000000}"/>
    <cellStyle name="40% - Акцент1 2" xfId="40" xr:uid="{00000000-0005-0000-0000-000018000000}"/>
    <cellStyle name="40% - Акцент1 2 2" xfId="116" xr:uid="{00000000-0005-0000-0000-000019000000}"/>
    <cellStyle name="40% - Акцент1 3" xfId="89" xr:uid="{00000000-0005-0000-0000-00001A000000}"/>
    <cellStyle name="40% - Акцент1 3 2" xfId="115" xr:uid="{00000000-0005-0000-0000-00001B000000}"/>
    <cellStyle name="40% - Акцент2 2" xfId="39" xr:uid="{00000000-0005-0000-0000-00001C000000}"/>
    <cellStyle name="40% - Акцент2 2 2" xfId="118" xr:uid="{00000000-0005-0000-0000-00001D000000}"/>
    <cellStyle name="40% - Акцент2 3" xfId="90" xr:uid="{00000000-0005-0000-0000-00001E000000}"/>
    <cellStyle name="40% - Акцент2 3 2" xfId="117" xr:uid="{00000000-0005-0000-0000-00001F000000}"/>
    <cellStyle name="40% - Акцент3 2" xfId="38" xr:uid="{00000000-0005-0000-0000-000020000000}"/>
    <cellStyle name="40% - Акцент3 2 2" xfId="120" xr:uid="{00000000-0005-0000-0000-000021000000}"/>
    <cellStyle name="40% - Акцент3 3" xfId="91" xr:uid="{00000000-0005-0000-0000-000022000000}"/>
    <cellStyle name="40% - Акцент3 3 2" xfId="119" xr:uid="{00000000-0005-0000-0000-000023000000}"/>
    <cellStyle name="40% - Акцент4 2" xfId="37" xr:uid="{00000000-0005-0000-0000-000024000000}"/>
    <cellStyle name="40% - Акцент4 2 2" xfId="122" xr:uid="{00000000-0005-0000-0000-000025000000}"/>
    <cellStyle name="40% - Акцент4 3" xfId="92" xr:uid="{00000000-0005-0000-0000-000026000000}"/>
    <cellStyle name="40% - Акцент4 3 2" xfId="121" xr:uid="{00000000-0005-0000-0000-000027000000}"/>
    <cellStyle name="40% - Акцент5 2" xfId="36" xr:uid="{00000000-0005-0000-0000-000028000000}"/>
    <cellStyle name="40% - Акцент5 2 2" xfId="124" xr:uid="{00000000-0005-0000-0000-000029000000}"/>
    <cellStyle name="40% - Акцент5 3" xfId="93" xr:uid="{00000000-0005-0000-0000-00002A000000}"/>
    <cellStyle name="40% - Акцент5 3 2" xfId="123" xr:uid="{00000000-0005-0000-0000-00002B000000}"/>
    <cellStyle name="40% - Акцент6 2" xfId="35" xr:uid="{00000000-0005-0000-0000-00002C000000}"/>
    <cellStyle name="40% - Акцент6 2 2" xfId="126" xr:uid="{00000000-0005-0000-0000-00002D000000}"/>
    <cellStyle name="40% - Акцент6 3" xfId="94" xr:uid="{00000000-0005-0000-0000-00002E000000}"/>
    <cellStyle name="40% - Акцент6 3 2" xfId="125" xr:uid="{00000000-0005-0000-0000-00002F000000}"/>
    <cellStyle name="60% - Акцент1 2" xfId="56" xr:uid="{00000000-0005-0000-0000-000030000000}"/>
    <cellStyle name="60% - Акцент1 2 2" xfId="128" xr:uid="{00000000-0005-0000-0000-000031000000}"/>
    <cellStyle name="60% - Акцент1 3" xfId="95" xr:uid="{00000000-0005-0000-0000-000032000000}"/>
    <cellStyle name="60% - Акцент1 3 2" xfId="127" xr:uid="{00000000-0005-0000-0000-000033000000}"/>
    <cellStyle name="60% - Акцент2 2" xfId="57" xr:uid="{00000000-0005-0000-0000-000034000000}"/>
    <cellStyle name="60% - Акцент2 2 2" xfId="130" xr:uid="{00000000-0005-0000-0000-000035000000}"/>
    <cellStyle name="60% - Акцент2 3" xfId="96" xr:uid="{00000000-0005-0000-0000-000036000000}"/>
    <cellStyle name="60% - Акцент2 3 2" xfId="129" xr:uid="{00000000-0005-0000-0000-000037000000}"/>
    <cellStyle name="60% - Акцент3 2" xfId="58" xr:uid="{00000000-0005-0000-0000-000038000000}"/>
    <cellStyle name="60% - Акцент3 2 2" xfId="132" xr:uid="{00000000-0005-0000-0000-000039000000}"/>
    <cellStyle name="60% - Акцент3 3" xfId="97" xr:uid="{00000000-0005-0000-0000-00003A000000}"/>
    <cellStyle name="60% - Акцент3 3 2" xfId="131" xr:uid="{00000000-0005-0000-0000-00003B000000}"/>
    <cellStyle name="60% - Акцент4 2" xfId="59" xr:uid="{00000000-0005-0000-0000-00003C000000}"/>
    <cellStyle name="60% - Акцент4 2 2" xfId="134" xr:uid="{00000000-0005-0000-0000-00003D000000}"/>
    <cellStyle name="60% - Акцент4 3" xfId="98" xr:uid="{00000000-0005-0000-0000-00003E000000}"/>
    <cellStyle name="60% - Акцент4 3 2" xfId="133" xr:uid="{00000000-0005-0000-0000-00003F000000}"/>
    <cellStyle name="60% - Акцент5 2" xfId="60" xr:uid="{00000000-0005-0000-0000-000040000000}"/>
    <cellStyle name="60% - Акцент5 2 2" xfId="136" xr:uid="{00000000-0005-0000-0000-000041000000}"/>
    <cellStyle name="60% - Акцент5 3" xfId="99" xr:uid="{00000000-0005-0000-0000-000042000000}"/>
    <cellStyle name="60% - Акцент5 3 2" xfId="135" xr:uid="{00000000-0005-0000-0000-000043000000}"/>
    <cellStyle name="60% - Акцент6 2" xfId="61" xr:uid="{00000000-0005-0000-0000-000044000000}"/>
    <cellStyle name="60% - Акцент6 2 2" xfId="138" xr:uid="{00000000-0005-0000-0000-000045000000}"/>
    <cellStyle name="60% - Акцент6 3" xfId="100" xr:uid="{00000000-0005-0000-0000-000046000000}"/>
    <cellStyle name="60% - Акцент6 3 2" xfId="137" xr:uid="{00000000-0005-0000-0000-000047000000}"/>
    <cellStyle name="Акцент1 2" xfId="1" xr:uid="{00000000-0005-0000-0000-000049000000}"/>
    <cellStyle name="Акцент1 2 2" xfId="62" xr:uid="{00000000-0005-0000-0000-00004A000000}"/>
    <cellStyle name="Акцент1 2 2 2" xfId="139" xr:uid="{00000000-0005-0000-0000-00004B000000}"/>
    <cellStyle name="Акцент2 2" xfId="2" xr:uid="{00000000-0005-0000-0000-00004C000000}"/>
    <cellStyle name="Акцент2 2 2" xfId="63" xr:uid="{00000000-0005-0000-0000-00004D000000}"/>
    <cellStyle name="Акцент2 2 2 2" xfId="140" xr:uid="{00000000-0005-0000-0000-00004E000000}"/>
    <cellStyle name="Акцент3 2" xfId="3" xr:uid="{00000000-0005-0000-0000-00004F000000}"/>
    <cellStyle name="Акцент3 2 2" xfId="64" xr:uid="{00000000-0005-0000-0000-000050000000}"/>
    <cellStyle name="Акцент3 2 2 2" xfId="141" xr:uid="{00000000-0005-0000-0000-000051000000}"/>
    <cellStyle name="Акцент4 2" xfId="4" xr:uid="{00000000-0005-0000-0000-000052000000}"/>
    <cellStyle name="Акцент4 2 2" xfId="65" xr:uid="{00000000-0005-0000-0000-000053000000}"/>
    <cellStyle name="Акцент4 2 2 2" xfId="142" xr:uid="{00000000-0005-0000-0000-000054000000}"/>
    <cellStyle name="Акцент5 2" xfId="5" xr:uid="{00000000-0005-0000-0000-000055000000}"/>
    <cellStyle name="Акцент5 2 2" xfId="143" xr:uid="{00000000-0005-0000-0000-000056000000}"/>
    <cellStyle name="Акцент6 2" xfId="6" xr:uid="{00000000-0005-0000-0000-000057000000}"/>
    <cellStyle name="Акцент6 2 2" xfId="66" xr:uid="{00000000-0005-0000-0000-000058000000}"/>
    <cellStyle name="Акцент6 2 2 2" xfId="144" xr:uid="{00000000-0005-0000-0000-000059000000}"/>
    <cellStyle name="Ввод  2" xfId="7" xr:uid="{00000000-0005-0000-0000-00005A000000}"/>
    <cellStyle name="Ввод  2 2" xfId="67" xr:uid="{00000000-0005-0000-0000-00005B000000}"/>
    <cellStyle name="Ввод  2 2 2" xfId="145" xr:uid="{00000000-0005-0000-0000-00005C000000}"/>
    <cellStyle name="Вывод 2" xfId="8" xr:uid="{00000000-0005-0000-0000-00005D000000}"/>
    <cellStyle name="Вывод 2 2" xfId="68" xr:uid="{00000000-0005-0000-0000-00005E000000}"/>
    <cellStyle name="Вывод 2 2 2" xfId="146" xr:uid="{00000000-0005-0000-0000-00005F000000}"/>
    <cellStyle name="Вычисление 2" xfId="9" xr:uid="{00000000-0005-0000-0000-000060000000}"/>
    <cellStyle name="Вычисление 2 2" xfId="69" xr:uid="{00000000-0005-0000-0000-000061000000}"/>
    <cellStyle name="Вычисление 2 2 2" xfId="147" xr:uid="{00000000-0005-0000-0000-000062000000}"/>
    <cellStyle name="Гиперссылка" xfId="10" builtinId="8"/>
    <cellStyle name="Гиперссылка 2" xfId="101" xr:uid="{00000000-0005-0000-0000-000064000000}"/>
    <cellStyle name="Гиперссылка 2 2" xfId="149" xr:uid="{00000000-0005-0000-0000-000065000000}"/>
    <cellStyle name="Гиперссылка 3" xfId="148" xr:uid="{00000000-0005-0000-0000-000066000000}"/>
    <cellStyle name="Заголовок 1 2" xfId="11" xr:uid="{00000000-0005-0000-0000-000067000000}"/>
    <cellStyle name="Заголовок 1 2 2" xfId="70" xr:uid="{00000000-0005-0000-0000-000068000000}"/>
    <cellStyle name="Заголовок 1 2 2 2" xfId="150" xr:uid="{00000000-0005-0000-0000-000069000000}"/>
    <cellStyle name="Заголовок 2 2" xfId="12" xr:uid="{00000000-0005-0000-0000-00006A000000}"/>
    <cellStyle name="Заголовок 2 2 2" xfId="71" xr:uid="{00000000-0005-0000-0000-00006B000000}"/>
    <cellStyle name="Заголовок 2 2 2 2" xfId="151" xr:uid="{00000000-0005-0000-0000-00006C000000}"/>
    <cellStyle name="Заголовок 3 2" xfId="13" xr:uid="{00000000-0005-0000-0000-00006D000000}"/>
    <cellStyle name="Заголовок 3 2 2" xfId="72" xr:uid="{00000000-0005-0000-0000-00006E000000}"/>
    <cellStyle name="Заголовок 3 2 2 2" xfId="152" xr:uid="{00000000-0005-0000-0000-00006F000000}"/>
    <cellStyle name="Заголовок 4 2" xfId="14" xr:uid="{00000000-0005-0000-0000-000070000000}"/>
    <cellStyle name="Заголовок 4 2 2" xfId="73" xr:uid="{00000000-0005-0000-0000-000071000000}"/>
    <cellStyle name="Заголовок 4 2 2 2" xfId="153" xr:uid="{00000000-0005-0000-0000-000072000000}"/>
    <cellStyle name="Итог 2" xfId="15" xr:uid="{00000000-0005-0000-0000-000073000000}"/>
    <cellStyle name="Итог 2 2" xfId="74" xr:uid="{00000000-0005-0000-0000-000074000000}"/>
    <cellStyle name="Итог 2 2 2" xfId="154" xr:uid="{00000000-0005-0000-0000-000075000000}"/>
    <cellStyle name="Контрольная ячейка 2" xfId="16" xr:uid="{00000000-0005-0000-0000-000076000000}"/>
    <cellStyle name="Контрольная ячейка 2 2" xfId="155" xr:uid="{00000000-0005-0000-0000-000077000000}"/>
    <cellStyle name="Название 2" xfId="17" xr:uid="{00000000-0005-0000-0000-000078000000}"/>
    <cellStyle name="Название 2 2" xfId="75" xr:uid="{00000000-0005-0000-0000-000079000000}"/>
    <cellStyle name="Название 2 2 2" xfId="156" xr:uid="{00000000-0005-0000-0000-00007A000000}"/>
    <cellStyle name="Нейтральный 2" xfId="18" xr:uid="{00000000-0005-0000-0000-00007B000000}"/>
    <cellStyle name="Нейтральный 2 2" xfId="76" xr:uid="{00000000-0005-0000-0000-00007C000000}"/>
    <cellStyle name="Нейтральный 2 2 2" xfId="157" xr:uid="{00000000-0005-0000-0000-00007D000000}"/>
    <cellStyle name="Обычный" xfId="0" builtinId="0"/>
    <cellStyle name="Обычный 2" xfId="19" xr:uid="{00000000-0005-0000-0000-00007F000000}"/>
    <cellStyle name="Обычный 2 2" xfId="20" xr:uid="{00000000-0005-0000-0000-000080000000}"/>
    <cellStyle name="Обычный 2 2 2" xfId="21" xr:uid="{00000000-0005-0000-0000-000081000000}"/>
    <cellStyle name="Обычный 2 2 2 2" xfId="159" xr:uid="{00000000-0005-0000-0000-000082000000}"/>
    <cellStyle name="Обычный 2 2 3" xfId="54" xr:uid="{00000000-0005-0000-0000-000083000000}"/>
    <cellStyle name="Обычный 2 3" xfId="53" xr:uid="{00000000-0005-0000-0000-000084000000}"/>
    <cellStyle name="Обычный 2 3 2" xfId="160" xr:uid="{00000000-0005-0000-0000-000085000000}"/>
    <cellStyle name="Обычный 2 4" xfId="77" xr:uid="{00000000-0005-0000-0000-000086000000}"/>
    <cellStyle name="Обычный 2 4 2" xfId="161" xr:uid="{00000000-0005-0000-0000-000087000000}"/>
    <cellStyle name="Обычный 2 5" xfId="102" xr:uid="{00000000-0005-0000-0000-000088000000}"/>
    <cellStyle name="Обычный 2 5 2" xfId="162" xr:uid="{00000000-0005-0000-0000-000089000000}"/>
    <cellStyle name="Обычный 2 6" xfId="158" xr:uid="{00000000-0005-0000-0000-00008A000000}"/>
    <cellStyle name="Обычный 3" xfId="22" xr:uid="{00000000-0005-0000-0000-00008B000000}"/>
    <cellStyle name="Обычный 3 2" xfId="23" xr:uid="{00000000-0005-0000-0000-00008C000000}"/>
    <cellStyle name="Обычный 3 2 2" xfId="79" xr:uid="{00000000-0005-0000-0000-00008D000000}"/>
    <cellStyle name="Обычный 3 2 2 2" xfId="164" xr:uid="{00000000-0005-0000-0000-00008E000000}"/>
    <cellStyle name="Обычный 3 3" xfId="78" xr:uid="{00000000-0005-0000-0000-00008F000000}"/>
    <cellStyle name="Обычный 3 4" xfId="163" xr:uid="{00000000-0005-0000-0000-000090000000}"/>
    <cellStyle name="Обычный 4" xfId="31" xr:uid="{00000000-0005-0000-0000-000091000000}"/>
    <cellStyle name="Обычный 5" xfId="33" xr:uid="{00000000-0005-0000-0000-000092000000}"/>
    <cellStyle name="Обычный 6" xfId="32" xr:uid="{00000000-0005-0000-0000-000093000000}"/>
    <cellStyle name="Обычный 6 2" xfId="171" xr:uid="{00000000-0005-0000-0000-000094000000}"/>
    <cellStyle name="Обычный 7" xfId="172" xr:uid="{00000000-0005-0000-0000-000095000000}"/>
    <cellStyle name="Плохой 2" xfId="24" xr:uid="{00000000-0005-0000-0000-000096000000}"/>
    <cellStyle name="Плохой 2 2" xfId="80" xr:uid="{00000000-0005-0000-0000-000097000000}"/>
    <cellStyle name="Плохой 2 2 2" xfId="165" xr:uid="{00000000-0005-0000-0000-000098000000}"/>
    <cellStyle name="Пояснение 2" xfId="25" xr:uid="{00000000-0005-0000-0000-000099000000}"/>
    <cellStyle name="Пояснение 2 2" xfId="166" xr:uid="{00000000-0005-0000-0000-00009A000000}"/>
    <cellStyle name="Примечание 2" xfId="26" xr:uid="{00000000-0005-0000-0000-00009B000000}"/>
    <cellStyle name="Примечание 2 2" xfId="167" xr:uid="{00000000-0005-0000-0000-00009C000000}"/>
    <cellStyle name="Процентный 2" xfId="34" xr:uid="{00000000-0005-0000-0000-00009D000000}"/>
    <cellStyle name="Связанная ячейка 2" xfId="27" xr:uid="{00000000-0005-0000-0000-00009E000000}"/>
    <cellStyle name="Связанная ячейка 2 2" xfId="81" xr:uid="{00000000-0005-0000-0000-00009F000000}"/>
    <cellStyle name="Связанная ячейка 2 2 2" xfId="168" xr:uid="{00000000-0005-0000-0000-0000A0000000}"/>
    <cellStyle name="Текст предупреждения 2" xfId="28" xr:uid="{00000000-0005-0000-0000-0000A1000000}"/>
    <cellStyle name="Текст предупреждения 2 2" xfId="169" xr:uid="{00000000-0005-0000-0000-0000A2000000}"/>
    <cellStyle name="Финансовый 2" xfId="29" xr:uid="{00000000-0005-0000-0000-0000A3000000}"/>
    <cellStyle name="Финансовый 2 2" xfId="51" xr:uid="{00000000-0005-0000-0000-0000A4000000}"/>
    <cellStyle name="Финансовый 2 3" xfId="52" xr:uid="{00000000-0005-0000-0000-0000A5000000}"/>
    <cellStyle name="Финансовый 3" xfId="50" xr:uid="{00000000-0005-0000-0000-0000A6000000}"/>
    <cellStyle name="Финансовый 3 2" xfId="49" xr:uid="{00000000-0005-0000-0000-0000A7000000}"/>
    <cellStyle name="Финансовый 4" xfId="48" xr:uid="{00000000-0005-0000-0000-0000A8000000}"/>
    <cellStyle name="Финансовый 4 2" xfId="47" xr:uid="{00000000-0005-0000-0000-0000A9000000}"/>
    <cellStyle name="Хороший 2" xfId="30" xr:uid="{00000000-0005-0000-0000-0000AA000000}"/>
    <cellStyle name="Хороший 2 2" xfId="82" xr:uid="{00000000-0005-0000-0000-0000AB000000}"/>
    <cellStyle name="Хороший 2 2 2" xfId="170" xr:uid="{00000000-0005-0000-0000-0000AC000000}"/>
    <cellStyle name="xl35" xfId="55" xr:uid="{00000000-0005-0000-0000-000048000000}"/>
  </cellStyles>
  <dxfs count="0"/>
  <tableStyles count="0" defaultTableStyle="TableStyleMedium2" defaultPivotStyle="PivotStyleLight16"/>
  <colors>
    <mruColors>
      <color rgb="FFE2E2E2"/>
      <color rgb="FFC0C0C0"/>
      <color rgb="FFE4E4E4"/>
      <color rgb="FFF0F0F0"/>
      <color rgb="FFF2F2F2"/>
      <color rgb="FF000000"/>
      <color rgb="FFE8E8E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kosoblduma.ru/press/article/Publichnye_sluschaniia_po_proektu_zakona_Kostromskoii_02_06_2023.html" TargetMode="External"/><Relationship Id="rId2" Type="http://schemas.openxmlformats.org/officeDocument/2006/relationships/hyperlink" Target="https://www.astroblduma.ru/services/anounces/o-provedenii-obshchestvennykh-obsuzhdeniy-s-22-po-26-maya-2023-goda--proekta-zakona-astrakhanskoy-ob/" TargetMode="External"/><Relationship Id="rId1" Type="http://schemas.openxmlformats.org/officeDocument/2006/relationships/hyperlink" Target="https://minfin.49gov.ru/press/news/index.php?id_4=81206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infin.bashkortostan.ru/documents/active/426249/" TargetMode="External"/><Relationship Id="rId18" Type="http://schemas.openxmlformats.org/officeDocument/2006/relationships/hyperlink" Target="http://www.smoloblduma.ru/work/seminar1.php" TargetMode="External"/><Relationship Id="rId26" Type="http://schemas.openxmlformats.org/officeDocument/2006/relationships/hyperlink" Target="https://hural-buryatia.ru/deyatelnost/kontrolnaya/parlamentskie-i-publichnye-slushaniya-kruglye-stoly-i-drugie-meropriyatiya/publichnye-slushaniya-ob-ispolnenii-respublikanskogo-byudzheta-za-2022-god/" TargetMode="External"/><Relationship Id="rId3" Type="http://schemas.openxmlformats.org/officeDocument/2006/relationships/hyperlink" Target="https://parlament.kbr.ru/parliamentary_control/parlamentskie-slushaniya-i-kruglye-stoly.html" TargetMode="External"/><Relationship Id="rId21" Type="http://schemas.openxmlformats.org/officeDocument/2006/relationships/hyperlink" Target="https://df.gov35.ru/otkrytyy-byudzhet/ispolnenie-oblastnogo-byudzheta/analiticheskie-materialy/2022-god/" TargetMode="External"/><Relationship Id="rId7" Type="http://schemas.openxmlformats.org/officeDocument/2006/relationships/hyperlink" Target="https://minfin.admoblkaluga.ru/page/2022_mesotch/" TargetMode="External"/><Relationship Id="rId12" Type="http://schemas.openxmlformats.org/officeDocument/2006/relationships/hyperlink" Target="http://crimea.gov.ru/lawmaking-activity/budget/chroninsp2022" TargetMode="External"/><Relationship Id="rId17" Type="http://schemas.openxmlformats.org/officeDocument/2006/relationships/hyperlink" Target="https://kosoblduma.ru/press/article/Protokol_i_rekomendacii_publichnyh_sluschaniii_po_voprosu.html" TargetMode="External"/><Relationship Id="rId25" Type="http://schemas.openxmlformats.org/officeDocument/2006/relationships/hyperlink" Target="https://mfnso.nso.ru/page/495%20(&#1074;%20&#1089;&#1086;&#1089;&#1090;&#1072;&#1074;&#1077;%20&#1084;&#1072;&#1090;&#1077;&#1088;&#1080;&#1072;&#1083;&#1086;&#1074;%20%22&#1055;&#1088;&#1086;&#1077;&#1082;&#1090;%20&#1079;&#1072;&#1082;&#1086;&#1085;&#1072;%20&#1053;&#1086;&#1074;&#1086;&#1089;&#1080;&#1073;&#1080;&#1088;&#1089;&#1082;&#1086;&#1081;%20&#1086;&#1073;&#1083;&#1072;&#1089;&#1090;&#1080;%20%22&#1054;&#1073;%20&#1080;&#1089;&#1087;&#1086;&#1083;&#1085;&#1077;&#1085;&#1080;&#1080;%20&#1086;&#1073;&#1083;&#1072;&#1089;&#1090;&#1085;&#1086;&#1075;&#1086;%20&#1073;&#1102;&#1076;&#1078;&#1077;&#1090;&#1072;%20&#1053;&#1086;&#1074;&#1086;&#1089;&#1080;&#1073;&#1080;&#1088;&#1089;&#1082;&#1086;&#1081;%20&#1086;&#1073;&#1083;&#1072;&#1089;&#1090;&#1080;%20&#1079;&#1072;%202022%20&#1075;&#1086;&#1076;%22,%20zip)" TargetMode="External"/><Relationship Id="rId33" Type="http://schemas.openxmlformats.org/officeDocument/2006/relationships/printerSettings" Target="../printerSettings/printerSettings5.bin"/><Relationship Id="rId2" Type="http://schemas.openxmlformats.org/officeDocument/2006/relationships/hyperlink" Target="https://www.dumahmao.ru/budget/budget2022-2024/budgetdeputyhearings/" TargetMode="External"/><Relationship Id="rId16" Type="http://schemas.openxmlformats.org/officeDocument/2006/relationships/hyperlink" Target="http://df.ivanovoobl.ru/regionalnye-finansy/zakon-ob-oblastnom-byudzhete/zakon-ob-ispolnenii-oblastnogo-byudzheta/%20(&#1057;&#1084;&#1086;&#1090;&#1088;&#1077;&#1090;&#1100;%20%22&#1055;&#1088;&#1080;&#1083;&#1086;&#1078;&#1077;&#1085;&#1080;&#1103;%22)" TargetMode="External"/><Relationship Id="rId20" Type="http://schemas.openxmlformats.org/officeDocument/2006/relationships/hyperlink" Target="http://minfin.kalmregion.ru/deyatelnost/publichnye-slushaniya/ispolnenie-respublikanskogo-byudzheta-/%20(&#1074;%20&#1089;&#1086;&#1089;&#1090;&#1072;&#1074;&#1077;%20&#1076;&#1086;&#1082;&#1091;&#1084;&#1077;&#1085;&#1090;&#1086;&#1074;%20%22&#1052;&#1072;&#1090;&#1077;&#1088;&#1080;&#1072;&#1083;&#1099;%20&#1082;%20&#1087;&#1088;&#1086;&#1077;&#1082;&#1090;&#1091;%20&#1079;&#1072;&#1082;&#1086;&#1085;&#1072;%20&#1056;&#1077;&#1089;&#1087;&#1091;&#1073;&#1083;&#1080;&#1082;&#1080;%20&#1050;&#1072;&#1083;&#1084;&#1099;&#1082;&#1080;&#1103;%20&#171;&#1054;&#1073;%20&#1080;&#1089;&#1087;&#1086;&#1083;&#1085;&#1077;&#1085;&#1080;&#1080;%20%20&#1088;&#1077;&#1089;&#1087;&#1091;&#1073;&#1083;&#1080;&#1082;&#1072;&#1085;&#1089;&#1082;&#1086;&#1075;&#1086;%20&#1073;&#1102;&#1076;&#1078;&#1077;&#1090;&#1072;%20&#1079;&#1072;%202022%20&#1075;&#1086;&#1076;%22)" TargetMode="External"/><Relationship Id="rId29" Type="http://schemas.openxmlformats.org/officeDocument/2006/relationships/hyperlink" Target="http://www.yarregion.ru/depts/depfin/tmpPages/docs.aspx" TargetMode="External"/><Relationship Id="rId1" Type="http://schemas.openxmlformats.org/officeDocument/2006/relationships/hyperlink" Target="https://zspo.ru/legislative/budget/87763/" TargetMode="External"/><Relationship Id="rId6" Type="http://schemas.openxmlformats.org/officeDocument/2006/relationships/hyperlink" Target="https://www.govvrn.ru/npafin?p_p_id=Foldersanddocuments_WAR_foldersanddocumentsportlet&amp;p_p_lifecycle=0&amp;p_p_state=normal&amp;p_p_mode=view&amp;folderId=6609610&amp;pageNumber=2" TargetMode="External"/><Relationship Id="rId11" Type="http://schemas.openxmlformats.org/officeDocument/2006/relationships/hyperlink" Target="https://budget.mosreg.ru/byudzhet-dlya-grazhdan/godovoj-otchet-ob-ispolnenii-byudzheta-moskovskoj-oblasti/" TargetMode="External"/><Relationship Id="rId24" Type="http://schemas.openxmlformats.org/officeDocument/2006/relationships/hyperlink" Target="https://vs19.ru/publichnye-slushaniya" TargetMode="External"/><Relationship Id="rId32" Type="http://schemas.openxmlformats.org/officeDocument/2006/relationships/hyperlink" Target="http://beldepfin.ru/publications/dopolnitelnye-materialy-k-proektu-zak111/" TargetMode="External"/><Relationship Id="rId5" Type="http://schemas.openxmlformats.org/officeDocument/2006/relationships/hyperlink" Target="https://budget.cap.ru/Show/Category/331?ItemId=1078%20(&#1052;&#1072;&#1090;&#1077;&#1088;&#1080;&#1072;&#1083;&#1099;%20&#1087;&#1091;&#1073;&#1083;&#1080;&#1095;&#1085;&#1099;&#1093;%20&#1089;&#1083;&#1091;&#1096;&#1072;&#1085;&#1080;&#1081;%20(zip,%203,18%20&#1052;&#1041;))" TargetMode="External"/><Relationship Id="rId15" Type="http://schemas.openxmlformats.org/officeDocument/2006/relationships/hyperlink" Target="https://www.minfin.kirov.ru/otkrytyy-byudzhet/dlya-spetsialistov/oblastnoy-byudzhet/&#1048;&#1089;&#1087;&#1086;&#1083;&#1085;&#1077;&#1085;&#1080;&#1077;%20&#1086;&#1073;&#1083;&#1072;&#1089;&#1090;&#1085;&#1086;&#1075;&#1086;%20&#1073;&#1102;&#1076;&#1078;&#1077;&#1090;&#1072;/" TargetMode="External"/><Relationship Id="rId23" Type="http://schemas.openxmlformats.org/officeDocument/2006/relationships/hyperlink" Target="https://minfin39.ru/budget/process/last/%20(&#1074;%20&#1089;&#1086;&#1089;&#1090;&#1072;&#1074;&#1077;%20&#1084;&#1072;&#1090;&#1077;&#1088;&#1080;&#1072;&#1083;&#1086;&#1074;%20%20%22&#1055;&#1088;&#1086;&#1077;&#1082;&#1090;%20&#1079;&#1072;&#1082;&#1086;&#1085;&#1072;%20&#1050;&#1072;&#1083;&#1080;&#1085;&#1080;&#1085;&#1075;&#1088;&#1072;&#1076;&#1089;&#1082;&#1086;&#1081;%20&#1086;&#1073;&#1083;&#1072;&#1089;&#1090;&#1080;%20%22&#1054;&#1073;%20&#1080;&#1089;&#1087;&#1086;&#1083;&#1085;&#1077;&#1085;&#1080;&#1080;%20&#1086;&#1073;&#1083;&#1072;&#1089;&#1090;&#1085;&#1086;&#1075;&#1086;%20&#1073;&#1102;&#1076;&#1078;&#1077;&#1090;&#1072;%20&#1079;&#1072;%202022%20&#1075;&#1086;&#1076;%22.%20zip)" TargetMode="External"/><Relationship Id="rId28" Type="http://schemas.openxmlformats.org/officeDocument/2006/relationships/hyperlink" Target="https://tambovoblduma.ru/zakonotvorcheskaya-deyatelnost/publichnye-slushaniya/2023/" TargetMode="External"/><Relationship Id="rId10" Type="http://schemas.openxmlformats.org/officeDocument/2006/relationships/hyperlink" Target="https://www.mosoblduma.ru/Zakoni/Bjudzhet_Moskovskoj_oblasti/2022" TargetMode="External"/><Relationship Id="rId19" Type="http://schemas.openxmlformats.org/officeDocument/2006/relationships/hyperlink" Target="http://minfin.karelia.ru/zakon-ob-ispolnenii-bjudzheta-za-2022-god/" TargetMode="External"/><Relationship Id="rId31" Type="http://schemas.openxmlformats.org/officeDocument/2006/relationships/hyperlink" Target="https://mf.omskportal.ru/oiv/mf/otrasl/otkrbudg/ispolnenie/2022/04" TargetMode="External"/><Relationship Id="rId4" Type="http://schemas.openxmlformats.org/officeDocument/2006/relationships/hyperlink" Target="https://www.dumask.ru/law/zakonodatelnaya-deyatelnost/informatsiya-o-rezultatakh-publichnykh-slushanij.html" TargetMode="External"/><Relationship Id="rId9" Type="http://schemas.openxmlformats.org/officeDocument/2006/relationships/hyperlink" Target="https://ufin48.ru/Show/Category/39?ItemId=198&amp;headingId=11" TargetMode="External"/><Relationship Id="rId14" Type="http://schemas.openxmlformats.org/officeDocument/2006/relationships/hyperlink" Target="https://gsmari.ru/activity/public-hearings/" TargetMode="External"/><Relationship Id="rId22" Type="http://schemas.openxmlformats.org/officeDocument/2006/relationships/hyperlink" Target="https://dvinaland.ru/budget/public_hearings/" TargetMode="External"/><Relationship Id="rId27" Type="http://schemas.openxmlformats.org/officeDocument/2006/relationships/hyperlink" Target="https://fin.smolensk.ru/pbudget/g2023/" TargetMode="External"/><Relationship Id="rId30" Type="http://schemas.openxmlformats.org/officeDocument/2006/relationships/hyperlink" Target="https://minfin.rkomi.ru/deyatelnost/byudjet/obshchestvennoe-obsujdenie-publichnye-slushaniya-proektov-zakonov-respubliki-komi-o-respublikanskom-byudjete-i-ob-ispolnenii-respublikanskogo-byudjeta-za-otchetnyy-finansovyy-god" TargetMode="External"/><Relationship Id="rId8" Type="http://schemas.openxmlformats.org/officeDocument/2006/relationships/hyperlink" Target="http://www.oblsovet.ru/legislation/hearin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zspo.ru/search/index.php?q=%D0%BF%D1%83%D0%B1%D0%BB%D0%B8%D1%87%D0%BD%D1%8B%D0%B5+%D1%81%D0%BB%D1%83%D1%88%D0%B0%D0%BD%D0%B8%D1%8F&amp;s=%D0%9E%D1%82%D0%BF%D1%80%D0%B0%D0%B2%D0%B8%D1%82%D1%8C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://mf.nnov.ru:8025/news/688-7-noyabrya-2023-goda" TargetMode="External"/><Relationship Id="rId1" Type="http://schemas.openxmlformats.org/officeDocument/2006/relationships/hyperlink" Target="http://df.ivanovoobl.ru/regionalnye-finansy/publichnye-slushaniya/informatsiya-o-provedenii-publichnykh-slushaniy/" TargetMode="External"/><Relationship Id="rId6" Type="http://schemas.openxmlformats.org/officeDocument/2006/relationships/hyperlink" Target="https://www.zskaluga.ru/deyatelnost/novosti/v-regionalnom-parlamente-sostoyatsya-publichnye-slushaniya-po-proektu-oblastnogo-byudzheta/" TargetMode="External"/><Relationship Id="rId5" Type="http://schemas.openxmlformats.org/officeDocument/2006/relationships/hyperlink" Target="https://minfin.admoblkaluga.ru/page/2024-2026/" TargetMode="External"/><Relationship Id="rId4" Type="http://schemas.openxmlformats.org/officeDocument/2006/relationships/hyperlink" Target="https://finance.pnzreg.ru/news/fin/3882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fincom.gov.spb.ru/budget/planning/acts?documentId=5026&amp;fileIndex=73" TargetMode="External"/><Relationship Id="rId3" Type="http://schemas.openxmlformats.org/officeDocument/2006/relationships/hyperlink" Target="https://www.yamalfin.ru/index.php?option=com_content&amp;view=article&amp;id=5274:2023-11-01-12-19-00&amp;catid=255:2023-11-01-12-04-30&amp;Itemid=164" TargetMode="External"/><Relationship Id="rId7" Type="http://schemas.openxmlformats.org/officeDocument/2006/relationships/hyperlink" Target="https://www.yarregion.ru/depts/depfin/tmpPages/docs.aspx%20(&#1089;&#1084;.:%20%22&#1055;&#1088;&#1086;&#1077;&#1082;&#1090;&#1099;%20&#1079;&#1072;&#1082;&#1086;&#1085;&#1086;&#1074;%20&#1071;&#1088;&#1086;&#1089;&#1083;&#1072;&#1074;&#1089;&#1082;&#1086;&#1081;%20&#1086;&#1073;&#1083;&#1072;&#1089;&#1090;&#1080;%20&#1086;&#1073;%20&#1086;&#1073;&#1083;&#1072;&#1089;&#1090;&#1085;&#1086;&#1084;%20&#1073;&#1102;&#1076;&#1078;&#1077;&#1090;&#1077;%20&#1080;%20&#1084;&#1072;&#1090;&#1077;&#1088;&#1080;&#1072;&#1083;&#1099;%20&#1082;%20&#1085;&#1080;&#1084;%22)" TargetMode="External"/><Relationship Id="rId2" Type="http://schemas.openxmlformats.org/officeDocument/2006/relationships/hyperlink" Target="https://minfin74.ru/minfin/activities/budget/project/2024-2026.htm" TargetMode="External"/><Relationship Id="rId1" Type="http://schemas.openxmlformats.org/officeDocument/2006/relationships/hyperlink" Target="https://zs74.ru/publichnye-slushaniya-i-obschestvennye-obsuzhdeniya" TargetMode="External"/><Relationship Id="rId6" Type="http://schemas.openxmlformats.org/officeDocument/2006/relationships/hyperlink" Target="https://zaksobr.kamchatka.ru/events/Sobranie/Postoyannye-komitety-i-komissiya/Komitet-po-byudzhetu/Publichnye-slushaniya1/8636" TargetMode="External"/><Relationship Id="rId5" Type="http://schemas.openxmlformats.org/officeDocument/2006/relationships/hyperlink" Target="https://depfin.tomsk.gov.ru/proekt-oblastnogo-bjudzheta-" TargetMode="External"/><Relationship Id="rId4" Type="http://schemas.openxmlformats.org/officeDocument/2006/relationships/hyperlink" Target="https://vs19.ru/publichnye-slushaniya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AE70-5A4D-4241-AC54-95CA8779079F}">
  <dimension ref="A1:I97"/>
  <sheetViews>
    <sheetView zoomScaleNormal="100" zoomScalePageLayoutView="80" workbookViewId="0">
      <pane ySplit="5" topLeftCell="A6" activePane="bottomLeft" state="frozen"/>
      <selection pane="bottomLeft" sqref="A1:I1"/>
    </sheetView>
  </sheetViews>
  <sheetFormatPr baseColWidth="10" defaultColWidth="8.83203125" defaultRowHeight="15"/>
  <cols>
    <col min="1" max="1" width="22.83203125" style="4" customWidth="1"/>
    <col min="2" max="2" width="12.83203125" style="33" customWidth="1"/>
    <col min="3" max="3" width="10.83203125" style="33" customWidth="1"/>
    <col min="4" max="4" width="21.5" style="4" customWidth="1"/>
    <col min="5" max="5" width="30" style="4" customWidth="1"/>
    <col min="6" max="6" width="18.83203125" style="4" customWidth="1"/>
    <col min="7" max="7" width="21" style="4" customWidth="1"/>
    <col min="8" max="8" width="30.5" style="4" customWidth="1"/>
    <col min="9" max="9" width="20.1640625" style="4" customWidth="1"/>
    <col min="10" max="16384" width="8.83203125" style="4"/>
  </cols>
  <sheetData>
    <row r="1" spans="1:9" ht="25" customHeight="1">
      <c r="A1" s="146" t="s">
        <v>675</v>
      </c>
      <c r="B1" s="146"/>
      <c r="C1" s="146"/>
      <c r="D1" s="146"/>
      <c r="E1" s="146"/>
      <c r="F1" s="146"/>
      <c r="G1" s="146"/>
      <c r="H1" s="146"/>
      <c r="I1" s="146"/>
    </row>
    <row r="2" spans="1:9" s="1" customFormat="1" ht="16" customHeight="1">
      <c r="A2" s="57" t="s">
        <v>1031</v>
      </c>
      <c r="B2" s="104"/>
      <c r="C2" s="104"/>
      <c r="D2" s="57"/>
      <c r="E2" s="57"/>
      <c r="F2" s="57"/>
      <c r="G2" s="57"/>
      <c r="H2" s="6"/>
      <c r="I2" s="57"/>
    </row>
    <row r="3" spans="1:9" ht="183" customHeight="1">
      <c r="A3" s="54" t="s">
        <v>98</v>
      </c>
      <c r="B3" s="105" t="s">
        <v>256</v>
      </c>
      <c r="C3" s="105" t="s">
        <v>281</v>
      </c>
      <c r="D3" s="106" t="s">
        <v>295</v>
      </c>
      <c r="E3" s="106" t="s">
        <v>296</v>
      </c>
      <c r="F3" s="76" t="s">
        <v>303</v>
      </c>
      <c r="G3" s="106" t="s">
        <v>304</v>
      </c>
      <c r="H3" s="106" t="s">
        <v>307</v>
      </c>
      <c r="I3" s="106" t="s">
        <v>311</v>
      </c>
    </row>
    <row r="4" spans="1:9" ht="16" customHeight="1">
      <c r="A4" s="107" t="s">
        <v>83</v>
      </c>
      <c r="B4" s="108" t="s">
        <v>92</v>
      </c>
      <c r="C4" s="108" t="s">
        <v>89</v>
      </c>
      <c r="D4" s="109" t="s">
        <v>89</v>
      </c>
      <c r="E4" s="109" t="s">
        <v>89</v>
      </c>
      <c r="F4" s="109" t="s">
        <v>89</v>
      </c>
      <c r="G4" s="109" t="s">
        <v>89</v>
      </c>
      <c r="H4" s="109" t="s">
        <v>89</v>
      </c>
      <c r="I4" s="109" t="s">
        <v>89</v>
      </c>
    </row>
    <row r="5" spans="1:9" s="30" customFormat="1" ht="15" customHeight="1">
      <c r="A5" s="107" t="s">
        <v>91</v>
      </c>
      <c r="B5" s="110"/>
      <c r="C5" s="110">
        <f>SUM(D5:I5)</f>
        <v>8</v>
      </c>
      <c r="D5" s="111">
        <v>1</v>
      </c>
      <c r="E5" s="112">
        <v>2</v>
      </c>
      <c r="F5" s="112">
        <v>1</v>
      </c>
      <c r="G5" s="112">
        <v>1</v>
      </c>
      <c r="H5" s="112">
        <v>2</v>
      </c>
      <c r="I5" s="112">
        <v>1</v>
      </c>
    </row>
    <row r="6" spans="1:9" s="30" customFormat="1" ht="15" customHeight="1">
      <c r="A6" s="129" t="s">
        <v>251</v>
      </c>
      <c r="B6" s="110"/>
      <c r="C6" s="110"/>
      <c r="D6" s="111"/>
      <c r="E6" s="112"/>
      <c r="F6" s="112"/>
      <c r="G6" s="112"/>
      <c r="H6" s="112"/>
      <c r="I6" s="112"/>
    </row>
    <row r="7" spans="1:9" ht="15" customHeight="1">
      <c r="A7" s="28" t="s">
        <v>2</v>
      </c>
      <c r="B7" s="122">
        <f t="shared" ref="B7:B45" si="0">C7/$C$5*100</f>
        <v>100</v>
      </c>
      <c r="C7" s="123">
        <f t="shared" ref="C7:C45" si="1">SUM(D7:I7)</f>
        <v>8</v>
      </c>
      <c r="D7" s="124">
        <f>'7.1'!F8</f>
        <v>1</v>
      </c>
      <c r="E7" s="124">
        <f>'7.2'!F8</f>
        <v>2</v>
      </c>
      <c r="F7" s="125">
        <f>'7.3'!C8</f>
        <v>1</v>
      </c>
      <c r="G7" s="126">
        <f>'7.4'!F8</f>
        <v>1</v>
      </c>
      <c r="H7" s="126">
        <f>'7.5'!F8</f>
        <v>2</v>
      </c>
      <c r="I7" s="126">
        <f>'7.6'!C8</f>
        <v>1</v>
      </c>
    </row>
    <row r="8" spans="1:9" ht="15" customHeight="1">
      <c r="A8" s="28" t="s">
        <v>3</v>
      </c>
      <c r="B8" s="117">
        <f t="shared" si="0"/>
        <v>100</v>
      </c>
      <c r="C8" s="118">
        <f t="shared" si="1"/>
        <v>8</v>
      </c>
      <c r="D8" s="119">
        <f>'7.1'!F9</f>
        <v>1</v>
      </c>
      <c r="E8" s="119">
        <f>'7.2'!F9</f>
        <v>2</v>
      </c>
      <c r="F8" s="120">
        <f>'7.3'!C9</f>
        <v>1</v>
      </c>
      <c r="G8" s="121">
        <f>'7.4'!F9</f>
        <v>1</v>
      </c>
      <c r="H8" s="121">
        <f>'7.5'!F9</f>
        <v>2</v>
      </c>
      <c r="I8" s="121">
        <f>'7.6'!C9</f>
        <v>1</v>
      </c>
    </row>
    <row r="9" spans="1:9" ht="15" customHeight="1">
      <c r="A9" s="28" t="s">
        <v>5</v>
      </c>
      <c r="B9" s="122">
        <f t="shared" si="0"/>
        <v>100</v>
      </c>
      <c r="C9" s="123">
        <f t="shared" si="1"/>
        <v>8</v>
      </c>
      <c r="D9" s="124">
        <f>'7.1'!F11</f>
        <v>1</v>
      </c>
      <c r="E9" s="124">
        <f>'7.2'!F11</f>
        <v>2</v>
      </c>
      <c r="F9" s="125">
        <f>'7.3'!C11</f>
        <v>1</v>
      </c>
      <c r="G9" s="126">
        <f>'7.4'!F11</f>
        <v>1</v>
      </c>
      <c r="H9" s="126">
        <f>'7.5'!F11</f>
        <v>2</v>
      </c>
      <c r="I9" s="126">
        <f>'7.6'!C11</f>
        <v>1</v>
      </c>
    </row>
    <row r="10" spans="1:9" ht="15" customHeight="1">
      <c r="A10" s="28" t="s">
        <v>6</v>
      </c>
      <c r="B10" s="122">
        <f t="shared" si="0"/>
        <v>100</v>
      </c>
      <c r="C10" s="123">
        <f t="shared" si="1"/>
        <v>8</v>
      </c>
      <c r="D10" s="124">
        <f>'7.1'!F12</f>
        <v>1</v>
      </c>
      <c r="E10" s="124">
        <f>'7.2'!F12</f>
        <v>2</v>
      </c>
      <c r="F10" s="125">
        <f>'7.3'!C12</f>
        <v>1</v>
      </c>
      <c r="G10" s="126">
        <f>'7.4'!F12</f>
        <v>1</v>
      </c>
      <c r="H10" s="126">
        <f>'7.5'!F12</f>
        <v>2</v>
      </c>
      <c r="I10" s="126">
        <f>'7.6'!C12</f>
        <v>1</v>
      </c>
    </row>
    <row r="11" spans="1:9" ht="15" customHeight="1">
      <c r="A11" s="28" t="s">
        <v>8</v>
      </c>
      <c r="B11" s="122">
        <f t="shared" si="0"/>
        <v>100</v>
      </c>
      <c r="C11" s="123">
        <f t="shared" si="1"/>
        <v>8</v>
      </c>
      <c r="D11" s="124">
        <f>'7.1'!F14</f>
        <v>1</v>
      </c>
      <c r="E11" s="124">
        <f>'7.2'!F14</f>
        <v>2</v>
      </c>
      <c r="F11" s="125">
        <f>'7.3'!C14</f>
        <v>1</v>
      </c>
      <c r="G11" s="126">
        <f>'7.4'!F14</f>
        <v>1</v>
      </c>
      <c r="H11" s="126">
        <f>'7.5'!F14</f>
        <v>2</v>
      </c>
      <c r="I11" s="126">
        <f>'7.6'!C14</f>
        <v>1</v>
      </c>
    </row>
    <row r="12" spans="1:9" ht="15" customHeight="1">
      <c r="A12" s="28" t="s">
        <v>10</v>
      </c>
      <c r="B12" s="122">
        <f t="shared" si="0"/>
        <v>100</v>
      </c>
      <c r="C12" s="123">
        <f t="shared" si="1"/>
        <v>8</v>
      </c>
      <c r="D12" s="124">
        <f>'7.1'!F16</f>
        <v>1</v>
      </c>
      <c r="E12" s="124">
        <f>'7.2'!F16</f>
        <v>2</v>
      </c>
      <c r="F12" s="125">
        <f>'7.3'!C16</f>
        <v>1</v>
      </c>
      <c r="G12" s="126">
        <f>'7.4'!F16</f>
        <v>1</v>
      </c>
      <c r="H12" s="126">
        <f>'7.5'!F16</f>
        <v>2</v>
      </c>
      <c r="I12" s="126">
        <f>'7.6'!C16</f>
        <v>1</v>
      </c>
    </row>
    <row r="13" spans="1:9" ht="15" customHeight="1">
      <c r="A13" s="28" t="s">
        <v>12</v>
      </c>
      <c r="B13" s="122">
        <f t="shared" si="0"/>
        <v>100</v>
      </c>
      <c r="C13" s="123">
        <f t="shared" si="1"/>
        <v>8</v>
      </c>
      <c r="D13" s="124">
        <f>'7.1'!F18</f>
        <v>1</v>
      </c>
      <c r="E13" s="124">
        <f>'7.2'!F18</f>
        <v>2</v>
      </c>
      <c r="F13" s="125">
        <f>'7.3'!C18</f>
        <v>1</v>
      </c>
      <c r="G13" s="126">
        <f>'7.4'!F18</f>
        <v>1</v>
      </c>
      <c r="H13" s="126">
        <f>'7.5'!F18</f>
        <v>2</v>
      </c>
      <c r="I13" s="126">
        <f>'7.6'!C18</f>
        <v>1</v>
      </c>
    </row>
    <row r="14" spans="1:9" ht="15" customHeight="1">
      <c r="A14" s="28" t="s">
        <v>13</v>
      </c>
      <c r="B14" s="122">
        <f t="shared" si="0"/>
        <v>100</v>
      </c>
      <c r="C14" s="123">
        <f t="shared" si="1"/>
        <v>8</v>
      </c>
      <c r="D14" s="124">
        <f>'7.1'!F19</f>
        <v>1</v>
      </c>
      <c r="E14" s="124">
        <f>'7.2'!F19</f>
        <v>2</v>
      </c>
      <c r="F14" s="125">
        <f>'7.3'!C19</f>
        <v>1</v>
      </c>
      <c r="G14" s="126">
        <f>'7.4'!F19</f>
        <v>1</v>
      </c>
      <c r="H14" s="126">
        <f>'7.5'!F19</f>
        <v>2</v>
      </c>
      <c r="I14" s="126">
        <f>'7.6'!C19</f>
        <v>1</v>
      </c>
    </row>
    <row r="15" spans="1:9" ht="15" customHeight="1">
      <c r="A15" s="28" t="s">
        <v>16</v>
      </c>
      <c r="B15" s="122">
        <f t="shared" si="0"/>
        <v>100</v>
      </c>
      <c r="C15" s="123">
        <f t="shared" si="1"/>
        <v>8</v>
      </c>
      <c r="D15" s="124">
        <f>'7.1'!F22</f>
        <v>1</v>
      </c>
      <c r="E15" s="124">
        <f>'7.2'!F22</f>
        <v>2</v>
      </c>
      <c r="F15" s="125">
        <f>'7.3'!C22</f>
        <v>1</v>
      </c>
      <c r="G15" s="126">
        <f>'7.4'!F22</f>
        <v>1</v>
      </c>
      <c r="H15" s="126">
        <f>'7.5'!F22</f>
        <v>2</v>
      </c>
      <c r="I15" s="126">
        <f>'7.6'!C22</f>
        <v>1</v>
      </c>
    </row>
    <row r="16" spans="1:9" ht="14.5" customHeight="1">
      <c r="A16" s="28" t="s">
        <v>19</v>
      </c>
      <c r="B16" s="122">
        <f t="shared" si="0"/>
        <v>100</v>
      </c>
      <c r="C16" s="123">
        <f t="shared" si="1"/>
        <v>8</v>
      </c>
      <c r="D16" s="124">
        <f>'7.1'!F26</f>
        <v>1</v>
      </c>
      <c r="E16" s="124">
        <f>'7.2'!F26</f>
        <v>2</v>
      </c>
      <c r="F16" s="125">
        <f>'7.3'!C26</f>
        <v>1</v>
      </c>
      <c r="G16" s="126">
        <f>'7.4'!F26</f>
        <v>1</v>
      </c>
      <c r="H16" s="126">
        <f>'7.5'!F26</f>
        <v>2</v>
      </c>
      <c r="I16" s="126">
        <f>'7.6'!C26</f>
        <v>1</v>
      </c>
    </row>
    <row r="17" spans="1:9" ht="15" customHeight="1">
      <c r="A17" s="28" t="s">
        <v>21</v>
      </c>
      <c r="B17" s="122">
        <f t="shared" si="0"/>
        <v>100</v>
      </c>
      <c r="C17" s="123">
        <f t="shared" si="1"/>
        <v>8</v>
      </c>
      <c r="D17" s="124">
        <f>'7.1'!F28</f>
        <v>1</v>
      </c>
      <c r="E17" s="124">
        <f>'7.2'!F28</f>
        <v>2</v>
      </c>
      <c r="F17" s="125">
        <f>'7.3'!C28</f>
        <v>1</v>
      </c>
      <c r="G17" s="126">
        <f>'7.4'!F28</f>
        <v>1</v>
      </c>
      <c r="H17" s="126">
        <f>'7.5'!F28</f>
        <v>2</v>
      </c>
      <c r="I17" s="126">
        <f>'7.6'!C28</f>
        <v>1</v>
      </c>
    </row>
    <row r="18" spans="1:9" ht="15" customHeight="1">
      <c r="A18" s="28" t="s">
        <v>22</v>
      </c>
      <c r="B18" s="122">
        <f t="shared" si="0"/>
        <v>100</v>
      </c>
      <c r="C18" s="123">
        <f t="shared" si="1"/>
        <v>8</v>
      </c>
      <c r="D18" s="124">
        <f>'7.1'!F29</f>
        <v>1</v>
      </c>
      <c r="E18" s="124">
        <f>'7.2'!F29</f>
        <v>2</v>
      </c>
      <c r="F18" s="125">
        <f>'7.3'!C29</f>
        <v>1</v>
      </c>
      <c r="G18" s="126">
        <f>'7.4'!F29</f>
        <v>1</v>
      </c>
      <c r="H18" s="126">
        <f>'7.5'!F29</f>
        <v>2</v>
      </c>
      <c r="I18" s="126">
        <f>'7.6'!C29</f>
        <v>1</v>
      </c>
    </row>
    <row r="19" spans="1:9" ht="15" customHeight="1">
      <c r="A19" s="28" t="s">
        <v>23</v>
      </c>
      <c r="B19" s="122">
        <f t="shared" si="0"/>
        <v>100</v>
      </c>
      <c r="C19" s="123">
        <f t="shared" si="1"/>
        <v>8</v>
      </c>
      <c r="D19" s="124">
        <f>'7.1'!F30</f>
        <v>1</v>
      </c>
      <c r="E19" s="124">
        <f>'7.2'!F30</f>
        <v>2</v>
      </c>
      <c r="F19" s="125">
        <f>'7.3'!C30</f>
        <v>1</v>
      </c>
      <c r="G19" s="126">
        <f>'7.4'!F30</f>
        <v>1</v>
      </c>
      <c r="H19" s="126">
        <f>'7.5'!F30</f>
        <v>2</v>
      </c>
      <c r="I19" s="126">
        <f>'7.6'!C30</f>
        <v>1</v>
      </c>
    </row>
    <row r="20" spans="1:9" ht="15" customHeight="1">
      <c r="A20" s="28" t="s">
        <v>28</v>
      </c>
      <c r="B20" s="122">
        <f t="shared" si="0"/>
        <v>100</v>
      </c>
      <c r="C20" s="123">
        <f t="shared" si="1"/>
        <v>8</v>
      </c>
      <c r="D20" s="124">
        <f>'7.1'!F36</f>
        <v>1</v>
      </c>
      <c r="E20" s="124">
        <f>'7.2'!F36</f>
        <v>2</v>
      </c>
      <c r="F20" s="125">
        <f>'7.3'!C36</f>
        <v>1</v>
      </c>
      <c r="G20" s="126">
        <f>'7.4'!F36</f>
        <v>1</v>
      </c>
      <c r="H20" s="126">
        <f>'7.5'!F36</f>
        <v>2</v>
      </c>
      <c r="I20" s="126">
        <f>'7.6'!C36</f>
        <v>1</v>
      </c>
    </row>
    <row r="21" spans="1:9" ht="15" customHeight="1">
      <c r="A21" s="28" t="s">
        <v>30</v>
      </c>
      <c r="B21" s="122">
        <f t="shared" si="0"/>
        <v>100</v>
      </c>
      <c r="C21" s="123">
        <f t="shared" si="1"/>
        <v>8</v>
      </c>
      <c r="D21" s="124">
        <f>'7.1'!F38</f>
        <v>1</v>
      </c>
      <c r="E21" s="124">
        <f>'7.2'!F38</f>
        <v>2</v>
      </c>
      <c r="F21" s="125">
        <f>'7.3'!C38</f>
        <v>1</v>
      </c>
      <c r="G21" s="126">
        <f>'7.4'!F38</f>
        <v>1</v>
      </c>
      <c r="H21" s="126">
        <f>'7.5'!F38</f>
        <v>2</v>
      </c>
      <c r="I21" s="126">
        <f>'7.6'!C38</f>
        <v>1</v>
      </c>
    </row>
    <row r="22" spans="1:9" ht="15" customHeight="1">
      <c r="A22" s="28" t="s">
        <v>87</v>
      </c>
      <c r="B22" s="122">
        <f t="shared" si="0"/>
        <v>100</v>
      </c>
      <c r="C22" s="123">
        <f t="shared" si="1"/>
        <v>8</v>
      </c>
      <c r="D22" s="124">
        <f>'7.1'!F40</f>
        <v>1</v>
      </c>
      <c r="E22" s="124">
        <f>'7.2'!F40</f>
        <v>2</v>
      </c>
      <c r="F22" s="125">
        <f>'7.3'!C40</f>
        <v>1</v>
      </c>
      <c r="G22" s="126">
        <f>'7.4'!F40</f>
        <v>1</v>
      </c>
      <c r="H22" s="126">
        <f>'7.5'!F40</f>
        <v>2</v>
      </c>
      <c r="I22" s="126">
        <f>'7.6'!C40</f>
        <v>1</v>
      </c>
    </row>
    <row r="23" spans="1:9" ht="15" customHeight="1">
      <c r="A23" s="28" t="s">
        <v>32</v>
      </c>
      <c r="B23" s="122">
        <f t="shared" si="0"/>
        <v>100</v>
      </c>
      <c r="C23" s="123">
        <f t="shared" si="1"/>
        <v>8</v>
      </c>
      <c r="D23" s="124">
        <f>'7.1'!F41</f>
        <v>1</v>
      </c>
      <c r="E23" s="124">
        <f>'7.2'!F41</f>
        <v>2</v>
      </c>
      <c r="F23" s="125">
        <f>'7.3'!C41</f>
        <v>1</v>
      </c>
      <c r="G23" s="126">
        <f>'7.4'!F41</f>
        <v>1</v>
      </c>
      <c r="H23" s="126">
        <f>'7.5'!F41</f>
        <v>2</v>
      </c>
      <c r="I23" s="126">
        <f>'7.6'!C41</f>
        <v>1</v>
      </c>
    </row>
    <row r="24" spans="1:9" ht="15" customHeight="1">
      <c r="A24" s="28" t="s">
        <v>42</v>
      </c>
      <c r="B24" s="122">
        <f t="shared" si="0"/>
        <v>100</v>
      </c>
      <c r="C24" s="123">
        <f t="shared" si="1"/>
        <v>8</v>
      </c>
      <c r="D24" s="124">
        <f>'7.1'!F53</f>
        <v>1</v>
      </c>
      <c r="E24" s="124">
        <f>'7.2'!F53</f>
        <v>2</v>
      </c>
      <c r="F24" s="125">
        <f>'7.3'!C53</f>
        <v>1</v>
      </c>
      <c r="G24" s="126">
        <f>'7.4'!F53</f>
        <v>1</v>
      </c>
      <c r="H24" s="126">
        <f>'7.5'!F53</f>
        <v>2</v>
      </c>
      <c r="I24" s="126">
        <f>'7.6'!C53</f>
        <v>1</v>
      </c>
    </row>
    <row r="25" spans="1:9" ht="15" customHeight="1">
      <c r="A25" s="28" t="s">
        <v>44</v>
      </c>
      <c r="B25" s="122">
        <f t="shared" si="0"/>
        <v>100</v>
      </c>
      <c r="C25" s="123">
        <f t="shared" si="1"/>
        <v>8</v>
      </c>
      <c r="D25" s="124">
        <f>'7.1'!F55</f>
        <v>1</v>
      </c>
      <c r="E25" s="124">
        <f>'7.2'!F55</f>
        <v>2</v>
      </c>
      <c r="F25" s="125">
        <f>'7.3'!C55</f>
        <v>1</v>
      </c>
      <c r="G25" s="126">
        <f>'7.4'!F55</f>
        <v>1</v>
      </c>
      <c r="H25" s="126">
        <f>'7.5'!F55</f>
        <v>2</v>
      </c>
      <c r="I25" s="126">
        <f>'7.6'!C55</f>
        <v>1</v>
      </c>
    </row>
    <row r="26" spans="1:9" ht="15" customHeight="1">
      <c r="A26" s="28" t="s">
        <v>286</v>
      </c>
      <c r="B26" s="122">
        <f t="shared" si="0"/>
        <v>100</v>
      </c>
      <c r="C26" s="123">
        <f t="shared" si="1"/>
        <v>8</v>
      </c>
      <c r="D26" s="124">
        <f>'7.1'!F60</f>
        <v>1</v>
      </c>
      <c r="E26" s="124">
        <f>'7.2'!F60</f>
        <v>2</v>
      </c>
      <c r="F26" s="125">
        <f>'7.3'!C60</f>
        <v>1</v>
      </c>
      <c r="G26" s="126">
        <f>'7.4'!F60</f>
        <v>1</v>
      </c>
      <c r="H26" s="126">
        <f>'7.5'!F60</f>
        <v>2</v>
      </c>
      <c r="I26" s="126">
        <f>'7.6'!C60</f>
        <v>1</v>
      </c>
    </row>
    <row r="27" spans="1:9" ht="15" customHeight="1">
      <c r="A27" s="28" t="s">
        <v>50</v>
      </c>
      <c r="B27" s="122">
        <f t="shared" si="0"/>
        <v>100</v>
      </c>
      <c r="C27" s="123">
        <f t="shared" si="1"/>
        <v>8</v>
      </c>
      <c r="D27" s="124">
        <f>'7.1'!F64</f>
        <v>1</v>
      </c>
      <c r="E27" s="124">
        <f>'7.2'!F64</f>
        <v>2</v>
      </c>
      <c r="F27" s="125">
        <f>'7.3'!C64</f>
        <v>1</v>
      </c>
      <c r="G27" s="126">
        <f>'7.4'!F64</f>
        <v>1</v>
      </c>
      <c r="H27" s="126">
        <f>'7.5'!F64</f>
        <v>2</v>
      </c>
      <c r="I27" s="126">
        <f>'7.6'!C64</f>
        <v>1</v>
      </c>
    </row>
    <row r="28" spans="1:9" ht="15" customHeight="1">
      <c r="A28" s="28" t="s">
        <v>53</v>
      </c>
      <c r="B28" s="122">
        <f t="shared" si="0"/>
        <v>100</v>
      </c>
      <c r="C28" s="123">
        <f t="shared" si="1"/>
        <v>8</v>
      </c>
      <c r="D28" s="124">
        <f>'7.1'!F67</f>
        <v>1</v>
      </c>
      <c r="E28" s="124">
        <f>'7.2'!F67</f>
        <v>2</v>
      </c>
      <c r="F28" s="125">
        <f>'7.3'!C67</f>
        <v>1</v>
      </c>
      <c r="G28" s="126">
        <f>'7.4'!F67</f>
        <v>1</v>
      </c>
      <c r="H28" s="126">
        <f>'7.5'!F67</f>
        <v>2</v>
      </c>
      <c r="I28" s="126">
        <f>'7.6'!C67</f>
        <v>1</v>
      </c>
    </row>
    <row r="29" spans="1:9" ht="15" customHeight="1">
      <c r="A29" s="28" t="s">
        <v>288</v>
      </c>
      <c r="B29" s="122">
        <f t="shared" si="0"/>
        <v>100</v>
      </c>
      <c r="C29" s="123">
        <f t="shared" si="1"/>
        <v>8</v>
      </c>
      <c r="D29" s="124">
        <f>'7.1'!F74</f>
        <v>1</v>
      </c>
      <c r="E29" s="124">
        <f>'7.2'!F74</f>
        <v>2</v>
      </c>
      <c r="F29" s="125">
        <f>'7.3'!C74</f>
        <v>1</v>
      </c>
      <c r="G29" s="126">
        <f>'7.4'!F74</f>
        <v>1</v>
      </c>
      <c r="H29" s="126">
        <f>'7.5'!F74</f>
        <v>2</v>
      </c>
      <c r="I29" s="126">
        <f>'7.6'!C74</f>
        <v>1</v>
      </c>
    </row>
    <row r="30" spans="1:9" ht="15" customHeight="1">
      <c r="A30" s="28" t="s">
        <v>62</v>
      </c>
      <c r="B30" s="117">
        <f t="shared" si="0"/>
        <v>100</v>
      </c>
      <c r="C30" s="118">
        <f t="shared" si="1"/>
        <v>8</v>
      </c>
      <c r="D30" s="119">
        <f>'7.1'!F77</f>
        <v>1</v>
      </c>
      <c r="E30" s="119">
        <f>'7.2'!F77</f>
        <v>2</v>
      </c>
      <c r="F30" s="120">
        <f>'7.3'!C77</f>
        <v>1</v>
      </c>
      <c r="G30" s="121">
        <f>'7.4'!F77</f>
        <v>1</v>
      </c>
      <c r="H30" s="121">
        <f>'7.5'!F77</f>
        <v>2</v>
      </c>
      <c r="I30" s="121">
        <f>'7.6'!C77</f>
        <v>1</v>
      </c>
    </row>
    <row r="31" spans="1:9" ht="15" customHeight="1">
      <c r="A31" s="28" t="s">
        <v>66</v>
      </c>
      <c r="B31" s="117">
        <f t="shared" si="0"/>
        <v>100</v>
      </c>
      <c r="C31" s="118">
        <f t="shared" si="1"/>
        <v>8</v>
      </c>
      <c r="D31" s="119">
        <f>'7.1'!F80</f>
        <v>1</v>
      </c>
      <c r="E31" s="119">
        <f>'7.2'!F80</f>
        <v>2</v>
      </c>
      <c r="F31" s="120">
        <f>'7.3'!C80</f>
        <v>1</v>
      </c>
      <c r="G31" s="121">
        <f>'7.4'!F80</f>
        <v>1</v>
      </c>
      <c r="H31" s="121">
        <f>'7.5'!F80</f>
        <v>2</v>
      </c>
      <c r="I31" s="121">
        <f>'7.6'!C80</f>
        <v>1</v>
      </c>
    </row>
    <row r="32" spans="1:9" ht="15" customHeight="1">
      <c r="A32" s="28" t="s">
        <v>68</v>
      </c>
      <c r="B32" s="117">
        <f t="shared" si="0"/>
        <v>100</v>
      </c>
      <c r="C32" s="118">
        <f t="shared" si="1"/>
        <v>8</v>
      </c>
      <c r="D32" s="119">
        <f>'7.1'!F81</f>
        <v>1</v>
      </c>
      <c r="E32" s="119">
        <f>'7.2'!F81</f>
        <v>2</v>
      </c>
      <c r="F32" s="120">
        <f>'7.3'!C81</f>
        <v>1</v>
      </c>
      <c r="G32" s="121">
        <f>'7.4'!F81</f>
        <v>1</v>
      </c>
      <c r="H32" s="121">
        <f>'7.5'!F81</f>
        <v>2</v>
      </c>
      <c r="I32" s="121">
        <f>'7.6'!C81</f>
        <v>1</v>
      </c>
    </row>
    <row r="33" spans="1:9" ht="15" customHeight="1">
      <c r="A33" s="28" t="s">
        <v>69</v>
      </c>
      <c r="B33" s="117">
        <f t="shared" si="0"/>
        <v>100</v>
      </c>
      <c r="C33" s="118">
        <f t="shared" si="1"/>
        <v>8</v>
      </c>
      <c r="D33" s="119">
        <f>'7.1'!F82</f>
        <v>1</v>
      </c>
      <c r="E33" s="119">
        <f>'7.2'!F82</f>
        <v>2</v>
      </c>
      <c r="F33" s="120">
        <f>'7.3'!C82</f>
        <v>1</v>
      </c>
      <c r="G33" s="121">
        <f>'7.4'!F82</f>
        <v>1</v>
      </c>
      <c r="H33" s="121">
        <f>'7.5'!F82</f>
        <v>2</v>
      </c>
      <c r="I33" s="121">
        <f>'7.6'!C82</f>
        <v>1</v>
      </c>
    </row>
    <row r="34" spans="1:9" ht="15" customHeight="1">
      <c r="A34" s="28" t="s">
        <v>70</v>
      </c>
      <c r="B34" s="117">
        <f t="shared" si="0"/>
        <v>100</v>
      </c>
      <c r="C34" s="118">
        <f t="shared" si="1"/>
        <v>8</v>
      </c>
      <c r="D34" s="119">
        <f>'7.1'!F84</f>
        <v>1</v>
      </c>
      <c r="E34" s="119">
        <f>'7.2'!F84</f>
        <v>2</v>
      </c>
      <c r="F34" s="120">
        <f>'7.3'!C84</f>
        <v>1</v>
      </c>
      <c r="G34" s="121">
        <f>'7.4'!F84</f>
        <v>1</v>
      </c>
      <c r="H34" s="121">
        <f>'7.5'!F84</f>
        <v>2</v>
      </c>
      <c r="I34" s="121">
        <f>'7.6'!C84</f>
        <v>1</v>
      </c>
    </row>
    <row r="35" spans="1:9" ht="15" customHeight="1">
      <c r="A35" s="28" t="s">
        <v>71</v>
      </c>
      <c r="B35" s="117">
        <f t="shared" si="0"/>
        <v>100</v>
      </c>
      <c r="C35" s="118">
        <f t="shared" si="1"/>
        <v>8</v>
      </c>
      <c r="D35" s="119">
        <f>'7.1'!F85</f>
        <v>1</v>
      </c>
      <c r="E35" s="119">
        <f>'7.2'!F85</f>
        <v>2</v>
      </c>
      <c r="F35" s="120">
        <f>'7.3'!C85</f>
        <v>1</v>
      </c>
      <c r="G35" s="121">
        <f>'7.4'!F85</f>
        <v>1</v>
      </c>
      <c r="H35" s="121">
        <f>'7.5'!F85</f>
        <v>2</v>
      </c>
      <c r="I35" s="121">
        <f>'7.6'!C85</f>
        <v>1</v>
      </c>
    </row>
    <row r="36" spans="1:9" ht="15" customHeight="1">
      <c r="A36" s="28" t="s">
        <v>67</v>
      </c>
      <c r="B36" s="117">
        <f t="shared" si="0"/>
        <v>100</v>
      </c>
      <c r="C36" s="118">
        <f t="shared" si="1"/>
        <v>8</v>
      </c>
      <c r="D36" s="119">
        <f>'7.1'!F90</f>
        <v>1</v>
      </c>
      <c r="E36" s="119">
        <f>'7.2'!F90</f>
        <v>2</v>
      </c>
      <c r="F36" s="120">
        <f>'7.3'!C90</f>
        <v>1</v>
      </c>
      <c r="G36" s="121">
        <f>'7.4'!F90</f>
        <v>1</v>
      </c>
      <c r="H36" s="121">
        <f>'7.5'!F90</f>
        <v>2</v>
      </c>
      <c r="I36" s="121">
        <f>'7.6'!C90</f>
        <v>1</v>
      </c>
    </row>
    <row r="37" spans="1:9" ht="15" customHeight="1">
      <c r="A37" s="28" t="s">
        <v>76</v>
      </c>
      <c r="B37" s="117">
        <f t="shared" si="0"/>
        <v>100</v>
      </c>
      <c r="C37" s="118">
        <f t="shared" si="1"/>
        <v>8</v>
      </c>
      <c r="D37" s="119">
        <f>'7.1'!F92</f>
        <v>1</v>
      </c>
      <c r="E37" s="119">
        <f>'7.2'!F92</f>
        <v>2</v>
      </c>
      <c r="F37" s="120">
        <f>'7.3'!C92</f>
        <v>1</v>
      </c>
      <c r="G37" s="121">
        <f>'7.4'!F92</f>
        <v>1</v>
      </c>
      <c r="H37" s="121">
        <f>'7.5'!F92</f>
        <v>2</v>
      </c>
      <c r="I37" s="121">
        <f>'7.6'!C92</f>
        <v>1</v>
      </c>
    </row>
    <row r="38" spans="1:9" ht="15" customHeight="1">
      <c r="A38" s="28" t="s">
        <v>77</v>
      </c>
      <c r="B38" s="117">
        <f t="shared" si="0"/>
        <v>100</v>
      </c>
      <c r="C38" s="118">
        <f t="shared" si="1"/>
        <v>8</v>
      </c>
      <c r="D38" s="119">
        <f>'7.1'!F93</f>
        <v>1</v>
      </c>
      <c r="E38" s="119">
        <f>'7.2'!F93</f>
        <v>2</v>
      </c>
      <c r="F38" s="120">
        <f>'7.3'!C93</f>
        <v>1</v>
      </c>
      <c r="G38" s="121">
        <f>'7.4'!F93</f>
        <v>1</v>
      </c>
      <c r="H38" s="121">
        <f>'7.5'!F93</f>
        <v>2</v>
      </c>
      <c r="I38" s="121">
        <f>'7.6'!C93</f>
        <v>1</v>
      </c>
    </row>
    <row r="39" spans="1:9" ht="15" customHeight="1">
      <c r="A39" s="28" t="s">
        <v>80</v>
      </c>
      <c r="B39" s="117">
        <f t="shared" si="0"/>
        <v>100</v>
      </c>
      <c r="C39" s="118">
        <f t="shared" si="1"/>
        <v>8</v>
      </c>
      <c r="D39" s="119">
        <f>'7.1'!F96</f>
        <v>1</v>
      </c>
      <c r="E39" s="119">
        <f>'7.2'!F96</f>
        <v>2</v>
      </c>
      <c r="F39" s="120">
        <f>'7.3'!C96</f>
        <v>1</v>
      </c>
      <c r="G39" s="121">
        <f>'7.4'!F96</f>
        <v>1</v>
      </c>
      <c r="H39" s="121">
        <f>'7.5'!F96</f>
        <v>2</v>
      </c>
      <c r="I39" s="121">
        <f>'7.6'!C96</f>
        <v>1</v>
      </c>
    </row>
    <row r="40" spans="1:9" ht="15" customHeight="1">
      <c r="A40" s="28" t="s">
        <v>63</v>
      </c>
      <c r="B40" s="117">
        <f t="shared" si="0"/>
        <v>93.75</v>
      </c>
      <c r="C40" s="118">
        <f t="shared" si="1"/>
        <v>7.5</v>
      </c>
      <c r="D40" s="119">
        <f>'7.1'!F88</f>
        <v>0.5</v>
      </c>
      <c r="E40" s="119">
        <f>'7.2'!F88</f>
        <v>2</v>
      </c>
      <c r="F40" s="120">
        <f>'7.3'!C88</f>
        <v>1</v>
      </c>
      <c r="G40" s="121">
        <f>'7.4'!F88</f>
        <v>1</v>
      </c>
      <c r="H40" s="121">
        <f>'7.5'!F88</f>
        <v>2</v>
      </c>
      <c r="I40" s="121">
        <f>'7.6'!C88</f>
        <v>1</v>
      </c>
    </row>
    <row r="41" spans="1:9" ht="15" customHeight="1">
      <c r="A41" s="28" t="s">
        <v>1</v>
      </c>
      <c r="B41" s="117">
        <f t="shared" si="0"/>
        <v>87.5</v>
      </c>
      <c r="C41" s="118">
        <f t="shared" si="1"/>
        <v>7</v>
      </c>
      <c r="D41" s="119">
        <f>'7.1'!F7</f>
        <v>1</v>
      </c>
      <c r="E41" s="119">
        <f>'7.2'!F7</f>
        <v>2</v>
      </c>
      <c r="F41" s="120">
        <f>'7.3'!C7</f>
        <v>0</v>
      </c>
      <c r="G41" s="121">
        <f>'7.4'!F7</f>
        <v>1</v>
      </c>
      <c r="H41" s="121">
        <f>'7.5'!F7</f>
        <v>2</v>
      </c>
      <c r="I41" s="121">
        <f>'7.6'!C7</f>
        <v>1</v>
      </c>
    </row>
    <row r="42" spans="1:9" ht="15" customHeight="1">
      <c r="A42" s="28" t="s">
        <v>4</v>
      </c>
      <c r="B42" s="117">
        <f t="shared" si="0"/>
        <v>87.5</v>
      </c>
      <c r="C42" s="118">
        <f t="shared" si="1"/>
        <v>7</v>
      </c>
      <c r="D42" s="119">
        <f>'7.1'!F10</f>
        <v>1</v>
      </c>
      <c r="E42" s="119">
        <f>'7.2'!F10</f>
        <v>2</v>
      </c>
      <c r="F42" s="120">
        <f>'7.3'!C10</f>
        <v>0</v>
      </c>
      <c r="G42" s="121">
        <f>'7.4'!F10</f>
        <v>1</v>
      </c>
      <c r="H42" s="121">
        <f>'7.5'!F10</f>
        <v>2</v>
      </c>
      <c r="I42" s="121">
        <f>'7.6'!C10</f>
        <v>1</v>
      </c>
    </row>
    <row r="43" spans="1:9" ht="15" customHeight="1">
      <c r="A43" s="28" t="s">
        <v>35</v>
      </c>
      <c r="B43" s="117">
        <f t="shared" si="0"/>
        <v>87.5</v>
      </c>
      <c r="C43" s="118">
        <f t="shared" si="1"/>
        <v>7</v>
      </c>
      <c r="D43" s="119">
        <f>'7.1'!F44</f>
        <v>1</v>
      </c>
      <c r="E43" s="119">
        <f>'7.2'!F44</f>
        <v>2</v>
      </c>
      <c r="F43" s="120">
        <f>'7.3'!C44</f>
        <v>1</v>
      </c>
      <c r="G43" s="121">
        <f>'7.4'!F44</f>
        <v>1</v>
      </c>
      <c r="H43" s="121">
        <f>'7.5'!F44</f>
        <v>2</v>
      </c>
      <c r="I43" s="121">
        <f>'7.6'!C44</f>
        <v>0</v>
      </c>
    </row>
    <row r="44" spans="1:9" ht="15" customHeight="1">
      <c r="A44" s="28" t="s">
        <v>58</v>
      </c>
      <c r="B44" s="122">
        <f t="shared" si="0"/>
        <v>87.5</v>
      </c>
      <c r="C44" s="123">
        <f t="shared" si="1"/>
        <v>7</v>
      </c>
      <c r="D44" s="124">
        <f>'7.1'!F72</f>
        <v>1</v>
      </c>
      <c r="E44" s="124">
        <f>'7.2'!F72</f>
        <v>2</v>
      </c>
      <c r="F44" s="125">
        <f>'7.3'!C72</f>
        <v>0</v>
      </c>
      <c r="G44" s="126">
        <f>'7.4'!F72</f>
        <v>1</v>
      </c>
      <c r="H44" s="126">
        <f>'7.5'!F72</f>
        <v>2</v>
      </c>
      <c r="I44" s="126">
        <f>'7.6'!C72</f>
        <v>1</v>
      </c>
    </row>
    <row r="45" spans="1:9" ht="15" customHeight="1">
      <c r="A45" s="28" t="s">
        <v>59</v>
      </c>
      <c r="B45" s="117">
        <f t="shared" si="0"/>
        <v>87.5</v>
      </c>
      <c r="C45" s="118">
        <f t="shared" si="1"/>
        <v>7</v>
      </c>
      <c r="D45" s="119">
        <f>'7.1'!F73</f>
        <v>1</v>
      </c>
      <c r="E45" s="119">
        <f>'7.2'!F73</f>
        <v>2</v>
      </c>
      <c r="F45" s="120">
        <f>'7.3'!C73</f>
        <v>1</v>
      </c>
      <c r="G45" s="121">
        <f>'7.4'!F73</f>
        <v>0</v>
      </c>
      <c r="H45" s="121">
        <f>'7.5'!F73</f>
        <v>2</v>
      </c>
      <c r="I45" s="121">
        <f>'7.6'!C73</f>
        <v>1</v>
      </c>
    </row>
    <row r="46" spans="1:9" ht="15" customHeight="1">
      <c r="A46" s="130" t="s">
        <v>252</v>
      </c>
      <c r="B46" s="117"/>
      <c r="C46" s="118"/>
      <c r="D46" s="119"/>
      <c r="E46" s="119"/>
      <c r="F46" s="120"/>
      <c r="G46" s="121"/>
      <c r="H46" s="121"/>
      <c r="I46" s="121"/>
    </row>
    <row r="47" spans="1:9" ht="15" customHeight="1">
      <c r="A47" s="28" t="s">
        <v>9</v>
      </c>
      <c r="B47" s="117">
        <f t="shared" ref="B47:B56" si="2">C47/$C$5*100</f>
        <v>75</v>
      </c>
      <c r="C47" s="118">
        <f t="shared" ref="C47:C56" si="3">SUM(D47:I47)</f>
        <v>6</v>
      </c>
      <c r="D47" s="119">
        <f>'7.1'!F15</f>
        <v>1</v>
      </c>
      <c r="E47" s="119">
        <f>'7.2'!F15</f>
        <v>2</v>
      </c>
      <c r="F47" s="120">
        <f>'7.3'!C15</f>
        <v>0</v>
      </c>
      <c r="G47" s="121">
        <f>'7.4'!F15</f>
        <v>1</v>
      </c>
      <c r="H47" s="121">
        <f>'7.5'!F15</f>
        <v>2</v>
      </c>
      <c r="I47" s="121">
        <f>'7.6'!C15</f>
        <v>0</v>
      </c>
    </row>
    <row r="48" spans="1:9" ht="15" customHeight="1">
      <c r="A48" s="28" t="s">
        <v>20</v>
      </c>
      <c r="B48" s="117">
        <f t="shared" si="2"/>
        <v>75</v>
      </c>
      <c r="C48" s="118">
        <f t="shared" si="3"/>
        <v>6</v>
      </c>
      <c r="D48" s="119">
        <f>'7.1'!F27</f>
        <v>1</v>
      </c>
      <c r="E48" s="119">
        <f>'7.2'!F27</f>
        <v>2</v>
      </c>
      <c r="F48" s="120">
        <f>'7.3'!C27</f>
        <v>0</v>
      </c>
      <c r="G48" s="121">
        <f>'7.4'!F27</f>
        <v>1</v>
      </c>
      <c r="H48" s="121">
        <f>'7.5'!F27</f>
        <v>2</v>
      </c>
      <c r="I48" s="121">
        <f>'7.6'!C27</f>
        <v>0</v>
      </c>
    </row>
    <row r="49" spans="1:9" ht="15" customHeight="1">
      <c r="A49" s="28" t="s">
        <v>31</v>
      </c>
      <c r="B49" s="117">
        <f t="shared" si="2"/>
        <v>75</v>
      </c>
      <c r="C49" s="118">
        <f t="shared" si="3"/>
        <v>6</v>
      </c>
      <c r="D49" s="119">
        <f>'7.1'!F39</f>
        <v>1</v>
      </c>
      <c r="E49" s="119">
        <f>'7.2'!F39</f>
        <v>2</v>
      </c>
      <c r="F49" s="120">
        <f>'7.3'!C39</f>
        <v>0</v>
      </c>
      <c r="G49" s="121">
        <f>'7.4'!F39</f>
        <v>1</v>
      </c>
      <c r="H49" s="121">
        <f>'7.5'!F39</f>
        <v>2</v>
      </c>
      <c r="I49" s="121">
        <f>'7.6'!C39</f>
        <v>0</v>
      </c>
    </row>
    <row r="50" spans="1:9" ht="15" customHeight="1">
      <c r="A50" s="28" t="s">
        <v>287</v>
      </c>
      <c r="B50" s="117">
        <f t="shared" si="2"/>
        <v>75</v>
      </c>
      <c r="C50" s="118">
        <f t="shared" si="3"/>
        <v>6</v>
      </c>
      <c r="D50" s="119">
        <f>'7.1'!F63</f>
        <v>1</v>
      </c>
      <c r="E50" s="119">
        <f>'7.2'!F63</f>
        <v>2</v>
      </c>
      <c r="F50" s="120">
        <f>'7.3'!C63</f>
        <v>0</v>
      </c>
      <c r="G50" s="121">
        <f>'7.4'!F63</f>
        <v>1</v>
      </c>
      <c r="H50" s="121">
        <f>'7.5'!F63</f>
        <v>2</v>
      </c>
      <c r="I50" s="121">
        <f>'7.6'!C63</f>
        <v>0</v>
      </c>
    </row>
    <row r="51" spans="1:9" ht="15" customHeight="1">
      <c r="A51" s="28" t="s">
        <v>7</v>
      </c>
      <c r="B51" s="117">
        <f t="shared" si="2"/>
        <v>62.5</v>
      </c>
      <c r="C51" s="118">
        <f t="shared" si="3"/>
        <v>5</v>
      </c>
      <c r="D51" s="119">
        <f>'7.1'!F13</f>
        <v>1</v>
      </c>
      <c r="E51" s="119">
        <f>'7.2'!F13</f>
        <v>2</v>
      </c>
      <c r="F51" s="120">
        <f>'7.3'!C13</f>
        <v>1</v>
      </c>
      <c r="G51" s="121">
        <f>'7.4'!F13</f>
        <v>1</v>
      </c>
      <c r="H51" s="121">
        <f>'7.5'!F13</f>
        <v>0</v>
      </c>
      <c r="I51" s="121">
        <f>'7.6'!C13</f>
        <v>0</v>
      </c>
    </row>
    <row r="52" spans="1:9" ht="15" customHeight="1">
      <c r="A52" s="28" t="s">
        <v>24</v>
      </c>
      <c r="B52" s="117">
        <f t="shared" si="2"/>
        <v>62.5</v>
      </c>
      <c r="C52" s="118">
        <f t="shared" si="3"/>
        <v>5</v>
      </c>
      <c r="D52" s="119">
        <f>'7.1'!F31</f>
        <v>1</v>
      </c>
      <c r="E52" s="119">
        <f>'7.2'!F31</f>
        <v>0</v>
      </c>
      <c r="F52" s="120">
        <f>'7.3'!C31</f>
        <v>0</v>
      </c>
      <c r="G52" s="121">
        <f>'7.4'!F31</f>
        <v>1</v>
      </c>
      <c r="H52" s="121">
        <f>'7.5'!F31</f>
        <v>2</v>
      </c>
      <c r="I52" s="121">
        <f>'7.6'!C31</f>
        <v>1</v>
      </c>
    </row>
    <row r="53" spans="1:9" ht="15" customHeight="1">
      <c r="A53" s="28" t="s">
        <v>283</v>
      </c>
      <c r="B53" s="117">
        <f t="shared" si="2"/>
        <v>62.5</v>
      </c>
      <c r="C53" s="118">
        <f t="shared" si="3"/>
        <v>5</v>
      </c>
      <c r="D53" s="119">
        <f>'7.1'!F35</f>
        <v>0.5</v>
      </c>
      <c r="E53" s="119">
        <f>'7.2'!F35</f>
        <v>1</v>
      </c>
      <c r="F53" s="120">
        <f>'7.3'!C35</f>
        <v>1</v>
      </c>
      <c r="G53" s="121">
        <f>'7.4'!F35</f>
        <v>0.5</v>
      </c>
      <c r="H53" s="121">
        <f>'7.5'!F35</f>
        <v>1</v>
      </c>
      <c r="I53" s="121">
        <f>'7.6'!C35</f>
        <v>1</v>
      </c>
    </row>
    <row r="54" spans="1:9" ht="15" customHeight="1">
      <c r="A54" s="28" t="s">
        <v>41</v>
      </c>
      <c r="B54" s="117">
        <f t="shared" si="2"/>
        <v>62.5</v>
      </c>
      <c r="C54" s="118">
        <f t="shared" si="3"/>
        <v>5</v>
      </c>
      <c r="D54" s="119">
        <f>'7.1'!F52</f>
        <v>1</v>
      </c>
      <c r="E54" s="119">
        <f>'7.2'!F52</f>
        <v>2</v>
      </c>
      <c r="F54" s="120">
        <f>'7.3'!C52</f>
        <v>1</v>
      </c>
      <c r="G54" s="121">
        <f>'7.4'!F52</f>
        <v>1</v>
      </c>
      <c r="H54" s="121">
        <f>'7.5'!F52</f>
        <v>0</v>
      </c>
      <c r="I54" s="121">
        <f>'7.6'!C52</f>
        <v>0</v>
      </c>
    </row>
    <row r="55" spans="1:9" ht="15" customHeight="1">
      <c r="A55" s="28" t="s">
        <v>45</v>
      </c>
      <c r="B55" s="117">
        <f t="shared" si="2"/>
        <v>62.5</v>
      </c>
      <c r="C55" s="118">
        <f t="shared" si="3"/>
        <v>5</v>
      </c>
      <c r="D55" s="119">
        <f>'7.1'!F57</f>
        <v>1</v>
      </c>
      <c r="E55" s="119">
        <f>'7.2'!F57</f>
        <v>2</v>
      </c>
      <c r="F55" s="120">
        <f>'7.3'!C57</f>
        <v>1</v>
      </c>
      <c r="G55" s="121">
        <f>'7.4'!F57</f>
        <v>1</v>
      </c>
      <c r="H55" s="121">
        <f>'7.5'!F57</f>
        <v>0</v>
      </c>
      <c r="I55" s="121">
        <f>'7.6'!C57</f>
        <v>0</v>
      </c>
    </row>
    <row r="56" spans="1:9" ht="15" customHeight="1">
      <c r="A56" s="28" t="s">
        <v>52</v>
      </c>
      <c r="B56" s="117">
        <f t="shared" si="2"/>
        <v>62.5</v>
      </c>
      <c r="C56" s="118">
        <f t="shared" si="3"/>
        <v>5</v>
      </c>
      <c r="D56" s="119">
        <f>'7.1'!F66</f>
        <v>1</v>
      </c>
      <c r="E56" s="119">
        <f>'7.2'!F66</f>
        <v>2</v>
      </c>
      <c r="F56" s="120">
        <f>'7.3'!C66</f>
        <v>1</v>
      </c>
      <c r="G56" s="121">
        <f>'7.4'!F66</f>
        <v>1</v>
      </c>
      <c r="H56" s="121">
        <f>'7.5'!F66</f>
        <v>0</v>
      </c>
      <c r="I56" s="121">
        <f>'7.6'!C66</f>
        <v>0</v>
      </c>
    </row>
    <row r="57" spans="1:9" ht="15" customHeight="1">
      <c r="A57" s="130" t="s">
        <v>253</v>
      </c>
      <c r="B57" s="117"/>
      <c r="C57" s="118"/>
      <c r="D57" s="119"/>
      <c r="E57" s="119"/>
      <c r="F57" s="120"/>
      <c r="G57" s="121"/>
      <c r="H57" s="121"/>
      <c r="I57" s="121"/>
    </row>
    <row r="58" spans="1:9" ht="15" customHeight="1">
      <c r="A58" s="28" t="s">
        <v>26</v>
      </c>
      <c r="B58" s="117">
        <f t="shared" ref="B58:B63" si="4">C58/$C$5*100</f>
        <v>50</v>
      </c>
      <c r="C58" s="118">
        <f t="shared" ref="C58:C63" si="5">SUM(D58:I58)</f>
        <v>4</v>
      </c>
      <c r="D58" s="119">
        <f>'7.1'!F33</f>
        <v>1</v>
      </c>
      <c r="E58" s="119">
        <f>'7.2'!F33</f>
        <v>2</v>
      </c>
      <c r="F58" s="120">
        <f>'7.3'!C33</f>
        <v>0</v>
      </c>
      <c r="G58" s="121">
        <f>'7.4'!F33</f>
        <v>1</v>
      </c>
      <c r="H58" s="121">
        <f>'7.5'!F33</f>
        <v>0</v>
      </c>
      <c r="I58" s="121">
        <f>'7.6'!C33</f>
        <v>0</v>
      </c>
    </row>
    <row r="59" spans="1:9" ht="15" customHeight="1">
      <c r="A59" s="28" t="s">
        <v>39</v>
      </c>
      <c r="B59" s="117">
        <f t="shared" si="4"/>
        <v>50</v>
      </c>
      <c r="C59" s="118">
        <f t="shared" si="5"/>
        <v>4</v>
      </c>
      <c r="D59" s="119">
        <f>'7.1'!F49</f>
        <v>1</v>
      </c>
      <c r="E59" s="119">
        <f>'7.2'!F49</f>
        <v>2</v>
      </c>
      <c r="F59" s="120">
        <f>'7.3'!C49</f>
        <v>0</v>
      </c>
      <c r="G59" s="121">
        <f>'7.4'!F49</f>
        <v>1</v>
      </c>
      <c r="H59" s="121">
        <f>'7.5'!F49</f>
        <v>0</v>
      </c>
      <c r="I59" s="121">
        <f>'7.6'!C49</f>
        <v>0</v>
      </c>
    </row>
    <row r="60" spans="1:9" ht="15" customHeight="1">
      <c r="A60" s="28" t="s">
        <v>47</v>
      </c>
      <c r="B60" s="117">
        <f t="shared" si="4"/>
        <v>50</v>
      </c>
      <c r="C60" s="118">
        <f t="shared" si="5"/>
        <v>4</v>
      </c>
      <c r="D60" s="119">
        <f>'7.1'!F59</f>
        <v>1</v>
      </c>
      <c r="E60" s="119">
        <f>'7.2'!F59</f>
        <v>0</v>
      </c>
      <c r="F60" s="120">
        <f>'7.3'!C59</f>
        <v>0</v>
      </c>
      <c r="G60" s="121">
        <f>'7.4'!F59</f>
        <v>1</v>
      </c>
      <c r="H60" s="121">
        <f>'7.5'!F59</f>
        <v>2</v>
      </c>
      <c r="I60" s="121">
        <f>'7.6'!C59</f>
        <v>0</v>
      </c>
    </row>
    <row r="61" spans="1:9" ht="15" customHeight="1">
      <c r="A61" s="28" t="s">
        <v>51</v>
      </c>
      <c r="B61" s="117">
        <f t="shared" si="4"/>
        <v>50</v>
      </c>
      <c r="C61" s="118">
        <f t="shared" si="5"/>
        <v>4</v>
      </c>
      <c r="D61" s="119">
        <f>'7.1'!F65</f>
        <v>1</v>
      </c>
      <c r="E61" s="119">
        <f>'7.2'!F65</f>
        <v>2</v>
      </c>
      <c r="F61" s="120">
        <f>'7.3'!C65</f>
        <v>0</v>
      </c>
      <c r="G61" s="121">
        <f>'7.4'!F65</f>
        <v>1</v>
      </c>
      <c r="H61" s="121">
        <f>'7.5'!F65</f>
        <v>0</v>
      </c>
      <c r="I61" s="121">
        <f>'7.6'!C65</f>
        <v>0</v>
      </c>
    </row>
    <row r="62" spans="1:9" ht="15" customHeight="1">
      <c r="A62" s="28" t="s">
        <v>79</v>
      </c>
      <c r="B62" s="117">
        <f t="shared" si="4"/>
        <v>50</v>
      </c>
      <c r="C62" s="118">
        <f t="shared" si="5"/>
        <v>4</v>
      </c>
      <c r="D62" s="119">
        <f>'7.1'!F95</f>
        <v>0</v>
      </c>
      <c r="E62" s="119">
        <f>'7.2'!F95</f>
        <v>0</v>
      </c>
      <c r="F62" s="120">
        <f>'7.3'!C95</f>
        <v>0</v>
      </c>
      <c r="G62" s="121">
        <f>'7.4'!F95</f>
        <v>1</v>
      </c>
      <c r="H62" s="121">
        <f>'7.5'!F95</f>
        <v>2</v>
      </c>
      <c r="I62" s="121">
        <f>'7.6'!C95</f>
        <v>1</v>
      </c>
    </row>
    <row r="63" spans="1:9" ht="15" customHeight="1">
      <c r="A63" s="28" t="s">
        <v>40</v>
      </c>
      <c r="B63" s="117">
        <f t="shared" si="4"/>
        <v>43.75</v>
      </c>
      <c r="C63" s="118">
        <f t="shared" si="5"/>
        <v>3.5</v>
      </c>
      <c r="D63" s="119">
        <f>'7.1'!F50</f>
        <v>0.5</v>
      </c>
      <c r="E63" s="119">
        <f>'7.2'!F50</f>
        <v>0</v>
      </c>
      <c r="F63" s="120">
        <f>'7.3'!C50</f>
        <v>0</v>
      </c>
      <c r="G63" s="121">
        <f>'7.4'!F50</f>
        <v>1</v>
      </c>
      <c r="H63" s="121">
        <f>'7.5'!F50</f>
        <v>1</v>
      </c>
      <c r="I63" s="121">
        <f>'7.6'!C50</f>
        <v>1</v>
      </c>
    </row>
    <row r="64" spans="1:9" ht="15" customHeight="1">
      <c r="A64" s="130" t="s">
        <v>254</v>
      </c>
      <c r="B64" s="117"/>
      <c r="C64" s="118"/>
      <c r="D64" s="119"/>
      <c r="E64" s="119"/>
      <c r="F64" s="120"/>
      <c r="G64" s="121"/>
      <c r="H64" s="121"/>
      <c r="I64" s="121"/>
    </row>
    <row r="65" spans="1:9" ht="15" customHeight="1">
      <c r="A65" s="28" t="s">
        <v>100</v>
      </c>
      <c r="B65" s="117">
        <f t="shared" ref="B65:B80" si="6">C65/$C$5*100</f>
        <v>37.5</v>
      </c>
      <c r="C65" s="118">
        <f t="shared" ref="C65:C80" si="7">SUM(D65:I65)</f>
        <v>3</v>
      </c>
      <c r="D65" s="119">
        <f>'7.1'!F24</f>
        <v>0</v>
      </c>
      <c r="E65" s="119">
        <f>'7.2'!F24</f>
        <v>0</v>
      </c>
      <c r="F65" s="120">
        <f>'7.3'!C24</f>
        <v>0</v>
      </c>
      <c r="G65" s="121">
        <f>'7.4'!F24</f>
        <v>1</v>
      </c>
      <c r="H65" s="121">
        <f>'7.5'!F24</f>
        <v>2</v>
      </c>
      <c r="I65" s="121">
        <f>'7.6'!C24</f>
        <v>0</v>
      </c>
    </row>
    <row r="66" spans="1:9" ht="15" customHeight="1">
      <c r="A66" s="28" t="s">
        <v>72</v>
      </c>
      <c r="B66" s="117">
        <f t="shared" si="6"/>
        <v>31.25</v>
      </c>
      <c r="C66" s="118">
        <f t="shared" si="7"/>
        <v>2.5</v>
      </c>
      <c r="D66" s="119">
        <f>'7.1'!F86</f>
        <v>0.5</v>
      </c>
      <c r="E66" s="119">
        <f>'7.2'!F86</f>
        <v>1</v>
      </c>
      <c r="F66" s="120">
        <f>'7.3'!C86</f>
        <v>0</v>
      </c>
      <c r="G66" s="121">
        <f>'7.4'!F86</f>
        <v>1</v>
      </c>
      <c r="H66" s="121">
        <f>'7.5'!F86</f>
        <v>0</v>
      </c>
      <c r="I66" s="121">
        <f>'7.6'!C86</f>
        <v>0</v>
      </c>
    </row>
    <row r="67" spans="1:9" ht="15" customHeight="1">
      <c r="A67" s="28" t="s">
        <v>11</v>
      </c>
      <c r="B67" s="117">
        <f t="shared" si="6"/>
        <v>25</v>
      </c>
      <c r="C67" s="118">
        <f t="shared" si="7"/>
        <v>2</v>
      </c>
      <c r="D67" s="119">
        <f>'7.1'!F17</f>
        <v>1</v>
      </c>
      <c r="E67" s="119">
        <f>'7.2'!F17</f>
        <v>0</v>
      </c>
      <c r="F67" s="120">
        <f>'7.3'!C17</f>
        <v>0</v>
      </c>
      <c r="G67" s="121">
        <f>'7.4'!F17</f>
        <v>1</v>
      </c>
      <c r="H67" s="121">
        <f>'7.5'!F17</f>
        <v>0</v>
      </c>
      <c r="I67" s="121">
        <f>'7.6'!C17</f>
        <v>0</v>
      </c>
    </row>
    <row r="68" spans="1:9" ht="15" customHeight="1">
      <c r="A68" s="28" t="s">
        <v>14</v>
      </c>
      <c r="B68" s="117">
        <f t="shared" si="6"/>
        <v>25</v>
      </c>
      <c r="C68" s="118">
        <f t="shared" si="7"/>
        <v>2</v>
      </c>
      <c r="D68" s="119">
        <f>'7.1'!F20</f>
        <v>1</v>
      </c>
      <c r="E68" s="119">
        <f>'7.2'!F20</f>
        <v>0</v>
      </c>
      <c r="F68" s="120">
        <f>'7.3'!C20</f>
        <v>0</v>
      </c>
      <c r="G68" s="121">
        <f>'7.4'!F20</f>
        <v>1</v>
      </c>
      <c r="H68" s="121">
        <f>'7.5'!F20</f>
        <v>0</v>
      </c>
      <c r="I68" s="121">
        <f>'7.6'!C20</f>
        <v>0</v>
      </c>
    </row>
    <row r="69" spans="1:9" ht="15" customHeight="1">
      <c r="A69" s="28" t="s">
        <v>17</v>
      </c>
      <c r="B69" s="117">
        <f t="shared" si="6"/>
        <v>25</v>
      </c>
      <c r="C69" s="118">
        <f t="shared" si="7"/>
        <v>2</v>
      </c>
      <c r="D69" s="119">
        <f>'7.1'!F23</f>
        <v>1</v>
      </c>
      <c r="E69" s="119">
        <f>'7.2'!F23</f>
        <v>0</v>
      </c>
      <c r="F69" s="120">
        <f>'7.3'!C23</f>
        <v>0</v>
      </c>
      <c r="G69" s="121">
        <f>'7.4'!F23</f>
        <v>1</v>
      </c>
      <c r="H69" s="121">
        <f>'7.5'!F23</f>
        <v>0</v>
      </c>
      <c r="I69" s="121">
        <f>'7.6'!C23</f>
        <v>0</v>
      </c>
    </row>
    <row r="70" spans="1:9" ht="15" customHeight="1">
      <c r="A70" s="28" t="s">
        <v>25</v>
      </c>
      <c r="B70" s="117">
        <f t="shared" si="6"/>
        <v>25</v>
      </c>
      <c r="C70" s="118">
        <f t="shared" si="7"/>
        <v>2</v>
      </c>
      <c r="D70" s="119">
        <f>'7.1'!F32</f>
        <v>1</v>
      </c>
      <c r="E70" s="119">
        <f>'7.2'!F32</f>
        <v>0</v>
      </c>
      <c r="F70" s="120">
        <f>'7.3'!C32</f>
        <v>0</v>
      </c>
      <c r="G70" s="121">
        <f>'7.4'!F32</f>
        <v>1</v>
      </c>
      <c r="H70" s="121">
        <f>'7.5'!F32</f>
        <v>0</v>
      </c>
      <c r="I70" s="121">
        <f>'7.6'!C32</f>
        <v>0</v>
      </c>
    </row>
    <row r="71" spans="1:9" ht="15" customHeight="1">
      <c r="A71" s="28" t="s">
        <v>33</v>
      </c>
      <c r="B71" s="117">
        <f t="shared" si="6"/>
        <v>25</v>
      </c>
      <c r="C71" s="118">
        <f t="shared" si="7"/>
        <v>2</v>
      </c>
      <c r="D71" s="119">
        <f>'7.1'!F42</f>
        <v>1</v>
      </c>
      <c r="E71" s="119">
        <f>'7.2'!F42</f>
        <v>0</v>
      </c>
      <c r="F71" s="120">
        <f>'7.3'!C42</f>
        <v>0</v>
      </c>
      <c r="G71" s="121">
        <f>'7.4'!F42</f>
        <v>1</v>
      </c>
      <c r="H71" s="121">
        <f>'7.5'!F42</f>
        <v>0</v>
      </c>
      <c r="I71" s="121">
        <f>'7.6'!C42</f>
        <v>0</v>
      </c>
    </row>
    <row r="72" spans="1:9" ht="15" customHeight="1">
      <c r="A72" s="28" t="s">
        <v>97</v>
      </c>
      <c r="B72" s="117">
        <f t="shared" si="6"/>
        <v>25</v>
      </c>
      <c r="C72" s="118">
        <f t="shared" si="7"/>
        <v>2</v>
      </c>
      <c r="D72" s="119">
        <f>'7.1'!F45</f>
        <v>0.5</v>
      </c>
      <c r="E72" s="119">
        <f>'7.2'!F45</f>
        <v>0</v>
      </c>
      <c r="F72" s="120">
        <f>'7.3'!C45</f>
        <v>0</v>
      </c>
      <c r="G72" s="121">
        <f>'7.4'!F45</f>
        <v>0.5</v>
      </c>
      <c r="H72" s="121">
        <f>'7.5'!F45</f>
        <v>1</v>
      </c>
      <c r="I72" s="121">
        <f>'7.6'!C45</f>
        <v>0</v>
      </c>
    </row>
    <row r="73" spans="1:9" ht="15" customHeight="1">
      <c r="A73" s="28" t="s">
        <v>37</v>
      </c>
      <c r="B73" s="117">
        <f t="shared" si="6"/>
        <v>25</v>
      </c>
      <c r="C73" s="118">
        <f t="shared" si="7"/>
        <v>2</v>
      </c>
      <c r="D73" s="119">
        <f>'7.1'!F47</f>
        <v>1</v>
      </c>
      <c r="E73" s="119">
        <f>'7.2'!F47</f>
        <v>0</v>
      </c>
      <c r="F73" s="120">
        <f>'7.3'!C47</f>
        <v>0</v>
      </c>
      <c r="G73" s="121">
        <f>'7.4'!F47</f>
        <v>1</v>
      </c>
      <c r="H73" s="121">
        <f>'7.5'!F47</f>
        <v>0</v>
      </c>
      <c r="I73" s="121">
        <f>'7.6'!C47</f>
        <v>0</v>
      </c>
    </row>
    <row r="74" spans="1:9" ht="15" customHeight="1">
      <c r="A74" s="28" t="s">
        <v>38</v>
      </c>
      <c r="B74" s="117">
        <f t="shared" si="6"/>
        <v>25</v>
      </c>
      <c r="C74" s="118">
        <f t="shared" si="7"/>
        <v>2</v>
      </c>
      <c r="D74" s="119">
        <f>'7.1'!F48</f>
        <v>1</v>
      </c>
      <c r="E74" s="119">
        <f>'7.2'!F48</f>
        <v>0</v>
      </c>
      <c r="F74" s="120">
        <f>'7.3'!C48</f>
        <v>0</v>
      </c>
      <c r="G74" s="121">
        <f>'7.4'!F48</f>
        <v>1</v>
      </c>
      <c r="H74" s="121">
        <f>'7.5'!F48</f>
        <v>0</v>
      </c>
      <c r="I74" s="121">
        <f>'7.6'!C48</f>
        <v>0</v>
      </c>
    </row>
    <row r="75" spans="1:9" ht="15" customHeight="1">
      <c r="A75" s="28" t="s">
        <v>48</v>
      </c>
      <c r="B75" s="117">
        <f t="shared" si="6"/>
        <v>25</v>
      </c>
      <c r="C75" s="118">
        <f t="shared" si="7"/>
        <v>2</v>
      </c>
      <c r="D75" s="119">
        <f>'7.1'!F61</f>
        <v>1</v>
      </c>
      <c r="E75" s="119">
        <f>'7.2'!F61</f>
        <v>0</v>
      </c>
      <c r="F75" s="120">
        <f>'7.3'!C61</f>
        <v>0</v>
      </c>
      <c r="G75" s="121">
        <f>'7.4'!F61</f>
        <v>1</v>
      </c>
      <c r="H75" s="121">
        <f>'7.5'!F61</f>
        <v>0</v>
      </c>
      <c r="I75" s="121">
        <f>'7.6'!C61</f>
        <v>0</v>
      </c>
    </row>
    <row r="76" spans="1:9" ht="15" customHeight="1">
      <c r="A76" s="28" t="s">
        <v>54</v>
      </c>
      <c r="B76" s="117">
        <f t="shared" si="6"/>
        <v>25</v>
      </c>
      <c r="C76" s="118">
        <f t="shared" si="7"/>
        <v>2</v>
      </c>
      <c r="D76" s="119">
        <f>'7.1'!F68</f>
        <v>1</v>
      </c>
      <c r="E76" s="119">
        <f>'7.2'!F68</f>
        <v>0</v>
      </c>
      <c r="F76" s="120">
        <f>'7.3'!C68</f>
        <v>0</v>
      </c>
      <c r="G76" s="121">
        <f>'7.4'!F68</f>
        <v>1</v>
      </c>
      <c r="H76" s="121">
        <f>'7.5'!F68</f>
        <v>0</v>
      </c>
      <c r="I76" s="121">
        <f>'7.6'!C68</f>
        <v>0</v>
      </c>
    </row>
    <row r="77" spans="1:9" ht="15" customHeight="1">
      <c r="A77" s="28" t="s">
        <v>64</v>
      </c>
      <c r="B77" s="117">
        <f t="shared" si="6"/>
        <v>25</v>
      </c>
      <c r="C77" s="118">
        <f t="shared" si="7"/>
        <v>2</v>
      </c>
      <c r="D77" s="119">
        <f>'7.1'!F78</f>
        <v>1</v>
      </c>
      <c r="E77" s="119">
        <f>'7.2'!F78</f>
        <v>0</v>
      </c>
      <c r="F77" s="120">
        <f>'7.3'!C78</f>
        <v>0</v>
      </c>
      <c r="G77" s="121">
        <f>'7.4'!F78</f>
        <v>1</v>
      </c>
      <c r="H77" s="121">
        <f>'7.5'!F78</f>
        <v>0</v>
      </c>
      <c r="I77" s="121">
        <f>'7.6'!C78</f>
        <v>0</v>
      </c>
    </row>
    <row r="78" spans="1:9" ht="15" customHeight="1">
      <c r="A78" s="28" t="s">
        <v>65</v>
      </c>
      <c r="B78" s="117">
        <f t="shared" si="6"/>
        <v>25</v>
      </c>
      <c r="C78" s="118">
        <f t="shared" si="7"/>
        <v>2</v>
      </c>
      <c r="D78" s="119">
        <f>'7.1'!F79</f>
        <v>1</v>
      </c>
      <c r="E78" s="119">
        <f>'7.2'!F79</f>
        <v>0</v>
      </c>
      <c r="F78" s="120">
        <f>'7.3'!C79</f>
        <v>0</v>
      </c>
      <c r="G78" s="121">
        <f>'7.4'!F79</f>
        <v>1</v>
      </c>
      <c r="H78" s="121">
        <f>'7.5'!F79</f>
        <v>0</v>
      </c>
      <c r="I78" s="121">
        <f>'7.6'!C79</f>
        <v>0</v>
      </c>
    </row>
    <row r="79" spans="1:9" ht="15" customHeight="1">
      <c r="A79" s="28" t="s">
        <v>75</v>
      </c>
      <c r="B79" s="117">
        <f t="shared" si="6"/>
        <v>25</v>
      </c>
      <c r="C79" s="118">
        <f t="shared" si="7"/>
        <v>2</v>
      </c>
      <c r="D79" s="119">
        <f>'7.1'!F91</f>
        <v>1</v>
      </c>
      <c r="E79" s="119">
        <f>'7.2'!F91</f>
        <v>0</v>
      </c>
      <c r="F79" s="120">
        <f>'7.3'!C91</f>
        <v>0</v>
      </c>
      <c r="G79" s="121">
        <f>'7.4'!F91</f>
        <v>1</v>
      </c>
      <c r="H79" s="121">
        <f>'7.5'!F91</f>
        <v>0</v>
      </c>
      <c r="I79" s="121">
        <f>'7.6'!C91</f>
        <v>0</v>
      </c>
    </row>
    <row r="80" spans="1:9" ht="15" customHeight="1">
      <c r="A80" s="28" t="s">
        <v>81</v>
      </c>
      <c r="B80" s="117">
        <f t="shared" si="6"/>
        <v>25</v>
      </c>
      <c r="C80" s="118">
        <f t="shared" si="7"/>
        <v>2</v>
      </c>
      <c r="D80" s="119">
        <f>'7.1'!F97</f>
        <v>1</v>
      </c>
      <c r="E80" s="119">
        <f>'7.2'!F97</f>
        <v>0</v>
      </c>
      <c r="F80" s="120">
        <f>'7.3'!C97</f>
        <v>0</v>
      </c>
      <c r="G80" s="121">
        <f>'7.4'!F97</f>
        <v>1</v>
      </c>
      <c r="H80" s="121">
        <f>'7.5'!F97</f>
        <v>0</v>
      </c>
      <c r="I80" s="121">
        <f>'7.6'!C97</f>
        <v>0</v>
      </c>
    </row>
    <row r="81" spans="1:9" ht="15" customHeight="1">
      <c r="A81" s="130" t="s">
        <v>255</v>
      </c>
      <c r="B81" s="117"/>
      <c r="C81" s="118"/>
      <c r="D81" s="119"/>
      <c r="E81" s="119"/>
      <c r="F81" s="120"/>
      <c r="G81" s="121"/>
      <c r="H81" s="121"/>
      <c r="I81" s="121"/>
    </row>
    <row r="82" spans="1:9" ht="15" customHeight="1">
      <c r="A82" s="28" t="s">
        <v>27</v>
      </c>
      <c r="B82" s="117">
        <f t="shared" ref="B82:B95" si="8">C82/$C$5*100</f>
        <v>18.75</v>
      </c>
      <c r="C82" s="118">
        <f t="shared" ref="C82:C95" si="9">SUM(D82:I82)</f>
        <v>1.5</v>
      </c>
      <c r="D82" s="119">
        <f>'7.1'!F34</f>
        <v>1</v>
      </c>
      <c r="E82" s="119">
        <f>'7.2'!F34</f>
        <v>0</v>
      </c>
      <c r="F82" s="120">
        <f>'7.3'!C34</f>
        <v>0</v>
      </c>
      <c r="G82" s="121">
        <f>'7.4'!F34</f>
        <v>0.5</v>
      </c>
      <c r="H82" s="121">
        <f>'7.5'!F34</f>
        <v>0</v>
      </c>
      <c r="I82" s="121">
        <f>'7.6'!C34</f>
        <v>0</v>
      </c>
    </row>
    <row r="83" spans="1:9" ht="15" customHeight="1">
      <c r="A83" s="28" t="s">
        <v>49</v>
      </c>
      <c r="B83" s="117">
        <f t="shared" si="8"/>
        <v>18.75</v>
      </c>
      <c r="C83" s="118">
        <f t="shared" si="9"/>
        <v>1.5</v>
      </c>
      <c r="D83" s="119">
        <f>'7.1'!F62</f>
        <v>0.5</v>
      </c>
      <c r="E83" s="119">
        <f>'7.2'!F62</f>
        <v>0</v>
      </c>
      <c r="F83" s="120">
        <f>'7.3'!C62</f>
        <v>0</v>
      </c>
      <c r="G83" s="121">
        <f>'7.4'!F62</f>
        <v>1</v>
      </c>
      <c r="H83" s="121">
        <f>'7.5'!F62</f>
        <v>0</v>
      </c>
      <c r="I83" s="121">
        <f>'7.6'!C62</f>
        <v>0</v>
      </c>
    </row>
    <row r="84" spans="1:9" ht="15" customHeight="1">
      <c r="A84" s="28" t="s">
        <v>15</v>
      </c>
      <c r="B84" s="117">
        <f t="shared" si="8"/>
        <v>12.5</v>
      </c>
      <c r="C84" s="118">
        <f t="shared" si="9"/>
        <v>1</v>
      </c>
      <c r="D84" s="119">
        <f>'7.1'!F21</f>
        <v>1</v>
      </c>
      <c r="E84" s="119">
        <f>'7.2'!F21</f>
        <v>0</v>
      </c>
      <c r="F84" s="120">
        <f>'7.3'!C21</f>
        <v>0</v>
      </c>
      <c r="G84" s="121">
        <f>'7.4'!F21</f>
        <v>0</v>
      </c>
      <c r="H84" s="121">
        <f>'7.5'!F21</f>
        <v>0</v>
      </c>
      <c r="I84" s="121">
        <f>'7.6'!C21</f>
        <v>0</v>
      </c>
    </row>
    <row r="85" spans="1:9" ht="15" customHeight="1">
      <c r="A85" s="28" t="s">
        <v>284</v>
      </c>
      <c r="B85" s="117">
        <f t="shared" si="8"/>
        <v>12.5</v>
      </c>
      <c r="C85" s="118">
        <f t="shared" si="9"/>
        <v>1</v>
      </c>
      <c r="D85" s="119">
        <f>'7.1'!F51</f>
        <v>0.5</v>
      </c>
      <c r="E85" s="119">
        <f>'7.2'!F51</f>
        <v>0</v>
      </c>
      <c r="F85" s="120">
        <f>'7.3'!C51</f>
        <v>0</v>
      </c>
      <c r="G85" s="121">
        <f>'7.4'!F51</f>
        <v>0.5</v>
      </c>
      <c r="H85" s="121">
        <f>'7.5'!F51</f>
        <v>0</v>
      </c>
      <c r="I85" s="121">
        <f>'7.6'!C51</f>
        <v>0</v>
      </c>
    </row>
    <row r="86" spans="1:9" ht="15" customHeight="1">
      <c r="A86" s="28" t="s">
        <v>285</v>
      </c>
      <c r="B86" s="117">
        <f t="shared" si="8"/>
        <v>12.5</v>
      </c>
      <c r="C86" s="118">
        <f t="shared" si="9"/>
        <v>1</v>
      </c>
      <c r="D86" s="119">
        <f>'7.1'!F56</f>
        <v>0.5</v>
      </c>
      <c r="E86" s="119">
        <f>'7.2'!F56</f>
        <v>0</v>
      </c>
      <c r="F86" s="120">
        <f>'7.3'!C56</f>
        <v>0</v>
      </c>
      <c r="G86" s="121">
        <f>'7.4'!F56</f>
        <v>0.5</v>
      </c>
      <c r="H86" s="121">
        <f>'7.5'!F56</f>
        <v>0</v>
      </c>
      <c r="I86" s="121">
        <f>'7.6'!C56</f>
        <v>0</v>
      </c>
    </row>
    <row r="87" spans="1:9" ht="15" customHeight="1">
      <c r="A87" s="28" t="s">
        <v>56</v>
      </c>
      <c r="B87" s="117">
        <f t="shared" si="8"/>
        <v>12.5</v>
      </c>
      <c r="C87" s="118">
        <f t="shared" si="9"/>
        <v>1</v>
      </c>
      <c r="D87" s="119">
        <f>'7.1'!F70</f>
        <v>0</v>
      </c>
      <c r="E87" s="119">
        <f>'7.2'!F70</f>
        <v>0</v>
      </c>
      <c r="F87" s="120">
        <f>'7.3'!C70</f>
        <v>0</v>
      </c>
      <c r="G87" s="121">
        <f>'7.4'!F70</f>
        <v>1</v>
      </c>
      <c r="H87" s="121">
        <f>'7.5'!F70</f>
        <v>0</v>
      </c>
      <c r="I87" s="121">
        <f>'7.6'!C70</f>
        <v>0</v>
      </c>
    </row>
    <row r="88" spans="1:9" ht="15" customHeight="1">
      <c r="A88" s="28" t="s">
        <v>78</v>
      </c>
      <c r="B88" s="117">
        <f t="shared" si="8"/>
        <v>12.5</v>
      </c>
      <c r="C88" s="118">
        <f t="shared" si="9"/>
        <v>1</v>
      </c>
      <c r="D88" s="119">
        <f>'7.1'!F94</f>
        <v>0.5</v>
      </c>
      <c r="E88" s="119">
        <f>'7.2'!F94</f>
        <v>0</v>
      </c>
      <c r="F88" s="120">
        <f>'7.3'!C94</f>
        <v>0</v>
      </c>
      <c r="G88" s="121">
        <f>'7.4'!F94</f>
        <v>0.5</v>
      </c>
      <c r="H88" s="121">
        <f>'7.5'!F94</f>
        <v>0</v>
      </c>
      <c r="I88" s="121">
        <f>'7.6'!C94</f>
        <v>0</v>
      </c>
    </row>
    <row r="89" spans="1:9" ht="15" customHeight="1">
      <c r="A89" s="28" t="s">
        <v>34</v>
      </c>
      <c r="B89" s="117">
        <f t="shared" si="8"/>
        <v>0</v>
      </c>
      <c r="C89" s="118">
        <f t="shared" si="9"/>
        <v>0</v>
      </c>
      <c r="D89" s="119">
        <f>'7.1'!F43</f>
        <v>0</v>
      </c>
      <c r="E89" s="119">
        <f>'7.2'!F43</f>
        <v>0</v>
      </c>
      <c r="F89" s="120">
        <f>'7.3'!C43</f>
        <v>0</v>
      </c>
      <c r="G89" s="121">
        <f>'7.4'!F43</f>
        <v>0</v>
      </c>
      <c r="H89" s="121">
        <f>'7.5'!F43</f>
        <v>0</v>
      </c>
      <c r="I89" s="121">
        <f>'7.6'!C43</f>
        <v>0</v>
      </c>
    </row>
    <row r="90" spans="1:9" ht="15" customHeight="1">
      <c r="A90" s="28" t="s">
        <v>46</v>
      </c>
      <c r="B90" s="117">
        <f t="shared" si="8"/>
        <v>0</v>
      </c>
      <c r="C90" s="118">
        <f t="shared" si="9"/>
        <v>0</v>
      </c>
      <c r="D90" s="119">
        <f>'7.1'!F58</f>
        <v>0</v>
      </c>
      <c r="E90" s="119">
        <f>'7.2'!F58</f>
        <v>0</v>
      </c>
      <c r="F90" s="120">
        <f>'7.3'!C58</f>
        <v>0</v>
      </c>
      <c r="G90" s="121">
        <f>'7.4'!F58</f>
        <v>0</v>
      </c>
      <c r="H90" s="121">
        <f>'7.5'!F58</f>
        <v>0</v>
      </c>
      <c r="I90" s="121">
        <f>'7.6'!C58</f>
        <v>0</v>
      </c>
    </row>
    <row r="91" spans="1:9" ht="15" customHeight="1">
      <c r="A91" s="28" t="s">
        <v>57</v>
      </c>
      <c r="B91" s="117">
        <f t="shared" si="8"/>
        <v>0</v>
      </c>
      <c r="C91" s="118">
        <f t="shared" si="9"/>
        <v>0</v>
      </c>
      <c r="D91" s="119">
        <f>'7.1'!F71</f>
        <v>0</v>
      </c>
      <c r="E91" s="119">
        <f>'7.2'!F71</f>
        <v>0</v>
      </c>
      <c r="F91" s="120">
        <f>'7.3'!C71</f>
        <v>0</v>
      </c>
      <c r="G91" s="121">
        <f>'7.4'!F71</f>
        <v>0</v>
      </c>
      <c r="H91" s="121">
        <f>'7.5'!F71</f>
        <v>0</v>
      </c>
      <c r="I91" s="121">
        <f>'7.6'!C71</f>
        <v>0</v>
      </c>
    </row>
    <row r="92" spans="1:9" ht="15" customHeight="1">
      <c r="A92" s="28" t="s">
        <v>60</v>
      </c>
      <c r="B92" s="117">
        <f t="shared" si="8"/>
        <v>0</v>
      </c>
      <c r="C92" s="118">
        <f t="shared" si="9"/>
        <v>0</v>
      </c>
      <c r="D92" s="119">
        <f>'7.1'!F75</f>
        <v>0</v>
      </c>
      <c r="E92" s="119">
        <f>'7.2'!F75</f>
        <v>0</v>
      </c>
      <c r="F92" s="120">
        <f>'7.3'!C75</f>
        <v>0</v>
      </c>
      <c r="G92" s="121">
        <f>'7.4'!F75</f>
        <v>0</v>
      </c>
      <c r="H92" s="121">
        <f>'7.5'!F75</f>
        <v>0</v>
      </c>
      <c r="I92" s="121">
        <f>'7.6'!C75</f>
        <v>0</v>
      </c>
    </row>
    <row r="93" spans="1:9" ht="15" customHeight="1">
      <c r="A93" s="28" t="s">
        <v>289</v>
      </c>
      <c r="B93" s="117">
        <f t="shared" si="8"/>
        <v>0</v>
      </c>
      <c r="C93" s="118">
        <f t="shared" si="9"/>
        <v>0</v>
      </c>
      <c r="D93" s="119">
        <f>'7.1'!F83</f>
        <v>0</v>
      </c>
      <c r="E93" s="119">
        <f>'7.2'!F83</f>
        <v>0</v>
      </c>
      <c r="F93" s="120">
        <f>'7.3'!C83</f>
        <v>0</v>
      </c>
      <c r="G93" s="121">
        <f>'7.4'!F83</f>
        <v>0</v>
      </c>
      <c r="H93" s="121">
        <f>'7.5'!F83</f>
        <v>0</v>
      </c>
      <c r="I93" s="121">
        <f>'7.6'!C83</f>
        <v>0</v>
      </c>
    </row>
    <row r="94" spans="1:9" ht="15" customHeight="1">
      <c r="A94" s="28" t="s">
        <v>74</v>
      </c>
      <c r="B94" s="117">
        <f t="shared" si="8"/>
        <v>0</v>
      </c>
      <c r="C94" s="118">
        <f t="shared" si="9"/>
        <v>0</v>
      </c>
      <c r="D94" s="119">
        <f>'7.1'!F89</f>
        <v>0</v>
      </c>
      <c r="E94" s="119">
        <f>'7.2'!F89</f>
        <v>0</v>
      </c>
      <c r="F94" s="120">
        <f>'7.3'!C89</f>
        <v>0</v>
      </c>
      <c r="G94" s="121">
        <f>'7.4'!F89</f>
        <v>0</v>
      </c>
      <c r="H94" s="121">
        <f>'7.5'!F89</f>
        <v>0</v>
      </c>
      <c r="I94" s="121">
        <f>'7.6'!C89</f>
        <v>0</v>
      </c>
    </row>
    <row r="95" spans="1:9" ht="15" customHeight="1">
      <c r="A95" s="28" t="s">
        <v>82</v>
      </c>
      <c r="B95" s="117">
        <f t="shared" si="8"/>
        <v>0</v>
      </c>
      <c r="C95" s="118">
        <f t="shared" si="9"/>
        <v>0</v>
      </c>
      <c r="D95" s="119">
        <f>'7.1'!F98</f>
        <v>0</v>
      </c>
      <c r="E95" s="119">
        <f>'7.2'!F98</f>
        <v>0</v>
      </c>
      <c r="F95" s="120">
        <f>'7.3'!C98</f>
        <v>0</v>
      </c>
      <c r="G95" s="121">
        <f>'7.4'!F98</f>
        <v>0</v>
      </c>
      <c r="H95" s="121">
        <f>'7.5'!F98</f>
        <v>0</v>
      </c>
      <c r="I95" s="121">
        <f>'7.6'!C98</f>
        <v>0</v>
      </c>
    </row>
    <row r="96" spans="1:9" s="32" customFormat="1" ht="15" customHeight="1">
      <c r="A96" s="5"/>
      <c r="B96" s="31"/>
      <c r="C96" s="31"/>
    </row>
    <row r="97" spans="1:3" s="32" customFormat="1" ht="14" customHeight="1">
      <c r="A97" s="5"/>
      <c r="B97" s="31"/>
      <c r="C97" s="31"/>
    </row>
  </sheetData>
  <sortState xmlns:xlrd2="http://schemas.microsoft.com/office/spreadsheetml/2017/richdata2" ref="A7:I95">
    <sortCondition descending="1" ref="B7:B95"/>
  </sortState>
  <mergeCells count="1">
    <mergeCell ref="A1:I1"/>
  </mergeCells>
  <pageMargins left="0.70866141732283505" right="0.70866141732283505" top="0.78740157480314998" bottom="0.78740157480314998" header="0.43307086614173201" footer="0.43307086614173201"/>
  <pageSetup paperSize="9" scale="80" fitToHeight="3" orientation="landscape" r:id="rId1"/>
  <headerFooter scaleWithDoc="0">
    <oddFooter>&amp;C&amp;"Times New Roman,обычный"&amp;8&amp;A&amp;R&amp;9&amp;P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tabSelected="1" zoomScaleNormal="100" zoomScalePageLayoutView="80" workbookViewId="0">
      <pane ySplit="5" topLeftCell="A6" activePane="bottomLeft" state="frozen"/>
      <selection pane="bottomLeft" sqref="A1:I1"/>
    </sheetView>
  </sheetViews>
  <sheetFormatPr baseColWidth="10" defaultColWidth="8.83203125" defaultRowHeight="15"/>
  <cols>
    <col min="1" max="1" width="22.83203125" style="4" customWidth="1"/>
    <col min="2" max="2" width="12.83203125" style="33" customWidth="1"/>
    <col min="3" max="3" width="10.83203125" style="33" customWidth="1"/>
    <col min="4" max="4" width="21.5" style="4" customWidth="1"/>
    <col min="5" max="5" width="30" style="4" customWidth="1"/>
    <col min="6" max="6" width="18.83203125" style="4" customWidth="1"/>
    <col min="7" max="7" width="21" style="4" customWidth="1"/>
    <col min="8" max="8" width="30.5" style="4" customWidth="1"/>
    <col min="9" max="9" width="20.1640625" style="4" customWidth="1"/>
    <col min="10" max="16384" width="8.83203125" style="4"/>
  </cols>
  <sheetData>
    <row r="1" spans="1:9" ht="25" customHeight="1">
      <c r="A1" s="146" t="s">
        <v>1030</v>
      </c>
      <c r="B1" s="146"/>
      <c r="C1" s="146"/>
      <c r="D1" s="146"/>
      <c r="E1" s="146"/>
      <c r="F1" s="146"/>
      <c r="G1" s="146"/>
      <c r="H1" s="146"/>
      <c r="I1" s="146"/>
    </row>
    <row r="2" spans="1:9" s="1" customFormat="1" ht="16" customHeight="1">
      <c r="A2" s="57" t="s">
        <v>1031</v>
      </c>
      <c r="B2" s="104"/>
      <c r="C2" s="104"/>
      <c r="D2" s="57"/>
      <c r="E2" s="57"/>
      <c r="F2" s="57"/>
      <c r="G2" s="57"/>
      <c r="H2" s="6"/>
      <c r="I2" s="57"/>
    </row>
    <row r="3" spans="1:9" ht="183" customHeight="1">
      <c r="A3" s="54" t="s">
        <v>98</v>
      </c>
      <c r="B3" s="105" t="s">
        <v>256</v>
      </c>
      <c r="C3" s="105" t="s">
        <v>281</v>
      </c>
      <c r="D3" s="106" t="s">
        <v>295</v>
      </c>
      <c r="E3" s="106" t="s">
        <v>296</v>
      </c>
      <c r="F3" s="76" t="s">
        <v>303</v>
      </c>
      <c r="G3" s="106" t="s">
        <v>304</v>
      </c>
      <c r="H3" s="106" t="s">
        <v>307</v>
      </c>
      <c r="I3" s="106" t="s">
        <v>311</v>
      </c>
    </row>
    <row r="4" spans="1:9" ht="16" customHeight="1">
      <c r="A4" s="107" t="s">
        <v>83</v>
      </c>
      <c r="B4" s="108" t="s">
        <v>92</v>
      </c>
      <c r="C4" s="108" t="s">
        <v>89</v>
      </c>
      <c r="D4" s="109" t="s">
        <v>89</v>
      </c>
      <c r="E4" s="109" t="s">
        <v>89</v>
      </c>
      <c r="F4" s="109" t="s">
        <v>89</v>
      </c>
      <c r="G4" s="109" t="s">
        <v>89</v>
      </c>
      <c r="H4" s="109" t="s">
        <v>89</v>
      </c>
      <c r="I4" s="109" t="s">
        <v>89</v>
      </c>
    </row>
    <row r="5" spans="1:9" s="30" customFormat="1" ht="15" customHeight="1">
      <c r="A5" s="107" t="s">
        <v>91</v>
      </c>
      <c r="B5" s="110"/>
      <c r="C5" s="110">
        <f>SUM(D5:I5)</f>
        <v>8</v>
      </c>
      <c r="D5" s="111">
        <v>1</v>
      </c>
      <c r="E5" s="112">
        <v>2</v>
      </c>
      <c r="F5" s="112">
        <v>1</v>
      </c>
      <c r="G5" s="112">
        <v>1</v>
      </c>
      <c r="H5" s="112">
        <v>2</v>
      </c>
      <c r="I5" s="112">
        <v>1</v>
      </c>
    </row>
    <row r="6" spans="1:9" ht="15" customHeight="1">
      <c r="A6" s="113" t="s">
        <v>0</v>
      </c>
      <c r="B6" s="114"/>
      <c r="C6" s="114"/>
      <c r="D6" s="115"/>
      <c r="E6" s="115"/>
      <c r="F6" s="116"/>
      <c r="G6" s="116"/>
      <c r="H6" s="116"/>
      <c r="I6" s="116"/>
    </row>
    <row r="7" spans="1:9" ht="15" customHeight="1">
      <c r="A7" s="28" t="s">
        <v>1</v>
      </c>
      <c r="B7" s="117">
        <f>C7/$C$5*100</f>
        <v>87.5</v>
      </c>
      <c r="C7" s="118">
        <f t="shared" ref="C7:C24" si="0">SUM(D7:I7)</f>
        <v>7</v>
      </c>
      <c r="D7" s="119">
        <f>'7.1'!F7</f>
        <v>1</v>
      </c>
      <c r="E7" s="119">
        <f>'7.2'!F7</f>
        <v>2</v>
      </c>
      <c r="F7" s="120">
        <f>'7.3'!C7</f>
        <v>0</v>
      </c>
      <c r="G7" s="121">
        <f>'7.4'!F7</f>
        <v>1</v>
      </c>
      <c r="H7" s="121">
        <f>'7.5'!F7</f>
        <v>2</v>
      </c>
      <c r="I7" s="121">
        <f>'7.6'!C7</f>
        <v>1</v>
      </c>
    </row>
    <row r="8" spans="1:9" ht="15" customHeight="1">
      <c r="A8" s="28" t="s">
        <v>2</v>
      </c>
      <c r="B8" s="122">
        <f t="shared" ref="B8:B71" si="1">C8/$C$5*100</f>
        <v>100</v>
      </c>
      <c r="C8" s="123">
        <f t="shared" si="0"/>
        <v>8</v>
      </c>
      <c r="D8" s="124">
        <f>'7.1'!F8</f>
        <v>1</v>
      </c>
      <c r="E8" s="124">
        <f>'7.2'!F8</f>
        <v>2</v>
      </c>
      <c r="F8" s="125">
        <f>'7.3'!C8</f>
        <v>1</v>
      </c>
      <c r="G8" s="126">
        <f>'7.4'!F8</f>
        <v>1</v>
      </c>
      <c r="H8" s="126">
        <f>'7.5'!F8</f>
        <v>2</v>
      </c>
      <c r="I8" s="126">
        <f>'7.6'!C8</f>
        <v>1</v>
      </c>
    </row>
    <row r="9" spans="1:9" ht="15" customHeight="1">
      <c r="A9" s="28" t="s">
        <v>3</v>
      </c>
      <c r="B9" s="117">
        <f t="shared" si="1"/>
        <v>100</v>
      </c>
      <c r="C9" s="118">
        <f t="shared" si="0"/>
        <v>8</v>
      </c>
      <c r="D9" s="119">
        <f>'7.1'!F9</f>
        <v>1</v>
      </c>
      <c r="E9" s="119">
        <f>'7.2'!F9</f>
        <v>2</v>
      </c>
      <c r="F9" s="120">
        <f>'7.3'!C9</f>
        <v>1</v>
      </c>
      <c r="G9" s="121">
        <f>'7.4'!F9</f>
        <v>1</v>
      </c>
      <c r="H9" s="121">
        <f>'7.5'!F9</f>
        <v>2</v>
      </c>
      <c r="I9" s="121">
        <f>'7.6'!C9</f>
        <v>1</v>
      </c>
    </row>
    <row r="10" spans="1:9" ht="15" customHeight="1">
      <c r="A10" s="28" t="s">
        <v>4</v>
      </c>
      <c r="B10" s="117">
        <f t="shared" si="1"/>
        <v>87.5</v>
      </c>
      <c r="C10" s="118">
        <f t="shared" si="0"/>
        <v>7</v>
      </c>
      <c r="D10" s="119">
        <f>'7.1'!F10</f>
        <v>1</v>
      </c>
      <c r="E10" s="119">
        <f>'7.2'!F10</f>
        <v>2</v>
      </c>
      <c r="F10" s="120">
        <f>'7.3'!C10</f>
        <v>0</v>
      </c>
      <c r="G10" s="121">
        <f>'7.4'!F10</f>
        <v>1</v>
      </c>
      <c r="H10" s="121">
        <f>'7.5'!F10</f>
        <v>2</v>
      </c>
      <c r="I10" s="121">
        <f>'7.6'!C10</f>
        <v>1</v>
      </c>
    </row>
    <row r="11" spans="1:9" ht="15" customHeight="1">
      <c r="A11" s="28" t="s">
        <v>5</v>
      </c>
      <c r="B11" s="122">
        <f t="shared" si="1"/>
        <v>100</v>
      </c>
      <c r="C11" s="123">
        <f t="shared" si="0"/>
        <v>8</v>
      </c>
      <c r="D11" s="124">
        <f>'7.1'!F11</f>
        <v>1</v>
      </c>
      <c r="E11" s="124">
        <f>'7.2'!F11</f>
        <v>2</v>
      </c>
      <c r="F11" s="125">
        <f>'7.3'!C11</f>
        <v>1</v>
      </c>
      <c r="G11" s="126">
        <f>'7.4'!F11</f>
        <v>1</v>
      </c>
      <c r="H11" s="126">
        <f>'7.5'!F11</f>
        <v>2</v>
      </c>
      <c r="I11" s="126">
        <f>'7.6'!C11</f>
        <v>1</v>
      </c>
    </row>
    <row r="12" spans="1:9" ht="15" customHeight="1">
      <c r="A12" s="28" t="s">
        <v>6</v>
      </c>
      <c r="B12" s="122">
        <f t="shared" si="1"/>
        <v>100</v>
      </c>
      <c r="C12" s="123">
        <f t="shared" si="0"/>
        <v>8</v>
      </c>
      <c r="D12" s="124">
        <f>'7.1'!F12</f>
        <v>1</v>
      </c>
      <c r="E12" s="124">
        <f>'7.2'!F12</f>
        <v>2</v>
      </c>
      <c r="F12" s="125">
        <f>'7.3'!C12</f>
        <v>1</v>
      </c>
      <c r="G12" s="126">
        <f>'7.4'!F12</f>
        <v>1</v>
      </c>
      <c r="H12" s="126">
        <f>'7.5'!F12</f>
        <v>2</v>
      </c>
      <c r="I12" s="126">
        <f>'7.6'!C12</f>
        <v>1</v>
      </c>
    </row>
    <row r="13" spans="1:9" ht="15" customHeight="1">
      <c r="A13" s="28" t="s">
        <v>7</v>
      </c>
      <c r="B13" s="117">
        <f t="shared" si="1"/>
        <v>62.5</v>
      </c>
      <c r="C13" s="118">
        <f t="shared" si="0"/>
        <v>5</v>
      </c>
      <c r="D13" s="119">
        <f>'7.1'!F13</f>
        <v>1</v>
      </c>
      <c r="E13" s="119">
        <f>'7.2'!F13</f>
        <v>2</v>
      </c>
      <c r="F13" s="120">
        <f>'7.3'!C13</f>
        <v>1</v>
      </c>
      <c r="G13" s="121">
        <f>'7.4'!F13</f>
        <v>1</v>
      </c>
      <c r="H13" s="121">
        <f>'7.5'!F13</f>
        <v>0</v>
      </c>
      <c r="I13" s="121">
        <f>'7.6'!C13</f>
        <v>0</v>
      </c>
    </row>
    <row r="14" spans="1:9" ht="15" customHeight="1">
      <c r="A14" s="28" t="s">
        <v>8</v>
      </c>
      <c r="B14" s="122">
        <f t="shared" si="1"/>
        <v>100</v>
      </c>
      <c r="C14" s="123">
        <f t="shared" si="0"/>
        <v>8</v>
      </c>
      <c r="D14" s="124">
        <f>'7.1'!F14</f>
        <v>1</v>
      </c>
      <c r="E14" s="124">
        <f>'7.2'!F14</f>
        <v>2</v>
      </c>
      <c r="F14" s="125">
        <f>'7.3'!C14</f>
        <v>1</v>
      </c>
      <c r="G14" s="126">
        <f>'7.4'!F14</f>
        <v>1</v>
      </c>
      <c r="H14" s="126">
        <f>'7.5'!F14</f>
        <v>2</v>
      </c>
      <c r="I14" s="126">
        <f>'7.6'!C14</f>
        <v>1</v>
      </c>
    </row>
    <row r="15" spans="1:9" ht="14.5" customHeight="1">
      <c r="A15" s="28" t="s">
        <v>9</v>
      </c>
      <c r="B15" s="117">
        <f t="shared" si="1"/>
        <v>75</v>
      </c>
      <c r="C15" s="118">
        <f t="shared" si="0"/>
        <v>6</v>
      </c>
      <c r="D15" s="119">
        <f>'7.1'!F15</f>
        <v>1</v>
      </c>
      <c r="E15" s="119">
        <f>'7.2'!F15</f>
        <v>2</v>
      </c>
      <c r="F15" s="120">
        <f>'7.3'!C15</f>
        <v>0</v>
      </c>
      <c r="G15" s="121">
        <f>'7.4'!F15</f>
        <v>1</v>
      </c>
      <c r="H15" s="121">
        <f>'7.5'!F15</f>
        <v>2</v>
      </c>
      <c r="I15" s="121">
        <f>'7.6'!C15</f>
        <v>0</v>
      </c>
    </row>
    <row r="16" spans="1:9" ht="15" customHeight="1">
      <c r="A16" s="28" t="s">
        <v>10</v>
      </c>
      <c r="B16" s="122">
        <f t="shared" si="1"/>
        <v>100</v>
      </c>
      <c r="C16" s="123">
        <f t="shared" si="0"/>
        <v>8</v>
      </c>
      <c r="D16" s="124">
        <f>'7.1'!F16</f>
        <v>1</v>
      </c>
      <c r="E16" s="124">
        <f>'7.2'!F16</f>
        <v>2</v>
      </c>
      <c r="F16" s="125">
        <f>'7.3'!C16</f>
        <v>1</v>
      </c>
      <c r="G16" s="126">
        <f>'7.4'!F16</f>
        <v>1</v>
      </c>
      <c r="H16" s="126">
        <f>'7.5'!F16</f>
        <v>2</v>
      </c>
      <c r="I16" s="126">
        <f>'7.6'!C16</f>
        <v>1</v>
      </c>
    </row>
    <row r="17" spans="1:9" ht="15" customHeight="1">
      <c r="A17" s="28" t="s">
        <v>11</v>
      </c>
      <c r="B17" s="117">
        <f t="shared" si="1"/>
        <v>25</v>
      </c>
      <c r="C17" s="118">
        <f t="shared" si="0"/>
        <v>2</v>
      </c>
      <c r="D17" s="119">
        <f>'7.1'!F17</f>
        <v>1</v>
      </c>
      <c r="E17" s="119">
        <f>'7.2'!F17</f>
        <v>0</v>
      </c>
      <c r="F17" s="120">
        <f>'7.3'!C17</f>
        <v>0</v>
      </c>
      <c r="G17" s="121">
        <f>'7.4'!F17</f>
        <v>1</v>
      </c>
      <c r="H17" s="121">
        <f>'7.5'!F17</f>
        <v>0</v>
      </c>
      <c r="I17" s="121">
        <f>'7.6'!C17</f>
        <v>0</v>
      </c>
    </row>
    <row r="18" spans="1:9" ht="15" customHeight="1">
      <c r="A18" s="28" t="s">
        <v>12</v>
      </c>
      <c r="B18" s="122">
        <f t="shared" si="1"/>
        <v>100</v>
      </c>
      <c r="C18" s="123">
        <f t="shared" si="0"/>
        <v>8</v>
      </c>
      <c r="D18" s="124">
        <f>'7.1'!F18</f>
        <v>1</v>
      </c>
      <c r="E18" s="124">
        <f>'7.2'!F18</f>
        <v>2</v>
      </c>
      <c r="F18" s="125">
        <f>'7.3'!C18</f>
        <v>1</v>
      </c>
      <c r="G18" s="126">
        <f>'7.4'!F18</f>
        <v>1</v>
      </c>
      <c r="H18" s="126">
        <f>'7.5'!F18</f>
        <v>2</v>
      </c>
      <c r="I18" s="126">
        <f>'7.6'!C18</f>
        <v>1</v>
      </c>
    </row>
    <row r="19" spans="1:9" ht="15" customHeight="1">
      <c r="A19" s="28" t="s">
        <v>13</v>
      </c>
      <c r="B19" s="122">
        <f t="shared" si="1"/>
        <v>100</v>
      </c>
      <c r="C19" s="123">
        <f t="shared" si="0"/>
        <v>8</v>
      </c>
      <c r="D19" s="124">
        <f>'7.1'!F19</f>
        <v>1</v>
      </c>
      <c r="E19" s="124">
        <f>'7.2'!F19</f>
        <v>2</v>
      </c>
      <c r="F19" s="125">
        <f>'7.3'!C19</f>
        <v>1</v>
      </c>
      <c r="G19" s="126">
        <f>'7.4'!F19</f>
        <v>1</v>
      </c>
      <c r="H19" s="126">
        <f>'7.5'!F19</f>
        <v>2</v>
      </c>
      <c r="I19" s="126">
        <f>'7.6'!C19</f>
        <v>1</v>
      </c>
    </row>
    <row r="20" spans="1:9" ht="15" customHeight="1">
      <c r="A20" s="28" t="s">
        <v>14</v>
      </c>
      <c r="B20" s="117">
        <f t="shared" si="1"/>
        <v>25</v>
      </c>
      <c r="C20" s="118">
        <f t="shared" si="0"/>
        <v>2</v>
      </c>
      <c r="D20" s="119">
        <f>'7.1'!F20</f>
        <v>1</v>
      </c>
      <c r="E20" s="119">
        <f>'7.2'!F20</f>
        <v>0</v>
      </c>
      <c r="F20" s="120">
        <f>'7.3'!C20</f>
        <v>0</v>
      </c>
      <c r="G20" s="121">
        <f>'7.4'!F20</f>
        <v>1</v>
      </c>
      <c r="H20" s="121">
        <f>'7.5'!F20</f>
        <v>0</v>
      </c>
      <c r="I20" s="121">
        <f>'7.6'!C20</f>
        <v>0</v>
      </c>
    </row>
    <row r="21" spans="1:9" ht="15" customHeight="1">
      <c r="A21" s="28" t="s">
        <v>15</v>
      </c>
      <c r="B21" s="117">
        <f t="shared" si="1"/>
        <v>12.5</v>
      </c>
      <c r="C21" s="118">
        <f t="shared" si="0"/>
        <v>1</v>
      </c>
      <c r="D21" s="119">
        <f>'7.1'!F21</f>
        <v>1</v>
      </c>
      <c r="E21" s="119">
        <f>'7.2'!F21</f>
        <v>0</v>
      </c>
      <c r="F21" s="120">
        <f>'7.3'!C21</f>
        <v>0</v>
      </c>
      <c r="G21" s="121">
        <f>'7.4'!F21</f>
        <v>0</v>
      </c>
      <c r="H21" s="121">
        <f>'7.5'!F21</f>
        <v>0</v>
      </c>
      <c r="I21" s="121">
        <f>'7.6'!C21</f>
        <v>0</v>
      </c>
    </row>
    <row r="22" spans="1:9" ht="15" customHeight="1">
      <c r="A22" s="28" t="s">
        <v>16</v>
      </c>
      <c r="B22" s="122">
        <f t="shared" si="1"/>
        <v>100</v>
      </c>
      <c r="C22" s="123">
        <f t="shared" si="0"/>
        <v>8</v>
      </c>
      <c r="D22" s="124">
        <f>'7.1'!F22</f>
        <v>1</v>
      </c>
      <c r="E22" s="124">
        <f>'7.2'!F22</f>
        <v>2</v>
      </c>
      <c r="F22" s="125">
        <f>'7.3'!C22</f>
        <v>1</v>
      </c>
      <c r="G22" s="126">
        <f>'7.4'!F22</f>
        <v>1</v>
      </c>
      <c r="H22" s="126">
        <f>'7.5'!F22</f>
        <v>2</v>
      </c>
      <c r="I22" s="126">
        <f>'7.6'!C22</f>
        <v>1</v>
      </c>
    </row>
    <row r="23" spans="1:9" ht="15" customHeight="1">
      <c r="A23" s="28" t="s">
        <v>17</v>
      </c>
      <c r="B23" s="117">
        <f t="shared" si="1"/>
        <v>25</v>
      </c>
      <c r="C23" s="118">
        <f t="shared" si="0"/>
        <v>2</v>
      </c>
      <c r="D23" s="119">
        <f>'7.1'!F23</f>
        <v>1</v>
      </c>
      <c r="E23" s="119">
        <f>'7.2'!F23</f>
        <v>0</v>
      </c>
      <c r="F23" s="120">
        <f>'7.3'!C23</f>
        <v>0</v>
      </c>
      <c r="G23" s="121">
        <f>'7.4'!F23</f>
        <v>1</v>
      </c>
      <c r="H23" s="121">
        <f>'7.5'!F23</f>
        <v>0</v>
      </c>
      <c r="I23" s="121">
        <f>'7.6'!C23</f>
        <v>0</v>
      </c>
    </row>
    <row r="24" spans="1:9" ht="15" customHeight="1">
      <c r="A24" s="28" t="s">
        <v>100</v>
      </c>
      <c r="B24" s="117">
        <f t="shared" si="1"/>
        <v>37.5</v>
      </c>
      <c r="C24" s="118">
        <f t="shared" si="0"/>
        <v>3</v>
      </c>
      <c r="D24" s="119">
        <f>'7.1'!F24</f>
        <v>0</v>
      </c>
      <c r="E24" s="119">
        <f>'7.2'!F24</f>
        <v>0</v>
      </c>
      <c r="F24" s="120">
        <f>'7.3'!C24</f>
        <v>0</v>
      </c>
      <c r="G24" s="121">
        <f>'7.4'!F24</f>
        <v>1</v>
      </c>
      <c r="H24" s="121">
        <f>'7.5'!F24</f>
        <v>2</v>
      </c>
      <c r="I24" s="121">
        <f>'7.6'!C24</f>
        <v>0</v>
      </c>
    </row>
    <row r="25" spans="1:9" ht="15" customHeight="1">
      <c r="A25" s="113" t="s">
        <v>18</v>
      </c>
      <c r="B25" s="34"/>
      <c r="C25" s="116"/>
      <c r="D25" s="34"/>
      <c r="E25" s="127"/>
      <c r="F25" s="127"/>
      <c r="G25" s="128"/>
      <c r="H25" s="128"/>
      <c r="I25" s="128"/>
    </row>
    <row r="26" spans="1:9" ht="15" customHeight="1">
      <c r="A26" s="28" t="s">
        <v>19</v>
      </c>
      <c r="B26" s="122">
        <f t="shared" si="1"/>
        <v>100</v>
      </c>
      <c r="C26" s="123">
        <f t="shared" ref="C26:C36" si="2">SUM(D26:I26)</f>
        <v>8</v>
      </c>
      <c r="D26" s="124">
        <f>'7.1'!F26</f>
        <v>1</v>
      </c>
      <c r="E26" s="124">
        <f>'7.2'!F26</f>
        <v>2</v>
      </c>
      <c r="F26" s="125">
        <f>'7.3'!C26</f>
        <v>1</v>
      </c>
      <c r="G26" s="126">
        <f>'7.4'!F26</f>
        <v>1</v>
      </c>
      <c r="H26" s="126">
        <f>'7.5'!F26</f>
        <v>2</v>
      </c>
      <c r="I26" s="126">
        <f>'7.6'!C26</f>
        <v>1</v>
      </c>
    </row>
    <row r="27" spans="1:9" ht="15" customHeight="1">
      <c r="A27" s="28" t="s">
        <v>20</v>
      </c>
      <c r="B27" s="117">
        <f t="shared" si="1"/>
        <v>75</v>
      </c>
      <c r="C27" s="118">
        <f t="shared" si="2"/>
        <v>6</v>
      </c>
      <c r="D27" s="119">
        <f>'7.1'!F27</f>
        <v>1</v>
      </c>
      <c r="E27" s="119">
        <f>'7.2'!F27</f>
        <v>2</v>
      </c>
      <c r="F27" s="120">
        <f>'7.3'!C27</f>
        <v>0</v>
      </c>
      <c r="G27" s="121">
        <f>'7.4'!F27</f>
        <v>1</v>
      </c>
      <c r="H27" s="121">
        <f>'7.5'!F27</f>
        <v>2</v>
      </c>
      <c r="I27" s="121">
        <f>'7.6'!C27</f>
        <v>0</v>
      </c>
    </row>
    <row r="28" spans="1:9" ht="15" customHeight="1">
      <c r="A28" s="28" t="s">
        <v>21</v>
      </c>
      <c r="B28" s="122">
        <f t="shared" si="1"/>
        <v>100</v>
      </c>
      <c r="C28" s="123">
        <f t="shared" si="2"/>
        <v>8</v>
      </c>
      <c r="D28" s="124">
        <f>'7.1'!F28</f>
        <v>1</v>
      </c>
      <c r="E28" s="124">
        <f>'7.2'!F28</f>
        <v>2</v>
      </c>
      <c r="F28" s="125">
        <f>'7.3'!C28</f>
        <v>1</v>
      </c>
      <c r="G28" s="126">
        <f>'7.4'!F28</f>
        <v>1</v>
      </c>
      <c r="H28" s="126">
        <f>'7.5'!F28</f>
        <v>2</v>
      </c>
      <c r="I28" s="126">
        <f>'7.6'!C28</f>
        <v>1</v>
      </c>
    </row>
    <row r="29" spans="1:9" ht="15" customHeight="1">
      <c r="A29" s="28" t="s">
        <v>22</v>
      </c>
      <c r="B29" s="122">
        <f t="shared" si="1"/>
        <v>100</v>
      </c>
      <c r="C29" s="123">
        <f t="shared" si="2"/>
        <v>8</v>
      </c>
      <c r="D29" s="124">
        <f>'7.1'!F29</f>
        <v>1</v>
      </c>
      <c r="E29" s="124">
        <f>'7.2'!F29</f>
        <v>2</v>
      </c>
      <c r="F29" s="125">
        <f>'7.3'!C29</f>
        <v>1</v>
      </c>
      <c r="G29" s="126">
        <f>'7.4'!F29</f>
        <v>1</v>
      </c>
      <c r="H29" s="126">
        <f>'7.5'!F29</f>
        <v>2</v>
      </c>
      <c r="I29" s="126">
        <f>'7.6'!C29</f>
        <v>1</v>
      </c>
    </row>
    <row r="30" spans="1:9" ht="15" customHeight="1">
      <c r="A30" s="28" t="s">
        <v>23</v>
      </c>
      <c r="B30" s="122">
        <f t="shared" si="1"/>
        <v>100</v>
      </c>
      <c r="C30" s="123">
        <f t="shared" si="2"/>
        <v>8</v>
      </c>
      <c r="D30" s="124">
        <f>'7.1'!F30</f>
        <v>1</v>
      </c>
      <c r="E30" s="124">
        <f>'7.2'!F30</f>
        <v>2</v>
      </c>
      <c r="F30" s="125">
        <f>'7.3'!C30</f>
        <v>1</v>
      </c>
      <c r="G30" s="126">
        <f>'7.4'!F30</f>
        <v>1</v>
      </c>
      <c r="H30" s="126">
        <f>'7.5'!F30</f>
        <v>2</v>
      </c>
      <c r="I30" s="126">
        <f>'7.6'!C30</f>
        <v>1</v>
      </c>
    </row>
    <row r="31" spans="1:9" ht="15" customHeight="1">
      <c r="A31" s="28" t="s">
        <v>24</v>
      </c>
      <c r="B31" s="117">
        <f t="shared" si="1"/>
        <v>62.5</v>
      </c>
      <c r="C31" s="118">
        <f t="shared" si="2"/>
        <v>5</v>
      </c>
      <c r="D31" s="119">
        <f>'7.1'!F31</f>
        <v>1</v>
      </c>
      <c r="E31" s="119">
        <f>'7.2'!F31</f>
        <v>0</v>
      </c>
      <c r="F31" s="120">
        <f>'7.3'!C31</f>
        <v>0</v>
      </c>
      <c r="G31" s="121">
        <f>'7.4'!F31</f>
        <v>1</v>
      </c>
      <c r="H31" s="121">
        <f>'7.5'!F31</f>
        <v>2</v>
      </c>
      <c r="I31" s="121">
        <f>'7.6'!C31</f>
        <v>1</v>
      </c>
    </row>
    <row r="32" spans="1:9" ht="15" customHeight="1">
      <c r="A32" s="28" t="s">
        <v>25</v>
      </c>
      <c r="B32" s="117">
        <f t="shared" si="1"/>
        <v>25</v>
      </c>
      <c r="C32" s="118">
        <f t="shared" si="2"/>
        <v>2</v>
      </c>
      <c r="D32" s="119">
        <f>'7.1'!F32</f>
        <v>1</v>
      </c>
      <c r="E32" s="119">
        <f>'7.2'!F32</f>
        <v>0</v>
      </c>
      <c r="F32" s="120">
        <f>'7.3'!C32</f>
        <v>0</v>
      </c>
      <c r="G32" s="121">
        <f>'7.4'!F32</f>
        <v>1</v>
      </c>
      <c r="H32" s="121">
        <f>'7.5'!F32</f>
        <v>0</v>
      </c>
      <c r="I32" s="121">
        <f>'7.6'!C32</f>
        <v>0</v>
      </c>
    </row>
    <row r="33" spans="1:9" ht="15" customHeight="1">
      <c r="A33" s="28" t="s">
        <v>26</v>
      </c>
      <c r="B33" s="117">
        <f t="shared" si="1"/>
        <v>50</v>
      </c>
      <c r="C33" s="118">
        <f t="shared" si="2"/>
        <v>4</v>
      </c>
      <c r="D33" s="119">
        <f>'7.1'!F33</f>
        <v>1</v>
      </c>
      <c r="E33" s="119">
        <f>'7.2'!F33</f>
        <v>2</v>
      </c>
      <c r="F33" s="120">
        <f>'7.3'!C33</f>
        <v>0</v>
      </c>
      <c r="G33" s="121">
        <f>'7.4'!F33</f>
        <v>1</v>
      </c>
      <c r="H33" s="121">
        <f>'7.5'!F33</f>
        <v>0</v>
      </c>
      <c r="I33" s="121">
        <f>'7.6'!C33</f>
        <v>0</v>
      </c>
    </row>
    <row r="34" spans="1:9" ht="15" customHeight="1">
      <c r="A34" s="28" t="s">
        <v>27</v>
      </c>
      <c r="B34" s="117">
        <f t="shared" si="1"/>
        <v>18.75</v>
      </c>
      <c r="C34" s="118">
        <f t="shared" si="2"/>
        <v>1.5</v>
      </c>
      <c r="D34" s="119">
        <f>'7.1'!F34</f>
        <v>1</v>
      </c>
      <c r="E34" s="119">
        <f>'7.2'!F34</f>
        <v>0</v>
      </c>
      <c r="F34" s="120">
        <f>'7.3'!C34</f>
        <v>0</v>
      </c>
      <c r="G34" s="121">
        <f>'7.4'!F34</f>
        <v>0.5</v>
      </c>
      <c r="H34" s="121">
        <f>'7.5'!F34</f>
        <v>0</v>
      </c>
      <c r="I34" s="121">
        <f>'7.6'!C34</f>
        <v>0</v>
      </c>
    </row>
    <row r="35" spans="1:9" ht="15" customHeight="1">
      <c r="A35" s="28" t="s">
        <v>283</v>
      </c>
      <c r="B35" s="117">
        <f t="shared" si="1"/>
        <v>62.5</v>
      </c>
      <c r="C35" s="118">
        <f t="shared" si="2"/>
        <v>5</v>
      </c>
      <c r="D35" s="119">
        <f>'7.1'!F35</f>
        <v>0.5</v>
      </c>
      <c r="E35" s="119">
        <f>'7.2'!F35</f>
        <v>1</v>
      </c>
      <c r="F35" s="120">
        <f>'7.3'!C35</f>
        <v>1</v>
      </c>
      <c r="G35" s="121">
        <f>'7.4'!F35</f>
        <v>0.5</v>
      </c>
      <c r="H35" s="121">
        <f>'7.5'!F35</f>
        <v>1</v>
      </c>
      <c r="I35" s="121">
        <f>'7.6'!C35</f>
        <v>1</v>
      </c>
    </row>
    <row r="36" spans="1:9" ht="15" customHeight="1">
      <c r="A36" s="28" t="s">
        <v>28</v>
      </c>
      <c r="B36" s="122">
        <f t="shared" si="1"/>
        <v>100</v>
      </c>
      <c r="C36" s="123">
        <f t="shared" si="2"/>
        <v>8</v>
      </c>
      <c r="D36" s="124">
        <f>'7.1'!F36</f>
        <v>1</v>
      </c>
      <c r="E36" s="124">
        <f>'7.2'!F36</f>
        <v>2</v>
      </c>
      <c r="F36" s="125">
        <f>'7.3'!C36</f>
        <v>1</v>
      </c>
      <c r="G36" s="126">
        <f>'7.4'!F36</f>
        <v>1</v>
      </c>
      <c r="H36" s="126">
        <f>'7.5'!F36</f>
        <v>2</v>
      </c>
      <c r="I36" s="126">
        <f>'7.6'!C36</f>
        <v>1</v>
      </c>
    </row>
    <row r="37" spans="1:9" ht="15" customHeight="1">
      <c r="A37" s="113" t="s">
        <v>29</v>
      </c>
      <c r="B37" s="34"/>
      <c r="C37" s="116"/>
      <c r="D37" s="34"/>
      <c r="E37" s="127"/>
      <c r="F37" s="127"/>
      <c r="G37" s="128"/>
      <c r="H37" s="128"/>
      <c r="I37" s="128"/>
    </row>
    <row r="38" spans="1:9" ht="15" customHeight="1">
      <c r="A38" s="28" t="s">
        <v>30</v>
      </c>
      <c r="B38" s="122">
        <f t="shared" si="1"/>
        <v>100</v>
      </c>
      <c r="C38" s="123">
        <f t="shared" ref="C38:C45" si="3">SUM(D38:I38)</f>
        <v>8</v>
      </c>
      <c r="D38" s="124">
        <f>'7.1'!F38</f>
        <v>1</v>
      </c>
      <c r="E38" s="124">
        <f>'7.2'!F38</f>
        <v>2</v>
      </c>
      <c r="F38" s="125">
        <f>'7.3'!C38</f>
        <v>1</v>
      </c>
      <c r="G38" s="126">
        <f>'7.4'!F38</f>
        <v>1</v>
      </c>
      <c r="H38" s="126">
        <f>'7.5'!F38</f>
        <v>2</v>
      </c>
      <c r="I38" s="126">
        <f>'7.6'!C38</f>
        <v>1</v>
      </c>
    </row>
    <row r="39" spans="1:9" ht="15" customHeight="1">
      <c r="A39" s="28" t="s">
        <v>31</v>
      </c>
      <c r="B39" s="117">
        <f t="shared" si="1"/>
        <v>75</v>
      </c>
      <c r="C39" s="118">
        <f t="shared" si="3"/>
        <v>6</v>
      </c>
      <c r="D39" s="119">
        <f>'7.1'!F39</f>
        <v>1</v>
      </c>
      <c r="E39" s="119">
        <f>'7.2'!F39</f>
        <v>2</v>
      </c>
      <c r="F39" s="120">
        <f>'7.3'!C39</f>
        <v>0</v>
      </c>
      <c r="G39" s="121">
        <f>'7.4'!F39</f>
        <v>1</v>
      </c>
      <c r="H39" s="121">
        <f>'7.5'!F39</f>
        <v>2</v>
      </c>
      <c r="I39" s="121">
        <f>'7.6'!C39</f>
        <v>0</v>
      </c>
    </row>
    <row r="40" spans="1:9" ht="15" customHeight="1">
      <c r="A40" s="28" t="s">
        <v>87</v>
      </c>
      <c r="B40" s="122">
        <f t="shared" si="1"/>
        <v>100</v>
      </c>
      <c r="C40" s="123">
        <f t="shared" si="3"/>
        <v>8</v>
      </c>
      <c r="D40" s="124">
        <f>'7.1'!F40</f>
        <v>1</v>
      </c>
      <c r="E40" s="124">
        <f>'7.2'!F40</f>
        <v>2</v>
      </c>
      <c r="F40" s="125">
        <f>'7.3'!C40</f>
        <v>1</v>
      </c>
      <c r="G40" s="126">
        <f>'7.4'!F40</f>
        <v>1</v>
      </c>
      <c r="H40" s="126">
        <f>'7.5'!F40</f>
        <v>2</v>
      </c>
      <c r="I40" s="126">
        <f>'7.6'!C40</f>
        <v>1</v>
      </c>
    </row>
    <row r="41" spans="1:9" ht="15" customHeight="1">
      <c r="A41" s="28" t="s">
        <v>32</v>
      </c>
      <c r="B41" s="122">
        <f t="shared" si="1"/>
        <v>100</v>
      </c>
      <c r="C41" s="123">
        <f t="shared" si="3"/>
        <v>8</v>
      </c>
      <c r="D41" s="124">
        <f>'7.1'!F41</f>
        <v>1</v>
      </c>
      <c r="E41" s="124">
        <f>'7.2'!F41</f>
        <v>2</v>
      </c>
      <c r="F41" s="125">
        <f>'7.3'!C41</f>
        <v>1</v>
      </c>
      <c r="G41" s="126">
        <f>'7.4'!F41</f>
        <v>1</v>
      </c>
      <c r="H41" s="126">
        <f>'7.5'!F41</f>
        <v>2</v>
      </c>
      <c r="I41" s="126">
        <f>'7.6'!C41</f>
        <v>1</v>
      </c>
    </row>
    <row r="42" spans="1:9" ht="15" customHeight="1">
      <c r="A42" s="28" t="s">
        <v>33</v>
      </c>
      <c r="B42" s="117">
        <f t="shared" si="1"/>
        <v>25</v>
      </c>
      <c r="C42" s="118">
        <f t="shared" si="3"/>
        <v>2</v>
      </c>
      <c r="D42" s="119">
        <f>'7.1'!F42</f>
        <v>1</v>
      </c>
      <c r="E42" s="119">
        <f>'7.2'!F42</f>
        <v>0</v>
      </c>
      <c r="F42" s="120">
        <f>'7.3'!C42</f>
        <v>0</v>
      </c>
      <c r="G42" s="121">
        <f>'7.4'!F42</f>
        <v>1</v>
      </c>
      <c r="H42" s="121">
        <f>'7.5'!F42</f>
        <v>0</v>
      </c>
      <c r="I42" s="121">
        <f>'7.6'!C42</f>
        <v>0</v>
      </c>
    </row>
    <row r="43" spans="1:9" ht="15" customHeight="1">
      <c r="A43" s="28" t="s">
        <v>34</v>
      </c>
      <c r="B43" s="117">
        <f t="shared" si="1"/>
        <v>0</v>
      </c>
      <c r="C43" s="118">
        <f t="shared" si="3"/>
        <v>0</v>
      </c>
      <c r="D43" s="119">
        <f>'7.1'!F43</f>
        <v>0</v>
      </c>
      <c r="E43" s="119">
        <f>'7.2'!F43</f>
        <v>0</v>
      </c>
      <c r="F43" s="120">
        <f>'7.3'!C43</f>
        <v>0</v>
      </c>
      <c r="G43" s="121">
        <f>'7.4'!F43</f>
        <v>0</v>
      </c>
      <c r="H43" s="121">
        <f>'7.5'!F43</f>
        <v>0</v>
      </c>
      <c r="I43" s="121">
        <f>'7.6'!C43</f>
        <v>0</v>
      </c>
    </row>
    <row r="44" spans="1:9" ht="15" customHeight="1">
      <c r="A44" s="28" t="s">
        <v>35</v>
      </c>
      <c r="B44" s="117">
        <f t="shared" si="1"/>
        <v>87.5</v>
      </c>
      <c r="C44" s="118">
        <f t="shared" si="3"/>
        <v>7</v>
      </c>
      <c r="D44" s="119">
        <f>'7.1'!F44</f>
        <v>1</v>
      </c>
      <c r="E44" s="119">
        <f>'7.2'!F44</f>
        <v>2</v>
      </c>
      <c r="F44" s="120">
        <f>'7.3'!C44</f>
        <v>1</v>
      </c>
      <c r="G44" s="121">
        <f>'7.4'!F44</f>
        <v>1</v>
      </c>
      <c r="H44" s="121">
        <f>'7.5'!F44</f>
        <v>2</v>
      </c>
      <c r="I44" s="121">
        <f>'7.6'!C44</f>
        <v>0</v>
      </c>
    </row>
    <row r="45" spans="1:9" ht="15" customHeight="1">
      <c r="A45" s="28" t="s">
        <v>97</v>
      </c>
      <c r="B45" s="117">
        <f t="shared" si="1"/>
        <v>25</v>
      </c>
      <c r="C45" s="118">
        <f t="shared" si="3"/>
        <v>2</v>
      </c>
      <c r="D45" s="119">
        <f>'7.1'!F45</f>
        <v>0.5</v>
      </c>
      <c r="E45" s="119">
        <f>'7.2'!F45</f>
        <v>0</v>
      </c>
      <c r="F45" s="120">
        <f>'7.3'!C45</f>
        <v>0</v>
      </c>
      <c r="G45" s="121">
        <f>'7.4'!F45</f>
        <v>0.5</v>
      </c>
      <c r="H45" s="121">
        <f>'7.5'!F45</f>
        <v>1</v>
      </c>
      <c r="I45" s="121">
        <f>'7.6'!C45</f>
        <v>0</v>
      </c>
    </row>
    <row r="46" spans="1:9" ht="15" customHeight="1">
      <c r="A46" s="113" t="s">
        <v>36</v>
      </c>
      <c r="B46" s="34"/>
      <c r="C46" s="116"/>
      <c r="D46" s="34"/>
      <c r="E46" s="127"/>
      <c r="F46" s="127"/>
      <c r="G46" s="128"/>
      <c r="H46" s="128"/>
      <c r="I46" s="128"/>
    </row>
    <row r="47" spans="1:9" ht="15" customHeight="1">
      <c r="A47" s="28" t="s">
        <v>37</v>
      </c>
      <c r="B47" s="117">
        <f t="shared" si="1"/>
        <v>25</v>
      </c>
      <c r="C47" s="118">
        <f t="shared" ref="C47:C53" si="4">SUM(D47:I47)</f>
        <v>2</v>
      </c>
      <c r="D47" s="119">
        <f>'7.1'!F47</f>
        <v>1</v>
      </c>
      <c r="E47" s="119">
        <f>'7.2'!F47</f>
        <v>0</v>
      </c>
      <c r="F47" s="120">
        <f>'7.3'!C47</f>
        <v>0</v>
      </c>
      <c r="G47" s="121">
        <f>'7.4'!F47</f>
        <v>1</v>
      </c>
      <c r="H47" s="121">
        <f>'7.5'!F47</f>
        <v>0</v>
      </c>
      <c r="I47" s="121">
        <f>'7.6'!C47</f>
        <v>0</v>
      </c>
    </row>
    <row r="48" spans="1:9" ht="15" customHeight="1">
      <c r="A48" s="28" t="s">
        <v>38</v>
      </c>
      <c r="B48" s="117">
        <f t="shared" si="1"/>
        <v>25</v>
      </c>
      <c r="C48" s="118">
        <f t="shared" si="4"/>
        <v>2</v>
      </c>
      <c r="D48" s="119">
        <f>'7.1'!F48</f>
        <v>1</v>
      </c>
      <c r="E48" s="119">
        <f>'7.2'!F48</f>
        <v>0</v>
      </c>
      <c r="F48" s="120">
        <f>'7.3'!C48</f>
        <v>0</v>
      </c>
      <c r="G48" s="121">
        <f>'7.4'!F48</f>
        <v>1</v>
      </c>
      <c r="H48" s="121">
        <f>'7.5'!F48</f>
        <v>0</v>
      </c>
      <c r="I48" s="121">
        <f>'7.6'!C48</f>
        <v>0</v>
      </c>
    </row>
    <row r="49" spans="1:9" ht="15" customHeight="1">
      <c r="A49" s="28" t="s">
        <v>39</v>
      </c>
      <c r="B49" s="117">
        <f t="shared" si="1"/>
        <v>50</v>
      </c>
      <c r="C49" s="118">
        <f t="shared" si="4"/>
        <v>4</v>
      </c>
      <c r="D49" s="119">
        <f>'7.1'!F49</f>
        <v>1</v>
      </c>
      <c r="E49" s="119">
        <f>'7.2'!F49</f>
        <v>2</v>
      </c>
      <c r="F49" s="120">
        <f>'7.3'!C49</f>
        <v>0</v>
      </c>
      <c r="G49" s="121">
        <f>'7.4'!F49</f>
        <v>1</v>
      </c>
      <c r="H49" s="121">
        <f>'7.5'!F49</f>
        <v>0</v>
      </c>
      <c r="I49" s="121">
        <f>'7.6'!C49</f>
        <v>0</v>
      </c>
    </row>
    <row r="50" spans="1:9" ht="15" customHeight="1">
      <c r="A50" s="28" t="s">
        <v>40</v>
      </c>
      <c r="B50" s="117">
        <f t="shared" si="1"/>
        <v>43.75</v>
      </c>
      <c r="C50" s="118">
        <f t="shared" si="4"/>
        <v>3.5</v>
      </c>
      <c r="D50" s="119">
        <f>'7.1'!F50</f>
        <v>0.5</v>
      </c>
      <c r="E50" s="119">
        <f>'7.2'!F50</f>
        <v>0</v>
      </c>
      <c r="F50" s="120">
        <f>'7.3'!C50</f>
        <v>0</v>
      </c>
      <c r="G50" s="121">
        <f>'7.4'!F50</f>
        <v>1</v>
      </c>
      <c r="H50" s="121">
        <f>'7.5'!F50</f>
        <v>1</v>
      </c>
      <c r="I50" s="121">
        <f>'7.6'!C50</f>
        <v>1</v>
      </c>
    </row>
    <row r="51" spans="1:9" ht="15" customHeight="1">
      <c r="A51" s="28" t="s">
        <v>284</v>
      </c>
      <c r="B51" s="117">
        <f t="shared" si="1"/>
        <v>12.5</v>
      </c>
      <c r="C51" s="118">
        <f t="shared" si="4"/>
        <v>1</v>
      </c>
      <c r="D51" s="119">
        <f>'7.1'!F51</f>
        <v>0.5</v>
      </c>
      <c r="E51" s="119">
        <f>'7.2'!F51</f>
        <v>0</v>
      </c>
      <c r="F51" s="120">
        <f>'7.3'!C51</f>
        <v>0</v>
      </c>
      <c r="G51" s="121">
        <f>'7.4'!F51</f>
        <v>0.5</v>
      </c>
      <c r="H51" s="121">
        <f>'7.5'!F51</f>
        <v>0</v>
      </c>
      <c r="I51" s="121">
        <f>'7.6'!C51</f>
        <v>0</v>
      </c>
    </row>
    <row r="52" spans="1:9" ht="15" customHeight="1">
      <c r="A52" s="28" t="s">
        <v>41</v>
      </c>
      <c r="B52" s="117">
        <f t="shared" si="1"/>
        <v>62.5</v>
      </c>
      <c r="C52" s="118">
        <f t="shared" si="4"/>
        <v>5</v>
      </c>
      <c r="D52" s="119">
        <f>'7.1'!F52</f>
        <v>1</v>
      </c>
      <c r="E52" s="119">
        <f>'7.2'!F52</f>
        <v>2</v>
      </c>
      <c r="F52" s="120">
        <f>'7.3'!C52</f>
        <v>1</v>
      </c>
      <c r="G52" s="121">
        <f>'7.4'!F52</f>
        <v>1</v>
      </c>
      <c r="H52" s="121">
        <f>'7.5'!F52</f>
        <v>0</v>
      </c>
      <c r="I52" s="121">
        <f>'7.6'!C52</f>
        <v>0</v>
      </c>
    </row>
    <row r="53" spans="1:9" ht="15" customHeight="1">
      <c r="A53" s="28" t="s">
        <v>42</v>
      </c>
      <c r="B53" s="122">
        <f t="shared" si="1"/>
        <v>100</v>
      </c>
      <c r="C53" s="123">
        <f t="shared" si="4"/>
        <v>8</v>
      </c>
      <c r="D53" s="124">
        <f>'7.1'!F53</f>
        <v>1</v>
      </c>
      <c r="E53" s="124">
        <f>'7.2'!F53</f>
        <v>2</v>
      </c>
      <c r="F53" s="125">
        <f>'7.3'!C53</f>
        <v>1</v>
      </c>
      <c r="G53" s="126">
        <f>'7.4'!F53</f>
        <v>1</v>
      </c>
      <c r="H53" s="126">
        <f>'7.5'!F53</f>
        <v>2</v>
      </c>
      <c r="I53" s="126">
        <f>'7.6'!C53</f>
        <v>1</v>
      </c>
    </row>
    <row r="54" spans="1:9" ht="15" customHeight="1">
      <c r="A54" s="113" t="s">
        <v>43</v>
      </c>
      <c r="B54" s="34"/>
      <c r="C54" s="116"/>
      <c r="D54" s="34"/>
      <c r="E54" s="127"/>
      <c r="F54" s="127"/>
      <c r="G54" s="128"/>
      <c r="H54" s="128"/>
      <c r="I54" s="128"/>
    </row>
    <row r="55" spans="1:9" ht="15" customHeight="1">
      <c r="A55" s="28" t="s">
        <v>44</v>
      </c>
      <c r="B55" s="122">
        <f t="shared" si="1"/>
        <v>100</v>
      </c>
      <c r="C55" s="123">
        <f t="shared" ref="C55:C68" si="5">SUM(D55:I55)</f>
        <v>8</v>
      </c>
      <c r="D55" s="124">
        <f>'7.1'!F55</f>
        <v>1</v>
      </c>
      <c r="E55" s="124">
        <f>'7.2'!F55</f>
        <v>2</v>
      </c>
      <c r="F55" s="125">
        <f>'7.3'!C55</f>
        <v>1</v>
      </c>
      <c r="G55" s="126">
        <f>'7.4'!F55</f>
        <v>1</v>
      </c>
      <c r="H55" s="126">
        <f>'7.5'!F55</f>
        <v>2</v>
      </c>
      <c r="I55" s="126">
        <f>'7.6'!C55</f>
        <v>1</v>
      </c>
    </row>
    <row r="56" spans="1:9" ht="15" customHeight="1">
      <c r="A56" s="28" t="s">
        <v>285</v>
      </c>
      <c r="B56" s="117">
        <f t="shared" si="1"/>
        <v>12.5</v>
      </c>
      <c r="C56" s="118">
        <f t="shared" si="5"/>
        <v>1</v>
      </c>
      <c r="D56" s="119">
        <f>'7.1'!F56</f>
        <v>0.5</v>
      </c>
      <c r="E56" s="119">
        <f>'7.2'!F56</f>
        <v>0</v>
      </c>
      <c r="F56" s="120">
        <f>'7.3'!C56</f>
        <v>0</v>
      </c>
      <c r="G56" s="121">
        <f>'7.4'!F56</f>
        <v>0.5</v>
      </c>
      <c r="H56" s="121">
        <f>'7.5'!F56</f>
        <v>0</v>
      </c>
      <c r="I56" s="121">
        <f>'7.6'!C56</f>
        <v>0</v>
      </c>
    </row>
    <row r="57" spans="1:9" ht="15" customHeight="1">
      <c r="A57" s="28" t="s">
        <v>45</v>
      </c>
      <c r="B57" s="117">
        <f t="shared" si="1"/>
        <v>62.5</v>
      </c>
      <c r="C57" s="118">
        <f t="shared" si="5"/>
        <v>5</v>
      </c>
      <c r="D57" s="119">
        <f>'7.1'!F57</f>
        <v>1</v>
      </c>
      <c r="E57" s="119">
        <f>'7.2'!F57</f>
        <v>2</v>
      </c>
      <c r="F57" s="120">
        <f>'7.3'!C57</f>
        <v>1</v>
      </c>
      <c r="G57" s="121">
        <f>'7.4'!F57</f>
        <v>1</v>
      </c>
      <c r="H57" s="121">
        <f>'7.5'!F57</f>
        <v>0</v>
      </c>
      <c r="I57" s="121">
        <f>'7.6'!C57</f>
        <v>0</v>
      </c>
    </row>
    <row r="58" spans="1:9" ht="15" customHeight="1">
      <c r="A58" s="28" t="s">
        <v>46</v>
      </c>
      <c r="B58" s="117">
        <f t="shared" si="1"/>
        <v>0</v>
      </c>
      <c r="C58" s="118">
        <f t="shared" si="5"/>
        <v>0</v>
      </c>
      <c r="D58" s="119">
        <f>'7.1'!F58</f>
        <v>0</v>
      </c>
      <c r="E58" s="119">
        <f>'7.2'!F58</f>
        <v>0</v>
      </c>
      <c r="F58" s="120">
        <f>'7.3'!C58</f>
        <v>0</v>
      </c>
      <c r="G58" s="121">
        <f>'7.4'!F58</f>
        <v>0</v>
      </c>
      <c r="H58" s="121">
        <f>'7.5'!F58</f>
        <v>0</v>
      </c>
      <c r="I58" s="121">
        <f>'7.6'!C58</f>
        <v>0</v>
      </c>
    </row>
    <row r="59" spans="1:9" ht="15" customHeight="1">
      <c r="A59" s="28" t="s">
        <v>47</v>
      </c>
      <c r="B59" s="117">
        <f t="shared" si="1"/>
        <v>50</v>
      </c>
      <c r="C59" s="118">
        <f t="shared" si="5"/>
        <v>4</v>
      </c>
      <c r="D59" s="119">
        <f>'7.1'!F59</f>
        <v>1</v>
      </c>
      <c r="E59" s="119">
        <f>'7.2'!F59</f>
        <v>0</v>
      </c>
      <c r="F59" s="120">
        <f>'7.3'!C59</f>
        <v>0</v>
      </c>
      <c r="G59" s="121">
        <f>'7.4'!F59</f>
        <v>1</v>
      </c>
      <c r="H59" s="121">
        <f>'7.5'!F59</f>
        <v>2</v>
      </c>
      <c r="I59" s="121">
        <f>'7.6'!C59</f>
        <v>0</v>
      </c>
    </row>
    <row r="60" spans="1:9" ht="15" customHeight="1">
      <c r="A60" s="28" t="s">
        <v>286</v>
      </c>
      <c r="B60" s="122">
        <f t="shared" si="1"/>
        <v>100</v>
      </c>
      <c r="C60" s="123">
        <f t="shared" si="5"/>
        <v>8</v>
      </c>
      <c r="D60" s="124">
        <f>'7.1'!F60</f>
        <v>1</v>
      </c>
      <c r="E60" s="124">
        <f>'7.2'!F60</f>
        <v>2</v>
      </c>
      <c r="F60" s="125">
        <f>'7.3'!C60</f>
        <v>1</v>
      </c>
      <c r="G60" s="126">
        <f>'7.4'!F60</f>
        <v>1</v>
      </c>
      <c r="H60" s="126">
        <f>'7.5'!F60</f>
        <v>2</v>
      </c>
      <c r="I60" s="126">
        <f>'7.6'!C60</f>
        <v>1</v>
      </c>
    </row>
    <row r="61" spans="1:9" ht="15" customHeight="1">
      <c r="A61" s="28" t="s">
        <v>48</v>
      </c>
      <c r="B61" s="117">
        <f t="shared" si="1"/>
        <v>25</v>
      </c>
      <c r="C61" s="118">
        <f t="shared" si="5"/>
        <v>2</v>
      </c>
      <c r="D61" s="119">
        <f>'7.1'!F61</f>
        <v>1</v>
      </c>
      <c r="E61" s="119">
        <f>'7.2'!F61</f>
        <v>0</v>
      </c>
      <c r="F61" s="120">
        <f>'7.3'!C61</f>
        <v>0</v>
      </c>
      <c r="G61" s="121">
        <f>'7.4'!F61</f>
        <v>1</v>
      </c>
      <c r="H61" s="121">
        <f>'7.5'!F61</f>
        <v>0</v>
      </c>
      <c r="I61" s="121">
        <f>'7.6'!C61</f>
        <v>0</v>
      </c>
    </row>
    <row r="62" spans="1:9" ht="15" customHeight="1">
      <c r="A62" s="28" t="s">
        <v>49</v>
      </c>
      <c r="B62" s="117">
        <f t="shared" si="1"/>
        <v>18.75</v>
      </c>
      <c r="C62" s="118">
        <f t="shared" si="5"/>
        <v>1.5</v>
      </c>
      <c r="D62" s="119">
        <f>'7.1'!F62</f>
        <v>0.5</v>
      </c>
      <c r="E62" s="119">
        <f>'7.2'!F62</f>
        <v>0</v>
      </c>
      <c r="F62" s="120">
        <f>'7.3'!C62</f>
        <v>0</v>
      </c>
      <c r="G62" s="121">
        <f>'7.4'!F62</f>
        <v>1</v>
      </c>
      <c r="H62" s="121">
        <f>'7.5'!F62</f>
        <v>0</v>
      </c>
      <c r="I62" s="121">
        <f>'7.6'!C62</f>
        <v>0</v>
      </c>
    </row>
    <row r="63" spans="1:9" ht="15" customHeight="1">
      <c r="A63" s="28" t="s">
        <v>287</v>
      </c>
      <c r="B63" s="117">
        <f t="shared" si="1"/>
        <v>75</v>
      </c>
      <c r="C63" s="118">
        <f t="shared" si="5"/>
        <v>6</v>
      </c>
      <c r="D63" s="119">
        <f>'7.1'!F63</f>
        <v>1</v>
      </c>
      <c r="E63" s="119">
        <f>'7.2'!F63</f>
        <v>2</v>
      </c>
      <c r="F63" s="120">
        <f>'7.3'!C63</f>
        <v>0</v>
      </c>
      <c r="G63" s="121">
        <f>'7.4'!F63</f>
        <v>1</v>
      </c>
      <c r="H63" s="121">
        <f>'7.5'!F63</f>
        <v>2</v>
      </c>
      <c r="I63" s="121">
        <f>'7.6'!C63</f>
        <v>0</v>
      </c>
    </row>
    <row r="64" spans="1:9" ht="15" customHeight="1">
      <c r="A64" s="28" t="s">
        <v>50</v>
      </c>
      <c r="B64" s="122">
        <f t="shared" si="1"/>
        <v>100</v>
      </c>
      <c r="C64" s="123">
        <f t="shared" si="5"/>
        <v>8</v>
      </c>
      <c r="D64" s="124">
        <f>'7.1'!F64</f>
        <v>1</v>
      </c>
      <c r="E64" s="124">
        <f>'7.2'!F64</f>
        <v>2</v>
      </c>
      <c r="F64" s="125">
        <f>'7.3'!C64</f>
        <v>1</v>
      </c>
      <c r="G64" s="126">
        <f>'7.4'!F64</f>
        <v>1</v>
      </c>
      <c r="H64" s="126">
        <f>'7.5'!F64</f>
        <v>2</v>
      </c>
      <c r="I64" s="126">
        <f>'7.6'!C64</f>
        <v>1</v>
      </c>
    </row>
    <row r="65" spans="1:9" ht="15" customHeight="1">
      <c r="A65" s="28" t="s">
        <v>51</v>
      </c>
      <c r="B65" s="117">
        <f t="shared" si="1"/>
        <v>50</v>
      </c>
      <c r="C65" s="118">
        <f t="shared" si="5"/>
        <v>4</v>
      </c>
      <c r="D65" s="119">
        <f>'7.1'!F65</f>
        <v>1</v>
      </c>
      <c r="E65" s="119">
        <f>'7.2'!F65</f>
        <v>2</v>
      </c>
      <c r="F65" s="120">
        <f>'7.3'!C65</f>
        <v>0</v>
      </c>
      <c r="G65" s="121">
        <f>'7.4'!F65</f>
        <v>1</v>
      </c>
      <c r="H65" s="121">
        <f>'7.5'!F65</f>
        <v>0</v>
      </c>
      <c r="I65" s="121">
        <f>'7.6'!C65</f>
        <v>0</v>
      </c>
    </row>
    <row r="66" spans="1:9" ht="15" customHeight="1">
      <c r="A66" s="28" t="s">
        <v>52</v>
      </c>
      <c r="B66" s="117">
        <f t="shared" si="1"/>
        <v>62.5</v>
      </c>
      <c r="C66" s="118">
        <f t="shared" si="5"/>
        <v>5</v>
      </c>
      <c r="D66" s="119">
        <f>'7.1'!F66</f>
        <v>1</v>
      </c>
      <c r="E66" s="119">
        <f>'7.2'!F66</f>
        <v>2</v>
      </c>
      <c r="F66" s="120">
        <f>'7.3'!C66</f>
        <v>1</v>
      </c>
      <c r="G66" s="121">
        <f>'7.4'!F66</f>
        <v>1</v>
      </c>
      <c r="H66" s="121">
        <f>'7.5'!F66</f>
        <v>0</v>
      </c>
      <c r="I66" s="121">
        <f>'7.6'!C66</f>
        <v>0</v>
      </c>
    </row>
    <row r="67" spans="1:9" ht="15" customHeight="1">
      <c r="A67" s="28" t="s">
        <v>53</v>
      </c>
      <c r="B67" s="122">
        <f t="shared" si="1"/>
        <v>100</v>
      </c>
      <c r="C67" s="123">
        <f t="shared" si="5"/>
        <v>8</v>
      </c>
      <c r="D67" s="124">
        <f>'7.1'!F67</f>
        <v>1</v>
      </c>
      <c r="E67" s="124">
        <f>'7.2'!F67</f>
        <v>2</v>
      </c>
      <c r="F67" s="125">
        <f>'7.3'!C67</f>
        <v>1</v>
      </c>
      <c r="G67" s="126">
        <f>'7.4'!F67</f>
        <v>1</v>
      </c>
      <c r="H67" s="126">
        <f>'7.5'!F67</f>
        <v>2</v>
      </c>
      <c r="I67" s="126">
        <f>'7.6'!C67</f>
        <v>1</v>
      </c>
    </row>
    <row r="68" spans="1:9" ht="15" customHeight="1">
      <c r="A68" s="28" t="s">
        <v>54</v>
      </c>
      <c r="B68" s="117">
        <f t="shared" si="1"/>
        <v>25</v>
      </c>
      <c r="C68" s="118">
        <f t="shared" si="5"/>
        <v>2</v>
      </c>
      <c r="D68" s="119">
        <f>'7.1'!F68</f>
        <v>1</v>
      </c>
      <c r="E68" s="119">
        <f>'7.2'!F68</f>
        <v>0</v>
      </c>
      <c r="F68" s="120">
        <f>'7.3'!C68</f>
        <v>0</v>
      </c>
      <c r="G68" s="121">
        <f>'7.4'!F68</f>
        <v>1</v>
      </c>
      <c r="H68" s="121">
        <f>'7.5'!F68</f>
        <v>0</v>
      </c>
      <c r="I68" s="121">
        <f>'7.6'!C68</f>
        <v>0</v>
      </c>
    </row>
    <row r="69" spans="1:9" ht="15" customHeight="1">
      <c r="A69" s="113" t="s">
        <v>55</v>
      </c>
      <c r="B69" s="34"/>
      <c r="C69" s="116"/>
      <c r="D69" s="34"/>
      <c r="E69" s="127"/>
      <c r="F69" s="127"/>
      <c r="G69" s="128"/>
      <c r="H69" s="128"/>
      <c r="I69" s="128"/>
    </row>
    <row r="70" spans="1:9" ht="15" customHeight="1">
      <c r="A70" s="28" t="s">
        <v>56</v>
      </c>
      <c r="B70" s="117">
        <f t="shared" si="1"/>
        <v>12.5</v>
      </c>
      <c r="C70" s="118">
        <f t="shared" ref="C70:C75" si="6">SUM(D70:I70)</f>
        <v>1</v>
      </c>
      <c r="D70" s="119">
        <f>'7.1'!F70</f>
        <v>0</v>
      </c>
      <c r="E70" s="119">
        <f>'7.2'!F70</f>
        <v>0</v>
      </c>
      <c r="F70" s="120">
        <f>'7.3'!C70</f>
        <v>0</v>
      </c>
      <c r="G70" s="121">
        <f>'7.4'!F70</f>
        <v>1</v>
      </c>
      <c r="H70" s="121">
        <f>'7.5'!F70</f>
        <v>0</v>
      </c>
      <c r="I70" s="121">
        <f>'7.6'!C70</f>
        <v>0</v>
      </c>
    </row>
    <row r="71" spans="1:9" ht="15" customHeight="1">
      <c r="A71" s="28" t="s">
        <v>57</v>
      </c>
      <c r="B71" s="117">
        <f t="shared" si="1"/>
        <v>0</v>
      </c>
      <c r="C71" s="118">
        <f t="shared" si="6"/>
        <v>0</v>
      </c>
      <c r="D71" s="119">
        <f>'7.1'!F71</f>
        <v>0</v>
      </c>
      <c r="E71" s="119">
        <f>'7.2'!F71</f>
        <v>0</v>
      </c>
      <c r="F71" s="120">
        <f>'7.3'!C71</f>
        <v>0</v>
      </c>
      <c r="G71" s="121">
        <f>'7.4'!F71</f>
        <v>0</v>
      </c>
      <c r="H71" s="121">
        <f>'7.5'!F71</f>
        <v>0</v>
      </c>
      <c r="I71" s="121">
        <f>'7.6'!C71</f>
        <v>0</v>
      </c>
    </row>
    <row r="72" spans="1:9" ht="15" customHeight="1">
      <c r="A72" s="28" t="s">
        <v>58</v>
      </c>
      <c r="B72" s="122">
        <f t="shared" ref="B72:B98" si="7">C72/$C$5*100</f>
        <v>87.5</v>
      </c>
      <c r="C72" s="123">
        <f t="shared" si="6"/>
        <v>7</v>
      </c>
      <c r="D72" s="124">
        <f>'7.1'!F72</f>
        <v>1</v>
      </c>
      <c r="E72" s="124">
        <f>'7.2'!F72</f>
        <v>2</v>
      </c>
      <c r="F72" s="125">
        <f>'7.3'!C72</f>
        <v>0</v>
      </c>
      <c r="G72" s="126">
        <f>'7.4'!F72</f>
        <v>1</v>
      </c>
      <c r="H72" s="126">
        <f>'7.5'!F72</f>
        <v>2</v>
      </c>
      <c r="I72" s="126">
        <f>'7.6'!C72</f>
        <v>1</v>
      </c>
    </row>
    <row r="73" spans="1:9" ht="15" customHeight="1">
      <c r="A73" s="28" t="s">
        <v>59</v>
      </c>
      <c r="B73" s="117">
        <f t="shared" si="7"/>
        <v>87.5</v>
      </c>
      <c r="C73" s="118">
        <f t="shared" si="6"/>
        <v>7</v>
      </c>
      <c r="D73" s="119">
        <f>'7.1'!F73</f>
        <v>1</v>
      </c>
      <c r="E73" s="119">
        <f>'7.2'!F73</f>
        <v>2</v>
      </c>
      <c r="F73" s="120">
        <f>'7.3'!C73</f>
        <v>1</v>
      </c>
      <c r="G73" s="121">
        <f>'7.4'!F73</f>
        <v>0</v>
      </c>
      <c r="H73" s="121">
        <f>'7.5'!F73</f>
        <v>2</v>
      </c>
      <c r="I73" s="121">
        <f>'7.6'!C73</f>
        <v>1</v>
      </c>
    </row>
    <row r="74" spans="1:9" ht="15" customHeight="1">
      <c r="A74" s="28" t="s">
        <v>288</v>
      </c>
      <c r="B74" s="122">
        <f t="shared" si="7"/>
        <v>100</v>
      </c>
      <c r="C74" s="123">
        <f t="shared" si="6"/>
        <v>8</v>
      </c>
      <c r="D74" s="124">
        <f>'7.1'!F74</f>
        <v>1</v>
      </c>
      <c r="E74" s="124">
        <f>'7.2'!F74</f>
        <v>2</v>
      </c>
      <c r="F74" s="125">
        <f>'7.3'!C74</f>
        <v>1</v>
      </c>
      <c r="G74" s="126">
        <f>'7.4'!F74</f>
        <v>1</v>
      </c>
      <c r="H74" s="126">
        <f>'7.5'!F74</f>
        <v>2</v>
      </c>
      <c r="I74" s="126">
        <f>'7.6'!C74</f>
        <v>1</v>
      </c>
    </row>
    <row r="75" spans="1:9" ht="15" customHeight="1">
      <c r="A75" s="28" t="s">
        <v>60</v>
      </c>
      <c r="B75" s="117">
        <f t="shared" si="7"/>
        <v>0</v>
      </c>
      <c r="C75" s="118">
        <f t="shared" si="6"/>
        <v>0</v>
      </c>
      <c r="D75" s="119">
        <f>'7.1'!F75</f>
        <v>0</v>
      </c>
      <c r="E75" s="119">
        <f>'7.2'!F75</f>
        <v>0</v>
      </c>
      <c r="F75" s="120">
        <f>'7.3'!C75</f>
        <v>0</v>
      </c>
      <c r="G75" s="121">
        <f>'7.4'!F75</f>
        <v>0</v>
      </c>
      <c r="H75" s="121">
        <f>'7.5'!F75</f>
        <v>0</v>
      </c>
      <c r="I75" s="121">
        <f>'7.6'!C75</f>
        <v>0</v>
      </c>
    </row>
    <row r="76" spans="1:9" ht="15" customHeight="1">
      <c r="A76" s="113" t="s">
        <v>61</v>
      </c>
      <c r="B76" s="34"/>
      <c r="C76" s="116"/>
      <c r="D76" s="34"/>
      <c r="E76" s="127"/>
      <c r="F76" s="127"/>
      <c r="G76" s="128"/>
      <c r="H76" s="128"/>
      <c r="I76" s="128"/>
    </row>
    <row r="77" spans="1:9" ht="15" customHeight="1">
      <c r="A77" s="28" t="s">
        <v>62</v>
      </c>
      <c r="B77" s="117">
        <f t="shared" si="7"/>
        <v>100</v>
      </c>
      <c r="C77" s="118">
        <f t="shared" ref="C77:C86" si="8">SUM(D77:I77)</f>
        <v>8</v>
      </c>
      <c r="D77" s="119">
        <f>'7.1'!F77</f>
        <v>1</v>
      </c>
      <c r="E77" s="119">
        <f>'7.2'!F77</f>
        <v>2</v>
      </c>
      <c r="F77" s="120">
        <f>'7.3'!C77</f>
        <v>1</v>
      </c>
      <c r="G77" s="121">
        <f>'7.4'!F77</f>
        <v>1</v>
      </c>
      <c r="H77" s="121">
        <f>'7.5'!F77</f>
        <v>2</v>
      </c>
      <c r="I77" s="121">
        <f>'7.6'!C77</f>
        <v>1</v>
      </c>
    </row>
    <row r="78" spans="1:9" ht="15" customHeight="1">
      <c r="A78" s="28" t="s">
        <v>64</v>
      </c>
      <c r="B78" s="117">
        <f t="shared" si="7"/>
        <v>25</v>
      </c>
      <c r="C78" s="118">
        <f t="shared" si="8"/>
        <v>2</v>
      </c>
      <c r="D78" s="119">
        <f>'7.1'!F78</f>
        <v>1</v>
      </c>
      <c r="E78" s="119">
        <f>'7.2'!F78</f>
        <v>0</v>
      </c>
      <c r="F78" s="120">
        <f>'7.3'!C78</f>
        <v>0</v>
      </c>
      <c r="G78" s="121">
        <f>'7.4'!F78</f>
        <v>1</v>
      </c>
      <c r="H78" s="121">
        <f>'7.5'!F78</f>
        <v>0</v>
      </c>
      <c r="I78" s="121">
        <f>'7.6'!C78</f>
        <v>0</v>
      </c>
    </row>
    <row r="79" spans="1:9" ht="15" customHeight="1">
      <c r="A79" s="28" t="s">
        <v>65</v>
      </c>
      <c r="B79" s="117">
        <f t="shared" si="7"/>
        <v>25</v>
      </c>
      <c r="C79" s="118">
        <f t="shared" si="8"/>
        <v>2</v>
      </c>
      <c r="D79" s="119">
        <f>'7.1'!F79</f>
        <v>1</v>
      </c>
      <c r="E79" s="119">
        <f>'7.2'!F79</f>
        <v>0</v>
      </c>
      <c r="F79" s="120">
        <f>'7.3'!C79</f>
        <v>0</v>
      </c>
      <c r="G79" s="121">
        <f>'7.4'!F79</f>
        <v>1</v>
      </c>
      <c r="H79" s="121">
        <f>'7.5'!F79</f>
        <v>0</v>
      </c>
      <c r="I79" s="121">
        <f>'7.6'!C79</f>
        <v>0</v>
      </c>
    </row>
    <row r="80" spans="1:9" ht="15" customHeight="1">
      <c r="A80" s="28" t="s">
        <v>66</v>
      </c>
      <c r="B80" s="117">
        <f t="shared" si="7"/>
        <v>100</v>
      </c>
      <c r="C80" s="118">
        <f t="shared" si="8"/>
        <v>8</v>
      </c>
      <c r="D80" s="119">
        <f>'7.1'!F80</f>
        <v>1</v>
      </c>
      <c r="E80" s="119">
        <f>'7.2'!F80</f>
        <v>2</v>
      </c>
      <c r="F80" s="120">
        <f>'7.3'!C80</f>
        <v>1</v>
      </c>
      <c r="G80" s="121">
        <f>'7.4'!F80</f>
        <v>1</v>
      </c>
      <c r="H80" s="121">
        <f>'7.5'!F80</f>
        <v>2</v>
      </c>
      <c r="I80" s="121">
        <f>'7.6'!C80</f>
        <v>1</v>
      </c>
    </row>
    <row r="81" spans="1:9" ht="15" customHeight="1">
      <c r="A81" s="28" t="s">
        <v>68</v>
      </c>
      <c r="B81" s="117">
        <f t="shared" si="7"/>
        <v>100</v>
      </c>
      <c r="C81" s="118">
        <f t="shared" si="8"/>
        <v>8</v>
      </c>
      <c r="D81" s="119">
        <f>'7.1'!F81</f>
        <v>1</v>
      </c>
      <c r="E81" s="119">
        <f>'7.2'!F81</f>
        <v>2</v>
      </c>
      <c r="F81" s="120">
        <f>'7.3'!C81</f>
        <v>1</v>
      </c>
      <c r="G81" s="121">
        <f>'7.4'!F81</f>
        <v>1</v>
      </c>
      <c r="H81" s="121">
        <f>'7.5'!F81</f>
        <v>2</v>
      </c>
      <c r="I81" s="121">
        <f>'7.6'!C81</f>
        <v>1</v>
      </c>
    </row>
    <row r="82" spans="1:9" ht="15" customHeight="1">
      <c r="A82" s="28" t="s">
        <v>69</v>
      </c>
      <c r="B82" s="117">
        <f t="shared" si="7"/>
        <v>100</v>
      </c>
      <c r="C82" s="118">
        <f t="shared" si="8"/>
        <v>8</v>
      </c>
      <c r="D82" s="119">
        <f>'7.1'!F82</f>
        <v>1</v>
      </c>
      <c r="E82" s="119">
        <f>'7.2'!F82</f>
        <v>2</v>
      </c>
      <c r="F82" s="120">
        <f>'7.3'!C82</f>
        <v>1</v>
      </c>
      <c r="G82" s="121">
        <f>'7.4'!F82</f>
        <v>1</v>
      </c>
      <c r="H82" s="121">
        <f>'7.5'!F82</f>
        <v>2</v>
      </c>
      <c r="I82" s="121">
        <f>'7.6'!C82</f>
        <v>1</v>
      </c>
    </row>
    <row r="83" spans="1:9" ht="15" customHeight="1">
      <c r="A83" s="28" t="s">
        <v>289</v>
      </c>
      <c r="B83" s="117">
        <f t="shared" si="7"/>
        <v>0</v>
      </c>
      <c r="C83" s="118">
        <f t="shared" si="8"/>
        <v>0</v>
      </c>
      <c r="D83" s="119">
        <f>'7.1'!F83</f>
        <v>0</v>
      </c>
      <c r="E83" s="119">
        <f>'7.2'!F83</f>
        <v>0</v>
      </c>
      <c r="F83" s="120">
        <f>'7.3'!C83</f>
        <v>0</v>
      </c>
      <c r="G83" s="121">
        <f>'7.4'!F83</f>
        <v>0</v>
      </c>
      <c r="H83" s="121">
        <f>'7.5'!F83</f>
        <v>0</v>
      </c>
      <c r="I83" s="121">
        <f>'7.6'!C83</f>
        <v>0</v>
      </c>
    </row>
    <row r="84" spans="1:9" ht="15" customHeight="1">
      <c r="A84" s="28" t="s">
        <v>70</v>
      </c>
      <c r="B84" s="117">
        <f t="shared" si="7"/>
        <v>100</v>
      </c>
      <c r="C84" s="118">
        <f t="shared" si="8"/>
        <v>8</v>
      </c>
      <c r="D84" s="119">
        <f>'7.1'!F84</f>
        <v>1</v>
      </c>
      <c r="E84" s="119">
        <f>'7.2'!F84</f>
        <v>2</v>
      </c>
      <c r="F84" s="120">
        <f>'7.3'!C84</f>
        <v>1</v>
      </c>
      <c r="G84" s="121">
        <f>'7.4'!F84</f>
        <v>1</v>
      </c>
      <c r="H84" s="121">
        <f>'7.5'!F84</f>
        <v>2</v>
      </c>
      <c r="I84" s="121">
        <f>'7.6'!C84</f>
        <v>1</v>
      </c>
    </row>
    <row r="85" spans="1:9" ht="15" customHeight="1">
      <c r="A85" s="28" t="s">
        <v>71</v>
      </c>
      <c r="B85" s="117">
        <f t="shared" si="7"/>
        <v>100</v>
      </c>
      <c r="C85" s="118">
        <f t="shared" si="8"/>
        <v>8</v>
      </c>
      <c r="D85" s="119">
        <f>'7.1'!F85</f>
        <v>1</v>
      </c>
      <c r="E85" s="119">
        <f>'7.2'!F85</f>
        <v>2</v>
      </c>
      <c r="F85" s="120">
        <f>'7.3'!C85</f>
        <v>1</v>
      </c>
      <c r="G85" s="121">
        <f>'7.4'!F85</f>
        <v>1</v>
      </c>
      <c r="H85" s="121">
        <f>'7.5'!F85</f>
        <v>2</v>
      </c>
      <c r="I85" s="121">
        <f>'7.6'!C85</f>
        <v>1</v>
      </c>
    </row>
    <row r="86" spans="1:9" ht="15" customHeight="1">
      <c r="A86" s="28" t="s">
        <v>72</v>
      </c>
      <c r="B86" s="117">
        <f t="shared" si="7"/>
        <v>31.25</v>
      </c>
      <c r="C86" s="118">
        <f t="shared" si="8"/>
        <v>2.5</v>
      </c>
      <c r="D86" s="119">
        <f>'7.1'!F86</f>
        <v>0.5</v>
      </c>
      <c r="E86" s="119">
        <f>'7.2'!F86</f>
        <v>1</v>
      </c>
      <c r="F86" s="120">
        <f>'7.3'!C86</f>
        <v>0</v>
      </c>
      <c r="G86" s="121">
        <f>'7.4'!F86</f>
        <v>1</v>
      </c>
      <c r="H86" s="121">
        <f>'7.5'!F86</f>
        <v>0</v>
      </c>
      <c r="I86" s="121">
        <f>'7.6'!C86</f>
        <v>0</v>
      </c>
    </row>
    <row r="87" spans="1:9" ht="15" customHeight="1">
      <c r="A87" s="113" t="s">
        <v>73</v>
      </c>
      <c r="B87" s="34"/>
      <c r="C87" s="116"/>
      <c r="D87" s="34"/>
      <c r="E87" s="127"/>
      <c r="F87" s="127"/>
      <c r="G87" s="128"/>
      <c r="H87" s="128"/>
      <c r="I87" s="128"/>
    </row>
    <row r="88" spans="1:9" ht="15" customHeight="1">
      <c r="A88" s="28" t="s">
        <v>63</v>
      </c>
      <c r="B88" s="117">
        <f t="shared" si="7"/>
        <v>93.75</v>
      </c>
      <c r="C88" s="118">
        <f t="shared" ref="C88:C98" si="9">SUM(D88:I88)</f>
        <v>7.5</v>
      </c>
      <c r="D88" s="119">
        <f>'7.1'!F88</f>
        <v>0.5</v>
      </c>
      <c r="E88" s="119">
        <f>'7.2'!F88</f>
        <v>2</v>
      </c>
      <c r="F88" s="120">
        <f>'7.3'!C88</f>
        <v>1</v>
      </c>
      <c r="G88" s="121">
        <f>'7.4'!F88</f>
        <v>1</v>
      </c>
      <c r="H88" s="121">
        <f>'7.5'!F88</f>
        <v>2</v>
      </c>
      <c r="I88" s="121">
        <f>'7.6'!C88</f>
        <v>1</v>
      </c>
    </row>
    <row r="89" spans="1:9" ht="15" customHeight="1">
      <c r="A89" s="28" t="s">
        <v>74</v>
      </c>
      <c r="B89" s="117">
        <f t="shared" si="7"/>
        <v>0</v>
      </c>
      <c r="C89" s="118">
        <f t="shared" si="9"/>
        <v>0</v>
      </c>
      <c r="D89" s="119">
        <f>'7.1'!F89</f>
        <v>0</v>
      </c>
      <c r="E89" s="119">
        <f>'7.2'!F89</f>
        <v>0</v>
      </c>
      <c r="F89" s="120">
        <f>'7.3'!C89</f>
        <v>0</v>
      </c>
      <c r="G89" s="121">
        <f>'7.4'!F89</f>
        <v>0</v>
      </c>
      <c r="H89" s="121">
        <f>'7.5'!F89</f>
        <v>0</v>
      </c>
      <c r="I89" s="121">
        <f>'7.6'!C89</f>
        <v>0</v>
      </c>
    </row>
    <row r="90" spans="1:9" ht="15" customHeight="1">
      <c r="A90" s="28" t="s">
        <v>67</v>
      </c>
      <c r="B90" s="117">
        <f t="shared" si="7"/>
        <v>100</v>
      </c>
      <c r="C90" s="118">
        <f t="shared" si="9"/>
        <v>8</v>
      </c>
      <c r="D90" s="119">
        <f>'7.1'!F90</f>
        <v>1</v>
      </c>
      <c r="E90" s="119">
        <f>'7.2'!F90</f>
        <v>2</v>
      </c>
      <c r="F90" s="120">
        <f>'7.3'!C90</f>
        <v>1</v>
      </c>
      <c r="G90" s="121">
        <f>'7.4'!F90</f>
        <v>1</v>
      </c>
      <c r="H90" s="121">
        <f>'7.5'!F90</f>
        <v>2</v>
      </c>
      <c r="I90" s="121">
        <f>'7.6'!C90</f>
        <v>1</v>
      </c>
    </row>
    <row r="91" spans="1:9" ht="15" customHeight="1">
      <c r="A91" s="28" t="s">
        <v>75</v>
      </c>
      <c r="B91" s="117">
        <f t="shared" si="7"/>
        <v>25</v>
      </c>
      <c r="C91" s="118">
        <f t="shared" si="9"/>
        <v>2</v>
      </c>
      <c r="D91" s="119">
        <f>'7.1'!F91</f>
        <v>1</v>
      </c>
      <c r="E91" s="119">
        <f>'7.2'!F91</f>
        <v>0</v>
      </c>
      <c r="F91" s="120">
        <f>'7.3'!C91</f>
        <v>0</v>
      </c>
      <c r="G91" s="121">
        <f>'7.4'!F91</f>
        <v>1</v>
      </c>
      <c r="H91" s="121">
        <f>'7.5'!F91</f>
        <v>0</v>
      </c>
      <c r="I91" s="121">
        <f>'7.6'!C91</f>
        <v>0</v>
      </c>
    </row>
    <row r="92" spans="1:9" ht="15" customHeight="1">
      <c r="A92" s="28" t="s">
        <v>76</v>
      </c>
      <c r="B92" s="117">
        <f t="shared" si="7"/>
        <v>100</v>
      </c>
      <c r="C92" s="118">
        <f t="shared" si="9"/>
        <v>8</v>
      </c>
      <c r="D92" s="119">
        <f>'7.1'!F92</f>
        <v>1</v>
      </c>
      <c r="E92" s="119">
        <f>'7.2'!F92</f>
        <v>2</v>
      </c>
      <c r="F92" s="120">
        <f>'7.3'!C92</f>
        <v>1</v>
      </c>
      <c r="G92" s="121">
        <f>'7.4'!F92</f>
        <v>1</v>
      </c>
      <c r="H92" s="121">
        <f>'7.5'!F92</f>
        <v>2</v>
      </c>
      <c r="I92" s="121">
        <f>'7.6'!C92</f>
        <v>1</v>
      </c>
    </row>
    <row r="93" spans="1:9" ht="15" customHeight="1">
      <c r="A93" s="28" t="s">
        <v>77</v>
      </c>
      <c r="B93" s="117">
        <f t="shared" si="7"/>
        <v>100</v>
      </c>
      <c r="C93" s="118">
        <f t="shared" si="9"/>
        <v>8</v>
      </c>
      <c r="D93" s="119">
        <f>'7.1'!F93</f>
        <v>1</v>
      </c>
      <c r="E93" s="119">
        <f>'7.2'!F93</f>
        <v>2</v>
      </c>
      <c r="F93" s="120">
        <f>'7.3'!C93</f>
        <v>1</v>
      </c>
      <c r="G93" s="121">
        <f>'7.4'!F93</f>
        <v>1</v>
      </c>
      <c r="H93" s="121">
        <f>'7.5'!F93</f>
        <v>2</v>
      </c>
      <c r="I93" s="121">
        <f>'7.6'!C93</f>
        <v>1</v>
      </c>
    </row>
    <row r="94" spans="1:9" ht="15" customHeight="1">
      <c r="A94" s="28" t="s">
        <v>78</v>
      </c>
      <c r="B94" s="117">
        <f t="shared" si="7"/>
        <v>12.5</v>
      </c>
      <c r="C94" s="118">
        <f t="shared" si="9"/>
        <v>1</v>
      </c>
      <c r="D94" s="119">
        <f>'7.1'!F94</f>
        <v>0.5</v>
      </c>
      <c r="E94" s="119">
        <f>'7.2'!F94</f>
        <v>0</v>
      </c>
      <c r="F94" s="120">
        <f>'7.3'!C94</f>
        <v>0</v>
      </c>
      <c r="G94" s="121">
        <f>'7.4'!F94</f>
        <v>0.5</v>
      </c>
      <c r="H94" s="121">
        <f>'7.5'!F94</f>
        <v>0</v>
      </c>
      <c r="I94" s="121">
        <f>'7.6'!C94</f>
        <v>0</v>
      </c>
    </row>
    <row r="95" spans="1:9" ht="15" customHeight="1">
      <c r="A95" s="28" t="s">
        <v>79</v>
      </c>
      <c r="B95" s="117">
        <f t="shared" si="7"/>
        <v>50</v>
      </c>
      <c r="C95" s="118">
        <f t="shared" si="9"/>
        <v>4</v>
      </c>
      <c r="D95" s="119">
        <f>'7.1'!F95</f>
        <v>0</v>
      </c>
      <c r="E95" s="119">
        <f>'7.2'!F95</f>
        <v>0</v>
      </c>
      <c r="F95" s="120">
        <f>'7.3'!C95</f>
        <v>0</v>
      </c>
      <c r="G95" s="121">
        <f>'7.4'!F95</f>
        <v>1</v>
      </c>
      <c r="H95" s="121">
        <f>'7.5'!F95</f>
        <v>2</v>
      </c>
      <c r="I95" s="121">
        <f>'7.6'!C95</f>
        <v>1</v>
      </c>
    </row>
    <row r="96" spans="1:9" ht="15" customHeight="1">
      <c r="A96" s="28" t="s">
        <v>80</v>
      </c>
      <c r="B96" s="117">
        <f t="shared" si="7"/>
        <v>100</v>
      </c>
      <c r="C96" s="118">
        <f t="shared" si="9"/>
        <v>8</v>
      </c>
      <c r="D96" s="119">
        <f>'7.1'!F96</f>
        <v>1</v>
      </c>
      <c r="E96" s="119">
        <f>'7.2'!F96</f>
        <v>2</v>
      </c>
      <c r="F96" s="120">
        <f>'7.3'!C96</f>
        <v>1</v>
      </c>
      <c r="G96" s="121">
        <f>'7.4'!F96</f>
        <v>1</v>
      </c>
      <c r="H96" s="121">
        <f>'7.5'!F96</f>
        <v>2</v>
      </c>
      <c r="I96" s="121">
        <f>'7.6'!C96</f>
        <v>1</v>
      </c>
    </row>
    <row r="97" spans="1:9" ht="15" customHeight="1">
      <c r="A97" s="28" t="s">
        <v>81</v>
      </c>
      <c r="B97" s="117">
        <f t="shared" si="7"/>
        <v>25</v>
      </c>
      <c r="C97" s="118">
        <f t="shared" si="9"/>
        <v>2</v>
      </c>
      <c r="D97" s="119">
        <f>'7.1'!F97</f>
        <v>1</v>
      </c>
      <c r="E97" s="119">
        <f>'7.2'!F97</f>
        <v>0</v>
      </c>
      <c r="F97" s="120">
        <f>'7.3'!C97</f>
        <v>0</v>
      </c>
      <c r="G97" s="121">
        <f>'7.4'!F97</f>
        <v>1</v>
      </c>
      <c r="H97" s="121">
        <f>'7.5'!F97</f>
        <v>0</v>
      </c>
      <c r="I97" s="121">
        <f>'7.6'!C97</f>
        <v>0</v>
      </c>
    </row>
    <row r="98" spans="1:9" ht="15" customHeight="1">
      <c r="A98" s="28" t="s">
        <v>82</v>
      </c>
      <c r="B98" s="117">
        <f t="shared" si="7"/>
        <v>0</v>
      </c>
      <c r="C98" s="118">
        <f t="shared" si="9"/>
        <v>0</v>
      </c>
      <c r="D98" s="119">
        <f>'7.1'!F98</f>
        <v>0</v>
      </c>
      <c r="E98" s="119">
        <f>'7.2'!F98</f>
        <v>0</v>
      </c>
      <c r="F98" s="120">
        <f>'7.3'!C98</f>
        <v>0</v>
      </c>
      <c r="G98" s="121">
        <f>'7.4'!F98</f>
        <v>0</v>
      </c>
      <c r="H98" s="121">
        <f>'7.5'!F98</f>
        <v>0</v>
      </c>
      <c r="I98" s="121">
        <f>'7.6'!C98</f>
        <v>0</v>
      </c>
    </row>
    <row r="99" spans="1:9" s="32" customFormat="1" ht="15" customHeight="1">
      <c r="A99" s="5"/>
      <c r="B99" s="31"/>
      <c r="C99" s="31"/>
    </row>
    <row r="100" spans="1:9" s="32" customFormat="1" ht="14" customHeight="1">
      <c r="A100" s="5"/>
      <c r="B100" s="31"/>
      <c r="C100" s="31"/>
    </row>
  </sheetData>
  <mergeCells count="1">
    <mergeCell ref="A1:I1"/>
  </mergeCells>
  <pageMargins left="0.70866141732283505" right="0.70866141732283505" top="0.78740157480314998" bottom="0.78740157480314998" header="0.43307086614173201" footer="0.43307086614173201"/>
  <pageSetup paperSize="9" scale="80" fitToHeight="3" orientation="landscape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4"/>
  <sheetViews>
    <sheetView zoomScaleNormal="100" zoomScaleSheetLayoutView="100" workbookViewId="0">
      <selection sqref="A1:E1"/>
    </sheetView>
  </sheetViews>
  <sheetFormatPr baseColWidth="10" defaultColWidth="8.83203125" defaultRowHeight="15"/>
  <cols>
    <col min="1" max="1" width="5.33203125" style="3" customWidth="1"/>
    <col min="2" max="2" width="124.1640625" customWidth="1"/>
    <col min="3" max="5" width="7.6640625" customWidth="1"/>
  </cols>
  <sheetData>
    <row r="1" spans="1:5" s="2" customFormat="1" ht="30" customHeight="1">
      <c r="A1" s="157" t="s">
        <v>290</v>
      </c>
      <c r="B1" s="158"/>
      <c r="C1" s="158"/>
      <c r="D1" s="158"/>
      <c r="E1" s="158"/>
    </row>
    <row r="2" spans="1:5" ht="30" customHeight="1">
      <c r="A2" s="159" t="s">
        <v>93</v>
      </c>
      <c r="B2" s="159" t="s">
        <v>84</v>
      </c>
      <c r="C2" s="159" t="s">
        <v>85</v>
      </c>
      <c r="D2" s="159" t="s">
        <v>86</v>
      </c>
      <c r="E2" s="159"/>
    </row>
    <row r="3" spans="1:5" ht="15" customHeight="1">
      <c r="A3" s="159"/>
      <c r="B3" s="159"/>
      <c r="C3" s="159"/>
      <c r="D3" s="20" t="s">
        <v>94</v>
      </c>
      <c r="E3" s="20" t="s">
        <v>95</v>
      </c>
    </row>
    <row r="4" spans="1:5">
      <c r="A4" s="147" t="s">
        <v>115</v>
      </c>
      <c r="B4" s="15" t="s">
        <v>114</v>
      </c>
      <c r="C4" s="153">
        <v>8</v>
      </c>
      <c r="D4" s="153"/>
      <c r="E4" s="153"/>
    </row>
    <row r="5" spans="1:5" ht="45" customHeight="1">
      <c r="A5" s="147"/>
      <c r="B5" s="13" t="s">
        <v>116</v>
      </c>
      <c r="C5" s="153"/>
      <c r="D5" s="153"/>
      <c r="E5" s="153"/>
    </row>
    <row r="6" spans="1:5">
      <c r="A6" s="147"/>
      <c r="B6" s="10" t="s">
        <v>117</v>
      </c>
      <c r="C6" s="153"/>
      <c r="D6" s="153"/>
      <c r="E6" s="153"/>
    </row>
    <row r="7" spans="1:5" ht="29" customHeight="1">
      <c r="A7" s="147"/>
      <c r="B7" s="10" t="s">
        <v>677</v>
      </c>
      <c r="C7" s="153"/>
      <c r="D7" s="153"/>
      <c r="E7" s="153"/>
    </row>
    <row r="8" spans="1:5" ht="29" customHeight="1">
      <c r="A8" s="147"/>
      <c r="B8" s="10" t="s">
        <v>678</v>
      </c>
      <c r="C8" s="153"/>
      <c r="D8" s="153"/>
      <c r="E8" s="153"/>
    </row>
    <row r="9" spans="1:5" ht="15.75" customHeight="1">
      <c r="A9" s="147"/>
      <c r="B9" s="10" t="s">
        <v>118</v>
      </c>
      <c r="C9" s="153"/>
      <c r="D9" s="153"/>
      <c r="E9" s="153"/>
    </row>
    <row r="10" spans="1:5" ht="44" customHeight="1">
      <c r="A10" s="147"/>
      <c r="B10" s="14" t="s">
        <v>291</v>
      </c>
      <c r="C10" s="153"/>
      <c r="D10" s="153"/>
      <c r="E10" s="153"/>
    </row>
    <row r="11" spans="1:5" ht="43.5" customHeight="1">
      <c r="A11" s="160" t="s">
        <v>119</v>
      </c>
      <c r="B11" s="15" t="s">
        <v>292</v>
      </c>
      <c r="C11" s="150"/>
      <c r="D11" s="150"/>
      <c r="E11" s="150"/>
    </row>
    <row r="12" spans="1:5" ht="58" customHeight="1">
      <c r="A12" s="161"/>
      <c r="B12" s="10" t="s">
        <v>679</v>
      </c>
      <c r="C12" s="151"/>
      <c r="D12" s="151"/>
      <c r="E12" s="151"/>
    </row>
    <row r="13" spans="1:5">
      <c r="A13" s="161"/>
      <c r="B13" s="10" t="s">
        <v>120</v>
      </c>
      <c r="C13" s="151"/>
      <c r="D13" s="151"/>
      <c r="E13" s="151"/>
    </row>
    <row r="14" spans="1:5">
      <c r="A14" s="161"/>
      <c r="B14" s="10" t="s">
        <v>684</v>
      </c>
      <c r="C14" s="151"/>
      <c r="D14" s="151"/>
      <c r="E14" s="151"/>
    </row>
    <row r="15" spans="1:5">
      <c r="A15" s="161"/>
      <c r="B15" s="10" t="s">
        <v>685</v>
      </c>
      <c r="C15" s="151"/>
      <c r="D15" s="151"/>
      <c r="E15" s="151"/>
    </row>
    <row r="16" spans="1:5">
      <c r="A16" s="161"/>
      <c r="B16" s="10" t="s">
        <v>686</v>
      </c>
      <c r="C16" s="151"/>
      <c r="D16" s="151"/>
      <c r="E16" s="151"/>
    </row>
    <row r="17" spans="1:5" ht="15.75" customHeight="1">
      <c r="A17" s="161"/>
      <c r="B17" s="10" t="s">
        <v>313</v>
      </c>
      <c r="C17" s="151"/>
      <c r="D17" s="151"/>
      <c r="E17" s="151"/>
    </row>
    <row r="18" spans="1:5" ht="57" customHeight="1">
      <c r="A18" s="161"/>
      <c r="B18" s="10" t="s">
        <v>314</v>
      </c>
      <c r="C18" s="151"/>
      <c r="D18" s="151"/>
      <c r="E18" s="151"/>
    </row>
    <row r="19" spans="1:5" ht="57" customHeight="1">
      <c r="A19" s="162"/>
      <c r="B19" s="10" t="s">
        <v>680</v>
      </c>
      <c r="C19" s="152"/>
      <c r="D19" s="152"/>
      <c r="E19" s="152"/>
    </row>
    <row r="20" spans="1:5">
      <c r="A20" s="11"/>
      <c r="B20" s="19" t="s">
        <v>315</v>
      </c>
      <c r="C20" s="16">
        <v>1</v>
      </c>
      <c r="D20" s="16">
        <v>0.5</v>
      </c>
      <c r="E20" s="16">
        <v>0.5</v>
      </c>
    </row>
    <row r="21" spans="1:5" ht="30">
      <c r="A21" s="11"/>
      <c r="B21" s="19" t="s">
        <v>316</v>
      </c>
      <c r="C21" s="16">
        <v>0</v>
      </c>
      <c r="D21" s="16"/>
      <c r="E21" s="16"/>
    </row>
    <row r="22" spans="1:5" ht="59" customHeight="1">
      <c r="A22" s="154" t="s">
        <v>121</v>
      </c>
      <c r="B22" s="17" t="s">
        <v>297</v>
      </c>
      <c r="C22" s="150"/>
      <c r="D22" s="150"/>
      <c r="E22" s="150"/>
    </row>
    <row r="23" spans="1:5" ht="44" customHeight="1">
      <c r="A23" s="155"/>
      <c r="B23" s="10" t="s">
        <v>317</v>
      </c>
      <c r="C23" s="151"/>
      <c r="D23" s="151"/>
      <c r="E23" s="151"/>
    </row>
    <row r="24" spans="1:5" ht="86" customHeight="1">
      <c r="A24" s="155"/>
      <c r="B24" s="10" t="s">
        <v>676</v>
      </c>
      <c r="C24" s="151"/>
      <c r="D24" s="151"/>
      <c r="E24" s="151"/>
    </row>
    <row r="25" spans="1:5">
      <c r="A25" s="155"/>
      <c r="B25" s="10" t="s">
        <v>318</v>
      </c>
      <c r="C25" s="151"/>
      <c r="D25" s="151"/>
      <c r="E25" s="151"/>
    </row>
    <row r="26" spans="1:5">
      <c r="A26" s="155"/>
      <c r="B26" s="18" t="s">
        <v>687</v>
      </c>
      <c r="C26" s="151"/>
      <c r="D26" s="151"/>
      <c r="E26" s="151"/>
    </row>
    <row r="27" spans="1:5">
      <c r="A27" s="155"/>
      <c r="B27" s="18" t="s">
        <v>688</v>
      </c>
      <c r="C27" s="151"/>
      <c r="D27" s="151"/>
      <c r="E27" s="151"/>
    </row>
    <row r="28" spans="1:5">
      <c r="A28" s="155"/>
      <c r="B28" s="18" t="s">
        <v>689</v>
      </c>
      <c r="C28" s="151"/>
      <c r="D28" s="151"/>
      <c r="E28" s="151"/>
    </row>
    <row r="29" spans="1:5">
      <c r="A29" s="155"/>
      <c r="B29" s="18" t="s">
        <v>690</v>
      </c>
      <c r="C29" s="151"/>
      <c r="D29" s="151"/>
      <c r="E29" s="151"/>
    </row>
    <row r="30" spans="1:5">
      <c r="A30" s="155"/>
      <c r="B30" s="18" t="s">
        <v>691</v>
      </c>
      <c r="C30" s="151"/>
      <c r="D30" s="151"/>
      <c r="E30" s="151"/>
    </row>
    <row r="31" spans="1:5" ht="99" customHeight="1">
      <c r="A31" s="155"/>
      <c r="B31" s="10" t="s">
        <v>319</v>
      </c>
      <c r="C31" s="151"/>
      <c r="D31" s="151"/>
      <c r="E31" s="151"/>
    </row>
    <row r="32" spans="1:5" ht="30">
      <c r="A32" s="155"/>
      <c r="B32" s="10" t="s">
        <v>320</v>
      </c>
      <c r="C32" s="151"/>
      <c r="D32" s="151"/>
      <c r="E32" s="151"/>
    </row>
    <row r="33" spans="1:5" ht="60">
      <c r="A33" s="156"/>
      <c r="B33" s="10" t="s">
        <v>314</v>
      </c>
      <c r="C33" s="152"/>
      <c r="D33" s="152"/>
      <c r="E33" s="152"/>
    </row>
    <row r="34" spans="1:5">
      <c r="A34" s="11"/>
      <c r="B34" s="19" t="s">
        <v>321</v>
      </c>
      <c r="C34" s="16">
        <v>2</v>
      </c>
      <c r="D34" s="16">
        <v>0.5</v>
      </c>
      <c r="E34" s="12">
        <v>0.5</v>
      </c>
    </row>
    <row r="35" spans="1:5">
      <c r="A35" s="11"/>
      <c r="B35" s="19" t="s">
        <v>322</v>
      </c>
      <c r="C35" s="16">
        <v>0</v>
      </c>
      <c r="D35" s="12"/>
      <c r="E35" s="12"/>
    </row>
    <row r="36" spans="1:5" ht="44" customHeight="1">
      <c r="A36" s="148" t="s">
        <v>125</v>
      </c>
      <c r="B36" s="17" t="s">
        <v>302</v>
      </c>
      <c r="C36" s="149"/>
      <c r="D36" s="149"/>
      <c r="E36" s="149"/>
    </row>
    <row r="37" spans="1:5" ht="16" customHeight="1">
      <c r="A37" s="148"/>
      <c r="B37" s="10" t="s">
        <v>323</v>
      </c>
      <c r="C37" s="149"/>
      <c r="D37" s="149"/>
      <c r="E37" s="149"/>
    </row>
    <row r="38" spans="1:5" ht="15" customHeight="1">
      <c r="A38" s="148"/>
      <c r="B38" s="10" t="s">
        <v>126</v>
      </c>
      <c r="C38" s="149"/>
      <c r="D38" s="149"/>
      <c r="E38" s="149"/>
    </row>
    <row r="39" spans="1:5" ht="29" customHeight="1">
      <c r="A39" s="148"/>
      <c r="B39" s="26" t="s">
        <v>692</v>
      </c>
      <c r="C39" s="149"/>
      <c r="D39" s="149"/>
      <c r="E39" s="149"/>
    </row>
    <row r="40" spans="1:5" ht="16" customHeight="1">
      <c r="A40" s="148"/>
      <c r="B40" s="10" t="s">
        <v>693</v>
      </c>
      <c r="C40" s="149"/>
      <c r="D40" s="149"/>
      <c r="E40" s="149"/>
    </row>
    <row r="41" spans="1:5">
      <c r="A41" s="11"/>
      <c r="B41" s="19" t="s">
        <v>127</v>
      </c>
      <c r="C41" s="12">
        <v>1</v>
      </c>
      <c r="D41" s="12"/>
      <c r="E41" s="12"/>
    </row>
    <row r="42" spans="1:5">
      <c r="A42" s="11"/>
      <c r="B42" s="19" t="s">
        <v>324</v>
      </c>
      <c r="C42" s="12">
        <v>0</v>
      </c>
      <c r="D42" s="12"/>
      <c r="E42" s="12"/>
    </row>
    <row r="43" spans="1:5" ht="44.25" customHeight="1">
      <c r="A43" s="163" t="s">
        <v>128</v>
      </c>
      <c r="B43" s="17" t="s">
        <v>309</v>
      </c>
      <c r="C43" s="150"/>
      <c r="D43" s="150"/>
      <c r="E43" s="150"/>
    </row>
    <row r="44" spans="1:5" ht="58" customHeight="1">
      <c r="A44" s="164"/>
      <c r="B44" s="10" t="s">
        <v>325</v>
      </c>
      <c r="C44" s="151"/>
      <c r="D44" s="151"/>
      <c r="E44" s="151"/>
    </row>
    <row r="45" spans="1:5">
      <c r="A45" s="164"/>
      <c r="B45" s="10" t="s">
        <v>120</v>
      </c>
      <c r="C45" s="151"/>
      <c r="D45" s="151"/>
      <c r="E45" s="151"/>
    </row>
    <row r="46" spans="1:5" ht="15" customHeight="1">
      <c r="A46" s="164"/>
      <c r="B46" s="10" t="s">
        <v>684</v>
      </c>
      <c r="C46" s="151"/>
      <c r="D46" s="151"/>
      <c r="E46" s="151"/>
    </row>
    <row r="47" spans="1:5" ht="17.25" customHeight="1">
      <c r="A47" s="164"/>
      <c r="B47" s="10" t="s">
        <v>685</v>
      </c>
      <c r="C47" s="151"/>
      <c r="D47" s="151"/>
      <c r="E47" s="151"/>
    </row>
    <row r="48" spans="1:5" ht="15" customHeight="1">
      <c r="A48" s="164"/>
      <c r="B48" s="10" t="s">
        <v>686</v>
      </c>
      <c r="C48" s="151"/>
      <c r="D48" s="151"/>
      <c r="E48" s="151"/>
    </row>
    <row r="49" spans="1:5" ht="15.75" customHeight="1">
      <c r="A49" s="164"/>
      <c r="B49" s="10" t="s">
        <v>313</v>
      </c>
      <c r="C49" s="151"/>
      <c r="D49" s="151"/>
      <c r="E49" s="151"/>
    </row>
    <row r="50" spans="1:5" ht="58" customHeight="1">
      <c r="A50" s="164"/>
      <c r="B50" s="10" t="s">
        <v>314</v>
      </c>
      <c r="C50" s="151"/>
      <c r="D50" s="151"/>
      <c r="E50" s="151"/>
    </row>
    <row r="51" spans="1:5" ht="57" customHeight="1">
      <c r="A51" s="165"/>
      <c r="B51" s="10" t="s">
        <v>326</v>
      </c>
      <c r="C51" s="152"/>
      <c r="D51" s="152"/>
      <c r="E51" s="152"/>
    </row>
    <row r="52" spans="1:5">
      <c r="A52" s="11"/>
      <c r="B52" s="19" t="s">
        <v>315</v>
      </c>
      <c r="C52" s="12">
        <v>1</v>
      </c>
      <c r="D52" s="12">
        <v>0.5</v>
      </c>
      <c r="E52" s="12">
        <v>0.5</v>
      </c>
    </row>
    <row r="53" spans="1:5" ht="30">
      <c r="A53" s="11"/>
      <c r="B53" s="19" t="s">
        <v>316</v>
      </c>
      <c r="C53" s="12">
        <v>0</v>
      </c>
      <c r="D53" s="12"/>
      <c r="E53" s="12"/>
    </row>
    <row r="54" spans="1:5" ht="72" customHeight="1">
      <c r="A54" s="163" t="s">
        <v>129</v>
      </c>
      <c r="B54" s="17" t="s">
        <v>308</v>
      </c>
      <c r="C54" s="150"/>
      <c r="D54" s="150"/>
      <c r="E54" s="150"/>
    </row>
    <row r="55" spans="1:5" ht="45" customHeight="1">
      <c r="A55" s="164"/>
      <c r="B55" s="10" t="s">
        <v>122</v>
      </c>
      <c r="C55" s="151"/>
      <c r="D55" s="151"/>
      <c r="E55" s="151"/>
    </row>
    <row r="56" spans="1:5" ht="86" customHeight="1">
      <c r="A56" s="164"/>
      <c r="B56" s="10" t="s">
        <v>681</v>
      </c>
      <c r="C56" s="151"/>
      <c r="D56" s="151"/>
      <c r="E56" s="151"/>
    </row>
    <row r="57" spans="1:5" ht="16" customHeight="1">
      <c r="A57" s="164"/>
      <c r="B57" s="27" t="s">
        <v>123</v>
      </c>
      <c r="C57" s="151"/>
      <c r="D57" s="151"/>
      <c r="E57" s="151"/>
    </row>
    <row r="58" spans="1:5">
      <c r="A58" s="164"/>
      <c r="B58" s="10" t="s">
        <v>694</v>
      </c>
      <c r="C58" s="151"/>
      <c r="D58" s="151"/>
      <c r="E58" s="151"/>
    </row>
    <row r="59" spans="1:5">
      <c r="A59" s="164"/>
      <c r="B59" s="10" t="s">
        <v>695</v>
      </c>
      <c r="C59" s="151"/>
      <c r="D59" s="151"/>
      <c r="E59" s="151"/>
    </row>
    <row r="60" spans="1:5">
      <c r="A60" s="164"/>
      <c r="B60" s="10" t="s">
        <v>696</v>
      </c>
      <c r="C60" s="151"/>
      <c r="D60" s="151"/>
      <c r="E60" s="151"/>
    </row>
    <row r="61" spans="1:5">
      <c r="A61" s="164"/>
      <c r="B61" s="10" t="s">
        <v>697</v>
      </c>
      <c r="C61" s="151"/>
      <c r="D61" s="151"/>
      <c r="E61" s="151"/>
    </row>
    <row r="62" spans="1:5">
      <c r="A62" s="164"/>
      <c r="B62" s="10" t="s">
        <v>698</v>
      </c>
      <c r="C62" s="151"/>
      <c r="D62" s="151"/>
      <c r="E62" s="151"/>
    </row>
    <row r="63" spans="1:5" ht="100" customHeight="1">
      <c r="A63" s="164"/>
      <c r="B63" s="10" t="s">
        <v>327</v>
      </c>
      <c r="C63" s="151"/>
      <c r="D63" s="151"/>
      <c r="E63" s="151"/>
    </row>
    <row r="64" spans="1:5" ht="30">
      <c r="A64" s="164"/>
      <c r="B64" s="10" t="s">
        <v>682</v>
      </c>
      <c r="C64" s="151"/>
      <c r="D64" s="151"/>
      <c r="E64" s="151"/>
    </row>
    <row r="65" spans="1:5" ht="60">
      <c r="A65" s="165"/>
      <c r="B65" s="10" t="s">
        <v>328</v>
      </c>
      <c r="C65" s="152"/>
      <c r="D65" s="152"/>
      <c r="E65" s="152"/>
    </row>
    <row r="66" spans="1:5">
      <c r="A66" s="11"/>
      <c r="B66" s="19" t="s">
        <v>130</v>
      </c>
      <c r="C66" s="12">
        <v>2</v>
      </c>
      <c r="D66" s="12">
        <v>0.5</v>
      </c>
      <c r="E66" s="12">
        <v>0.5</v>
      </c>
    </row>
    <row r="67" spans="1:5">
      <c r="A67" s="11"/>
      <c r="B67" s="19" t="s">
        <v>124</v>
      </c>
      <c r="C67" s="12">
        <v>0</v>
      </c>
      <c r="D67" s="12"/>
      <c r="E67" s="12"/>
    </row>
    <row r="68" spans="1:5" ht="44" customHeight="1">
      <c r="A68" s="148" t="s">
        <v>131</v>
      </c>
      <c r="B68" s="17" t="s">
        <v>310</v>
      </c>
      <c r="C68" s="149"/>
      <c r="D68" s="149"/>
      <c r="E68" s="149"/>
    </row>
    <row r="69" spans="1:5" ht="15" customHeight="1">
      <c r="A69" s="148"/>
      <c r="B69" s="10" t="s">
        <v>330</v>
      </c>
      <c r="C69" s="149"/>
      <c r="D69" s="149"/>
      <c r="E69" s="149"/>
    </row>
    <row r="70" spans="1:5" ht="15" customHeight="1">
      <c r="A70" s="148"/>
      <c r="B70" s="10" t="s">
        <v>126</v>
      </c>
      <c r="C70" s="149"/>
      <c r="D70" s="149"/>
      <c r="E70" s="149"/>
    </row>
    <row r="71" spans="1:5" ht="29.25" customHeight="1">
      <c r="A71" s="148"/>
      <c r="B71" s="26" t="s">
        <v>692</v>
      </c>
      <c r="C71" s="149"/>
      <c r="D71" s="149"/>
      <c r="E71" s="149"/>
    </row>
    <row r="72" spans="1:5" ht="17" customHeight="1">
      <c r="A72" s="148"/>
      <c r="B72" s="26" t="s">
        <v>693</v>
      </c>
      <c r="C72" s="149"/>
      <c r="D72" s="149"/>
      <c r="E72" s="149"/>
    </row>
    <row r="73" spans="1:5">
      <c r="A73" s="11"/>
      <c r="B73" s="19" t="s">
        <v>127</v>
      </c>
      <c r="C73" s="12">
        <v>1</v>
      </c>
      <c r="D73" s="12"/>
      <c r="E73" s="12"/>
    </row>
    <row r="74" spans="1:5">
      <c r="A74" s="11"/>
      <c r="B74" s="19" t="s">
        <v>329</v>
      </c>
      <c r="C74" s="12">
        <v>0</v>
      </c>
      <c r="D74" s="12"/>
      <c r="E74" s="12"/>
    </row>
  </sheetData>
  <mergeCells count="33">
    <mergeCell ref="D22:D33"/>
    <mergeCell ref="E22:E33"/>
    <mergeCell ref="C11:C19"/>
    <mergeCell ref="D11:D19"/>
    <mergeCell ref="E11:E19"/>
    <mergeCell ref="A11:A19"/>
    <mergeCell ref="A43:A51"/>
    <mergeCell ref="A54:A65"/>
    <mergeCell ref="C54:C65"/>
    <mergeCell ref="C43:C51"/>
    <mergeCell ref="C22:C33"/>
    <mergeCell ref="A36:A40"/>
    <mergeCell ref="A1:E1"/>
    <mergeCell ref="A2:A3"/>
    <mergeCell ref="B2:B3"/>
    <mergeCell ref="C2:C3"/>
    <mergeCell ref="D2:E2"/>
    <mergeCell ref="A4:A10"/>
    <mergeCell ref="A68:A72"/>
    <mergeCell ref="C68:C72"/>
    <mergeCell ref="D68:D72"/>
    <mergeCell ref="E68:E72"/>
    <mergeCell ref="D54:D65"/>
    <mergeCell ref="E54:E65"/>
    <mergeCell ref="D43:D51"/>
    <mergeCell ref="E43:E51"/>
    <mergeCell ref="C4:C10"/>
    <mergeCell ref="D4:D10"/>
    <mergeCell ref="E4:E10"/>
    <mergeCell ref="C36:C40"/>
    <mergeCell ref="D36:D40"/>
    <mergeCell ref="E36:E40"/>
    <mergeCell ref="A22:A33"/>
  </mergeCells>
  <pageMargins left="0.70866141732283505" right="0.70866141732283505" top="0.74803149606299202" bottom="0.74803149606299202" header="0.31496062992126" footer="0.31496062992126"/>
  <pageSetup paperSize="9" scale="80" fitToHeight="0" orientation="landscape" r:id="rId1"/>
  <headerFooter>
    <oddFooter>&amp;C&amp;9&amp;A&amp;R&amp;9&amp;P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7"/>
  <sheetViews>
    <sheetView zoomScaleNormal="100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sqref="A1:T1"/>
    </sheetView>
  </sheetViews>
  <sheetFormatPr baseColWidth="10" defaultColWidth="8.83203125" defaultRowHeight="12"/>
  <cols>
    <col min="1" max="1" width="24.83203125" style="1" customWidth="1"/>
    <col min="2" max="2" width="45.83203125" style="1" customWidth="1"/>
    <col min="3" max="3" width="5.83203125" style="1" customWidth="1"/>
    <col min="4" max="5" width="4.83203125" style="1" customWidth="1"/>
    <col min="6" max="6" width="5.83203125" style="1" customWidth="1"/>
    <col min="7" max="8" width="12.83203125" style="35" customWidth="1"/>
    <col min="9" max="10" width="14.83203125" style="36" customWidth="1"/>
    <col min="11" max="12" width="12.83203125" style="1" customWidth="1"/>
    <col min="13" max="14" width="10.83203125" style="1" customWidth="1"/>
    <col min="15" max="15" width="12.83203125" style="1" customWidth="1"/>
    <col min="16" max="17" width="14.83203125" style="1" customWidth="1"/>
    <col min="18" max="19" width="12.83203125" style="1" customWidth="1"/>
    <col min="20" max="20" width="14.83203125" style="1" customWidth="1"/>
    <col min="21" max="21" width="8.83203125" style="22"/>
    <col min="22" max="246" width="8.83203125" style="1"/>
    <col min="247" max="247" width="22.6640625" style="1" customWidth="1"/>
    <col min="248" max="248" width="63.1640625" style="1" customWidth="1"/>
    <col min="249" max="249" width="5.6640625" style="1" customWidth="1"/>
    <col min="250" max="250" width="4.6640625" style="1" customWidth="1"/>
    <col min="251" max="251" width="5.6640625" style="1" customWidth="1"/>
    <col min="252" max="254" width="12.6640625" style="1" customWidth="1"/>
    <col min="255" max="258" width="10.6640625" style="1" customWidth="1"/>
    <col min="259" max="259" width="10.5" style="1" customWidth="1"/>
    <col min="260" max="260" width="11.33203125" style="1" customWidth="1"/>
    <col min="261" max="261" width="11.5" style="1" customWidth="1"/>
    <col min="262" max="262" width="10.5" style="1" customWidth="1"/>
    <col min="263" max="263" width="10.33203125" style="1" customWidth="1"/>
    <col min="264" max="264" width="10.83203125" style="1" customWidth="1"/>
    <col min="265" max="265" width="11" style="1" customWidth="1"/>
    <col min="266" max="268" width="11.33203125" style="1" customWidth="1"/>
    <col min="269" max="269" width="10.5" style="1" customWidth="1"/>
    <col min="270" max="270" width="10.83203125" style="1" customWidth="1"/>
    <col min="271" max="271" width="11.1640625" style="1" customWidth="1"/>
    <col min="272" max="272" width="10.33203125" style="1" customWidth="1"/>
    <col min="273" max="273" width="12.5" style="1" customWidth="1"/>
    <col min="274" max="502" width="8.83203125" style="1"/>
    <col min="503" max="503" width="22.6640625" style="1" customWidth="1"/>
    <col min="504" max="504" width="63.1640625" style="1" customWidth="1"/>
    <col min="505" max="505" width="5.6640625" style="1" customWidth="1"/>
    <col min="506" max="506" width="4.6640625" style="1" customWidth="1"/>
    <col min="507" max="507" width="5.6640625" style="1" customWidth="1"/>
    <col min="508" max="510" width="12.6640625" style="1" customWidth="1"/>
    <col min="511" max="514" width="10.6640625" style="1" customWidth="1"/>
    <col min="515" max="515" width="10.5" style="1" customWidth="1"/>
    <col min="516" max="516" width="11.33203125" style="1" customWidth="1"/>
    <col min="517" max="517" width="11.5" style="1" customWidth="1"/>
    <col min="518" max="518" width="10.5" style="1" customWidth="1"/>
    <col min="519" max="519" width="10.33203125" style="1" customWidth="1"/>
    <col min="520" max="520" width="10.83203125" style="1" customWidth="1"/>
    <col min="521" max="521" width="11" style="1" customWidth="1"/>
    <col min="522" max="524" width="11.33203125" style="1" customWidth="1"/>
    <col min="525" max="525" width="10.5" style="1" customWidth="1"/>
    <col min="526" max="526" width="10.83203125" style="1" customWidth="1"/>
    <col min="527" max="527" width="11.1640625" style="1" customWidth="1"/>
    <col min="528" max="528" width="10.33203125" style="1" customWidth="1"/>
    <col min="529" max="529" width="12.5" style="1" customWidth="1"/>
    <col min="530" max="758" width="8.83203125" style="1"/>
    <col min="759" max="759" width="22.6640625" style="1" customWidth="1"/>
    <col min="760" max="760" width="63.1640625" style="1" customWidth="1"/>
    <col min="761" max="761" width="5.6640625" style="1" customWidth="1"/>
    <col min="762" max="762" width="4.6640625" style="1" customWidth="1"/>
    <col min="763" max="763" width="5.6640625" style="1" customWidth="1"/>
    <col min="764" max="766" width="12.6640625" style="1" customWidth="1"/>
    <col min="767" max="770" width="10.6640625" style="1" customWidth="1"/>
    <col min="771" max="771" width="10.5" style="1" customWidth="1"/>
    <col min="772" max="772" width="11.33203125" style="1" customWidth="1"/>
    <col min="773" max="773" width="11.5" style="1" customWidth="1"/>
    <col min="774" max="774" width="10.5" style="1" customWidth="1"/>
    <col min="775" max="775" width="10.33203125" style="1" customWidth="1"/>
    <col min="776" max="776" width="10.83203125" style="1" customWidth="1"/>
    <col min="777" max="777" width="11" style="1" customWidth="1"/>
    <col min="778" max="780" width="11.33203125" style="1" customWidth="1"/>
    <col min="781" max="781" width="10.5" style="1" customWidth="1"/>
    <col min="782" max="782" width="10.83203125" style="1" customWidth="1"/>
    <col min="783" max="783" width="11.1640625" style="1" customWidth="1"/>
    <col min="784" max="784" width="10.33203125" style="1" customWidth="1"/>
    <col min="785" max="785" width="12.5" style="1" customWidth="1"/>
    <col min="786" max="1014" width="8.83203125" style="1"/>
    <col min="1015" max="1015" width="22.6640625" style="1" customWidth="1"/>
    <col min="1016" max="1016" width="63.1640625" style="1" customWidth="1"/>
    <col min="1017" max="1017" width="5.6640625" style="1" customWidth="1"/>
    <col min="1018" max="1018" width="4.6640625" style="1" customWidth="1"/>
    <col min="1019" max="1019" width="5.6640625" style="1" customWidth="1"/>
    <col min="1020" max="1022" width="12.6640625" style="1" customWidth="1"/>
    <col min="1023" max="1026" width="10.6640625" style="1" customWidth="1"/>
    <col min="1027" max="1027" width="10.5" style="1" customWidth="1"/>
    <col min="1028" max="1028" width="11.33203125" style="1" customWidth="1"/>
    <col min="1029" max="1029" width="11.5" style="1" customWidth="1"/>
    <col min="1030" max="1030" width="10.5" style="1" customWidth="1"/>
    <col min="1031" max="1031" width="10.33203125" style="1" customWidth="1"/>
    <col min="1032" max="1032" width="10.83203125" style="1" customWidth="1"/>
    <col min="1033" max="1033" width="11" style="1" customWidth="1"/>
    <col min="1034" max="1036" width="11.33203125" style="1" customWidth="1"/>
    <col min="1037" max="1037" width="10.5" style="1" customWidth="1"/>
    <col min="1038" max="1038" width="10.83203125" style="1" customWidth="1"/>
    <col min="1039" max="1039" width="11.1640625" style="1" customWidth="1"/>
    <col min="1040" max="1040" width="10.33203125" style="1" customWidth="1"/>
    <col min="1041" max="1041" width="12.5" style="1" customWidth="1"/>
    <col min="1042" max="1270" width="8.83203125" style="1"/>
    <col min="1271" max="1271" width="22.6640625" style="1" customWidth="1"/>
    <col min="1272" max="1272" width="63.1640625" style="1" customWidth="1"/>
    <col min="1273" max="1273" width="5.6640625" style="1" customWidth="1"/>
    <col min="1274" max="1274" width="4.6640625" style="1" customWidth="1"/>
    <col min="1275" max="1275" width="5.6640625" style="1" customWidth="1"/>
    <col min="1276" max="1278" width="12.6640625" style="1" customWidth="1"/>
    <col min="1279" max="1282" width="10.6640625" style="1" customWidth="1"/>
    <col min="1283" max="1283" width="10.5" style="1" customWidth="1"/>
    <col min="1284" max="1284" width="11.33203125" style="1" customWidth="1"/>
    <col min="1285" max="1285" width="11.5" style="1" customWidth="1"/>
    <col min="1286" max="1286" width="10.5" style="1" customWidth="1"/>
    <col min="1287" max="1287" width="10.33203125" style="1" customWidth="1"/>
    <col min="1288" max="1288" width="10.83203125" style="1" customWidth="1"/>
    <col min="1289" max="1289" width="11" style="1" customWidth="1"/>
    <col min="1290" max="1292" width="11.33203125" style="1" customWidth="1"/>
    <col min="1293" max="1293" width="10.5" style="1" customWidth="1"/>
    <col min="1294" max="1294" width="10.83203125" style="1" customWidth="1"/>
    <col min="1295" max="1295" width="11.1640625" style="1" customWidth="1"/>
    <col min="1296" max="1296" width="10.33203125" style="1" customWidth="1"/>
    <col min="1297" max="1297" width="12.5" style="1" customWidth="1"/>
    <col min="1298" max="1526" width="8.83203125" style="1"/>
    <col min="1527" max="1527" width="22.6640625" style="1" customWidth="1"/>
    <col min="1528" max="1528" width="63.1640625" style="1" customWidth="1"/>
    <col min="1529" max="1529" width="5.6640625" style="1" customWidth="1"/>
    <col min="1530" max="1530" width="4.6640625" style="1" customWidth="1"/>
    <col min="1531" max="1531" width="5.6640625" style="1" customWidth="1"/>
    <col min="1532" max="1534" width="12.6640625" style="1" customWidth="1"/>
    <col min="1535" max="1538" width="10.6640625" style="1" customWidth="1"/>
    <col min="1539" max="1539" width="10.5" style="1" customWidth="1"/>
    <col min="1540" max="1540" width="11.33203125" style="1" customWidth="1"/>
    <col min="1541" max="1541" width="11.5" style="1" customWidth="1"/>
    <col min="1542" max="1542" width="10.5" style="1" customWidth="1"/>
    <col min="1543" max="1543" width="10.33203125" style="1" customWidth="1"/>
    <col min="1544" max="1544" width="10.83203125" style="1" customWidth="1"/>
    <col min="1545" max="1545" width="11" style="1" customWidth="1"/>
    <col min="1546" max="1548" width="11.33203125" style="1" customWidth="1"/>
    <col min="1549" max="1549" width="10.5" style="1" customWidth="1"/>
    <col min="1550" max="1550" width="10.83203125" style="1" customWidth="1"/>
    <col min="1551" max="1551" width="11.1640625" style="1" customWidth="1"/>
    <col min="1552" max="1552" width="10.33203125" style="1" customWidth="1"/>
    <col min="1553" max="1553" width="12.5" style="1" customWidth="1"/>
    <col min="1554" max="1782" width="8.83203125" style="1"/>
    <col min="1783" max="1783" width="22.6640625" style="1" customWidth="1"/>
    <col min="1784" max="1784" width="63.1640625" style="1" customWidth="1"/>
    <col min="1785" max="1785" width="5.6640625" style="1" customWidth="1"/>
    <col min="1786" max="1786" width="4.6640625" style="1" customWidth="1"/>
    <col min="1787" max="1787" width="5.6640625" style="1" customWidth="1"/>
    <col min="1788" max="1790" width="12.6640625" style="1" customWidth="1"/>
    <col min="1791" max="1794" width="10.6640625" style="1" customWidth="1"/>
    <col min="1795" max="1795" width="10.5" style="1" customWidth="1"/>
    <col min="1796" max="1796" width="11.33203125" style="1" customWidth="1"/>
    <col min="1797" max="1797" width="11.5" style="1" customWidth="1"/>
    <col min="1798" max="1798" width="10.5" style="1" customWidth="1"/>
    <col min="1799" max="1799" width="10.33203125" style="1" customWidth="1"/>
    <col min="1800" max="1800" width="10.83203125" style="1" customWidth="1"/>
    <col min="1801" max="1801" width="11" style="1" customWidth="1"/>
    <col min="1802" max="1804" width="11.33203125" style="1" customWidth="1"/>
    <col min="1805" max="1805" width="10.5" style="1" customWidth="1"/>
    <col min="1806" max="1806" width="10.83203125" style="1" customWidth="1"/>
    <col min="1807" max="1807" width="11.1640625" style="1" customWidth="1"/>
    <col min="1808" max="1808" width="10.33203125" style="1" customWidth="1"/>
    <col min="1809" max="1809" width="12.5" style="1" customWidth="1"/>
    <col min="1810" max="2038" width="8.83203125" style="1"/>
    <col min="2039" max="2039" width="22.6640625" style="1" customWidth="1"/>
    <col min="2040" max="2040" width="63.1640625" style="1" customWidth="1"/>
    <col min="2041" max="2041" width="5.6640625" style="1" customWidth="1"/>
    <col min="2042" max="2042" width="4.6640625" style="1" customWidth="1"/>
    <col min="2043" max="2043" width="5.6640625" style="1" customWidth="1"/>
    <col min="2044" max="2046" width="12.6640625" style="1" customWidth="1"/>
    <col min="2047" max="2050" width="10.6640625" style="1" customWidth="1"/>
    <col min="2051" max="2051" width="10.5" style="1" customWidth="1"/>
    <col min="2052" max="2052" width="11.33203125" style="1" customWidth="1"/>
    <col min="2053" max="2053" width="11.5" style="1" customWidth="1"/>
    <col min="2054" max="2054" width="10.5" style="1" customWidth="1"/>
    <col min="2055" max="2055" width="10.33203125" style="1" customWidth="1"/>
    <col min="2056" max="2056" width="10.83203125" style="1" customWidth="1"/>
    <col min="2057" max="2057" width="11" style="1" customWidth="1"/>
    <col min="2058" max="2060" width="11.33203125" style="1" customWidth="1"/>
    <col min="2061" max="2061" width="10.5" style="1" customWidth="1"/>
    <col min="2062" max="2062" width="10.83203125" style="1" customWidth="1"/>
    <col min="2063" max="2063" width="11.1640625" style="1" customWidth="1"/>
    <col min="2064" max="2064" width="10.33203125" style="1" customWidth="1"/>
    <col min="2065" max="2065" width="12.5" style="1" customWidth="1"/>
    <col min="2066" max="2294" width="8.83203125" style="1"/>
    <col min="2295" max="2295" width="22.6640625" style="1" customWidth="1"/>
    <col min="2296" max="2296" width="63.1640625" style="1" customWidth="1"/>
    <col min="2297" max="2297" width="5.6640625" style="1" customWidth="1"/>
    <col min="2298" max="2298" width="4.6640625" style="1" customWidth="1"/>
    <col min="2299" max="2299" width="5.6640625" style="1" customWidth="1"/>
    <col min="2300" max="2302" width="12.6640625" style="1" customWidth="1"/>
    <col min="2303" max="2306" width="10.6640625" style="1" customWidth="1"/>
    <col min="2307" max="2307" width="10.5" style="1" customWidth="1"/>
    <col min="2308" max="2308" width="11.33203125" style="1" customWidth="1"/>
    <col min="2309" max="2309" width="11.5" style="1" customWidth="1"/>
    <col min="2310" max="2310" width="10.5" style="1" customWidth="1"/>
    <col min="2311" max="2311" width="10.33203125" style="1" customWidth="1"/>
    <col min="2312" max="2312" width="10.83203125" style="1" customWidth="1"/>
    <col min="2313" max="2313" width="11" style="1" customWidth="1"/>
    <col min="2314" max="2316" width="11.33203125" style="1" customWidth="1"/>
    <col min="2317" max="2317" width="10.5" style="1" customWidth="1"/>
    <col min="2318" max="2318" width="10.83203125" style="1" customWidth="1"/>
    <col min="2319" max="2319" width="11.1640625" style="1" customWidth="1"/>
    <col min="2320" max="2320" width="10.33203125" style="1" customWidth="1"/>
    <col min="2321" max="2321" width="12.5" style="1" customWidth="1"/>
    <col min="2322" max="2550" width="8.83203125" style="1"/>
    <col min="2551" max="2551" width="22.6640625" style="1" customWidth="1"/>
    <col min="2552" max="2552" width="63.1640625" style="1" customWidth="1"/>
    <col min="2553" max="2553" width="5.6640625" style="1" customWidth="1"/>
    <col min="2554" max="2554" width="4.6640625" style="1" customWidth="1"/>
    <col min="2555" max="2555" width="5.6640625" style="1" customWidth="1"/>
    <col min="2556" max="2558" width="12.6640625" style="1" customWidth="1"/>
    <col min="2559" max="2562" width="10.6640625" style="1" customWidth="1"/>
    <col min="2563" max="2563" width="10.5" style="1" customWidth="1"/>
    <col min="2564" max="2564" width="11.33203125" style="1" customWidth="1"/>
    <col min="2565" max="2565" width="11.5" style="1" customWidth="1"/>
    <col min="2566" max="2566" width="10.5" style="1" customWidth="1"/>
    <col min="2567" max="2567" width="10.33203125" style="1" customWidth="1"/>
    <col min="2568" max="2568" width="10.83203125" style="1" customWidth="1"/>
    <col min="2569" max="2569" width="11" style="1" customWidth="1"/>
    <col min="2570" max="2572" width="11.33203125" style="1" customWidth="1"/>
    <col min="2573" max="2573" width="10.5" style="1" customWidth="1"/>
    <col min="2574" max="2574" width="10.83203125" style="1" customWidth="1"/>
    <col min="2575" max="2575" width="11.1640625" style="1" customWidth="1"/>
    <col min="2576" max="2576" width="10.33203125" style="1" customWidth="1"/>
    <col min="2577" max="2577" width="12.5" style="1" customWidth="1"/>
    <col min="2578" max="2806" width="8.83203125" style="1"/>
    <col min="2807" max="2807" width="22.6640625" style="1" customWidth="1"/>
    <col min="2808" max="2808" width="63.1640625" style="1" customWidth="1"/>
    <col min="2809" max="2809" width="5.6640625" style="1" customWidth="1"/>
    <col min="2810" max="2810" width="4.6640625" style="1" customWidth="1"/>
    <col min="2811" max="2811" width="5.6640625" style="1" customWidth="1"/>
    <col min="2812" max="2814" width="12.6640625" style="1" customWidth="1"/>
    <col min="2815" max="2818" width="10.6640625" style="1" customWidth="1"/>
    <col min="2819" max="2819" width="10.5" style="1" customWidth="1"/>
    <col min="2820" max="2820" width="11.33203125" style="1" customWidth="1"/>
    <col min="2821" max="2821" width="11.5" style="1" customWidth="1"/>
    <col min="2822" max="2822" width="10.5" style="1" customWidth="1"/>
    <col min="2823" max="2823" width="10.33203125" style="1" customWidth="1"/>
    <col min="2824" max="2824" width="10.83203125" style="1" customWidth="1"/>
    <col min="2825" max="2825" width="11" style="1" customWidth="1"/>
    <col min="2826" max="2828" width="11.33203125" style="1" customWidth="1"/>
    <col min="2829" max="2829" width="10.5" style="1" customWidth="1"/>
    <col min="2830" max="2830" width="10.83203125" style="1" customWidth="1"/>
    <col min="2831" max="2831" width="11.1640625" style="1" customWidth="1"/>
    <col min="2832" max="2832" width="10.33203125" style="1" customWidth="1"/>
    <col min="2833" max="2833" width="12.5" style="1" customWidth="1"/>
    <col min="2834" max="3062" width="8.83203125" style="1"/>
    <col min="3063" max="3063" width="22.6640625" style="1" customWidth="1"/>
    <col min="3064" max="3064" width="63.1640625" style="1" customWidth="1"/>
    <col min="3065" max="3065" width="5.6640625" style="1" customWidth="1"/>
    <col min="3066" max="3066" width="4.6640625" style="1" customWidth="1"/>
    <col min="3067" max="3067" width="5.6640625" style="1" customWidth="1"/>
    <col min="3068" max="3070" width="12.6640625" style="1" customWidth="1"/>
    <col min="3071" max="3074" width="10.6640625" style="1" customWidth="1"/>
    <col min="3075" max="3075" width="10.5" style="1" customWidth="1"/>
    <col min="3076" max="3076" width="11.33203125" style="1" customWidth="1"/>
    <col min="3077" max="3077" width="11.5" style="1" customWidth="1"/>
    <col min="3078" max="3078" width="10.5" style="1" customWidth="1"/>
    <col min="3079" max="3079" width="10.33203125" style="1" customWidth="1"/>
    <col min="3080" max="3080" width="10.83203125" style="1" customWidth="1"/>
    <col min="3081" max="3081" width="11" style="1" customWidth="1"/>
    <col min="3082" max="3084" width="11.33203125" style="1" customWidth="1"/>
    <col min="3085" max="3085" width="10.5" style="1" customWidth="1"/>
    <col min="3086" max="3086" width="10.83203125" style="1" customWidth="1"/>
    <col min="3087" max="3087" width="11.1640625" style="1" customWidth="1"/>
    <col min="3088" max="3088" width="10.33203125" style="1" customWidth="1"/>
    <col min="3089" max="3089" width="12.5" style="1" customWidth="1"/>
    <col min="3090" max="3318" width="8.83203125" style="1"/>
    <col min="3319" max="3319" width="22.6640625" style="1" customWidth="1"/>
    <col min="3320" max="3320" width="63.1640625" style="1" customWidth="1"/>
    <col min="3321" max="3321" width="5.6640625" style="1" customWidth="1"/>
    <col min="3322" max="3322" width="4.6640625" style="1" customWidth="1"/>
    <col min="3323" max="3323" width="5.6640625" style="1" customWidth="1"/>
    <col min="3324" max="3326" width="12.6640625" style="1" customWidth="1"/>
    <col min="3327" max="3330" width="10.6640625" style="1" customWidth="1"/>
    <col min="3331" max="3331" width="10.5" style="1" customWidth="1"/>
    <col min="3332" max="3332" width="11.33203125" style="1" customWidth="1"/>
    <col min="3333" max="3333" width="11.5" style="1" customWidth="1"/>
    <col min="3334" max="3334" width="10.5" style="1" customWidth="1"/>
    <col min="3335" max="3335" width="10.33203125" style="1" customWidth="1"/>
    <col min="3336" max="3336" width="10.83203125" style="1" customWidth="1"/>
    <col min="3337" max="3337" width="11" style="1" customWidth="1"/>
    <col min="3338" max="3340" width="11.33203125" style="1" customWidth="1"/>
    <col min="3341" max="3341" width="10.5" style="1" customWidth="1"/>
    <col min="3342" max="3342" width="10.83203125" style="1" customWidth="1"/>
    <col min="3343" max="3343" width="11.1640625" style="1" customWidth="1"/>
    <col min="3344" max="3344" width="10.33203125" style="1" customWidth="1"/>
    <col min="3345" max="3345" width="12.5" style="1" customWidth="1"/>
    <col min="3346" max="3574" width="8.83203125" style="1"/>
    <col min="3575" max="3575" width="22.6640625" style="1" customWidth="1"/>
    <col min="3576" max="3576" width="63.1640625" style="1" customWidth="1"/>
    <col min="3577" max="3577" width="5.6640625" style="1" customWidth="1"/>
    <col min="3578" max="3578" width="4.6640625" style="1" customWidth="1"/>
    <col min="3579" max="3579" width="5.6640625" style="1" customWidth="1"/>
    <col min="3580" max="3582" width="12.6640625" style="1" customWidth="1"/>
    <col min="3583" max="3586" width="10.6640625" style="1" customWidth="1"/>
    <col min="3587" max="3587" width="10.5" style="1" customWidth="1"/>
    <col min="3588" max="3588" width="11.33203125" style="1" customWidth="1"/>
    <col min="3589" max="3589" width="11.5" style="1" customWidth="1"/>
    <col min="3590" max="3590" width="10.5" style="1" customWidth="1"/>
    <col min="3591" max="3591" width="10.33203125" style="1" customWidth="1"/>
    <col min="3592" max="3592" width="10.83203125" style="1" customWidth="1"/>
    <col min="3593" max="3593" width="11" style="1" customWidth="1"/>
    <col min="3594" max="3596" width="11.33203125" style="1" customWidth="1"/>
    <col min="3597" max="3597" width="10.5" style="1" customWidth="1"/>
    <col min="3598" max="3598" width="10.83203125" style="1" customWidth="1"/>
    <col min="3599" max="3599" width="11.1640625" style="1" customWidth="1"/>
    <col min="3600" max="3600" width="10.33203125" style="1" customWidth="1"/>
    <col min="3601" max="3601" width="12.5" style="1" customWidth="1"/>
    <col min="3602" max="3830" width="8.83203125" style="1"/>
    <col min="3831" max="3831" width="22.6640625" style="1" customWidth="1"/>
    <col min="3832" max="3832" width="63.1640625" style="1" customWidth="1"/>
    <col min="3833" max="3833" width="5.6640625" style="1" customWidth="1"/>
    <col min="3834" max="3834" width="4.6640625" style="1" customWidth="1"/>
    <col min="3835" max="3835" width="5.6640625" style="1" customWidth="1"/>
    <col min="3836" max="3838" width="12.6640625" style="1" customWidth="1"/>
    <col min="3839" max="3842" width="10.6640625" style="1" customWidth="1"/>
    <col min="3843" max="3843" width="10.5" style="1" customWidth="1"/>
    <col min="3844" max="3844" width="11.33203125" style="1" customWidth="1"/>
    <col min="3845" max="3845" width="11.5" style="1" customWidth="1"/>
    <col min="3846" max="3846" width="10.5" style="1" customWidth="1"/>
    <col min="3847" max="3847" width="10.33203125" style="1" customWidth="1"/>
    <col min="3848" max="3848" width="10.83203125" style="1" customWidth="1"/>
    <col min="3849" max="3849" width="11" style="1" customWidth="1"/>
    <col min="3850" max="3852" width="11.33203125" style="1" customWidth="1"/>
    <col min="3853" max="3853" width="10.5" style="1" customWidth="1"/>
    <col min="3854" max="3854" width="10.83203125" style="1" customWidth="1"/>
    <col min="3855" max="3855" width="11.1640625" style="1" customWidth="1"/>
    <col min="3856" max="3856" width="10.33203125" style="1" customWidth="1"/>
    <col min="3857" max="3857" width="12.5" style="1" customWidth="1"/>
    <col min="3858" max="4086" width="8.83203125" style="1"/>
    <col min="4087" max="4087" width="22.6640625" style="1" customWidth="1"/>
    <col min="4088" max="4088" width="63.1640625" style="1" customWidth="1"/>
    <col min="4089" max="4089" width="5.6640625" style="1" customWidth="1"/>
    <col min="4090" max="4090" width="4.6640625" style="1" customWidth="1"/>
    <col min="4091" max="4091" width="5.6640625" style="1" customWidth="1"/>
    <col min="4092" max="4094" width="12.6640625" style="1" customWidth="1"/>
    <col min="4095" max="4098" width="10.6640625" style="1" customWidth="1"/>
    <col min="4099" max="4099" width="10.5" style="1" customWidth="1"/>
    <col min="4100" max="4100" width="11.33203125" style="1" customWidth="1"/>
    <col min="4101" max="4101" width="11.5" style="1" customWidth="1"/>
    <col min="4102" max="4102" width="10.5" style="1" customWidth="1"/>
    <col min="4103" max="4103" width="10.33203125" style="1" customWidth="1"/>
    <col min="4104" max="4104" width="10.83203125" style="1" customWidth="1"/>
    <col min="4105" max="4105" width="11" style="1" customWidth="1"/>
    <col min="4106" max="4108" width="11.33203125" style="1" customWidth="1"/>
    <col min="4109" max="4109" width="10.5" style="1" customWidth="1"/>
    <col min="4110" max="4110" width="10.83203125" style="1" customWidth="1"/>
    <col min="4111" max="4111" width="11.1640625" style="1" customWidth="1"/>
    <col min="4112" max="4112" width="10.33203125" style="1" customWidth="1"/>
    <col min="4113" max="4113" width="12.5" style="1" customWidth="1"/>
    <col min="4114" max="4342" width="8.83203125" style="1"/>
    <col min="4343" max="4343" width="22.6640625" style="1" customWidth="1"/>
    <col min="4344" max="4344" width="63.1640625" style="1" customWidth="1"/>
    <col min="4345" max="4345" width="5.6640625" style="1" customWidth="1"/>
    <col min="4346" max="4346" width="4.6640625" style="1" customWidth="1"/>
    <col min="4347" max="4347" width="5.6640625" style="1" customWidth="1"/>
    <col min="4348" max="4350" width="12.6640625" style="1" customWidth="1"/>
    <col min="4351" max="4354" width="10.6640625" style="1" customWidth="1"/>
    <col min="4355" max="4355" width="10.5" style="1" customWidth="1"/>
    <col min="4356" max="4356" width="11.33203125" style="1" customWidth="1"/>
    <col min="4357" max="4357" width="11.5" style="1" customWidth="1"/>
    <col min="4358" max="4358" width="10.5" style="1" customWidth="1"/>
    <col min="4359" max="4359" width="10.33203125" style="1" customWidth="1"/>
    <col min="4360" max="4360" width="10.83203125" style="1" customWidth="1"/>
    <col min="4361" max="4361" width="11" style="1" customWidth="1"/>
    <col min="4362" max="4364" width="11.33203125" style="1" customWidth="1"/>
    <col min="4365" max="4365" width="10.5" style="1" customWidth="1"/>
    <col min="4366" max="4366" width="10.83203125" style="1" customWidth="1"/>
    <col min="4367" max="4367" width="11.1640625" style="1" customWidth="1"/>
    <col min="4368" max="4368" width="10.33203125" style="1" customWidth="1"/>
    <col min="4369" max="4369" width="12.5" style="1" customWidth="1"/>
    <col min="4370" max="4598" width="8.83203125" style="1"/>
    <col min="4599" max="4599" width="22.6640625" style="1" customWidth="1"/>
    <col min="4600" max="4600" width="63.1640625" style="1" customWidth="1"/>
    <col min="4601" max="4601" width="5.6640625" style="1" customWidth="1"/>
    <col min="4602" max="4602" width="4.6640625" style="1" customWidth="1"/>
    <col min="4603" max="4603" width="5.6640625" style="1" customWidth="1"/>
    <col min="4604" max="4606" width="12.6640625" style="1" customWidth="1"/>
    <col min="4607" max="4610" width="10.6640625" style="1" customWidth="1"/>
    <col min="4611" max="4611" width="10.5" style="1" customWidth="1"/>
    <col min="4612" max="4612" width="11.33203125" style="1" customWidth="1"/>
    <col min="4613" max="4613" width="11.5" style="1" customWidth="1"/>
    <col min="4614" max="4614" width="10.5" style="1" customWidth="1"/>
    <col min="4615" max="4615" width="10.33203125" style="1" customWidth="1"/>
    <col min="4616" max="4616" width="10.83203125" style="1" customWidth="1"/>
    <col min="4617" max="4617" width="11" style="1" customWidth="1"/>
    <col min="4618" max="4620" width="11.33203125" style="1" customWidth="1"/>
    <col min="4621" max="4621" width="10.5" style="1" customWidth="1"/>
    <col min="4622" max="4622" width="10.83203125" style="1" customWidth="1"/>
    <col min="4623" max="4623" width="11.1640625" style="1" customWidth="1"/>
    <col min="4624" max="4624" width="10.33203125" style="1" customWidth="1"/>
    <col min="4625" max="4625" width="12.5" style="1" customWidth="1"/>
    <col min="4626" max="4854" width="8.83203125" style="1"/>
    <col min="4855" max="4855" width="22.6640625" style="1" customWidth="1"/>
    <col min="4856" max="4856" width="63.1640625" style="1" customWidth="1"/>
    <col min="4857" max="4857" width="5.6640625" style="1" customWidth="1"/>
    <col min="4858" max="4858" width="4.6640625" style="1" customWidth="1"/>
    <col min="4859" max="4859" width="5.6640625" style="1" customWidth="1"/>
    <col min="4860" max="4862" width="12.6640625" style="1" customWidth="1"/>
    <col min="4863" max="4866" width="10.6640625" style="1" customWidth="1"/>
    <col min="4867" max="4867" width="10.5" style="1" customWidth="1"/>
    <col min="4868" max="4868" width="11.33203125" style="1" customWidth="1"/>
    <col min="4869" max="4869" width="11.5" style="1" customWidth="1"/>
    <col min="4870" max="4870" width="10.5" style="1" customWidth="1"/>
    <col min="4871" max="4871" width="10.33203125" style="1" customWidth="1"/>
    <col min="4872" max="4872" width="10.83203125" style="1" customWidth="1"/>
    <col min="4873" max="4873" width="11" style="1" customWidth="1"/>
    <col min="4874" max="4876" width="11.33203125" style="1" customWidth="1"/>
    <col min="4877" max="4877" width="10.5" style="1" customWidth="1"/>
    <col min="4878" max="4878" width="10.83203125" style="1" customWidth="1"/>
    <col min="4879" max="4879" width="11.1640625" style="1" customWidth="1"/>
    <col min="4880" max="4880" width="10.33203125" style="1" customWidth="1"/>
    <col min="4881" max="4881" width="12.5" style="1" customWidth="1"/>
    <col min="4882" max="5110" width="8.83203125" style="1"/>
    <col min="5111" max="5111" width="22.6640625" style="1" customWidth="1"/>
    <col min="5112" max="5112" width="63.1640625" style="1" customWidth="1"/>
    <col min="5113" max="5113" width="5.6640625" style="1" customWidth="1"/>
    <col min="5114" max="5114" width="4.6640625" style="1" customWidth="1"/>
    <col min="5115" max="5115" width="5.6640625" style="1" customWidth="1"/>
    <col min="5116" max="5118" width="12.6640625" style="1" customWidth="1"/>
    <col min="5119" max="5122" width="10.6640625" style="1" customWidth="1"/>
    <col min="5123" max="5123" width="10.5" style="1" customWidth="1"/>
    <col min="5124" max="5124" width="11.33203125" style="1" customWidth="1"/>
    <col min="5125" max="5125" width="11.5" style="1" customWidth="1"/>
    <col min="5126" max="5126" width="10.5" style="1" customWidth="1"/>
    <col min="5127" max="5127" width="10.33203125" style="1" customWidth="1"/>
    <col min="5128" max="5128" width="10.83203125" style="1" customWidth="1"/>
    <col min="5129" max="5129" width="11" style="1" customWidth="1"/>
    <col min="5130" max="5132" width="11.33203125" style="1" customWidth="1"/>
    <col min="5133" max="5133" width="10.5" style="1" customWidth="1"/>
    <col min="5134" max="5134" width="10.83203125" style="1" customWidth="1"/>
    <col min="5135" max="5135" width="11.1640625" style="1" customWidth="1"/>
    <col min="5136" max="5136" width="10.33203125" style="1" customWidth="1"/>
    <col min="5137" max="5137" width="12.5" style="1" customWidth="1"/>
    <col min="5138" max="5366" width="8.83203125" style="1"/>
    <col min="5367" max="5367" width="22.6640625" style="1" customWidth="1"/>
    <col min="5368" max="5368" width="63.1640625" style="1" customWidth="1"/>
    <col min="5369" max="5369" width="5.6640625" style="1" customWidth="1"/>
    <col min="5370" max="5370" width="4.6640625" style="1" customWidth="1"/>
    <col min="5371" max="5371" width="5.6640625" style="1" customWidth="1"/>
    <col min="5372" max="5374" width="12.6640625" style="1" customWidth="1"/>
    <col min="5375" max="5378" width="10.6640625" style="1" customWidth="1"/>
    <col min="5379" max="5379" width="10.5" style="1" customWidth="1"/>
    <col min="5380" max="5380" width="11.33203125" style="1" customWidth="1"/>
    <col min="5381" max="5381" width="11.5" style="1" customWidth="1"/>
    <col min="5382" max="5382" width="10.5" style="1" customWidth="1"/>
    <col min="5383" max="5383" width="10.33203125" style="1" customWidth="1"/>
    <col min="5384" max="5384" width="10.83203125" style="1" customWidth="1"/>
    <col min="5385" max="5385" width="11" style="1" customWidth="1"/>
    <col min="5386" max="5388" width="11.33203125" style="1" customWidth="1"/>
    <col min="5389" max="5389" width="10.5" style="1" customWidth="1"/>
    <col min="5390" max="5390" width="10.83203125" style="1" customWidth="1"/>
    <col min="5391" max="5391" width="11.1640625" style="1" customWidth="1"/>
    <col min="5392" max="5392" width="10.33203125" style="1" customWidth="1"/>
    <col min="5393" max="5393" width="12.5" style="1" customWidth="1"/>
    <col min="5394" max="5622" width="8.83203125" style="1"/>
    <col min="5623" max="5623" width="22.6640625" style="1" customWidth="1"/>
    <col min="5624" max="5624" width="63.1640625" style="1" customWidth="1"/>
    <col min="5625" max="5625" width="5.6640625" style="1" customWidth="1"/>
    <col min="5626" max="5626" width="4.6640625" style="1" customWidth="1"/>
    <col min="5627" max="5627" width="5.6640625" style="1" customWidth="1"/>
    <col min="5628" max="5630" width="12.6640625" style="1" customWidth="1"/>
    <col min="5631" max="5634" width="10.6640625" style="1" customWidth="1"/>
    <col min="5635" max="5635" width="10.5" style="1" customWidth="1"/>
    <col min="5636" max="5636" width="11.33203125" style="1" customWidth="1"/>
    <col min="5637" max="5637" width="11.5" style="1" customWidth="1"/>
    <col min="5638" max="5638" width="10.5" style="1" customWidth="1"/>
    <col min="5639" max="5639" width="10.33203125" style="1" customWidth="1"/>
    <col min="5640" max="5640" width="10.83203125" style="1" customWidth="1"/>
    <col min="5641" max="5641" width="11" style="1" customWidth="1"/>
    <col min="5642" max="5644" width="11.33203125" style="1" customWidth="1"/>
    <col min="5645" max="5645" width="10.5" style="1" customWidth="1"/>
    <col min="5646" max="5646" width="10.83203125" style="1" customWidth="1"/>
    <col min="5647" max="5647" width="11.1640625" style="1" customWidth="1"/>
    <col min="5648" max="5648" width="10.33203125" style="1" customWidth="1"/>
    <col min="5649" max="5649" width="12.5" style="1" customWidth="1"/>
    <col min="5650" max="5878" width="8.83203125" style="1"/>
    <col min="5879" max="5879" width="22.6640625" style="1" customWidth="1"/>
    <col min="5880" max="5880" width="63.1640625" style="1" customWidth="1"/>
    <col min="5881" max="5881" width="5.6640625" style="1" customWidth="1"/>
    <col min="5882" max="5882" width="4.6640625" style="1" customWidth="1"/>
    <col min="5883" max="5883" width="5.6640625" style="1" customWidth="1"/>
    <col min="5884" max="5886" width="12.6640625" style="1" customWidth="1"/>
    <col min="5887" max="5890" width="10.6640625" style="1" customWidth="1"/>
    <col min="5891" max="5891" width="10.5" style="1" customWidth="1"/>
    <col min="5892" max="5892" width="11.33203125" style="1" customWidth="1"/>
    <col min="5893" max="5893" width="11.5" style="1" customWidth="1"/>
    <col min="5894" max="5894" width="10.5" style="1" customWidth="1"/>
    <col min="5895" max="5895" width="10.33203125" style="1" customWidth="1"/>
    <col min="5896" max="5896" width="10.83203125" style="1" customWidth="1"/>
    <col min="5897" max="5897" width="11" style="1" customWidth="1"/>
    <col min="5898" max="5900" width="11.33203125" style="1" customWidth="1"/>
    <col min="5901" max="5901" width="10.5" style="1" customWidth="1"/>
    <col min="5902" max="5902" width="10.83203125" style="1" customWidth="1"/>
    <col min="5903" max="5903" width="11.1640625" style="1" customWidth="1"/>
    <col min="5904" max="5904" width="10.33203125" style="1" customWidth="1"/>
    <col min="5905" max="5905" width="12.5" style="1" customWidth="1"/>
    <col min="5906" max="6134" width="8.83203125" style="1"/>
    <col min="6135" max="6135" width="22.6640625" style="1" customWidth="1"/>
    <col min="6136" max="6136" width="63.1640625" style="1" customWidth="1"/>
    <col min="6137" max="6137" width="5.6640625" style="1" customWidth="1"/>
    <col min="6138" max="6138" width="4.6640625" style="1" customWidth="1"/>
    <col min="6139" max="6139" width="5.6640625" style="1" customWidth="1"/>
    <col min="6140" max="6142" width="12.6640625" style="1" customWidth="1"/>
    <col min="6143" max="6146" width="10.6640625" style="1" customWidth="1"/>
    <col min="6147" max="6147" width="10.5" style="1" customWidth="1"/>
    <col min="6148" max="6148" width="11.33203125" style="1" customWidth="1"/>
    <col min="6149" max="6149" width="11.5" style="1" customWidth="1"/>
    <col min="6150" max="6150" width="10.5" style="1" customWidth="1"/>
    <col min="6151" max="6151" width="10.33203125" style="1" customWidth="1"/>
    <col min="6152" max="6152" width="10.83203125" style="1" customWidth="1"/>
    <col min="6153" max="6153" width="11" style="1" customWidth="1"/>
    <col min="6154" max="6156" width="11.33203125" style="1" customWidth="1"/>
    <col min="6157" max="6157" width="10.5" style="1" customWidth="1"/>
    <col min="6158" max="6158" width="10.83203125" style="1" customWidth="1"/>
    <col min="6159" max="6159" width="11.1640625" style="1" customWidth="1"/>
    <col min="6160" max="6160" width="10.33203125" style="1" customWidth="1"/>
    <col min="6161" max="6161" width="12.5" style="1" customWidth="1"/>
    <col min="6162" max="6390" width="8.83203125" style="1"/>
    <col min="6391" max="6391" width="22.6640625" style="1" customWidth="1"/>
    <col min="6392" max="6392" width="63.1640625" style="1" customWidth="1"/>
    <col min="6393" max="6393" width="5.6640625" style="1" customWidth="1"/>
    <col min="6394" max="6394" width="4.6640625" style="1" customWidth="1"/>
    <col min="6395" max="6395" width="5.6640625" style="1" customWidth="1"/>
    <col min="6396" max="6398" width="12.6640625" style="1" customWidth="1"/>
    <col min="6399" max="6402" width="10.6640625" style="1" customWidth="1"/>
    <col min="6403" max="6403" width="10.5" style="1" customWidth="1"/>
    <col min="6404" max="6404" width="11.33203125" style="1" customWidth="1"/>
    <col min="6405" max="6405" width="11.5" style="1" customWidth="1"/>
    <col min="6406" max="6406" width="10.5" style="1" customWidth="1"/>
    <col min="6407" max="6407" width="10.33203125" style="1" customWidth="1"/>
    <col min="6408" max="6408" width="10.83203125" style="1" customWidth="1"/>
    <col min="6409" max="6409" width="11" style="1" customWidth="1"/>
    <col min="6410" max="6412" width="11.33203125" style="1" customWidth="1"/>
    <col min="6413" max="6413" width="10.5" style="1" customWidth="1"/>
    <col min="6414" max="6414" width="10.83203125" style="1" customWidth="1"/>
    <col min="6415" max="6415" width="11.1640625" style="1" customWidth="1"/>
    <col min="6416" max="6416" width="10.33203125" style="1" customWidth="1"/>
    <col min="6417" max="6417" width="12.5" style="1" customWidth="1"/>
    <col min="6418" max="6646" width="8.83203125" style="1"/>
    <col min="6647" max="6647" width="22.6640625" style="1" customWidth="1"/>
    <col min="6648" max="6648" width="63.1640625" style="1" customWidth="1"/>
    <col min="6649" max="6649" width="5.6640625" style="1" customWidth="1"/>
    <col min="6650" max="6650" width="4.6640625" style="1" customWidth="1"/>
    <col min="6651" max="6651" width="5.6640625" style="1" customWidth="1"/>
    <col min="6652" max="6654" width="12.6640625" style="1" customWidth="1"/>
    <col min="6655" max="6658" width="10.6640625" style="1" customWidth="1"/>
    <col min="6659" max="6659" width="10.5" style="1" customWidth="1"/>
    <col min="6660" max="6660" width="11.33203125" style="1" customWidth="1"/>
    <col min="6661" max="6661" width="11.5" style="1" customWidth="1"/>
    <col min="6662" max="6662" width="10.5" style="1" customWidth="1"/>
    <col min="6663" max="6663" width="10.33203125" style="1" customWidth="1"/>
    <col min="6664" max="6664" width="10.83203125" style="1" customWidth="1"/>
    <col min="6665" max="6665" width="11" style="1" customWidth="1"/>
    <col min="6666" max="6668" width="11.33203125" style="1" customWidth="1"/>
    <col min="6669" max="6669" width="10.5" style="1" customWidth="1"/>
    <col min="6670" max="6670" width="10.83203125" style="1" customWidth="1"/>
    <col min="6671" max="6671" width="11.1640625" style="1" customWidth="1"/>
    <col min="6672" max="6672" width="10.33203125" style="1" customWidth="1"/>
    <col min="6673" max="6673" width="12.5" style="1" customWidth="1"/>
    <col min="6674" max="6902" width="8.83203125" style="1"/>
    <col min="6903" max="6903" width="22.6640625" style="1" customWidth="1"/>
    <col min="6904" max="6904" width="63.1640625" style="1" customWidth="1"/>
    <col min="6905" max="6905" width="5.6640625" style="1" customWidth="1"/>
    <col min="6906" max="6906" width="4.6640625" style="1" customWidth="1"/>
    <col min="6907" max="6907" width="5.6640625" style="1" customWidth="1"/>
    <col min="6908" max="6910" width="12.6640625" style="1" customWidth="1"/>
    <col min="6911" max="6914" width="10.6640625" style="1" customWidth="1"/>
    <col min="6915" max="6915" width="10.5" style="1" customWidth="1"/>
    <col min="6916" max="6916" width="11.33203125" style="1" customWidth="1"/>
    <col min="6917" max="6917" width="11.5" style="1" customWidth="1"/>
    <col min="6918" max="6918" width="10.5" style="1" customWidth="1"/>
    <col min="6919" max="6919" width="10.33203125" style="1" customWidth="1"/>
    <col min="6920" max="6920" width="10.83203125" style="1" customWidth="1"/>
    <col min="6921" max="6921" width="11" style="1" customWidth="1"/>
    <col min="6922" max="6924" width="11.33203125" style="1" customWidth="1"/>
    <col min="6925" max="6925" width="10.5" style="1" customWidth="1"/>
    <col min="6926" max="6926" width="10.83203125" style="1" customWidth="1"/>
    <col min="6927" max="6927" width="11.1640625" style="1" customWidth="1"/>
    <col min="6928" max="6928" width="10.33203125" style="1" customWidth="1"/>
    <col min="6929" max="6929" width="12.5" style="1" customWidth="1"/>
    <col min="6930" max="7158" width="8.83203125" style="1"/>
    <col min="7159" max="7159" width="22.6640625" style="1" customWidth="1"/>
    <col min="7160" max="7160" width="63.1640625" style="1" customWidth="1"/>
    <col min="7161" max="7161" width="5.6640625" style="1" customWidth="1"/>
    <col min="7162" max="7162" width="4.6640625" style="1" customWidth="1"/>
    <col min="7163" max="7163" width="5.6640625" style="1" customWidth="1"/>
    <col min="7164" max="7166" width="12.6640625" style="1" customWidth="1"/>
    <col min="7167" max="7170" width="10.6640625" style="1" customWidth="1"/>
    <col min="7171" max="7171" width="10.5" style="1" customWidth="1"/>
    <col min="7172" max="7172" width="11.33203125" style="1" customWidth="1"/>
    <col min="7173" max="7173" width="11.5" style="1" customWidth="1"/>
    <col min="7174" max="7174" width="10.5" style="1" customWidth="1"/>
    <col min="7175" max="7175" width="10.33203125" style="1" customWidth="1"/>
    <col min="7176" max="7176" width="10.83203125" style="1" customWidth="1"/>
    <col min="7177" max="7177" width="11" style="1" customWidth="1"/>
    <col min="7178" max="7180" width="11.33203125" style="1" customWidth="1"/>
    <col min="7181" max="7181" width="10.5" style="1" customWidth="1"/>
    <col min="7182" max="7182" width="10.83203125" style="1" customWidth="1"/>
    <col min="7183" max="7183" width="11.1640625" style="1" customWidth="1"/>
    <col min="7184" max="7184" width="10.33203125" style="1" customWidth="1"/>
    <col min="7185" max="7185" width="12.5" style="1" customWidth="1"/>
    <col min="7186" max="7414" width="8.83203125" style="1"/>
    <col min="7415" max="7415" width="22.6640625" style="1" customWidth="1"/>
    <col min="7416" max="7416" width="63.1640625" style="1" customWidth="1"/>
    <col min="7417" max="7417" width="5.6640625" style="1" customWidth="1"/>
    <col min="7418" max="7418" width="4.6640625" style="1" customWidth="1"/>
    <col min="7419" max="7419" width="5.6640625" style="1" customWidth="1"/>
    <col min="7420" max="7422" width="12.6640625" style="1" customWidth="1"/>
    <col min="7423" max="7426" width="10.6640625" style="1" customWidth="1"/>
    <col min="7427" max="7427" width="10.5" style="1" customWidth="1"/>
    <col min="7428" max="7428" width="11.33203125" style="1" customWidth="1"/>
    <col min="7429" max="7429" width="11.5" style="1" customWidth="1"/>
    <col min="7430" max="7430" width="10.5" style="1" customWidth="1"/>
    <col min="7431" max="7431" width="10.33203125" style="1" customWidth="1"/>
    <col min="7432" max="7432" width="10.83203125" style="1" customWidth="1"/>
    <col min="7433" max="7433" width="11" style="1" customWidth="1"/>
    <col min="7434" max="7436" width="11.33203125" style="1" customWidth="1"/>
    <col min="7437" max="7437" width="10.5" style="1" customWidth="1"/>
    <col min="7438" max="7438" width="10.83203125" style="1" customWidth="1"/>
    <col min="7439" max="7439" width="11.1640625" style="1" customWidth="1"/>
    <col min="7440" max="7440" width="10.33203125" style="1" customWidth="1"/>
    <col min="7441" max="7441" width="12.5" style="1" customWidth="1"/>
    <col min="7442" max="7670" width="8.83203125" style="1"/>
    <col min="7671" max="7671" width="22.6640625" style="1" customWidth="1"/>
    <col min="7672" max="7672" width="63.1640625" style="1" customWidth="1"/>
    <col min="7673" max="7673" width="5.6640625" style="1" customWidth="1"/>
    <col min="7674" max="7674" width="4.6640625" style="1" customWidth="1"/>
    <col min="7675" max="7675" width="5.6640625" style="1" customWidth="1"/>
    <col min="7676" max="7678" width="12.6640625" style="1" customWidth="1"/>
    <col min="7679" max="7682" width="10.6640625" style="1" customWidth="1"/>
    <col min="7683" max="7683" width="10.5" style="1" customWidth="1"/>
    <col min="7684" max="7684" width="11.33203125" style="1" customWidth="1"/>
    <col min="7685" max="7685" width="11.5" style="1" customWidth="1"/>
    <col min="7686" max="7686" width="10.5" style="1" customWidth="1"/>
    <col min="7687" max="7687" width="10.33203125" style="1" customWidth="1"/>
    <col min="7688" max="7688" width="10.83203125" style="1" customWidth="1"/>
    <col min="7689" max="7689" width="11" style="1" customWidth="1"/>
    <col min="7690" max="7692" width="11.33203125" style="1" customWidth="1"/>
    <col min="7693" max="7693" width="10.5" style="1" customWidth="1"/>
    <col min="7694" max="7694" width="10.83203125" style="1" customWidth="1"/>
    <col min="7695" max="7695" width="11.1640625" style="1" customWidth="1"/>
    <col min="7696" max="7696" width="10.33203125" style="1" customWidth="1"/>
    <col min="7697" max="7697" width="12.5" style="1" customWidth="1"/>
    <col min="7698" max="7926" width="8.83203125" style="1"/>
    <col min="7927" max="7927" width="22.6640625" style="1" customWidth="1"/>
    <col min="7928" max="7928" width="63.1640625" style="1" customWidth="1"/>
    <col min="7929" max="7929" width="5.6640625" style="1" customWidth="1"/>
    <col min="7930" max="7930" width="4.6640625" style="1" customWidth="1"/>
    <col min="7931" max="7931" width="5.6640625" style="1" customWidth="1"/>
    <col min="7932" max="7934" width="12.6640625" style="1" customWidth="1"/>
    <col min="7935" max="7938" width="10.6640625" style="1" customWidth="1"/>
    <col min="7939" max="7939" width="10.5" style="1" customWidth="1"/>
    <col min="7940" max="7940" width="11.33203125" style="1" customWidth="1"/>
    <col min="7941" max="7941" width="11.5" style="1" customWidth="1"/>
    <col min="7942" max="7942" width="10.5" style="1" customWidth="1"/>
    <col min="7943" max="7943" width="10.33203125" style="1" customWidth="1"/>
    <col min="7944" max="7944" width="10.83203125" style="1" customWidth="1"/>
    <col min="7945" max="7945" width="11" style="1" customWidth="1"/>
    <col min="7946" max="7948" width="11.33203125" style="1" customWidth="1"/>
    <col min="7949" max="7949" width="10.5" style="1" customWidth="1"/>
    <col min="7950" max="7950" width="10.83203125" style="1" customWidth="1"/>
    <col min="7951" max="7951" width="11.1640625" style="1" customWidth="1"/>
    <col min="7952" max="7952" width="10.33203125" style="1" customWidth="1"/>
    <col min="7953" max="7953" width="12.5" style="1" customWidth="1"/>
    <col min="7954" max="8182" width="8.83203125" style="1"/>
    <col min="8183" max="8183" width="22.6640625" style="1" customWidth="1"/>
    <col min="8184" max="8184" width="63.1640625" style="1" customWidth="1"/>
    <col min="8185" max="8185" width="5.6640625" style="1" customWidth="1"/>
    <col min="8186" max="8186" width="4.6640625" style="1" customWidth="1"/>
    <col min="8187" max="8187" width="5.6640625" style="1" customWidth="1"/>
    <col min="8188" max="8190" width="12.6640625" style="1" customWidth="1"/>
    <col min="8191" max="8194" width="10.6640625" style="1" customWidth="1"/>
    <col min="8195" max="8195" width="10.5" style="1" customWidth="1"/>
    <col min="8196" max="8196" width="11.33203125" style="1" customWidth="1"/>
    <col min="8197" max="8197" width="11.5" style="1" customWidth="1"/>
    <col min="8198" max="8198" width="10.5" style="1" customWidth="1"/>
    <col min="8199" max="8199" width="10.33203125" style="1" customWidth="1"/>
    <col min="8200" max="8200" width="10.83203125" style="1" customWidth="1"/>
    <col min="8201" max="8201" width="11" style="1" customWidth="1"/>
    <col min="8202" max="8204" width="11.33203125" style="1" customWidth="1"/>
    <col min="8205" max="8205" width="10.5" style="1" customWidth="1"/>
    <col min="8206" max="8206" width="10.83203125" style="1" customWidth="1"/>
    <col min="8207" max="8207" width="11.1640625" style="1" customWidth="1"/>
    <col min="8208" max="8208" width="10.33203125" style="1" customWidth="1"/>
    <col min="8209" max="8209" width="12.5" style="1" customWidth="1"/>
    <col min="8210" max="8438" width="8.83203125" style="1"/>
    <col min="8439" max="8439" width="22.6640625" style="1" customWidth="1"/>
    <col min="8440" max="8440" width="63.1640625" style="1" customWidth="1"/>
    <col min="8441" max="8441" width="5.6640625" style="1" customWidth="1"/>
    <col min="8442" max="8442" width="4.6640625" style="1" customWidth="1"/>
    <col min="8443" max="8443" width="5.6640625" style="1" customWidth="1"/>
    <col min="8444" max="8446" width="12.6640625" style="1" customWidth="1"/>
    <col min="8447" max="8450" width="10.6640625" style="1" customWidth="1"/>
    <col min="8451" max="8451" width="10.5" style="1" customWidth="1"/>
    <col min="8452" max="8452" width="11.33203125" style="1" customWidth="1"/>
    <col min="8453" max="8453" width="11.5" style="1" customWidth="1"/>
    <col min="8454" max="8454" width="10.5" style="1" customWidth="1"/>
    <col min="8455" max="8455" width="10.33203125" style="1" customWidth="1"/>
    <col min="8456" max="8456" width="10.83203125" style="1" customWidth="1"/>
    <col min="8457" max="8457" width="11" style="1" customWidth="1"/>
    <col min="8458" max="8460" width="11.33203125" style="1" customWidth="1"/>
    <col min="8461" max="8461" width="10.5" style="1" customWidth="1"/>
    <col min="8462" max="8462" width="10.83203125" style="1" customWidth="1"/>
    <col min="8463" max="8463" width="11.1640625" style="1" customWidth="1"/>
    <col min="8464" max="8464" width="10.33203125" style="1" customWidth="1"/>
    <col min="8465" max="8465" width="12.5" style="1" customWidth="1"/>
    <col min="8466" max="8694" width="8.83203125" style="1"/>
    <col min="8695" max="8695" width="22.6640625" style="1" customWidth="1"/>
    <col min="8696" max="8696" width="63.1640625" style="1" customWidth="1"/>
    <col min="8697" max="8697" width="5.6640625" style="1" customWidth="1"/>
    <col min="8698" max="8698" width="4.6640625" style="1" customWidth="1"/>
    <col min="8699" max="8699" width="5.6640625" style="1" customWidth="1"/>
    <col min="8700" max="8702" width="12.6640625" style="1" customWidth="1"/>
    <col min="8703" max="8706" width="10.6640625" style="1" customWidth="1"/>
    <col min="8707" max="8707" width="10.5" style="1" customWidth="1"/>
    <col min="8708" max="8708" width="11.33203125" style="1" customWidth="1"/>
    <col min="8709" max="8709" width="11.5" style="1" customWidth="1"/>
    <col min="8710" max="8710" width="10.5" style="1" customWidth="1"/>
    <col min="8711" max="8711" width="10.33203125" style="1" customWidth="1"/>
    <col min="8712" max="8712" width="10.83203125" style="1" customWidth="1"/>
    <col min="8713" max="8713" width="11" style="1" customWidth="1"/>
    <col min="8714" max="8716" width="11.33203125" style="1" customWidth="1"/>
    <col min="8717" max="8717" width="10.5" style="1" customWidth="1"/>
    <col min="8718" max="8718" width="10.83203125" style="1" customWidth="1"/>
    <col min="8719" max="8719" width="11.1640625" style="1" customWidth="1"/>
    <col min="8720" max="8720" width="10.33203125" style="1" customWidth="1"/>
    <col min="8721" max="8721" width="12.5" style="1" customWidth="1"/>
    <col min="8722" max="8950" width="8.83203125" style="1"/>
    <col min="8951" max="8951" width="22.6640625" style="1" customWidth="1"/>
    <col min="8952" max="8952" width="63.1640625" style="1" customWidth="1"/>
    <col min="8953" max="8953" width="5.6640625" style="1" customWidth="1"/>
    <col min="8954" max="8954" width="4.6640625" style="1" customWidth="1"/>
    <col min="8955" max="8955" width="5.6640625" style="1" customWidth="1"/>
    <col min="8956" max="8958" width="12.6640625" style="1" customWidth="1"/>
    <col min="8959" max="8962" width="10.6640625" style="1" customWidth="1"/>
    <col min="8963" max="8963" width="10.5" style="1" customWidth="1"/>
    <col min="8964" max="8964" width="11.33203125" style="1" customWidth="1"/>
    <col min="8965" max="8965" width="11.5" style="1" customWidth="1"/>
    <col min="8966" max="8966" width="10.5" style="1" customWidth="1"/>
    <col min="8967" max="8967" width="10.33203125" style="1" customWidth="1"/>
    <col min="8968" max="8968" width="10.83203125" style="1" customWidth="1"/>
    <col min="8969" max="8969" width="11" style="1" customWidth="1"/>
    <col min="8970" max="8972" width="11.33203125" style="1" customWidth="1"/>
    <col min="8973" max="8973" width="10.5" style="1" customWidth="1"/>
    <col min="8974" max="8974" width="10.83203125" style="1" customWidth="1"/>
    <col min="8975" max="8975" width="11.1640625" style="1" customWidth="1"/>
    <col min="8976" max="8976" width="10.33203125" style="1" customWidth="1"/>
    <col min="8977" max="8977" width="12.5" style="1" customWidth="1"/>
    <col min="8978" max="9206" width="8.83203125" style="1"/>
    <col min="9207" max="9207" width="22.6640625" style="1" customWidth="1"/>
    <col min="9208" max="9208" width="63.1640625" style="1" customWidth="1"/>
    <col min="9209" max="9209" width="5.6640625" style="1" customWidth="1"/>
    <col min="9210" max="9210" width="4.6640625" style="1" customWidth="1"/>
    <col min="9211" max="9211" width="5.6640625" style="1" customWidth="1"/>
    <col min="9212" max="9214" width="12.6640625" style="1" customWidth="1"/>
    <col min="9215" max="9218" width="10.6640625" style="1" customWidth="1"/>
    <col min="9219" max="9219" width="10.5" style="1" customWidth="1"/>
    <col min="9220" max="9220" width="11.33203125" style="1" customWidth="1"/>
    <col min="9221" max="9221" width="11.5" style="1" customWidth="1"/>
    <col min="9222" max="9222" width="10.5" style="1" customWidth="1"/>
    <col min="9223" max="9223" width="10.33203125" style="1" customWidth="1"/>
    <col min="9224" max="9224" width="10.83203125" style="1" customWidth="1"/>
    <col min="9225" max="9225" width="11" style="1" customWidth="1"/>
    <col min="9226" max="9228" width="11.33203125" style="1" customWidth="1"/>
    <col min="9229" max="9229" width="10.5" style="1" customWidth="1"/>
    <col min="9230" max="9230" width="10.83203125" style="1" customWidth="1"/>
    <col min="9231" max="9231" width="11.1640625" style="1" customWidth="1"/>
    <col min="9232" max="9232" width="10.33203125" style="1" customWidth="1"/>
    <col min="9233" max="9233" width="12.5" style="1" customWidth="1"/>
    <col min="9234" max="9462" width="8.83203125" style="1"/>
    <col min="9463" max="9463" width="22.6640625" style="1" customWidth="1"/>
    <col min="9464" max="9464" width="63.1640625" style="1" customWidth="1"/>
    <col min="9465" max="9465" width="5.6640625" style="1" customWidth="1"/>
    <col min="9466" max="9466" width="4.6640625" style="1" customWidth="1"/>
    <col min="9467" max="9467" width="5.6640625" style="1" customWidth="1"/>
    <col min="9468" max="9470" width="12.6640625" style="1" customWidth="1"/>
    <col min="9471" max="9474" width="10.6640625" style="1" customWidth="1"/>
    <col min="9475" max="9475" width="10.5" style="1" customWidth="1"/>
    <col min="9476" max="9476" width="11.33203125" style="1" customWidth="1"/>
    <col min="9477" max="9477" width="11.5" style="1" customWidth="1"/>
    <col min="9478" max="9478" width="10.5" style="1" customWidth="1"/>
    <col min="9479" max="9479" width="10.33203125" style="1" customWidth="1"/>
    <col min="9480" max="9480" width="10.83203125" style="1" customWidth="1"/>
    <col min="9481" max="9481" width="11" style="1" customWidth="1"/>
    <col min="9482" max="9484" width="11.33203125" style="1" customWidth="1"/>
    <col min="9485" max="9485" width="10.5" style="1" customWidth="1"/>
    <col min="9486" max="9486" width="10.83203125" style="1" customWidth="1"/>
    <col min="9487" max="9487" width="11.1640625" style="1" customWidth="1"/>
    <col min="9488" max="9488" width="10.33203125" style="1" customWidth="1"/>
    <col min="9489" max="9489" width="12.5" style="1" customWidth="1"/>
    <col min="9490" max="9718" width="8.83203125" style="1"/>
    <col min="9719" max="9719" width="22.6640625" style="1" customWidth="1"/>
    <col min="9720" max="9720" width="63.1640625" style="1" customWidth="1"/>
    <col min="9721" max="9721" width="5.6640625" style="1" customWidth="1"/>
    <col min="9722" max="9722" width="4.6640625" style="1" customWidth="1"/>
    <col min="9723" max="9723" width="5.6640625" style="1" customWidth="1"/>
    <col min="9724" max="9726" width="12.6640625" style="1" customWidth="1"/>
    <col min="9727" max="9730" width="10.6640625" style="1" customWidth="1"/>
    <col min="9731" max="9731" width="10.5" style="1" customWidth="1"/>
    <col min="9732" max="9732" width="11.33203125" style="1" customWidth="1"/>
    <col min="9733" max="9733" width="11.5" style="1" customWidth="1"/>
    <col min="9734" max="9734" width="10.5" style="1" customWidth="1"/>
    <col min="9735" max="9735" width="10.33203125" style="1" customWidth="1"/>
    <col min="9736" max="9736" width="10.83203125" style="1" customWidth="1"/>
    <col min="9737" max="9737" width="11" style="1" customWidth="1"/>
    <col min="9738" max="9740" width="11.33203125" style="1" customWidth="1"/>
    <col min="9741" max="9741" width="10.5" style="1" customWidth="1"/>
    <col min="9742" max="9742" width="10.83203125" style="1" customWidth="1"/>
    <col min="9743" max="9743" width="11.1640625" style="1" customWidth="1"/>
    <col min="9744" max="9744" width="10.33203125" style="1" customWidth="1"/>
    <col min="9745" max="9745" width="12.5" style="1" customWidth="1"/>
    <col min="9746" max="9974" width="8.83203125" style="1"/>
    <col min="9975" max="9975" width="22.6640625" style="1" customWidth="1"/>
    <col min="9976" max="9976" width="63.1640625" style="1" customWidth="1"/>
    <col min="9977" max="9977" width="5.6640625" style="1" customWidth="1"/>
    <col min="9978" max="9978" width="4.6640625" style="1" customWidth="1"/>
    <col min="9979" max="9979" width="5.6640625" style="1" customWidth="1"/>
    <col min="9980" max="9982" width="12.6640625" style="1" customWidth="1"/>
    <col min="9983" max="9986" width="10.6640625" style="1" customWidth="1"/>
    <col min="9987" max="9987" width="10.5" style="1" customWidth="1"/>
    <col min="9988" max="9988" width="11.33203125" style="1" customWidth="1"/>
    <col min="9989" max="9989" width="11.5" style="1" customWidth="1"/>
    <col min="9990" max="9990" width="10.5" style="1" customWidth="1"/>
    <col min="9991" max="9991" width="10.33203125" style="1" customWidth="1"/>
    <col min="9992" max="9992" width="10.83203125" style="1" customWidth="1"/>
    <col min="9993" max="9993" width="11" style="1" customWidth="1"/>
    <col min="9994" max="9996" width="11.33203125" style="1" customWidth="1"/>
    <col min="9997" max="9997" width="10.5" style="1" customWidth="1"/>
    <col min="9998" max="9998" width="10.83203125" style="1" customWidth="1"/>
    <col min="9999" max="9999" width="11.1640625" style="1" customWidth="1"/>
    <col min="10000" max="10000" width="10.33203125" style="1" customWidth="1"/>
    <col min="10001" max="10001" width="12.5" style="1" customWidth="1"/>
    <col min="10002" max="10230" width="8.83203125" style="1"/>
    <col min="10231" max="10231" width="22.6640625" style="1" customWidth="1"/>
    <col min="10232" max="10232" width="63.1640625" style="1" customWidth="1"/>
    <col min="10233" max="10233" width="5.6640625" style="1" customWidth="1"/>
    <col min="10234" max="10234" width="4.6640625" style="1" customWidth="1"/>
    <col min="10235" max="10235" width="5.6640625" style="1" customWidth="1"/>
    <col min="10236" max="10238" width="12.6640625" style="1" customWidth="1"/>
    <col min="10239" max="10242" width="10.6640625" style="1" customWidth="1"/>
    <col min="10243" max="10243" width="10.5" style="1" customWidth="1"/>
    <col min="10244" max="10244" width="11.33203125" style="1" customWidth="1"/>
    <col min="10245" max="10245" width="11.5" style="1" customWidth="1"/>
    <col min="10246" max="10246" width="10.5" style="1" customWidth="1"/>
    <col min="10247" max="10247" width="10.33203125" style="1" customWidth="1"/>
    <col min="10248" max="10248" width="10.83203125" style="1" customWidth="1"/>
    <col min="10249" max="10249" width="11" style="1" customWidth="1"/>
    <col min="10250" max="10252" width="11.33203125" style="1" customWidth="1"/>
    <col min="10253" max="10253" width="10.5" style="1" customWidth="1"/>
    <col min="10254" max="10254" width="10.83203125" style="1" customWidth="1"/>
    <col min="10255" max="10255" width="11.1640625" style="1" customWidth="1"/>
    <col min="10256" max="10256" width="10.33203125" style="1" customWidth="1"/>
    <col min="10257" max="10257" width="12.5" style="1" customWidth="1"/>
    <col min="10258" max="10486" width="8.83203125" style="1"/>
    <col min="10487" max="10487" width="22.6640625" style="1" customWidth="1"/>
    <col min="10488" max="10488" width="63.1640625" style="1" customWidth="1"/>
    <col min="10489" max="10489" width="5.6640625" style="1" customWidth="1"/>
    <col min="10490" max="10490" width="4.6640625" style="1" customWidth="1"/>
    <col min="10491" max="10491" width="5.6640625" style="1" customWidth="1"/>
    <col min="10492" max="10494" width="12.6640625" style="1" customWidth="1"/>
    <col min="10495" max="10498" width="10.6640625" style="1" customWidth="1"/>
    <col min="10499" max="10499" width="10.5" style="1" customWidth="1"/>
    <col min="10500" max="10500" width="11.33203125" style="1" customWidth="1"/>
    <col min="10501" max="10501" width="11.5" style="1" customWidth="1"/>
    <col min="10502" max="10502" width="10.5" style="1" customWidth="1"/>
    <col min="10503" max="10503" width="10.33203125" style="1" customWidth="1"/>
    <col min="10504" max="10504" width="10.83203125" style="1" customWidth="1"/>
    <col min="10505" max="10505" width="11" style="1" customWidth="1"/>
    <col min="10506" max="10508" width="11.33203125" style="1" customWidth="1"/>
    <col min="10509" max="10509" width="10.5" style="1" customWidth="1"/>
    <col min="10510" max="10510" width="10.83203125" style="1" customWidth="1"/>
    <col min="10511" max="10511" width="11.1640625" style="1" customWidth="1"/>
    <col min="10512" max="10512" width="10.33203125" style="1" customWidth="1"/>
    <col min="10513" max="10513" width="12.5" style="1" customWidth="1"/>
    <col min="10514" max="10742" width="8.83203125" style="1"/>
    <col min="10743" max="10743" width="22.6640625" style="1" customWidth="1"/>
    <col min="10744" max="10744" width="63.1640625" style="1" customWidth="1"/>
    <col min="10745" max="10745" width="5.6640625" style="1" customWidth="1"/>
    <col min="10746" max="10746" width="4.6640625" style="1" customWidth="1"/>
    <col min="10747" max="10747" width="5.6640625" style="1" customWidth="1"/>
    <col min="10748" max="10750" width="12.6640625" style="1" customWidth="1"/>
    <col min="10751" max="10754" width="10.6640625" style="1" customWidth="1"/>
    <col min="10755" max="10755" width="10.5" style="1" customWidth="1"/>
    <col min="10756" max="10756" width="11.33203125" style="1" customWidth="1"/>
    <col min="10757" max="10757" width="11.5" style="1" customWidth="1"/>
    <col min="10758" max="10758" width="10.5" style="1" customWidth="1"/>
    <col min="10759" max="10759" width="10.33203125" style="1" customWidth="1"/>
    <col min="10760" max="10760" width="10.83203125" style="1" customWidth="1"/>
    <col min="10761" max="10761" width="11" style="1" customWidth="1"/>
    <col min="10762" max="10764" width="11.33203125" style="1" customWidth="1"/>
    <col min="10765" max="10765" width="10.5" style="1" customWidth="1"/>
    <col min="10766" max="10766" width="10.83203125" style="1" customWidth="1"/>
    <col min="10767" max="10767" width="11.1640625" style="1" customWidth="1"/>
    <col min="10768" max="10768" width="10.33203125" style="1" customWidth="1"/>
    <col min="10769" max="10769" width="12.5" style="1" customWidth="1"/>
    <col min="10770" max="10998" width="8.83203125" style="1"/>
    <col min="10999" max="10999" width="22.6640625" style="1" customWidth="1"/>
    <col min="11000" max="11000" width="63.1640625" style="1" customWidth="1"/>
    <col min="11001" max="11001" width="5.6640625" style="1" customWidth="1"/>
    <col min="11002" max="11002" width="4.6640625" style="1" customWidth="1"/>
    <col min="11003" max="11003" width="5.6640625" style="1" customWidth="1"/>
    <col min="11004" max="11006" width="12.6640625" style="1" customWidth="1"/>
    <col min="11007" max="11010" width="10.6640625" style="1" customWidth="1"/>
    <col min="11011" max="11011" width="10.5" style="1" customWidth="1"/>
    <col min="11012" max="11012" width="11.33203125" style="1" customWidth="1"/>
    <col min="11013" max="11013" width="11.5" style="1" customWidth="1"/>
    <col min="11014" max="11014" width="10.5" style="1" customWidth="1"/>
    <col min="11015" max="11015" width="10.33203125" style="1" customWidth="1"/>
    <col min="11016" max="11016" width="10.83203125" style="1" customWidth="1"/>
    <col min="11017" max="11017" width="11" style="1" customWidth="1"/>
    <col min="11018" max="11020" width="11.33203125" style="1" customWidth="1"/>
    <col min="11021" max="11021" width="10.5" style="1" customWidth="1"/>
    <col min="11022" max="11022" width="10.83203125" style="1" customWidth="1"/>
    <col min="11023" max="11023" width="11.1640625" style="1" customWidth="1"/>
    <col min="11024" max="11024" width="10.33203125" style="1" customWidth="1"/>
    <col min="11025" max="11025" width="12.5" style="1" customWidth="1"/>
    <col min="11026" max="11254" width="8.83203125" style="1"/>
    <col min="11255" max="11255" width="22.6640625" style="1" customWidth="1"/>
    <col min="11256" max="11256" width="63.1640625" style="1" customWidth="1"/>
    <col min="11257" max="11257" width="5.6640625" style="1" customWidth="1"/>
    <col min="11258" max="11258" width="4.6640625" style="1" customWidth="1"/>
    <col min="11259" max="11259" width="5.6640625" style="1" customWidth="1"/>
    <col min="11260" max="11262" width="12.6640625" style="1" customWidth="1"/>
    <col min="11263" max="11266" width="10.6640625" style="1" customWidth="1"/>
    <col min="11267" max="11267" width="10.5" style="1" customWidth="1"/>
    <col min="11268" max="11268" width="11.33203125" style="1" customWidth="1"/>
    <col min="11269" max="11269" width="11.5" style="1" customWidth="1"/>
    <col min="11270" max="11270" width="10.5" style="1" customWidth="1"/>
    <col min="11271" max="11271" width="10.33203125" style="1" customWidth="1"/>
    <col min="11272" max="11272" width="10.83203125" style="1" customWidth="1"/>
    <col min="11273" max="11273" width="11" style="1" customWidth="1"/>
    <col min="11274" max="11276" width="11.33203125" style="1" customWidth="1"/>
    <col min="11277" max="11277" width="10.5" style="1" customWidth="1"/>
    <col min="11278" max="11278" width="10.83203125" style="1" customWidth="1"/>
    <col min="11279" max="11279" width="11.1640625" style="1" customWidth="1"/>
    <col min="11280" max="11280" width="10.33203125" style="1" customWidth="1"/>
    <col min="11281" max="11281" width="12.5" style="1" customWidth="1"/>
    <col min="11282" max="11510" width="8.83203125" style="1"/>
    <col min="11511" max="11511" width="22.6640625" style="1" customWidth="1"/>
    <col min="11512" max="11512" width="63.1640625" style="1" customWidth="1"/>
    <col min="11513" max="11513" width="5.6640625" style="1" customWidth="1"/>
    <col min="11514" max="11514" width="4.6640625" style="1" customWidth="1"/>
    <col min="11515" max="11515" width="5.6640625" style="1" customWidth="1"/>
    <col min="11516" max="11518" width="12.6640625" style="1" customWidth="1"/>
    <col min="11519" max="11522" width="10.6640625" style="1" customWidth="1"/>
    <col min="11523" max="11523" width="10.5" style="1" customWidth="1"/>
    <col min="11524" max="11524" width="11.33203125" style="1" customWidth="1"/>
    <col min="11525" max="11525" width="11.5" style="1" customWidth="1"/>
    <col min="11526" max="11526" width="10.5" style="1" customWidth="1"/>
    <col min="11527" max="11527" width="10.33203125" style="1" customWidth="1"/>
    <col min="11528" max="11528" width="10.83203125" style="1" customWidth="1"/>
    <col min="11529" max="11529" width="11" style="1" customWidth="1"/>
    <col min="11530" max="11532" width="11.33203125" style="1" customWidth="1"/>
    <col min="11533" max="11533" width="10.5" style="1" customWidth="1"/>
    <col min="11534" max="11534" width="10.83203125" style="1" customWidth="1"/>
    <col min="11535" max="11535" width="11.1640625" style="1" customWidth="1"/>
    <col min="11536" max="11536" width="10.33203125" style="1" customWidth="1"/>
    <col min="11537" max="11537" width="12.5" style="1" customWidth="1"/>
    <col min="11538" max="11766" width="8.83203125" style="1"/>
    <col min="11767" max="11767" width="22.6640625" style="1" customWidth="1"/>
    <col min="11768" max="11768" width="63.1640625" style="1" customWidth="1"/>
    <col min="11769" max="11769" width="5.6640625" style="1" customWidth="1"/>
    <col min="11770" max="11770" width="4.6640625" style="1" customWidth="1"/>
    <col min="11771" max="11771" width="5.6640625" style="1" customWidth="1"/>
    <col min="11772" max="11774" width="12.6640625" style="1" customWidth="1"/>
    <col min="11775" max="11778" width="10.6640625" style="1" customWidth="1"/>
    <col min="11779" max="11779" width="10.5" style="1" customWidth="1"/>
    <col min="11780" max="11780" width="11.33203125" style="1" customWidth="1"/>
    <col min="11781" max="11781" width="11.5" style="1" customWidth="1"/>
    <col min="11782" max="11782" width="10.5" style="1" customWidth="1"/>
    <col min="11783" max="11783" width="10.33203125" style="1" customWidth="1"/>
    <col min="11784" max="11784" width="10.83203125" style="1" customWidth="1"/>
    <col min="11785" max="11785" width="11" style="1" customWidth="1"/>
    <col min="11786" max="11788" width="11.33203125" style="1" customWidth="1"/>
    <col min="11789" max="11789" width="10.5" style="1" customWidth="1"/>
    <col min="11790" max="11790" width="10.83203125" style="1" customWidth="1"/>
    <col min="11791" max="11791" width="11.1640625" style="1" customWidth="1"/>
    <col min="11792" max="11792" width="10.33203125" style="1" customWidth="1"/>
    <col min="11793" max="11793" width="12.5" style="1" customWidth="1"/>
    <col min="11794" max="12022" width="8.83203125" style="1"/>
    <col min="12023" max="12023" width="22.6640625" style="1" customWidth="1"/>
    <col min="12024" max="12024" width="63.1640625" style="1" customWidth="1"/>
    <col min="12025" max="12025" width="5.6640625" style="1" customWidth="1"/>
    <col min="12026" max="12026" width="4.6640625" style="1" customWidth="1"/>
    <col min="12027" max="12027" width="5.6640625" style="1" customWidth="1"/>
    <col min="12028" max="12030" width="12.6640625" style="1" customWidth="1"/>
    <col min="12031" max="12034" width="10.6640625" style="1" customWidth="1"/>
    <col min="12035" max="12035" width="10.5" style="1" customWidth="1"/>
    <col min="12036" max="12036" width="11.33203125" style="1" customWidth="1"/>
    <col min="12037" max="12037" width="11.5" style="1" customWidth="1"/>
    <col min="12038" max="12038" width="10.5" style="1" customWidth="1"/>
    <col min="12039" max="12039" width="10.33203125" style="1" customWidth="1"/>
    <col min="12040" max="12040" width="10.83203125" style="1" customWidth="1"/>
    <col min="12041" max="12041" width="11" style="1" customWidth="1"/>
    <col min="12042" max="12044" width="11.33203125" style="1" customWidth="1"/>
    <col min="12045" max="12045" width="10.5" style="1" customWidth="1"/>
    <col min="12046" max="12046" width="10.83203125" style="1" customWidth="1"/>
    <col min="12047" max="12047" width="11.1640625" style="1" customWidth="1"/>
    <col min="12048" max="12048" width="10.33203125" style="1" customWidth="1"/>
    <col min="12049" max="12049" width="12.5" style="1" customWidth="1"/>
    <col min="12050" max="12278" width="8.83203125" style="1"/>
    <col min="12279" max="12279" width="22.6640625" style="1" customWidth="1"/>
    <col min="12280" max="12280" width="63.1640625" style="1" customWidth="1"/>
    <col min="12281" max="12281" width="5.6640625" style="1" customWidth="1"/>
    <col min="12282" max="12282" width="4.6640625" style="1" customWidth="1"/>
    <col min="12283" max="12283" width="5.6640625" style="1" customWidth="1"/>
    <col min="12284" max="12286" width="12.6640625" style="1" customWidth="1"/>
    <col min="12287" max="12290" width="10.6640625" style="1" customWidth="1"/>
    <col min="12291" max="12291" width="10.5" style="1" customWidth="1"/>
    <col min="12292" max="12292" width="11.33203125" style="1" customWidth="1"/>
    <col min="12293" max="12293" width="11.5" style="1" customWidth="1"/>
    <col min="12294" max="12294" width="10.5" style="1" customWidth="1"/>
    <col min="12295" max="12295" width="10.33203125" style="1" customWidth="1"/>
    <col min="12296" max="12296" width="10.83203125" style="1" customWidth="1"/>
    <col min="12297" max="12297" width="11" style="1" customWidth="1"/>
    <col min="12298" max="12300" width="11.33203125" style="1" customWidth="1"/>
    <col min="12301" max="12301" width="10.5" style="1" customWidth="1"/>
    <col min="12302" max="12302" width="10.83203125" style="1" customWidth="1"/>
    <col min="12303" max="12303" width="11.1640625" style="1" customWidth="1"/>
    <col min="12304" max="12304" width="10.33203125" style="1" customWidth="1"/>
    <col min="12305" max="12305" width="12.5" style="1" customWidth="1"/>
    <col min="12306" max="12534" width="8.83203125" style="1"/>
    <col min="12535" max="12535" width="22.6640625" style="1" customWidth="1"/>
    <col min="12536" max="12536" width="63.1640625" style="1" customWidth="1"/>
    <col min="12537" max="12537" width="5.6640625" style="1" customWidth="1"/>
    <col min="12538" max="12538" width="4.6640625" style="1" customWidth="1"/>
    <col min="12539" max="12539" width="5.6640625" style="1" customWidth="1"/>
    <col min="12540" max="12542" width="12.6640625" style="1" customWidth="1"/>
    <col min="12543" max="12546" width="10.6640625" style="1" customWidth="1"/>
    <col min="12547" max="12547" width="10.5" style="1" customWidth="1"/>
    <col min="12548" max="12548" width="11.33203125" style="1" customWidth="1"/>
    <col min="12549" max="12549" width="11.5" style="1" customWidth="1"/>
    <col min="12550" max="12550" width="10.5" style="1" customWidth="1"/>
    <col min="12551" max="12551" width="10.33203125" style="1" customWidth="1"/>
    <col min="12552" max="12552" width="10.83203125" style="1" customWidth="1"/>
    <col min="12553" max="12553" width="11" style="1" customWidth="1"/>
    <col min="12554" max="12556" width="11.33203125" style="1" customWidth="1"/>
    <col min="12557" max="12557" width="10.5" style="1" customWidth="1"/>
    <col min="12558" max="12558" width="10.83203125" style="1" customWidth="1"/>
    <col min="12559" max="12559" width="11.1640625" style="1" customWidth="1"/>
    <col min="12560" max="12560" width="10.33203125" style="1" customWidth="1"/>
    <col min="12561" max="12561" width="12.5" style="1" customWidth="1"/>
    <col min="12562" max="12790" width="8.83203125" style="1"/>
    <col min="12791" max="12791" width="22.6640625" style="1" customWidth="1"/>
    <col min="12792" max="12792" width="63.1640625" style="1" customWidth="1"/>
    <col min="12793" max="12793" width="5.6640625" style="1" customWidth="1"/>
    <col min="12794" max="12794" width="4.6640625" style="1" customWidth="1"/>
    <col min="12795" max="12795" width="5.6640625" style="1" customWidth="1"/>
    <col min="12796" max="12798" width="12.6640625" style="1" customWidth="1"/>
    <col min="12799" max="12802" width="10.6640625" style="1" customWidth="1"/>
    <col min="12803" max="12803" width="10.5" style="1" customWidth="1"/>
    <col min="12804" max="12804" width="11.33203125" style="1" customWidth="1"/>
    <col min="12805" max="12805" width="11.5" style="1" customWidth="1"/>
    <col min="12806" max="12806" width="10.5" style="1" customWidth="1"/>
    <col min="12807" max="12807" width="10.33203125" style="1" customWidth="1"/>
    <col min="12808" max="12808" width="10.83203125" style="1" customWidth="1"/>
    <col min="12809" max="12809" width="11" style="1" customWidth="1"/>
    <col min="12810" max="12812" width="11.33203125" style="1" customWidth="1"/>
    <col min="12813" max="12813" width="10.5" style="1" customWidth="1"/>
    <col min="12814" max="12814" width="10.83203125" style="1" customWidth="1"/>
    <col min="12815" max="12815" width="11.1640625" style="1" customWidth="1"/>
    <col min="12816" max="12816" width="10.33203125" style="1" customWidth="1"/>
    <col min="12817" max="12817" width="12.5" style="1" customWidth="1"/>
    <col min="12818" max="13046" width="8.83203125" style="1"/>
    <col min="13047" max="13047" width="22.6640625" style="1" customWidth="1"/>
    <col min="13048" max="13048" width="63.1640625" style="1" customWidth="1"/>
    <col min="13049" max="13049" width="5.6640625" style="1" customWidth="1"/>
    <col min="13050" max="13050" width="4.6640625" style="1" customWidth="1"/>
    <col min="13051" max="13051" width="5.6640625" style="1" customWidth="1"/>
    <col min="13052" max="13054" width="12.6640625" style="1" customWidth="1"/>
    <col min="13055" max="13058" width="10.6640625" style="1" customWidth="1"/>
    <col min="13059" max="13059" width="10.5" style="1" customWidth="1"/>
    <col min="13060" max="13060" width="11.33203125" style="1" customWidth="1"/>
    <col min="13061" max="13061" width="11.5" style="1" customWidth="1"/>
    <col min="13062" max="13062" width="10.5" style="1" customWidth="1"/>
    <col min="13063" max="13063" width="10.33203125" style="1" customWidth="1"/>
    <col min="13064" max="13064" width="10.83203125" style="1" customWidth="1"/>
    <col min="13065" max="13065" width="11" style="1" customWidth="1"/>
    <col min="13066" max="13068" width="11.33203125" style="1" customWidth="1"/>
    <col min="13069" max="13069" width="10.5" style="1" customWidth="1"/>
    <col min="13070" max="13070" width="10.83203125" style="1" customWidth="1"/>
    <col min="13071" max="13071" width="11.1640625" style="1" customWidth="1"/>
    <col min="13072" max="13072" width="10.33203125" style="1" customWidth="1"/>
    <col min="13073" max="13073" width="12.5" style="1" customWidth="1"/>
    <col min="13074" max="13302" width="8.83203125" style="1"/>
    <col min="13303" max="13303" width="22.6640625" style="1" customWidth="1"/>
    <col min="13304" max="13304" width="63.1640625" style="1" customWidth="1"/>
    <col min="13305" max="13305" width="5.6640625" style="1" customWidth="1"/>
    <col min="13306" max="13306" width="4.6640625" style="1" customWidth="1"/>
    <col min="13307" max="13307" width="5.6640625" style="1" customWidth="1"/>
    <col min="13308" max="13310" width="12.6640625" style="1" customWidth="1"/>
    <col min="13311" max="13314" width="10.6640625" style="1" customWidth="1"/>
    <col min="13315" max="13315" width="10.5" style="1" customWidth="1"/>
    <col min="13316" max="13316" width="11.33203125" style="1" customWidth="1"/>
    <col min="13317" max="13317" width="11.5" style="1" customWidth="1"/>
    <col min="13318" max="13318" width="10.5" style="1" customWidth="1"/>
    <col min="13319" max="13319" width="10.33203125" style="1" customWidth="1"/>
    <col min="13320" max="13320" width="10.83203125" style="1" customWidth="1"/>
    <col min="13321" max="13321" width="11" style="1" customWidth="1"/>
    <col min="13322" max="13324" width="11.33203125" style="1" customWidth="1"/>
    <col min="13325" max="13325" width="10.5" style="1" customWidth="1"/>
    <col min="13326" max="13326" width="10.83203125" style="1" customWidth="1"/>
    <col min="13327" max="13327" width="11.1640625" style="1" customWidth="1"/>
    <col min="13328" max="13328" width="10.33203125" style="1" customWidth="1"/>
    <col min="13329" max="13329" width="12.5" style="1" customWidth="1"/>
    <col min="13330" max="13558" width="8.83203125" style="1"/>
    <col min="13559" max="13559" width="22.6640625" style="1" customWidth="1"/>
    <col min="13560" max="13560" width="63.1640625" style="1" customWidth="1"/>
    <col min="13561" max="13561" width="5.6640625" style="1" customWidth="1"/>
    <col min="13562" max="13562" width="4.6640625" style="1" customWidth="1"/>
    <col min="13563" max="13563" width="5.6640625" style="1" customWidth="1"/>
    <col min="13564" max="13566" width="12.6640625" style="1" customWidth="1"/>
    <col min="13567" max="13570" width="10.6640625" style="1" customWidth="1"/>
    <col min="13571" max="13571" width="10.5" style="1" customWidth="1"/>
    <col min="13572" max="13572" width="11.33203125" style="1" customWidth="1"/>
    <col min="13573" max="13573" width="11.5" style="1" customWidth="1"/>
    <col min="13574" max="13574" width="10.5" style="1" customWidth="1"/>
    <col min="13575" max="13575" width="10.33203125" style="1" customWidth="1"/>
    <col min="13576" max="13576" width="10.83203125" style="1" customWidth="1"/>
    <col min="13577" max="13577" width="11" style="1" customWidth="1"/>
    <col min="13578" max="13580" width="11.33203125" style="1" customWidth="1"/>
    <col min="13581" max="13581" width="10.5" style="1" customWidth="1"/>
    <col min="13582" max="13582" width="10.83203125" style="1" customWidth="1"/>
    <col min="13583" max="13583" width="11.1640625" style="1" customWidth="1"/>
    <col min="13584" max="13584" width="10.33203125" style="1" customWidth="1"/>
    <col min="13585" max="13585" width="12.5" style="1" customWidth="1"/>
    <col min="13586" max="13814" width="8.83203125" style="1"/>
    <col min="13815" max="13815" width="22.6640625" style="1" customWidth="1"/>
    <col min="13816" max="13816" width="63.1640625" style="1" customWidth="1"/>
    <col min="13817" max="13817" width="5.6640625" style="1" customWidth="1"/>
    <col min="13818" max="13818" width="4.6640625" style="1" customWidth="1"/>
    <col min="13819" max="13819" width="5.6640625" style="1" customWidth="1"/>
    <col min="13820" max="13822" width="12.6640625" style="1" customWidth="1"/>
    <col min="13823" max="13826" width="10.6640625" style="1" customWidth="1"/>
    <col min="13827" max="13827" width="10.5" style="1" customWidth="1"/>
    <col min="13828" max="13828" width="11.33203125" style="1" customWidth="1"/>
    <col min="13829" max="13829" width="11.5" style="1" customWidth="1"/>
    <col min="13830" max="13830" width="10.5" style="1" customWidth="1"/>
    <col min="13831" max="13831" width="10.33203125" style="1" customWidth="1"/>
    <col min="13832" max="13832" width="10.83203125" style="1" customWidth="1"/>
    <col min="13833" max="13833" width="11" style="1" customWidth="1"/>
    <col min="13834" max="13836" width="11.33203125" style="1" customWidth="1"/>
    <col min="13837" max="13837" width="10.5" style="1" customWidth="1"/>
    <col min="13838" max="13838" width="10.83203125" style="1" customWidth="1"/>
    <col min="13839" max="13839" width="11.1640625" style="1" customWidth="1"/>
    <col min="13840" max="13840" width="10.33203125" style="1" customWidth="1"/>
    <col min="13841" max="13841" width="12.5" style="1" customWidth="1"/>
    <col min="13842" max="14070" width="8.83203125" style="1"/>
    <col min="14071" max="14071" width="22.6640625" style="1" customWidth="1"/>
    <col min="14072" max="14072" width="63.1640625" style="1" customWidth="1"/>
    <col min="14073" max="14073" width="5.6640625" style="1" customWidth="1"/>
    <col min="14074" max="14074" width="4.6640625" style="1" customWidth="1"/>
    <col min="14075" max="14075" width="5.6640625" style="1" customWidth="1"/>
    <col min="14076" max="14078" width="12.6640625" style="1" customWidth="1"/>
    <col min="14079" max="14082" width="10.6640625" style="1" customWidth="1"/>
    <col min="14083" max="14083" width="10.5" style="1" customWidth="1"/>
    <col min="14084" max="14084" width="11.33203125" style="1" customWidth="1"/>
    <col min="14085" max="14085" width="11.5" style="1" customWidth="1"/>
    <col min="14086" max="14086" width="10.5" style="1" customWidth="1"/>
    <col min="14087" max="14087" width="10.33203125" style="1" customWidth="1"/>
    <col min="14088" max="14088" width="10.83203125" style="1" customWidth="1"/>
    <col min="14089" max="14089" width="11" style="1" customWidth="1"/>
    <col min="14090" max="14092" width="11.33203125" style="1" customWidth="1"/>
    <col min="14093" max="14093" width="10.5" style="1" customWidth="1"/>
    <col min="14094" max="14094" width="10.83203125" style="1" customWidth="1"/>
    <col min="14095" max="14095" width="11.1640625" style="1" customWidth="1"/>
    <col min="14096" max="14096" width="10.33203125" style="1" customWidth="1"/>
    <col min="14097" max="14097" width="12.5" style="1" customWidth="1"/>
    <col min="14098" max="14326" width="8.83203125" style="1"/>
    <col min="14327" max="14327" width="22.6640625" style="1" customWidth="1"/>
    <col min="14328" max="14328" width="63.1640625" style="1" customWidth="1"/>
    <col min="14329" max="14329" width="5.6640625" style="1" customWidth="1"/>
    <col min="14330" max="14330" width="4.6640625" style="1" customWidth="1"/>
    <col min="14331" max="14331" width="5.6640625" style="1" customWidth="1"/>
    <col min="14332" max="14334" width="12.6640625" style="1" customWidth="1"/>
    <col min="14335" max="14338" width="10.6640625" style="1" customWidth="1"/>
    <col min="14339" max="14339" width="10.5" style="1" customWidth="1"/>
    <col min="14340" max="14340" width="11.33203125" style="1" customWidth="1"/>
    <col min="14341" max="14341" width="11.5" style="1" customWidth="1"/>
    <col min="14342" max="14342" width="10.5" style="1" customWidth="1"/>
    <col min="14343" max="14343" width="10.33203125" style="1" customWidth="1"/>
    <col min="14344" max="14344" width="10.83203125" style="1" customWidth="1"/>
    <col min="14345" max="14345" width="11" style="1" customWidth="1"/>
    <col min="14346" max="14348" width="11.33203125" style="1" customWidth="1"/>
    <col min="14349" max="14349" width="10.5" style="1" customWidth="1"/>
    <col min="14350" max="14350" width="10.83203125" style="1" customWidth="1"/>
    <col min="14351" max="14351" width="11.1640625" style="1" customWidth="1"/>
    <col min="14352" max="14352" width="10.33203125" style="1" customWidth="1"/>
    <col min="14353" max="14353" width="12.5" style="1" customWidth="1"/>
    <col min="14354" max="14582" width="8.83203125" style="1"/>
    <col min="14583" max="14583" width="22.6640625" style="1" customWidth="1"/>
    <col min="14584" max="14584" width="63.1640625" style="1" customWidth="1"/>
    <col min="14585" max="14585" width="5.6640625" style="1" customWidth="1"/>
    <col min="14586" max="14586" width="4.6640625" style="1" customWidth="1"/>
    <col min="14587" max="14587" width="5.6640625" style="1" customWidth="1"/>
    <col min="14588" max="14590" width="12.6640625" style="1" customWidth="1"/>
    <col min="14591" max="14594" width="10.6640625" style="1" customWidth="1"/>
    <col min="14595" max="14595" width="10.5" style="1" customWidth="1"/>
    <col min="14596" max="14596" width="11.33203125" style="1" customWidth="1"/>
    <col min="14597" max="14597" width="11.5" style="1" customWidth="1"/>
    <col min="14598" max="14598" width="10.5" style="1" customWidth="1"/>
    <col min="14599" max="14599" width="10.33203125" style="1" customWidth="1"/>
    <col min="14600" max="14600" width="10.83203125" style="1" customWidth="1"/>
    <col min="14601" max="14601" width="11" style="1" customWidth="1"/>
    <col min="14602" max="14604" width="11.33203125" style="1" customWidth="1"/>
    <col min="14605" max="14605" width="10.5" style="1" customWidth="1"/>
    <col min="14606" max="14606" width="10.83203125" style="1" customWidth="1"/>
    <col min="14607" max="14607" width="11.1640625" style="1" customWidth="1"/>
    <col min="14608" max="14608" width="10.33203125" style="1" customWidth="1"/>
    <col min="14609" max="14609" width="12.5" style="1" customWidth="1"/>
    <col min="14610" max="14838" width="8.83203125" style="1"/>
    <col min="14839" max="14839" width="22.6640625" style="1" customWidth="1"/>
    <col min="14840" max="14840" width="63.1640625" style="1" customWidth="1"/>
    <col min="14841" max="14841" width="5.6640625" style="1" customWidth="1"/>
    <col min="14842" max="14842" width="4.6640625" style="1" customWidth="1"/>
    <col min="14843" max="14843" width="5.6640625" style="1" customWidth="1"/>
    <col min="14844" max="14846" width="12.6640625" style="1" customWidth="1"/>
    <col min="14847" max="14850" width="10.6640625" style="1" customWidth="1"/>
    <col min="14851" max="14851" width="10.5" style="1" customWidth="1"/>
    <col min="14852" max="14852" width="11.33203125" style="1" customWidth="1"/>
    <col min="14853" max="14853" width="11.5" style="1" customWidth="1"/>
    <col min="14854" max="14854" width="10.5" style="1" customWidth="1"/>
    <col min="14855" max="14855" width="10.33203125" style="1" customWidth="1"/>
    <col min="14856" max="14856" width="10.83203125" style="1" customWidth="1"/>
    <col min="14857" max="14857" width="11" style="1" customWidth="1"/>
    <col min="14858" max="14860" width="11.33203125" style="1" customWidth="1"/>
    <col min="14861" max="14861" width="10.5" style="1" customWidth="1"/>
    <col min="14862" max="14862" width="10.83203125" style="1" customWidth="1"/>
    <col min="14863" max="14863" width="11.1640625" style="1" customWidth="1"/>
    <col min="14864" max="14864" width="10.33203125" style="1" customWidth="1"/>
    <col min="14865" max="14865" width="12.5" style="1" customWidth="1"/>
    <col min="14866" max="15094" width="8.83203125" style="1"/>
    <col min="15095" max="15095" width="22.6640625" style="1" customWidth="1"/>
    <col min="15096" max="15096" width="63.1640625" style="1" customWidth="1"/>
    <col min="15097" max="15097" width="5.6640625" style="1" customWidth="1"/>
    <col min="15098" max="15098" width="4.6640625" style="1" customWidth="1"/>
    <col min="15099" max="15099" width="5.6640625" style="1" customWidth="1"/>
    <col min="15100" max="15102" width="12.6640625" style="1" customWidth="1"/>
    <col min="15103" max="15106" width="10.6640625" style="1" customWidth="1"/>
    <col min="15107" max="15107" width="10.5" style="1" customWidth="1"/>
    <col min="15108" max="15108" width="11.33203125" style="1" customWidth="1"/>
    <col min="15109" max="15109" width="11.5" style="1" customWidth="1"/>
    <col min="15110" max="15110" width="10.5" style="1" customWidth="1"/>
    <col min="15111" max="15111" width="10.33203125" style="1" customWidth="1"/>
    <col min="15112" max="15112" width="10.83203125" style="1" customWidth="1"/>
    <col min="15113" max="15113" width="11" style="1" customWidth="1"/>
    <col min="15114" max="15116" width="11.33203125" style="1" customWidth="1"/>
    <col min="15117" max="15117" width="10.5" style="1" customWidth="1"/>
    <col min="15118" max="15118" width="10.83203125" style="1" customWidth="1"/>
    <col min="15119" max="15119" width="11.1640625" style="1" customWidth="1"/>
    <col min="15120" max="15120" width="10.33203125" style="1" customWidth="1"/>
    <col min="15121" max="15121" width="12.5" style="1" customWidth="1"/>
    <col min="15122" max="15350" width="8.83203125" style="1"/>
    <col min="15351" max="15351" width="22.6640625" style="1" customWidth="1"/>
    <col min="15352" max="15352" width="63.1640625" style="1" customWidth="1"/>
    <col min="15353" max="15353" width="5.6640625" style="1" customWidth="1"/>
    <col min="15354" max="15354" width="4.6640625" style="1" customWidth="1"/>
    <col min="15355" max="15355" width="5.6640625" style="1" customWidth="1"/>
    <col min="15356" max="15358" width="12.6640625" style="1" customWidth="1"/>
    <col min="15359" max="15362" width="10.6640625" style="1" customWidth="1"/>
    <col min="15363" max="15363" width="10.5" style="1" customWidth="1"/>
    <col min="15364" max="15364" width="11.33203125" style="1" customWidth="1"/>
    <col min="15365" max="15365" width="11.5" style="1" customWidth="1"/>
    <col min="15366" max="15366" width="10.5" style="1" customWidth="1"/>
    <col min="15367" max="15367" width="10.33203125" style="1" customWidth="1"/>
    <col min="15368" max="15368" width="10.83203125" style="1" customWidth="1"/>
    <col min="15369" max="15369" width="11" style="1" customWidth="1"/>
    <col min="15370" max="15372" width="11.33203125" style="1" customWidth="1"/>
    <col min="15373" max="15373" width="10.5" style="1" customWidth="1"/>
    <col min="15374" max="15374" width="10.83203125" style="1" customWidth="1"/>
    <col min="15375" max="15375" width="11.1640625" style="1" customWidth="1"/>
    <col min="15376" max="15376" width="10.33203125" style="1" customWidth="1"/>
    <col min="15377" max="15377" width="12.5" style="1" customWidth="1"/>
    <col min="15378" max="15606" width="8.83203125" style="1"/>
    <col min="15607" max="15607" width="22.6640625" style="1" customWidth="1"/>
    <col min="15608" max="15608" width="63.1640625" style="1" customWidth="1"/>
    <col min="15609" max="15609" width="5.6640625" style="1" customWidth="1"/>
    <col min="15610" max="15610" width="4.6640625" style="1" customWidth="1"/>
    <col min="15611" max="15611" width="5.6640625" style="1" customWidth="1"/>
    <col min="15612" max="15614" width="12.6640625" style="1" customWidth="1"/>
    <col min="15615" max="15618" width="10.6640625" style="1" customWidth="1"/>
    <col min="15619" max="15619" width="10.5" style="1" customWidth="1"/>
    <col min="15620" max="15620" width="11.33203125" style="1" customWidth="1"/>
    <col min="15621" max="15621" width="11.5" style="1" customWidth="1"/>
    <col min="15622" max="15622" width="10.5" style="1" customWidth="1"/>
    <col min="15623" max="15623" width="10.33203125" style="1" customWidth="1"/>
    <col min="15624" max="15624" width="10.83203125" style="1" customWidth="1"/>
    <col min="15625" max="15625" width="11" style="1" customWidth="1"/>
    <col min="15626" max="15628" width="11.33203125" style="1" customWidth="1"/>
    <col min="15629" max="15629" width="10.5" style="1" customWidth="1"/>
    <col min="15630" max="15630" width="10.83203125" style="1" customWidth="1"/>
    <col min="15631" max="15631" width="11.1640625" style="1" customWidth="1"/>
    <col min="15632" max="15632" width="10.33203125" style="1" customWidth="1"/>
    <col min="15633" max="15633" width="12.5" style="1" customWidth="1"/>
    <col min="15634" max="15862" width="8.83203125" style="1"/>
    <col min="15863" max="15863" width="22.6640625" style="1" customWidth="1"/>
    <col min="15864" max="15864" width="63.1640625" style="1" customWidth="1"/>
    <col min="15865" max="15865" width="5.6640625" style="1" customWidth="1"/>
    <col min="15866" max="15866" width="4.6640625" style="1" customWidth="1"/>
    <col min="15867" max="15867" width="5.6640625" style="1" customWidth="1"/>
    <col min="15868" max="15870" width="12.6640625" style="1" customWidth="1"/>
    <col min="15871" max="15874" width="10.6640625" style="1" customWidth="1"/>
    <col min="15875" max="15875" width="10.5" style="1" customWidth="1"/>
    <col min="15876" max="15876" width="11.33203125" style="1" customWidth="1"/>
    <col min="15877" max="15877" width="11.5" style="1" customWidth="1"/>
    <col min="15878" max="15878" width="10.5" style="1" customWidth="1"/>
    <col min="15879" max="15879" width="10.33203125" style="1" customWidth="1"/>
    <col min="15880" max="15880" width="10.83203125" style="1" customWidth="1"/>
    <col min="15881" max="15881" width="11" style="1" customWidth="1"/>
    <col min="15882" max="15884" width="11.33203125" style="1" customWidth="1"/>
    <col min="15885" max="15885" width="10.5" style="1" customWidth="1"/>
    <col min="15886" max="15886" width="10.83203125" style="1" customWidth="1"/>
    <col min="15887" max="15887" width="11.1640625" style="1" customWidth="1"/>
    <col min="15888" max="15888" width="10.33203125" style="1" customWidth="1"/>
    <col min="15889" max="15889" width="12.5" style="1" customWidth="1"/>
    <col min="15890" max="16118" width="8.83203125" style="1"/>
    <col min="16119" max="16119" width="22.6640625" style="1" customWidth="1"/>
    <col min="16120" max="16120" width="63.1640625" style="1" customWidth="1"/>
    <col min="16121" max="16121" width="5.6640625" style="1" customWidth="1"/>
    <col min="16122" max="16122" width="4.6640625" style="1" customWidth="1"/>
    <col min="16123" max="16123" width="5.6640625" style="1" customWidth="1"/>
    <col min="16124" max="16126" width="12.6640625" style="1" customWidth="1"/>
    <col min="16127" max="16130" width="10.6640625" style="1" customWidth="1"/>
    <col min="16131" max="16131" width="10.5" style="1" customWidth="1"/>
    <col min="16132" max="16132" width="11.33203125" style="1" customWidth="1"/>
    <col min="16133" max="16133" width="11.5" style="1" customWidth="1"/>
    <col min="16134" max="16134" width="10.5" style="1" customWidth="1"/>
    <col min="16135" max="16135" width="10.33203125" style="1" customWidth="1"/>
    <col min="16136" max="16136" width="10.83203125" style="1" customWidth="1"/>
    <col min="16137" max="16137" width="11" style="1" customWidth="1"/>
    <col min="16138" max="16140" width="11.33203125" style="1" customWidth="1"/>
    <col min="16141" max="16141" width="10.5" style="1" customWidth="1"/>
    <col min="16142" max="16142" width="10.83203125" style="1" customWidth="1"/>
    <col min="16143" max="16143" width="11.1640625" style="1" customWidth="1"/>
    <col min="16144" max="16144" width="10.33203125" style="1" customWidth="1"/>
    <col min="16145" max="16145" width="12.5" style="1" customWidth="1"/>
    <col min="16146" max="16377" width="8.83203125" style="1"/>
    <col min="16378" max="16384" width="9.1640625" style="1" customWidth="1"/>
  </cols>
  <sheetData>
    <row r="1" spans="1:21" ht="30" customHeight="1">
      <c r="A1" s="169" t="s">
        <v>293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1" ht="15" customHeight="1">
      <c r="A2" s="57" t="s">
        <v>1032</v>
      </c>
    </row>
    <row r="3" spans="1:21" ht="75" customHeight="1">
      <c r="A3" s="168" t="s">
        <v>753</v>
      </c>
      <c r="B3" s="61" t="s">
        <v>294</v>
      </c>
      <c r="C3" s="171" t="s">
        <v>132</v>
      </c>
      <c r="D3" s="166"/>
      <c r="E3" s="166"/>
      <c r="F3" s="166"/>
      <c r="G3" s="166" t="s">
        <v>1017</v>
      </c>
      <c r="H3" s="166" t="s">
        <v>1018</v>
      </c>
      <c r="I3" s="166" t="s">
        <v>275</v>
      </c>
      <c r="J3" s="166"/>
      <c r="K3" s="166" t="s">
        <v>145</v>
      </c>
      <c r="L3" s="166"/>
      <c r="M3" s="166"/>
      <c r="N3" s="168" t="s">
        <v>133</v>
      </c>
      <c r="O3" s="168"/>
      <c r="P3" s="168"/>
      <c r="Q3" s="168"/>
      <c r="R3" s="166" t="s">
        <v>143</v>
      </c>
      <c r="S3" s="166"/>
      <c r="T3" s="168" t="s">
        <v>96</v>
      </c>
    </row>
    <row r="4" spans="1:21" ht="47" customHeight="1">
      <c r="A4" s="166"/>
      <c r="B4" s="63" t="s">
        <v>315</v>
      </c>
      <c r="C4" s="168" t="s">
        <v>89</v>
      </c>
      <c r="D4" s="168" t="s">
        <v>94</v>
      </c>
      <c r="E4" s="168" t="s">
        <v>95</v>
      </c>
      <c r="F4" s="171" t="s">
        <v>88</v>
      </c>
      <c r="G4" s="166"/>
      <c r="H4" s="166"/>
      <c r="I4" s="168" t="s">
        <v>101</v>
      </c>
      <c r="J4" s="168" t="s">
        <v>147</v>
      </c>
      <c r="K4" s="167" t="s">
        <v>144</v>
      </c>
      <c r="L4" s="167" t="s">
        <v>110</v>
      </c>
      <c r="M4" s="167" t="s">
        <v>872</v>
      </c>
      <c r="N4" s="168" t="s">
        <v>139</v>
      </c>
      <c r="O4" s="168" t="s">
        <v>146</v>
      </c>
      <c r="P4" s="168" t="s">
        <v>738</v>
      </c>
      <c r="Q4" s="168" t="s">
        <v>141</v>
      </c>
      <c r="R4" s="168" t="s">
        <v>158</v>
      </c>
      <c r="S4" s="168" t="s">
        <v>159</v>
      </c>
      <c r="T4" s="168"/>
    </row>
    <row r="5" spans="1:21" ht="47" customHeight="1">
      <c r="A5" s="166"/>
      <c r="B5" s="63" t="s">
        <v>316</v>
      </c>
      <c r="C5" s="168"/>
      <c r="D5" s="168"/>
      <c r="E5" s="168"/>
      <c r="F5" s="171"/>
      <c r="G5" s="166"/>
      <c r="H5" s="166"/>
      <c r="I5" s="166"/>
      <c r="J5" s="166"/>
      <c r="K5" s="166"/>
      <c r="L5" s="166"/>
      <c r="M5" s="166"/>
      <c r="N5" s="168"/>
      <c r="O5" s="168"/>
      <c r="P5" s="168"/>
      <c r="Q5" s="168"/>
      <c r="R5" s="168"/>
      <c r="S5" s="168"/>
      <c r="T5" s="168"/>
    </row>
    <row r="6" spans="1:21" ht="15" customHeight="1">
      <c r="A6" s="89" t="s">
        <v>0</v>
      </c>
      <c r="B6" s="64"/>
      <c r="C6" s="40"/>
      <c r="D6" s="40"/>
      <c r="E6" s="40"/>
      <c r="F6" s="41"/>
      <c r="G6" s="93"/>
      <c r="H6" s="41"/>
      <c r="I6" s="133"/>
      <c r="J6" s="133"/>
      <c r="K6" s="41"/>
      <c r="L6" s="41"/>
      <c r="M6" s="65"/>
      <c r="N6" s="65"/>
      <c r="O6" s="65"/>
      <c r="P6" s="65"/>
      <c r="Q6" s="65"/>
      <c r="R6" s="65"/>
      <c r="S6" s="65"/>
      <c r="T6" s="65"/>
    </row>
    <row r="7" spans="1:21" ht="15" customHeight="1">
      <c r="A7" s="71" t="s">
        <v>1</v>
      </c>
      <c r="B7" s="59" t="s">
        <v>315</v>
      </c>
      <c r="C7" s="38">
        <f>IF(B7="Да, размещен (размещался) заблаговременно (не позднее, чем за пять календарных дней до проведения мероприятия)",1,0)</f>
        <v>1</v>
      </c>
      <c r="D7" s="38"/>
      <c r="E7" s="38"/>
      <c r="F7" s="39">
        <f>C7*(1-D7-E7)</f>
        <v>1</v>
      </c>
      <c r="G7" s="37" t="s">
        <v>103</v>
      </c>
      <c r="H7" s="37" t="s">
        <v>103</v>
      </c>
      <c r="I7" s="37" t="s">
        <v>102</v>
      </c>
      <c r="J7" s="37" t="s">
        <v>150</v>
      </c>
      <c r="K7" s="49" t="s">
        <v>699</v>
      </c>
      <c r="L7" s="49">
        <v>45076</v>
      </c>
      <c r="M7" s="59" t="s">
        <v>103</v>
      </c>
      <c r="N7" s="59" t="s">
        <v>103</v>
      </c>
      <c r="O7" s="59" t="s">
        <v>148</v>
      </c>
      <c r="P7" s="59" t="s">
        <v>103</v>
      </c>
      <c r="Q7" s="59" t="s">
        <v>103</v>
      </c>
      <c r="R7" s="59" t="s">
        <v>372</v>
      </c>
      <c r="S7" s="71" t="s">
        <v>500</v>
      </c>
      <c r="T7" s="59" t="s">
        <v>744</v>
      </c>
      <c r="U7" s="22" t="s">
        <v>99</v>
      </c>
    </row>
    <row r="8" spans="1:21" ht="15" customHeight="1">
      <c r="A8" s="71" t="s">
        <v>2</v>
      </c>
      <c r="B8" s="59" t="s">
        <v>315</v>
      </c>
      <c r="C8" s="38">
        <f>IF(B8="Да, размещен (размещался) заблаговременно (не позднее, чем за пять календарных дней до проведения мероприятия)",1,0)</f>
        <v>1</v>
      </c>
      <c r="D8" s="38"/>
      <c r="E8" s="38"/>
      <c r="F8" s="39">
        <f t="shared" ref="F8:F71" si="0">C8*(1-D8-E8)</f>
        <v>1</v>
      </c>
      <c r="G8" s="37" t="s">
        <v>103</v>
      </c>
      <c r="H8" s="37" t="s">
        <v>103</v>
      </c>
      <c r="I8" s="90" t="s">
        <v>105</v>
      </c>
      <c r="J8" s="37" t="s">
        <v>99</v>
      </c>
      <c r="K8" s="49">
        <v>45077</v>
      </c>
      <c r="L8" s="49" t="s">
        <v>719</v>
      </c>
      <c r="M8" s="59" t="s">
        <v>103</v>
      </c>
      <c r="N8" s="59" t="s">
        <v>103</v>
      </c>
      <c r="O8" s="59" t="s">
        <v>154</v>
      </c>
      <c r="P8" s="59" t="s">
        <v>99</v>
      </c>
      <c r="Q8" s="59" t="s">
        <v>103</v>
      </c>
      <c r="R8" s="59" t="s">
        <v>394</v>
      </c>
      <c r="S8" s="71" t="s">
        <v>99</v>
      </c>
      <c r="T8" s="71" t="s">
        <v>99</v>
      </c>
    </row>
    <row r="9" spans="1:21" ht="15" customHeight="1">
      <c r="A9" s="71" t="s">
        <v>3</v>
      </c>
      <c r="B9" s="59" t="s">
        <v>315</v>
      </c>
      <c r="C9" s="38">
        <f t="shared" ref="C9:C71" si="1">IF(B9="Да, размещен (размещался) заблаговременно (не позднее, чем за пять календарных дней до проведения мероприятия)",1,0)</f>
        <v>1</v>
      </c>
      <c r="D9" s="38"/>
      <c r="E9" s="38"/>
      <c r="F9" s="39">
        <f t="shared" si="0"/>
        <v>1</v>
      </c>
      <c r="G9" s="37" t="s">
        <v>103</v>
      </c>
      <c r="H9" s="37" t="s">
        <v>103</v>
      </c>
      <c r="I9" s="90" t="s">
        <v>102</v>
      </c>
      <c r="J9" s="90" t="s">
        <v>149</v>
      </c>
      <c r="K9" s="49">
        <v>45063</v>
      </c>
      <c r="L9" s="49">
        <v>45092</v>
      </c>
      <c r="M9" s="59" t="s">
        <v>103</v>
      </c>
      <c r="N9" s="74" t="s">
        <v>103</v>
      </c>
      <c r="O9" s="75" t="s">
        <v>152</v>
      </c>
      <c r="P9" s="59" t="s">
        <v>99</v>
      </c>
      <c r="Q9" s="74" t="s">
        <v>103</v>
      </c>
      <c r="R9" s="74" t="s">
        <v>388</v>
      </c>
      <c r="S9" s="71" t="s">
        <v>99</v>
      </c>
      <c r="T9" s="71" t="s">
        <v>99</v>
      </c>
    </row>
    <row r="10" spans="1:21" ht="15" customHeight="1">
      <c r="A10" s="71" t="s">
        <v>4</v>
      </c>
      <c r="B10" s="59" t="s">
        <v>315</v>
      </c>
      <c r="C10" s="38">
        <f t="shared" si="1"/>
        <v>1</v>
      </c>
      <c r="D10" s="38"/>
      <c r="E10" s="38"/>
      <c r="F10" s="39">
        <f t="shared" si="0"/>
        <v>1</v>
      </c>
      <c r="G10" s="37" t="s">
        <v>103</v>
      </c>
      <c r="H10" s="37" t="s">
        <v>103</v>
      </c>
      <c r="I10" s="90" t="s">
        <v>102</v>
      </c>
      <c r="J10" s="37" t="s">
        <v>150</v>
      </c>
      <c r="K10" s="49" t="s">
        <v>107</v>
      </c>
      <c r="L10" s="49">
        <v>45072</v>
      </c>
      <c r="M10" s="59" t="s">
        <v>107</v>
      </c>
      <c r="N10" s="59" t="s">
        <v>103</v>
      </c>
      <c r="O10" s="59" t="s">
        <v>200</v>
      </c>
      <c r="P10" s="59" t="s">
        <v>259</v>
      </c>
      <c r="Q10" s="59" t="s">
        <v>99</v>
      </c>
      <c r="R10" s="59" t="s">
        <v>366</v>
      </c>
      <c r="S10" s="71" t="s">
        <v>99</v>
      </c>
      <c r="T10" s="71" t="s">
        <v>99</v>
      </c>
    </row>
    <row r="11" spans="1:21" ht="15" customHeight="1">
      <c r="A11" s="71" t="s">
        <v>5</v>
      </c>
      <c r="B11" s="59" t="s">
        <v>315</v>
      </c>
      <c r="C11" s="38">
        <f t="shared" si="1"/>
        <v>1</v>
      </c>
      <c r="D11" s="38"/>
      <c r="E11" s="38"/>
      <c r="F11" s="39">
        <f t="shared" si="0"/>
        <v>1</v>
      </c>
      <c r="G11" s="37" t="s">
        <v>103</v>
      </c>
      <c r="H11" s="37" t="s">
        <v>103</v>
      </c>
      <c r="I11" s="90" t="s">
        <v>102</v>
      </c>
      <c r="J11" s="90" t="s">
        <v>149</v>
      </c>
      <c r="K11" s="49">
        <v>45084</v>
      </c>
      <c r="L11" s="49">
        <v>45093</v>
      </c>
      <c r="M11" s="59" t="s">
        <v>103</v>
      </c>
      <c r="N11" s="59" t="s">
        <v>103</v>
      </c>
      <c r="O11" s="75" t="s">
        <v>152</v>
      </c>
      <c r="P11" s="59" t="s">
        <v>99</v>
      </c>
      <c r="Q11" s="59" t="s">
        <v>103</v>
      </c>
      <c r="R11" s="59" t="s">
        <v>417</v>
      </c>
      <c r="S11" s="71" t="s">
        <v>99</v>
      </c>
      <c r="T11" s="71" t="s">
        <v>99</v>
      </c>
    </row>
    <row r="12" spans="1:21" ht="15" customHeight="1">
      <c r="A12" s="71" t="s">
        <v>6</v>
      </c>
      <c r="B12" s="59" t="s">
        <v>315</v>
      </c>
      <c r="C12" s="38">
        <f t="shared" si="1"/>
        <v>1</v>
      </c>
      <c r="D12" s="38"/>
      <c r="E12" s="38"/>
      <c r="F12" s="39">
        <f t="shared" si="0"/>
        <v>1</v>
      </c>
      <c r="G12" s="37" t="s">
        <v>103</v>
      </c>
      <c r="H12" s="37" t="s">
        <v>103</v>
      </c>
      <c r="I12" s="90" t="s">
        <v>102</v>
      </c>
      <c r="J12" s="37" t="s">
        <v>150</v>
      </c>
      <c r="K12" s="49">
        <v>45076</v>
      </c>
      <c r="L12" s="49">
        <v>45085</v>
      </c>
      <c r="M12" s="59" t="s">
        <v>103</v>
      </c>
      <c r="N12" s="59" t="s">
        <v>103</v>
      </c>
      <c r="O12" s="59" t="s">
        <v>262</v>
      </c>
      <c r="P12" s="59" t="s">
        <v>103</v>
      </c>
      <c r="Q12" s="59" t="s">
        <v>99</v>
      </c>
      <c r="R12" s="59" t="s">
        <v>395</v>
      </c>
      <c r="S12" s="59" t="s">
        <v>99</v>
      </c>
      <c r="T12" s="59" t="s">
        <v>99</v>
      </c>
    </row>
    <row r="13" spans="1:21" ht="15" customHeight="1">
      <c r="A13" s="71" t="s">
        <v>7</v>
      </c>
      <c r="B13" s="59" t="s">
        <v>315</v>
      </c>
      <c r="C13" s="38">
        <f t="shared" si="1"/>
        <v>1</v>
      </c>
      <c r="D13" s="38"/>
      <c r="E13" s="38"/>
      <c r="F13" s="39">
        <f t="shared" si="0"/>
        <v>1</v>
      </c>
      <c r="G13" s="37" t="s">
        <v>103</v>
      </c>
      <c r="H13" s="37" t="s">
        <v>103</v>
      </c>
      <c r="I13" s="90" t="s">
        <v>102</v>
      </c>
      <c r="J13" s="90" t="s">
        <v>149</v>
      </c>
      <c r="K13" s="49">
        <v>45079</v>
      </c>
      <c r="L13" s="49">
        <v>45104</v>
      </c>
      <c r="M13" s="59" t="s">
        <v>103</v>
      </c>
      <c r="N13" s="59" t="s">
        <v>103</v>
      </c>
      <c r="O13" s="59" t="s">
        <v>194</v>
      </c>
      <c r="P13" s="59" t="s">
        <v>99</v>
      </c>
      <c r="Q13" s="59" t="s">
        <v>99</v>
      </c>
      <c r="R13" s="56" t="s">
        <v>396</v>
      </c>
      <c r="S13" s="71" t="s">
        <v>99</v>
      </c>
      <c r="T13" s="70" t="s">
        <v>99</v>
      </c>
    </row>
    <row r="14" spans="1:21" ht="15" customHeight="1">
      <c r="A14" s="71" t="s">
        <v>8</v>
      </c>
      <c r="B14" s="59" t="s">
        <v>315</v>
      </c>
      <c r="C14" s="38">
        <f t="shared" si="1"/>
        <v>1</v>
      </c>
      <c r="D14" s="38"/>
      <c r="E14" s="38"/>
      <c r="F14" s="39">
        <f t="shared" si="0"/>
        <v>1</v>
      </c>
      <c r="G14" s="37" t="s">
        <v>103</v>
      </c>
      <c r="H14" s="37" t="s">
        <v>103</v>
      </c>
      <c r="I14" s="90" t="s">
        <v>102</v>
      </c>
      <c r="J14" s="90" t="s">
        <v>149</v>
      </c>
      <c r="K14" s="49">
        <v>45078</v>
      </c>
      <c r="L14" s="49">
        <v>45083</v>
      </c>
      <c r="M14" s="59" t="s">
        <v>103</v>
      </c>
      <c r="N14" s="59" t="s">
        <v>103</v>
      </c>
      <c r="O14" s="59" t="s">
        <v>205</v>
      </c>
      <c r="P14" s="59" t="s">
        <v>103</v>
      </c>
      <c r="Q14" s="59" t="s">
        <v>103</v>
      </c>
      <c r="R14" s="71" t="s">
        <v>397</v>
      </c>
      <c r="S14" s="71" t="s">
        <v>99</v>
      </c>
      <c r="T14" s="70" t="s">
        <v>99</v>
      </c>
    </row>
    <row r="15" spans="1:21" ht="15" customHeight="1">
      <c r="A15" s="71" t="s">
        <v>9</v>
      </c>
      <c r="B15" s="59" t="s">
        <v>315</v>
      </c>
      <c r="C15" s="38">
        <f t="shared" si="1"/>
        <v>1</v>
      </c>
      <c r="D15" s="38"/>
      <c r="E15" s="38"/>
      <c r="F15" s="39">
        <f t="shared" si="0"/>
        <v>1</v>
      </c>
      <c r="G15" s="37" t="s">
        <v>103</v>
      </c>
      <c r="H15" s="37" t="s">
        <v>103</v>
      </c>
      <c r="I15" s="90" t="s">
        <v>102</v>
      </c>
      <c r="J15" s="90" t="s">
        <v>149</v>
      </c>
      <c r="K15" s="49" t="s">
        <v>700</v>
      </c>
      <c r="L15" s="49">
        <v>45085</v>
      </c>
      <c r="M15" s="59" t="s">
        <v>103</v>
      </c>
      <c r="N15" s="59" t="s">
        <v>103</v>
      </c>
      <c r="O15" s="59" t="s">
        <v>199</v>
      </c>
      <c r="P15" s="59" t="s">
        <v>103</v>
      </c>
      <c r="Q15" s="75" t="s">
        <v>103</v>
      </c>
      <c r="R15" s="59" t="s">
        <v>398</v>
      </c>
      <c r="S15" s="71" t="s">
        <v>399</v>
      </c>
      <c r="T15" s="71" t="s">
        <v>99</v>
      </c>
    </row>
    <row r="16" spans="1:21" ht="15" customHeight="1">
      <c r="A16" s="71" t="s">
        <v>10</v>
      </c>
      <c r="B16" s="59" t="s">
        <v>315</v>
      </c>
      <c r="C16" s="38">
        <f t="shared" si="1"/>
        <v>1</v>
      </c>
      <c r="D16" s="38"/>
      <c r="E16" s="38"/>
      <c r="F16" s="39">
        <f t="shared" si="0"/>
        <v>1</v>
      </c>
      <c r="G16" s="37" t="s">
        <v>103</v>
      </c>
      <c r="H16" s="37" t="s">
        <v>103</v>
      </c>
      <c r="I16" s="90" t="s">
        <v>102</v>
      </c>
      <c r="J16" s="90" t="s">
        <v>149</v>
      </c>
      <c r="K16" s="49">
        <v>45078</v>
      </c>
      <c r="L16" s="49">
        <v>45085</v>
      </c>
      <c r="M16" s="59" t="s">
        <v>103</v>
      </c>
      <c r="N16" s="59" t="s">
        <v>103</v>
      </c>
      <c r="O16" s="59" t="s">
        <v>199</v>
      </c>
      <c r="P16" s="59" t="s">
        <v>103</v>
      </c>
      <c r="Q16" s="59" t="s">
        <v>103</v>
      </c>
      <c r="R16" s="71" t="s">
        <v>400</v>
      </c>
      <c r="S16" s="71" t="s">
        <v>99</v>
      </c>
      <c r="T16" s="71" t="s">
        <v>99</v>
      </c>
    </row>
    <row r="17" spans="1:21" ht="15" customHeight="1">
      <c r="A17" s="71" t="s">
        <v>11</v>
      </c>
      <c r="B17" s="59" t="s">
        <v>315</v>
      </c>
      <c r="C17" s="38">
        <f t="shared" si="1"/>
        <v>1</v>
      </c>
      <c r="D17" s="38"/>
      <c r="E17" s="38"/>
      <c r="F17" s="39">
        <f t="shared" si="0"/>
        <v>1</v>
      </c>
      <c r="G17" s="37" t="s">
        <v>103</v>
      </c>
      <c r="H17" s="37" t="s">
        <v>103</v>
      </c>
      <c r="I17" s="90" t="s">
        <v>102</v>
      </c>
      <c r="J17" s="90" t="s">
        <v>149</v>
      </c>
      <c r="K17" s="49">
        <v>45084</v>
      </c>
      <c r="L17" s="49">
        <v>45097</v>
      </c>
      <c r="M17" s="59" t="s">
        <v>103</v>
      </c>
      <c r="N17" s="59" t="s">
        <v>103</v>
      </c>
      <c r="O17" s="59" t="s">
        <v>194</v>
      </c>
      <c r="P17" s="59" t="s">
        <v>99</v>
      </c>
      <c r="Q17" s="59" t="s">
        <v>99</v>
      </c>
      <c r="R17" s="59" t="s">
        <v>418</v>
      </c>
      <c r="S17" s="59" t="s">
        <v>99</v>
      </c>
      <c r="T17" s="70" t="s">
        <v>99</v>
      </c>
    </row>
    <row r="18" spans="1:21" ht="15" customHeight="1">
      <c r="A18" s="71" t="s">
        <v>12</v>
      </c>
      <c r="B18" s="59" t="s">
        <v>315</v>
      </c>
      <c r="C18" s="38">
        <f t="shared" si="1"/>
        <v>1</v>
      </c>
      <c r="D18" s="38"/>
      <c r="E18" s="38"/>
      <c r="F18" s="39">
        <f t="shared" si="0"/>
        <v>1</v>
      </c>
      <c r="G18" s="37" t="s">
        <v>103</v>
      </c>
      <c r="H18" s="37" t="s">
        <v>103</v>
      </c>
      <c r="I18" s="90" t="s">
        <v>102</v>
      </c>
      <c r="J18" s="90" t="s">
        <v>149</v>
      </c>
      <c r="K18" s="49" t="s">
        <v>701</v>
      </c>
      <c r="L18" s="49">
        <v>45092</v>
      </c>
      <c r="M18" s="59" t="s">
        <v>103</v>
      </c>
      <c r="N18" s="59" t="s">
        <v>103</v>
      </c>
      <c r="O18" s="59" t="s">
        <v>152</v>
      </c>
      <c r="P18" s="59" t="s">
        <v>99</v>
      </c>
      <c r="Q18" s="59" t="s">
        <v>103</v>
      </c>
      <c r="R18" s="71" t="s">
        <v>401</v>
      </c>
      <c r="S18" s="59" t="s">
        <v>422</v>
      </c>
      <c r="T18" s="71" t="s">
        <v>99</v>
      </c>
    </row>
    <row r="19" spans="1:21" ht="15" customHeight="1">
      <c r="A19" s="71" t="s">
        <v>13</v>
      </c>
      <c r="B19" s="59" t="s">
        <v>315</v>
      </c>
      <c r="C19" s="38">
        <f t="shared" si="1"/>
        <v>1</v>
      </c>
      <c r="D19" s="38"/>
      <c r="E19" s="38"/>
      <c r="F19" s="39">
        <f t="shared" si="0"/>
        <v>1</v>
      </c>
      <c r="G19" s="37" t="s">
        <v>103</v>
      </c>
      <c r="H19" s="37" t="s">
        <v>103</v>
      </c>
      <c r="I19" s="90" t="s">
        <v>102</v>
      </c>
      <c r="J19" s="90" t="s">
        <v>149</v>
      </c>
      <c r="K19" s="49" t="s">
        <v>702</v>
      </c>
      <c r="L19" s="49">
        <v>45091</v>
      </c>
      <c r="M19" s="59" t="s">
        <v>103</v>
      </c>
      <c r="N19" s="74" t="s">
        <v>103</v>
      </c>
      <c r="O19" s="59" t="s">
        <v>194</v>
      </c>
      <c r="P19" s="59" t="s">
        <v>99</v>
      </c>
      <c r="Q19" s="59" t="s">
        <v>99</v>
      </c>
      <c r="R19" s="59" t="s">
        <v>420</v>
      </c>
      <c r="S19" s="71" t="s">
        <v>419</v>
      </c>
      <c r="T19" s="71" t="s">
        <v>99</v>
      </c>
    </row>
    <row r="20" spans="1:21" ht="15" customHeight="1">
      <c r="A20" s="71" t="s">
        <v>14</v>
      </c>
      <c r="B20" s="59" t="s">
        <v>315</v>
      </c>
      <c r="C20" s="38">
        <f t="shared" si="1"/>
        <v>1</v>
      </c>
      <c r="D20" s="38"/>
      <c r="E20" s="38"/>
      <c r="F20" s="39">
        <f t="shared" si="0"/>
        <v>1</v>
      </c>
      <c r="G20" s="37" t="s">
        <v>103</v>
      </c>
      <c r="H20" s="37" t="s">
        <v>103</v>
      </c>
      <c r="I20" s="90" t="s">
        <v>105</v>
      </c>
      <c r="J20" s="37" t="s">
        <v>99</v>
      </c>
      <c r="K20" s="49" t="s">
        <v>107</v>
      </c>
      <c r="L20" s="49" t="s">
        <v>720</v>
      </c>
      <c r="M20" s="59" t="s">
        <v>107</v>
      </c>
      <c r="N20" s="59" t="s">
        <v>103</v>
      </c>
      <c r="O20" s="59" t="s">
        <v>154</v>
      </c>
      <c r="P20" s="59" t="s">
        <v>99</v>
      </c>
      <c r="Q20" s="59" t="s">
        <v>103</v>
      </c>
      <c r="R20" s="59" t="s">
        <v>421</v>
      </c>
      <c r="S20" s="71" t="s">
        <v>99</v>
      </c>
      <c r="T20" s="70" t="s">
        <v>99</v>
      </c>
    </row>
    <row r="21" spans="1:21" ht="15" customHeight="1">
      <c r="A21" s="71" t="s">
        <v>15</v>
      </c>
      <c r="B21" s="59" t="s">
        <v>315</v>
      </c>
      <c r="C21" s="38">
        <f t="shared" si="1"/>
        <v>1</v>
      </c>
      <c r="D21" s="38"/>
      <c r="E21" s="38"/>
      <c r="F21" s="39">
        <f t="shared" si="0"/>
        <v>1</v>
      </c>
      <c r="G21" s="37" t="s">
        <v>103</v>
      </c>
      <c r="H21" s="37" t="s">
        <v>103</v>
      </c>
      <c r="I21" s="90" t="s">
        <v>105</v>
      </c>
      <c r="J21" s="37" t="s">
        <v>99</v>
      </c>
      <c r="K21" s="49">
        <v>45063</v>
      </c>
      <c r="L21" s="49">
        <v>45071</v>
      </c>
      <c r="M21" s="59" t="s">
        <v>103</v>
      </c>
      <c r="N21" s="59" t="s">
        <v>103</v>
      </c>
      <c r="O21" s="59" t="s">
        <v>148</v>
      </c>
      <c r="P21" s="59" t="s">
        <v>103</v>
      </c>
      <c r="Q21" s="59" t="s">
        <v>103</v>
      </c>
      <c r="R21" s="71" t="s">
        <v>165</v>
      </c>
      <c r="S21" s="74" t="s">
        <v>99</v>
      </c>
      <c r="T21" s="71" t="s">
        <v>99</v>
      </c>
    </row>
    <row r="22" spans="1:21" ht="15" customHeight="1">
      <c r="A22" s="71" t="s">
        <v>16</v>
      </c>
      <c r="B22" s="59" t="s">
        <v>315</v>
      </c>
      <c r="C22" s="38">
        <f t="shared" si="1"/>
        <v>1</v>
      </c>
      <c r="D22" s="38"/>
      <c r="E22" s="38"/>
      <c r="F22" s="39">
        <f t="shared" si="0"/>
        <v>1</v>
      </c>
      <c r="G22" s="37" t="s">
        <v>103</v>
      </c>
      <c r="H22" s="37" t="s">
        <v>103</v>
      </c>
      <c r="I22" s="90" t="s">
        <v>102</v>
      </c>
      <c r="J22" s="90" t="s">
        <v>149</v>
      </c>
      <c r="K22" s="49">
        <v>45075</v>
      </c>
      <c r="L22" s="49">
        <v>45104</v>
      </c>
      <c r="M22" s="59" t="s">
        <v>103</v>
      </c>
      <c r="N22" s="59" t="s">
        <v>103</v>
      </c>
      <c r="O22" s="59" t="s">
        <v>194</v>
      </c>
      <c r="P22" s="59" t="s">
        <v>99</v>
      </c>
      <c r="Q22" s="59" t="s">
        <v>99</v>
      </c>
      <c r="R22" s="59" t="s">
        <v>373</v>
      </c>
      <c r="S22" s="74" t="s">
        <v>99</v>
      </c>
      <c r="T22" s="71" t="s">
        <v>99</v>
      </c>
    </row>
    <row r="23" spans="1:21" ht="15" customHeight="1">
      <c r="A23" s="71" t="s">
        <v>17</v>
      </c>
      <c r="B23" s="59" t="s">
        <v>315</v>
      </c>
      <c r="C23" s="38">
        <f t="shared" si="1"/>
        <v>1</v>
      </c>
      <c r="D23" s="38"/>
      <c r="E23" s="38"/>
      <c r="F23" s="39">
        <f t="shared" si="0"/>
        <v>1</v>
      </c>
      <c r="G23" s="37" t="s">
        <v>103</v>
      </c>
      <c r="H23" s="37" t="s">
        <v>103</v>
      </c>
      <c r="I23" s="90" t="s">
        <v>102</v>
      </c>
      <c r="J23" s="90" t="s">
        <v>267</v>
      </c>
      <c r="K23" s="49" t="s">
        <v>703</v>
      </c>
      <c r="L23" s="49">
        <v>45097</v>
      </c>
      <c r="M23" s="59" t="s">
        <v>103</v>
      </c>
      <c r="N23" s="74" t="s">
        <v>108</v>
      </c>
      <c r="O23" s="74" t="s">
        <v>261</v>
      </c>
      <c r="P23" s="74" t="s">
        <v>103</v>
      </c>
      <c r="Q23" s="74" t="s">
        <v>103</v>
      </c>
      <c r="R23" s="59" t="s">
        <v>441</v>
      </c>
      <c r="S23" s="74" t="s">
        <v>459</v>
      </c>
      <c r="T23" s="71" t="s">
        <v>99</v>
      </c>
    </row>
    <row r="24" spans="1:21" ht="15" customHeight="1">
      <c r="A24" s="71" t="s">
        <v>100</v>
      </c>
      <c r="B24" s="59" t="s">
        <v>316</v>
      </c>
      <c r="C24" s="38">
        <f t="shared" si="1"/>
        <v>0</v>
      </c>
      <c r="D24" s="38"/>
      <c r="E24" s="38"/>
      <c r="F24" s="39">
        <f t="shared" si="0"/>
        <v>0</v>
      </c>
      <c r="G24" s="37" t="s">
        <v>104</v>
      </c>
      <c r="H24" s="37" t="s">
        <v>99</v>
      </c>
      <c r="I24" s="37" t="s">
        <v>99</v>
      </c>
      <c r="J24" s="37" t="s">
        <v>99</v>
      </c>
      <c r="K24" s="49" t="s">
        <v>99</v>
      </c>
      <c r="L24" s="49" t="s">
        <v>99</v>
      </c>
      <c r="M24" s="59" t="s">
        <v>99</v>
      </c>
      <c r="N24" s="59" t="s">
        <v>99</v>
      </c>
      <c r="O24" s="59" t="s">
        <v>99</v>
      </c>
      <c r="P24" s="59" t="s">
        <v>99</v>
      </c>
      <c r="Q24" s="59" t="s">
        <v>99</v>
      </c>
      <c r="R24" s="59" t="s">
        <v>99</v>
      </c>
      <c r="S24" s="59" t="s">
        <v>99</v>
      </c>
      <c r="T24" s="59" t="s">
        <v>745</v>
      </c>
      <c r="U24" s="22" t="s">
        <v>99</v>
      </c>
    </row>
    <row r="25" spans="1:21" ht="15" customHeight="1">
      <c r="A25" s="89" t="s">
        <v>18</v>
      </c>
      <c r="B25" s="64"/>
      <c r="C25" s="24"/>
      <c r="D25" s="24"/>
      <c r="E25" s="24"/>
      <c r="F25" s="42"/>
      <c r="G25" s="93"/>
      <c r="H25" s="93"/>
      <c r="I25" s="93"/>
      <c r="J25" s="93" t="s">
        <v>109</v>
      </c>
      <c r="K25" s="25"/>
      <c r="L25" s="25"/>
      <c r="M25" s="67"/>
      <c r="N25" s="67"/>
      <c r="O25" s="67"/>
      <c r="P25" s="67"/>
      <c r="Q25" s="67"/>
      <c r="R25" s="67"/>
      <c r="S25" s="67"/>
      <c r="T25" s="67"/>
    </row>
    <row r="26" spans="1:21" ht="15" customHeight="1">
      <c r="A26" s="71" t="s">
        <v>19</v>
      </c>
      <c r="B26" s="59" t="s">
        <v>315</v>
      </c>
      <c r="C26" s="38">
        <f t="shared" si="1"/>
        <v>1</v>
      </c>
      <c r="D26" s="38"/>
      <c r="E26" s="38"/>
      <c r="F26" s="39">
        <f t="shared" si="0"/>
        <v>1</v>
      </c>
      <c r="G26" s="37" t="s">
        <v>103</v>
      </c>
      <c r="H26" s="37" t="s">
        <v>103</v>
      </c>
      <c r="I26" s="37" t="s">
        <v>102</v>
      </c>
      <c r="J26" s="37" t="s">
        <v>149</v>
      </c>
      <c r="K26" s="49" t="s">
        <v>704</v>
      </c>
      <c r="L26" s="49">
        <v>45097</v>
      </c>
      <c r="M26" s="59" t="s">
        <v>103</v>
      </c>
      <c r="N26" s="59" t="s">
        <v>103</v>
      </c>
      <c r="O26" s="59" t="s">
        <v>194</v>
      </c>
      <c r="P26" s="59" t="s">
        <v>99</v>
      </c>
      <c r="Q26" s="59" t="s">
        <v>99</v>
      </c>
      <c r="R26" s="59" t="s">
        <v>423</v>
      </c>
      <c r="S26" s="59" t="s">
        <v>446</v>
      </c>
      <c r="T26" s="59" t="s">
        <v>99</v>
      </c>
    </row>
    <row r="27" spans="1:21" ht="15" customHeight="1">
      <c r="A27" s="71" t="s">
        <v>20</v>
      </c>
      <c r="B27" s="59" t="s">
        <v>315</v>
      </c>
      <c r="C27" s="38">
        <f t="shared" si="1"/>
        <v>1</v>
      </c>
      <c r="D27" s="38"/>
      <c r="E27" s="38"/>
      <c r="F27" s="39">
        <f t="shared" si="0"/>
        <v>1</v>
      </c>
      <c r="G27" s="37" t="s">
        <v>103</v>
      </c>
      <c r="H27" s="37" t="s">
        <v>103</v>
      </c>
      <c r="I27" s="37" t="s">
        <v>105</v>
      </c>
      <c r="J27" s="37" t="s">
        <v>99</v>
      </c>
      <c r="K27" s="49">
        <v>45044</v>
      </c>
      <c r="L27" s="49" t="s">
        <v>721</v>
      </c>
      <c r="M27" s="59" t="s">
        <v>258</v>
      </c>
      <c r="N27" s="59" t="s">
        <v>103</v>
      </c>
      <c r="O27" s="59" t="s">
        <v>154</v>
      </c>
      <c r="P27" s="59" t="s">
        <v>99</v>
      </c>
      <c r="Q27" s="59" t="s">
        <v>103</v>
      </c>
      <c r="R27" s="59" t="s">
        <v>202</v>
      </c>
      <c r="S27" s="71" t="s">
        <v>99</v>
      </c>
      <c r="T27" s="70" t="s">
        <v>99</v>
      </c>
    </row>
    <row r="28" spans="1:21" ht="15" customHeight="1">
      <c r="A28" s="71" t="s">
        <v>21</v>
      </c>
      <c r="B28" s="59" t="s">
        <v>315</v>
      </c>
      <c r="C28" s="38">
        <f t="shared" si="1"/>
        <v>1</v>
      </c>
      <c r="D28" s="38"/>
      <c r="E28" s="38"/>
      <c r="F28" s="39">
        <f t="shared" si="0"/>
        <v>1</v>
      </c>
      <c r="G28" s="37" t="s">
        <v>103</v>
      </c>
      <c r="H28" s="37" t="s">
        <v>103</v>
      </c>
      <c r="I28" s="37" t="s">
        <v>105</v>
      </c>
      <c r="J28" s="37" t="s">
        <v>99</v>
      </c>
      <c r="K28" s="49">
        <v>45068</v>
      </c>
      <c r="L28" s="49">
        <v>45085</v>
      </c>
      <c r="M28" s="59" t="s">
        <v>103</v>
      </c>
      <c r="N28" s="59" t="s">
        <v>103</v>
      </c>
      <c r="O28" s="59" t="s">
        <v>367</v>
      </c>
      <c r="P28" s="59" t="s">
        <v>103</v>
      </c>
      <c r="Q28" s="59" t="s">
        <v>103</v>
      </c>
      <c r="R28" s="59" t="s">
        <v>368</v>
      </c>
      <c r="S28" s="71" t="s">
        <v>99</v>
      </c>
      <c r="T28" s="59" t="s">
        <v>99</v>
      </c>
    </row>
    <row r="29" spans="1:21" ht="15" customHeight="1">
      <c r="A29" s="71" t="s">
        <v>22</v>
      </c>
      <c r="B29" s="59" t="s">
        <v>315</v>
      </c>
      <c r="C29" s="38">
        <f t="shared" si="1"/>
        <v>1</v>
      </c>
      <c r="D29" s="38"/>
      <c r="E29" s="38"/>
      <c r="F29" s="39">
        <f t="shared" si="0"/>
        <v>1</v>
      </c>
      <c r="G29" s="37" t="s">
        <v>103</v>
      </c>
      <c r="H29" s="37" t="s">
        <v>103</v>
      </c>
      <c r="I29" s="37" t="s">
        <v>102</v>
      </c>
      <c r="J29" s="90" t="s">
        <v>149</v>
      </c>
      <c r="K29" s="49" t="s">
        <v>705</v>
      </c>
      <c r="L29" s="49">
        <v>45098</v>
      </c>
      <c r="M29" s="59" t="s">
        <v>103</v>
      </c>
      <c r="N29" s="59" t="s">
        <v>103</v>
      </c>
      <c r="O29" s="59" t="s">
        <v>153</v>
      </c>
      <c r="P29" s="59" t="s">
        <v>103</v>
      </c>
      <c r="Q29" s="59" t="s">
        <v>103</v>
      </c>
      <c r="R29" s="71" t="s">
        <v>424</v>
      </c>
      <c r="S29" s="59" t="s">
        <v>447</v>
      </c>
      <c r="T29" s="70" t="s">
        <v>99</v>
      </c>
    </row>
    <row r="30" spans="1:21" ht="15" customHeight="1">
      <c r="A30" s="71" t="s">
        <v>23</v>
      </c>
      <c r="B30" s="59" t="s">
        <v>315</v>
      </c>
      <c r="C30" s="38">
        <f t="shared" si="1"/>
        <v>1</v>
      </c>
      <c r="D30" s="38"/>
      <c r="E30" s="38"/>
      <c r="F30" s="39">
        <f t="shared" si="0"/>
        <v>1</v>
      </c>
      <c r="G30" s="37" t="s">
        <v>103</v>
      </c>
      <c r="H30" s="37" t="s">
        <v>103</v>
      </c>
      <c r="I30" s="37" t="s">
        <v>102</v>
      </c>
      <c r="J30" s="90" t="s">
        <v>149</v>
      </c>
      <c r="K30" s="49">
        <v>45085</v>
      </c>
      <c r="L30" s="49">
        <v>45096</v>
      </c>
      <c r="M30" s="59" t="s">
        <v>103</v>
      </c>
      <c r="N30" s="59" t="s">
        <v>103</v>
      </c>
      <c r="O30" s="59" t="s">
        <v>427</v>
      </c>
      <c r="P30" s="59" t="s">
        <v>103</v>
      </c>
      <c r="Q30" s="59" t="s">
        <v>99</v>
      </c>
      <c r="R30" s="74" t="s">
        <v>426</v>
      </c>
      <c r="S30" s="74" t="s">
        <v>425</v>
      </c>
      <c r="T30" s="70" t="s">
        <v>99</v>
      </c>
    </row>
    <row r="31" spans="1:21" ht="15" customHeight="1">
      <c r="A31" s="71" t="s">
        <v>24</v>
      </c>
      <c r="B31" s="59" t="s">
        <v>315</v>
      </c>
      <c r="C31" s="38">
        <f t="shared" si="1"/>
        <v>1</v>
      </c>
      <c r="D31" s="38"/>
      <c r="E31" s="38"/>
      <c r="F31" s="39">
        <f t="shared" si="0"/>
        <v>1</v>
      </c>
      <c r="G31" s="37" t="s">
        <v>103</v>
      </c>
      <c r="H31" s="37" t="s">
        <v>103</v>
      </c>
      <c r="I31" s="37" t="s">
        <v>102</v>
      </c>
      <c r="J31" s="90" t="s">
        <v>149</v>
      </c>
      <c r="K31" s="49">
        <v>45082</v>
      </c>
      <c r="L31" s="49">
        <v>45097</v>
      </c>
      <c r="M31" s="59" t="s">
        <v>103</v>
      </c>
      <c r="N31" s="59" t="s">
        <v>103</v>
      </c>
      <c r="O31" s="59" t="s">
        <v>430</v>
      </c>
      <c r="P31" s="59" t="s">
        <v>103</v>
      </c>
      <c r="Q31" s="59" t="s">
        <v>103</v>
      </c>
      <c r="R31" s="71" t="s">
        <v>429</v>
      </c>
      <c r="S31" s="71" t="s">
        <v>99</v>
      </c>
      <c r="T31" s="70" t="s">
        <v>99</v>
      </c>
    </row>
    <row r="32" spans="1:21" ht="15" customHeight="1">
      <c r="A32" s="71" t="s">
        <v>25</v>
      </c>
      <c r="B32" s="59" t="s">
        <v>315</v>
      </c>
      <c r="C32" s="38">
        <f t="shared" si="1"/>
        <v>1</v>
      </c>
      <c r="D32" s="38"/>
      <c r="E32" s="38"/>
      <c r="F32" s="39">
        <f t="shared" si="0"/>
        <v>1</v>
      </c>
      <c r="G32" s="37" t="s">
        <v>103</v>
      </c>
      <c r="H32" s="37" t="s">
        <v>103</v>
      </c>
      <c r="I32" s="37" t="s">
        <v>105</v>
      </c>
      <c r="J32" s="37" t="s">
        <v>99</v>
      </c>
      <c r="K32" s="49" t="s">
        <v>706</v>
      </c>
      <c r="L32" s="49" t="s">
        <v>722</v>
      </c>
      <c r="M32" s="59" t="s">
        <v>103</v>
      </c>
      <c r="N32" s="59" t="s">
        <v>103</v>
      </c>
      <c r="O32" s="59" t="s">
        <v>154</v>
      </c>
      <c r="P32" s="59" t="s">
        <v>99</v>
      </c>
      <c r="Q32" s="59" t="s">
        <v>103</v>
      </c>
      <c r="R32" s="59" t="s">
        <v>431</v>
      </c>
      <c r="S32" s="59" t="s">
        <v>432</v>
      </c>
      <c r="T32" s="70" t="s">
        <v>99</v>
      </c>
    </row>
    <row r="33" spans="1:21" ht="15" customHeight="1">
      <c r="A33" s="71" t="s">
        <v>26</v>
      </c>
      <c r="B33" s="59" t="s">
        <v>315</v>
      </c>
      <c r="C33" s="38">
        <f t="shared" si="1"/>
        <v>1</v>
      </c>
      <c r="D33" s="38"/>
      <c r="E33" s="38"/>
      <c r="F33" s="39">
        <f t="shared" si="0"/>
        <v>1</v>
      </c>
      <c r="G33" s="37" t="s">
        <v>103</v>
      </c>
      <c r="H33" s="37" t="s">
        <v>103</v>
      </c>
      <c r="I33" s="37" t="s">
        <v>105</v>
      </c>
      <c r="J33" s="37" t="s">
        <v>99</v>
      </c>
      <c r="K33" s="49">
        <v>45077</v>
      </c>
      <c r="L33" s="49">
        <v>45091</v>
      </c>
      <c r="M33" s="59" t="s">
        <v>103</v>
      </c>
      <c r="N33" s="59" t="s">
        <v>103</v>
      </c>
      <c r="O33" s="59" t="s">
        <v>154</v>
      </c>
      <c r="P33" s="59" t="s">
        <v>99</v>
      </c>
      <c r="Q33" s="59" t="s">
        <v>103</v>
      </c>
      <c r="R33" s="59" t="s">
        <v>390</v>
      </c>
      <c r="S33" s="71" t="s">
        <v>389</v>
      </c>
      <c r="T33" s="70" t="s">
        <v>99</v>
      </c>
    </row>
    <row r="34" spans="1:21" ht="15" customHeight="1">
      <c r="A34" s="71" t="s">
        <v>27</v>
      </c>
      <c r="B34" s="59" t="s">
        <v>315</v>
      </c>
      <c r="C34" s="38">
        <f t="shared" si="1"/>
        <v>1</v>
      </c>
      <c r="D34" s="38"/>
      <c r="E34" s="38"/>
      <c r="F34" s="39">
        <f t="shared" si="0"/>
        <v>1</v>
      </c>
      <c r="G34" s="37" t="s">
        <v>103</v>
      </c>
      <c r="H34" s="37" t="s">
        <v>103</v>
      </c>
      <c r="I34" s="37" t="s">
        <v>105</v>
      </c>
      <c r="J34" s="37" t="s">
        <v>99</v>
      </c>
      <c r="K34" s="49" t="s">
        <v>107</v>
      </c>
      <c r="L34" s="49" t="s">
        <v>723</v>
      </c>
      <c r="M34" s="59" t="s">
        <v>103</v>
      </c>
      <c r="N34" s="59" t="s">
        <v>103</v>
      </c>
      <c r="O34" s="59" t="s">
        <v>154</v>
      </c>
      <c r="P34" s="59" t="s">
        <v>99</v>
      </c>
      <c r="Q34" s="59" t="s">
        <v>103</v>
      </c>
      <c r="R34" s="59" t="s">
        <v>428</v>
      </c>
      <c r="S34" s="70" t="s">
        <v>99</v>
      </c>
      <c r="T34" s="70" t="s">
        <v>99</v>
      </c>
    </row>
    <row r="35" spans="1:21" ht="15" customHeight="1">
      <c r="A35" s="71" t="s">
        <v>283</v>
      </c>
      <c r="B35" s="59" t="s">
        <v>315</v>
      </c>
      <c r="C35" s="38">
        <f t="shared" si="1"/>
        <v>1</v>
      </c>
      <c r="D35" s="38"/>
      <c r="E35" s="38">
        <v>0.5</v>
      </c>
      <c r="F35" s="39">
        <f t="shared" si="0"/>
        <v>0.5</v>
      </c>
      <c r="G35" s="37" t="s">
        <v>103</v>
      </c>
      <c r="H35" s="37" t="s">
        <v>103</v>
      </c>
      <c r="I35" s="37" t="s">
        <v>102</v>
      </c>
      <c r="J35" s="37" t="s">
        <v>151</v>
      </c>
      <c r="K35" s="49" t="s">
        <v>707</v>
      </c>
      <c r="L35" s="49" t="s">
        <v>724</v>
      </c>
      <c r="M35" s="59" t="s">
        <v>103</v>
      </c>
      <c r="N35" s="59" t="s">
        <v>103</v>
      </c>
      <c r="O35" s="59" t="s">
        <v>154</v>
      </c>
      <c r="P35" s="59" t="s">
        <v>99</v>
      </c>
      <c r="Q35" s="59" t="s">
        <v>103</v>
      </c>
      <c r="R35" s="59" t="s">
        <v>385</v>
      </c>
      <c r="S35" s="96" t="s">
        <v>386</v>
      </c>
      <c r="T35" s="71" t="s">
        <v>739</v>
      </c>
      <c r="U35" s="22" t="s">
        <v>99</v>
      </c>
    </row>
    <row r="36" spans="1:21" ht="15" customHeight="1">
      <c r="A36" s="71" t="s">
        <v>28</v>
      </c>
      <c r="B36" s="59" t="s">
        <v>315</v>
      </c>
      <c r="C36" s="38">
        <f t="shared" si="1"/>
        <v>1</v>
      </c>
      <c r="D36" s="38"/>
      <c r="E36" s="38"/>
      <c r="F36" s="39">
        <f t="shared" si="0"/>
        <v>1</v>
      </c>
      <c r="G36" s="37" t="s">
        <v>103</v>
      </c>
      <c r="H36" s="37" t="s">
        <v>103</v>
      </c>
      <c r="I36" s="37" t="s">
        <v>102</v>
      </c>
      <c r="J36" s="37" t="s">
        <v>149</v>
      </c>
      <c r="K36" s="49" t="s">
        <v>708</v>
      </c>
      <c r="L36" s="49">
        <v>45058</v>
      </c>
      <c r="M36" s="59" t="s">
        <v>103</v>
      </c>
      <c r="N36" s="59" t="s">
        <v>103</v>
      </c>
      <c r="O36" s="59" t="s">
        <v>260</v>
      </c>
      <c r="P36" s="59" t="s">
        <v>103</v>
      </c>
      <c r="Q36" s="75" t="s">
        <v>103</v>
      </c>
      <c r="R36" s="59" t="s">
        <v>337</v>
      </c>
      <c r="S36" s="59" t="s">
        <v>338</v>
      </c>
      <c r="T36" s="71" t="s">
        <v>99</v>
      </c>
    </row>
    <row r="37" spans="1:21" ht="15" customHeight="1">
      <c r="A37" s="89" t="s">
        <v>29</v>
      </c>
      <c r="B37" s="64"/>
      <c r="C37" s="24"/>
      <c r="D37" s="24"/>
      <c r="E37" s="24"/>
      <c r="F37" s="42"/>
      <c r="G37" s="93"/>
      <c r="H37" s="93"/>
      <c r="I37" s="93"/>
      <c r="J37" s="93"/>
      <c r="K37" s="25"/>
      <c r="L37" s="25"/>
      <c r="M37" s="67"/>
      <c r="N37" s="67"/>
      <c r="O37" s="67"/>
      <c r="P37" s="67"/>
      <c r="Q37" s="67"/>
      <c r="R37" s="67"/>
      <c r="S37" s="67"/>
      <c r="T37" s="67"/>
    </row>
    <row r="38" spans="1:21" ht="15" customHeight="1">
      <c r="A38" s="71" t="s">
        <v>30</v>
      </c>
      <c r="B38" s="70" t="s">
        <v>315</v>
      </c>
      <c r="C38" s="38">
        <f t="shared" si="1"/>
        <v>1</v>
      </c>
      <c r="D38" s="38"/>
      <c r="E38" s="38"/>
      <c r="F38" s="39">
        <f t="shared" si="0"/>
        <v>1</v>
      </c>
      <c r="G38" s="37" t="s">
        <v>103</v>
      </c>
      <c r="H38" s="37" t="s">
        <v>103</v>
      </c>
      <c r="I38" s="37" t="s">
        <v>102</v>
      </c>
      <c r="J38" s="37" t="s">
        <v>149</v>
      </c>
      <c r="K38" s="49">
        <v>45048</v>
      </c>
      <c r="L38" s="49">
        <v>45058</v>
      </c>
      <c r="M38" s="59" t="s">
        <v>103</v>
      </c>
      <c r="N38" s="59" t="s">
        <v>103</v>
      </c>
      <c r="O38" s="59" t="s">
        <v>201</v>
      </c>
      <c r="P38" s="59" t="s">
        <v>99</v>
      </c>
      <c r="Q38" s="59" t="s">
        <v>99</v>
      </c>
      <c r="R38" s="71" t="s">
        <v>138</v>
      </c>
      <c r="S38" s="59" t="s">
        <v>335</v>
      </c>
      <c r="T38" s="59" t="s">
        <v>99</v>
      </c>
    </row>
    <row r="39" spans="1:21" ht="15" customHeight="1">
      <c r="A39" s="71" t="s">
        <v>31</v>
      </c>
      <c r="B39" s="59" t="s">
        <v>315</v>
      </c>
      <c r="C39" s="38">
        <f t="shared" si="1"/>
        <v>1</v>
      </c>
      <c r="D39" s="38"/>
      <c r="E39" s="38"/>
      <c r="F39" s="39">
        <f t="shared" si="0"/>
        <v>1</v>
      </c>
      <c r="G39" s="37" t="s">
        <v>103</v>
      </c>
      <c r="H39" s="37" t="s">
        <v>103</v>
      </c>
      <c r="I39" s="37" t="s">
        <v>102</v>
      </c>
      <c r="J39" s="37" t="s">
        <v>149</v>
      </c>
      <c r="K39" s="49">
        <v>45058</v>
      </c>
      <c r="L39" s="49">
        <v>45064</v>
      </c>
      <c r="M39" s="59" t="s">
        <v>103</v>
      </c>
      <c r="N39" s="59" t="s">
        <v>103</v>
      </c>
      <c r="O39" s="75" t="s">
        <v>152</v>
      </c>
      <c r="P39" s="59" t="s">
        <v>99</v>
      </c>
      <c r="Q39" s="59" t="s">
        <v>103</v>
      </c>
      <c r="R39" s="71" t="s">
        <v>336</v>
      </c>
      <c r="S39" s="71" t="s">
        <v>99</v>
      </c>
      <c r="T39" s="59" t="s">
        <v>99</v>
      </c>
    </row>
    <row r="40" spans="1:21" ht="15" customHeight="1">
      <c r="A40" s="71" t="s">
        <v>87</v>
      </c>
      <c r="B40" s="59" t="s">
        <v>315</v>
      </c>
      <c r="C40" s="38">
        <f t="shared" si="1"/>
        <v>1</v>
      </c>
      <c r="D40" s="38"/>
      <c r="E40" s="38"/>
      <c r="F40" s="39">
        <f t="shared" si="0"/>
        <v>1</v>
      </c>
      <c r="G40" s="37" t="s">
        <v>103</v>
      </c>
      <c r="H40" s="37" t="s">
        <v>103</v>
      </c>
      <c r="I40" s="37" t="s">
        <v>105</v>
      </c>
      <c r="J40" s="37" t="s">
        <v>99</v>
      </c>
      <c r="K40" s="49" t="s">
        <v>374</v>
      </c>
      <c r="L40" s="49" t="s">
        <v>725</v>
      </c>
      <c r="M40" s="59" t="s">
        <v>103</v>
      </c>
      <c r="N40" s="59" t="s">
        <v>103</v>
      </c>
      <c r="O40" s="59" t="s">
        <v>154</v>
      </c>
      <c r="P40" s="59" t="s">
        <v>99</v>
      </c>
      <c r="Q40" s="59" t="s">
        <v>103</v>
      </c>
      <c r="R40" s="59" t="s">
        <v>375</v>
      </c>
      <c r="S40" s="71" t="s">
        <v>99</v>
      </c>
      <c r="T40" s="59" t="s">
        <v>99</v>
      </c>
    </row>
    <row r="41" spans="1:21" ht="15" customHeight="1">
      <c r="A41" s="71" t="s">
        <v>32</v>
      </c>
      <c r="B41" s="59" t="s">
        <v>315</v>
      </c>
      <c r="C41" s="38">
        <f t="shared" si="1"/>
        <v>1</v>
      </c>
      <c r="D41" s="38"/>
      <c r="E41" s="38"/>
      <c r="F41" s="39">
        <f t="shared" si="0"/>
        <v>1</v>
      </c>
      <c r="G41" s="37" t="s">
        <v>103</v>
      </c>
      <c r="H41" s="37" t="s">
        <v>103</v>
      </c>
      <c r="I41" s="37" t="s">
        <v>102</v>
      </c>
      <c r="J41" s="37" t="s">
        <v>149</v>
      </c>
      <c r="K41" s="49" t="s">
        <v>709</v>
      </c>
      <c r="L41" s="49">
        <v>45096</v>
      </c>
      <c r="M41" s="59" t="s">
        <v>103</v>
      </c>
      <c r="N41" s="59" t="s">
        <v>103</v>
      </c>
      <c r="O41" s="75" t="s">
        <v>203</v>
      </c>
      <c r="P41" s="59" t="s">
        <v>99</v>
      </c>
      <c r="Q41" s="59" t="s">
        <v>103</v>
      </c>
      <c r="R41" s="59" t="s">
        <v>501</v>
      </c>
      <c r="S41" s="71" t="s">
        <v>99</v>
      </c>
      <c r="T41" s="59" t="s">
        <v>99</v>
      </c>
    </row>
    <row r="42" spans="1:21" ht="15" customHeight="1">
      <c r="A42" s="71" t="s">
        <v>33</v>
      </c>
      <c r="B42" s="59" t="s">
        <v>315</v>
      </c>
      <c r="C42" s="38">
        <f t="shared" si="1"/>
        <v>1</v>
      </c>
      <c r="D42" s="38"/>
      <c r="E42" s="38"/>
      <c r="F42" s="39">
        <f t="shared" si="0"/>
        <v>1</v>
      </c>
      <c r="G42" s="37" t="s">
        <v>103</v>
      </c>
      <c r="H42" s="37" t="s">
        <v>103</v>
      </c>
      <c r="I42" s="37" t="s">
        <v>105</v>
      </c>
      <c r="J42" s="37" t="s">
        <v>99</v>
      </c>
      <c r="K42" s="49">
        <v>45065</v>
      </c>
      <c r="L42" s="49" t="s">
        <v>726</v>
      </c>
      <c r="M42" s="59" t="s">
        <v>103</v>
      </c>
      <c r="N42" s="59" t="s">
        <v>103</v>
      </c>
      <c r="O42" s="59" t="s">
        <v>154</v>
      </c>
      <c r="P42" s="59" t="s">
        <v>99</v>
      </c>
      <c r="Q42" s="59" t="s">
        <v>103</v>
      </c>
      <c r="R42" s="59" t="s">
        <v>369</v>
      </c>
      <c r="S42" s="71" t="s">
        <v>99</v>
      </c>
      <c r="T42" s="59" t="s">
        <v>99</v>
      </c>
    </row>
    <row r="43" spans="1:21" ht="15" customHeight="1">
      <c r="A43" s="71" t="s">
        <v>34</v>
      </c>
      <c r="B43" s="59" t="s">
        <v>316</v>
      </c>
      <c r="C43" s="38">
        <f t="shared" si="1"/>
        <v>0</v>
      </c>
      <c r="D43" s="38"/>
      <c r="E43" s="38"/>
      <c r="F43" s="39">
        <f t="shared" si="0"/>
        <v>0</v>
      </c>
      <c r="G43" s="37" t="s">
        <v>264</v>
      </c>
      <c r="H43" s="37" t="s">
        <v>740</v>
      </c>
      <c r="I43" s="37" t="s">
        <v>196</v>
      </c>
      <c r="J43" s="37" t="s">
        <v>99</v>
      </c>
      <c r="K43" s="49">
        <v>45065</v>
      </c>
      <c r="L43" s="49">
        <v>45072</v>
      </c>
      <c r="M43" s="59" t="s">
        <v>99</v>
      </c>
      <c r="N43" s="59" t="s">
        <v>99</v>
      </c>
      <c r="O43" s="59" t="s">
        <v>99</v>
      </c>
      <c r="P43" s="59" t="s">
        <v>99</v>
      </c>
      <c r="Q43" s="59" t="s">
        <v>99</v>
      </c>
      <c r="R43" s="71" t="s">
        <v>364</v>
      </c>
      <c r="S43" s="59" t="s">
        <v>99</v>
      </c>
      <c r="T43" s="59" t="s">
        <v>741</v>
      </c>
      <c r="U43" s="22" t="s">
        <v>99</v>
      </c>
    </row>
    <row r="44" spans="1:21" ht="15" customHeight="1">
      <c r="A44" s="71" t="s">
        <v>35</v>
      </c>
      <c r="B44" s="59" t="s">
        <v>315</v>
      </c>
      <c r="C44" s="38">
        <f t="shared" si="1"/>
        <v>1</v>
      </c>
      <c r="D44" s="38"/>
      <c r="E44" s="38"/>
      <c r="F44" s="39">
        <f t="shared" si="0"/>
        <v>1</v>
      </c>
      <c r="G44" s="37" t="s">
        <v>103</v>
      </c>
      <c r="H44" s="37" t="s">
        <v>103</v>
      </c>
      <c r="I44" s="37" t="s">
        <v>102</v>
      </c>
      <c r="J44" s="37" t="s">
        <v>150</v>
      </c>
      <c r="K44" s="49">
        <v>45033</v>
      </c>
      <c r="L44" s="49">
        <v>45041</v>
      </c>
      <c r="M44" s="59" t="s">
        <v>103</v>
      </c>
      <c r="N44" s="59" t="s">
        <v>103</v>
      </c>
      <c r="O44" s="59" t="s">
        <v>148</v>
      </c>
      <c r="P44" s="59" t="s">
        <v>103</v>
      </c>
      <c r="Q44" s="59" t="s">
        <v>103</v>
      </c>
      <c r="R44" s="71" t="s">
        <v>332</v>
      </c>
      <c r="S44" s="59" t="s">
        <v>331</v>
      </c>
      <c r="T44" s="59" t="s">
        <v>99</v>
      </c>
    </row>
    <row r="45" spans="1:21" ht="15" customHeight="1">
      <c r="A45" s="71" t="s">
        <v>97</v>
      </c>
      <c r="B45" s="59" t="s">
        <v>315</v>
      </c>
      <c r="C45" s="38">
        <f t="shared" si="1"/>
        <v>1</v>
      </c>
      <c r="D45" s="38"/>
      <c r="E45" s="38">
        <v>0.5</v>
      </c>
      <c r="F45" s="39">
        <f t="shared" si="0"/>
        <v>0.5</v>
      </c>
      <c r="G45" s="37" t="s">
        <v>103</v>
      </c>
      <c r="H45" s="37" t="s">
        <v>103</v>
      </c>
      <c r="I45" s="37" t="s">
        <v>102</v>
      </c>
      <c r="J45" s="37" t="s">
        <v>151</v>
      </c>
      <c r="K45" s="49">
        <v>45071</v>
      </c>
      <c r="L45" s="49">
        <v>45077</v>
      </c>
      <c r="M45" s="59" t="s">
        <v>103</v>
      </c>
      <c r="N45" s="59" t="s">
        <v>103</v>
      </c>
      <c r="O45" s="59" t="s">
        <v>154</v>
      </c>
      <c r="P45" s="59" t="s">
        <v>99</v>
      </c>
      <c r="Q45" s="59" t="s">
        <v>103</v>
      </c>
      <c r="R45" s="59" t="s">
        <v>403</v>
      </c>
      <c r="S45" s="59" t="s">
        <v>99</v>
      </c>
      <c r="T45" s="71" t="s">
        <v>739</v>
      </c>
      <c r="U45" s="22" t="s">
        <v>99</v>
      </c>
    </row>
    <row r="46" spans="1:21" ht="15" customHeight="1">
      <c r="A46" s="89" t="s">
        <v>36</v>
      </c>
      <c r="B46" s="64"/>
      <c r="C46" s="24"/>
      <c r="D46" s="24"/>
      <c r="E46" s="24"/>
      <c r="F46" s="42"/>
      <c r="G46" s="93"/>
      <c r="H46" s="93"/>
      <c r="I46" s="93"/>
      <c r="J46" s="93"/>
      <c r="K46" s="25"/>
      <c r="L46" s="25"/>
      <c r="M46" s="67"/>
      <c r="N46" s="67"/>
      <c r="O46" s="67"/>
      <c r="P46" s="67"/>
      <c r="Q46" s="67"/>
      <c r="R46" s="67"/>
      <c r="S46" s="67"/>
      <c r="T46" s="67"/>
    </row>
    <row r="47" spans="1:21" ht="15" customHeight="1">
      <c r="A47" s="71" t="s">
        <v>37</v>
      </c>
      <c r="B47" s="59" t="s">
        <v>315</v>
      </c>
      <c r="C47" s="38">
        <f t="shared" si="1"/>
        <v>1</v>
      </c>
      <c r="D47" s="38"/>
      <c r="E47" s="38"/>
      <c r="F47" s="39">
        <f t="shared" si="0"/>
        <v>1</v>
      </c>
      <c r="G47" s="37" t="s">
        <v>103</v>
      </c>
      <c r="H47" s="37" t="s">
        <v>103</v>
      </c>
      <c r="I47" s="37" t="s">
        <v>102</v>
      </c>
      <c r="J47" s="37" t="s">
        <v>149</v>
      </c>
      <c r="K47" s="49">
        <v>45077</v>
      </c>
      <c r="L47" s="49">
        <v>45091</v>
      </c>
      <c r="M47" s="59" t="s">
        <v>103</v>
      </c>
      <c r="N47" s="59" t="s">
        <v>103</v>
      </c>
      <c r="O47" s="74" t="s">
        <v>152</v>
      </c>
      <c r="P47" s="59" t="s">
        <v>99</v>
      </c>
      <c r="Q47" s="59" t="s">
        <v>103</v>
      </c>
      <c r="R47" s="71" t="s">
        <v>433</v>
      </c>
      <c r="S47" s="71" t="s">
        <v>99</v>
      </c>
      <c r="T47" s="59" t="s">
        <v>99</v>
      </c>
    </row>
    <row r="48" spans="1:21" ht="15" customHeight="1">
      <c r="A48" s="71" t="s">
        <v>38</v>
      </c>
      <c r="B48" s="59" t="s">
        <v>315</v>
      </c>
      <c r="C48" s="38">
        <f t="shared" si="1"/>
        <v>1</v>
      </c>
      <c r="D48" s="38"/>
      <c r="E48" s="38"/>
      <c r="F48" s="39">
        <f t="shared" si="0"/>
        <v>1</v>
      </c>
      <c r="G48" s="37" t="s">
        <v>103</v>
      </c>
      <c r="H48" s="37" t="s">
        <v>103</v>
      </c>
      <c r="I48" s="37" t="s">
        <v>102</v>
      </c>
      <c r="J48" s="37" t="s">
        <v>149</v>
      </c>
      <c r="K48" s="49">
        <v>45057</v>
      </c>
      <c r="L48" s="49">
        <v>45064</v>
      </c>
      <c r="M48" s="59" t="s">
        <v>103</v>
      </c>
      <c r="N48" s="75" t="s">
        <v>103</v>
      </c>
      <c r="O48" s="75" t="s">
        <v>152</v>
      </c>
      <c r="P48" s="59" t="s">
        <v>99</v>
      </c>
      <c r="Q48" s="75" t="s">
        <v>103</v>
      </c>
      <c r="R48" s="71" t="s">
        <v>334</v>
      </c>
      <c r="S48" s="71" t="s">
        <v>99</v>
      </c>
      <c r="T48" s="59" t="s">
        <v>742</v>
      </c>
      <c r="U48" s="22" t="s">
        <v>99</v>
      </c>
    </row>
    <row r="49" spans="1:21" ht="15" customHeight="1">
      <c r="A49" s="71" t="s">
        <v>39</v>
      </c>
      <c r="B49" s="59" t="s">
        <v>315</v>
      </c>
      <c r="C49" s="38">
        <f t="shared" si="1"/>
        <v>1</v>
      </c>
      <c r="D49" s="38"/>
      <c r="E49" s="38"/>
      <c r="F49" s="39">
        <f t="shared" si="0"/>
        <v>1</v>
      </c>
      <c r="G49" s="37" t="s">
        <v>103</v>
      </c>
      <c r="H49" s="37" t="s">
        <v>103</v>
      </c>
      <c r="I49" s="37" t="s">
        <v>102</v>
      </c>
      <c r="J49" s="37" t="s">
        <v>149</v>
      </c>
      <c r="K49" s="49" t="s">
        <v>710</v>
      </c>
      <c r="L49" s="49">
        <v>45069</v>
      </c>
      <c r="M49" s="59" t="s">
        <v>103</v>
      </c>
      <c r="N49" s="75" t="s">
        <v>103</v>
      </c>
      <c r="O49" s="75" t="s">
        <v>152</v>
      </c>
      <c r="P49" s="59" t="s">
        <v>99</v>
      </c>
      <c r="Q49" s="75" t="s">
        <v>103</v>
      </c>
      <c r="R49" s="71" t="s">
        <v>339</v>
      </c>
      <c r="S49" s="59" t="s">
        <v>340</v>
      </c>
      <c r="T49" s="59" t="s">
        <v>99</v>
      </c>
    </row>
    <row r="50" spans="1:21" ht="15" customHeight="1">
      <c r="A50" s="71" t="s">
        <v>40</v>
      </c>
      <c r="B50" s="59" t="s">
        <v>315</v>
      </c>
      <c r="C50" s="38">
        <f t="shared" si="1"/>
        <v>1</v>
      </c>
      <c r="D50" s="38"/>
      <c r="E50" s="38">
        <v>0.5</v>
      </c>
      <c r="F50" s="39">
        <f t="shared" si="0"/>
        <v>0.5</v>
      </c>
      <c r="G50" s="37" t="s">
        <v>103</v>
      </c>
      <c r="H50" s="37" t="s">
        <v>103</v>
      </c>
      <c r="I50" s="37" t="s">
        <v>102</v>
      </c>
      <c r="J50" s="37" t="s">
        <v>151</v>
      </c>
      <c r="K50" s="49" t="s">
        <v>107</v>
      </c>
      <c r="L50" s="49" t="s">
        <v>727</v>
      </c>
      <c r="M50" s="59" t="s">
        <v>103</v>
      </c>
      <c r="N50" s="59" t="s">
        <v>103</v>
      </c>
      <c r="O50" s="59" t="s">
        <v>154</v>
      </c>
      <c r="P50" s="59" t="s">
        <v>99</v>
      </c>
      <c r="Q50" s="59" t="s">
        <v>103</v>
      </c>
      <c r="R50" s="71" t="s">
        <v>170</v>
      </c>
      <c r="S50" s="59" t="s">
        <v>489</v>
      </c>
      <c r="T50" s="71" t="s">
        <v>739</v>
      </c>
      <c r="U50" s="22" t="s">
        <v>99</v>
      </c>
    </row>
    <row r="51" spans="1:21" ht="15" customHeight="1">
      <c r="A51" s="71" t="s">
        <v>284</v>
      </c>
      <c r="B51" s="59" t="s">
        <v>315</v>
      </c>
      <c r="C51" s="38">
        <f t="shared" si="1"/>
        <v>1</v>
      </c>
      <c r="D51" s="38"/>
      <c r="E51" s="38">
        <v>0.5</v>
      </c>
      <c r="F51" s="39">
        <f t="shared" si="0"/>
        <v>0.5</v>
      </c>
      <c r="G51" s="37" t="s">
        <v>103</v>
      </c>
      <c r="H51" s="37" t="s">
        <v>103</v>
      </c>
      <c r="I51" s="37" t="s">
        <v>102</v>
      </c>
      <c r="J51" s="37" t="s">
        <v>151</v>
      </c>
      <c r="K51" s="49">
        <v>45080</v>
      </c>
      <c r="L51" s="49" t="s">
        <v>405</v>
      </c>
      <c r="M51" s="59" t="s">
        <v>103</v>
      </c>
      <c r="N51" s="59" t="s">
        <v>103</v>
      </c>
      <c r="O51" s="59" t="s">
        <v>154</v>
      </c>
      <c r="P51" s="59" t="s">
        <v>99</v>
      </c>
      <c r="Q51" s="59" t="s">
        <v>103</v>
      </c>
      <c r="R51" s="71" t="s">
        <v>404</v>
      </c>
      <c r="S51" s="59" t="s">
        <v>99</v>
      </c>
      <c r="T51" s="71" t="s">
        <v>739</v>
      </c>
      <c r="U51" s="22" t="s">
        <v>99</v>
      </c>
    </row>
    <row r="52" spans="1:21" ht="15" customHeight="1">
      <c r="A52" s="71" t="s">
        <v>41</v>
      </c>
      <c r="B52" s="59" t="s">
        <v>315</v>
      </c>
      <c r="C52" s="38">
        <f t="shared" si="1"/>
        <v>1</v>
      </c>
      <c r="D52" s="38"/>
      <c r="E52" s="38"/>
      <c r="F52" s="39">
        <f t="shared" si="0"/>
        <v>1</v>
      </c>
      <c r="G52" s="37" t="s">
        <v>103</v>
      </c>
      <c r="H52" s="37" t="s">
        <v>103</v>
      </c>
      <c r="I52" s="37" t="s">
        <v>102</v>
      </c>
      <c r="J52" s="37" t="s">
        <v>149</v>
      </c>
      <c r="K52" s="49">
        <v>45057</v>
      </c>
      <c r="L52" s="49">
        <v>45063</v>
      </c>
      <c r="M52" s="59" t="s">
        <v>103</v>
      </c>
      <c r="N52" s="59" t="s">
        <v>103</v>
      </c>
      <c r="O52" s="59" t="s">
        <v>152</v>
      </c>
      <c r="P52" s="59" t="s">
        <v>99</v>
      </c>
      <c r="Q52" s="59" t="s">
        <v>103</v>
      </c>
      <c r="R52" s="71" t="s">
        <v>213</v>
      </c>
      <c r="S52" s="71" t="s">
        <v>99</v>
      </c>
      <c r="T52" s="59" t="s">
        <v>99</v>
      </c>
    </row>
    <row r="53" spans="1:21" ht="15" customHeight="1">
      <c r="A53" s="71" t="s">
        <v>42</v>
      </c>
      <c r="B53" s="59" t="s">
        <v>315</v>
      </c>
      <c r="C53" s="38">
        <f t="shared" si="1"/>
        <v>1</v>
      </c>
      <c r="D53" s="38"/>
      <c r="E53" s="38"/>
      <c r="F53" s="39">
        <f t="shared" si="0"/>
        <v>1</v>
      </c>
      <c r="G53" s="37" t="s">
        <v>103</v>
      </c>
      <c r="H53" s="37" t="s">
        <v>103</v>
      </c>
      <c r="I53" s="37" t="s">
        <v>102</v>
      </c>
      <c r="J53" s="37" t="s">
        <v>149</v>
      </c>
      <c r="K53" s="49" t="s">
        <v>107</v>
      </c>
      <c r="L53" s="49">
        <v>45057</v>
      </c>
      <c r="M53" s="59" t="s">
        <v>107</v>
      </c>
      <c r="N53" s="59" t="s">
        <v>103</v>
      </c>
      <c r="O53" s="59" t="s">
        <v>152</v>
      </c>
      <c r="P53" s="59" t="s">
        <v>99</v>
      </c>
      <c r="Q53" s="59" t="s">
        <v>103</v>
      </c>
      <c r="R53" s="59" t="s">
        <v>341</v>
      </c>
      <c r="S53" s="71" t="s">
        <v>342</v>
      </c>
      <c r="T53" s="59" t="s">
        <v>99</v>
      </c>
    </row>
    <row r="54" spans="1:21" ht="15" customHeight="1">
      <c r="A54" s="89" t="s">
        <v>43</v>
      </c>
      <c r="B54" s="64"/>
      <c r="C54" s="24"/>
      <c r="D54" s="24"/>
      <c r="E54" s="24"/>
      <c r="F54" s="42"/>
      <c r="G54" s="93"/>
      <c r="H54" s="93"/>
      <c r="I54" s="93"/>
      <c r="J54" s="93"/>
      <c r="K54" s="25"/>
      <c r="L54" s="25"/>
      <c r="M54" s="67"/>
      <c r="N54" s="67"/>
      <c r="O54" s="67"/>
      <c r="P54" s="67"/>
      <c r="Q54" s="67"/>
      <c r="R54" s="67"/>
      <c r="S54" s="67"/>
      <c r="T54" s="67"/>
    </row>
    <row r="55" spans="1:21" ht="15" customHeight="1">
      <c r="A55" s="71" t="s">
        <v>44</v>
      </c>
      <c r="B55" s="59" t="s">
        <v>315</v>
      </c>
      <c r="C55" s="38">
        <f t="shared" si="1"/>
        <v>1</v>
      </c>
      <c r="D55" s="38"/>
      <c r="E55" s="38"/>
      <c r="F55" s="39">
        <f t="shared" si="0"/>
        <v>1</v>
      </c>
      <c r="G55" s="37" t="s">
        <v>103</v>
      </c>
      <c r="H55" s="37" t="s">
        <v>103</v>
      </c>
      <c r="I55" s="37" t="s">
        <v>105</v>
      </c>
      <c r="J55" s="37" t="s">
        <v>99</v>
      </c>
      <c r="K55" s="49" t="s">
        <v>706</v>
      </c>
      <c r="L55" s="49" t="s">
        <v>728</v>
      </c>
      <c r="M55" s="59" t="s">
        <v>258</v>
      </c>
      <c r="N55" s="59" t="s">
        <v>103</v>
      </c>
      <c r="O55" s="59" t="s">
        <v>154</v>
      </c>
      <c r="P55" s="59" t="s">
        <v>99</v>
      </c>
      <c r="Q55" s="59" t="s">
        <v>103</v>
      </c>
      <c r="R55" s="59" t="s">
        <v>406</v>
      </c>
      <c r="S55" s="71" t="s">
        <v>407</v>
      </c>
      <c r="T55" s="59" t="s">
        <v>99</v>
      </c>
    </row>
    <row r="56" spans="1:21" ht="15" customHeight="1">
      <c r="A56" s="71" t="s">
        <v>285</v>
      </c>
      <c r="B56" s="59" t="s">
        <v>315</v>
      </c>
      <c r="C56" s="38">
        <f t="shared" si="1"/>
        <v>1</v>
      </c>
      <c r="D56" s="38"/>
      <c r="E56" s="38">
        <v>0.5</v>
      </c>
      <c r="F56" s="39">
        <f t="shared" si="0"/>
        <v>0.5</v>
      </c>
      <c r="G56" s="37" t="s">
        <v>103</v>
      </c>
      <c r="H56" s="37" t="s">
        <v>103</v>
      </c>
      <c r="I56" s="37" t="s">
        <v>102</v>
      </c>
      <c r="J56" s="37" t="s">
        <v>151</v>
      </c>
      <c r="K56" s="49">
        <v>45083</v>
      </c>
      <c r="L56" s="49" t="s">
        <v>723</v>
      </c>
      <c r="M56" s="59" t="s">
        <v>258</v>
      </c>
      <c r="N56" s="59" t="s">
        <v>103</v>
      </c>
      <c r="O56" s="59" t="s">
        <v>154</v>
      </c>
      <c r="P56" s="59" t="s">
        <v>99</v>
      </c>
      <c r="Q56" s="59" t="s">
        <v>103</v>
      </c>
      <c r="R56" s="71" t="s">
        <v>434</v>
      </c>
      <c r="S56" s="59" t="s">
        <v>333</v>
      </c>
      <c r="T56" s="71" t="s">
        <v>739</v>
      </c>
      <c r="U56" s="22" t="s">
        <v>99</v>
      </c>
    </row>
    <row r="57" spans="1:21" ht="15" customHeight="1">
      <c r="A57" s="71" t="s">
        <v>45</v>
      </c>
      <c r="B57" s="59" t="s">
        <v>315</v>
      </c>
      <c r="C57" s="38">
        <f t="shared" si="1"/>
        <v>1</v>
      </c>
      <c r="D57" s="38"/>
      <c r="E57" s="38"/>
      <c r="F57" s="39">
        <f t="shared" si="0"/>
        <v>1</v>
      </c>
      <c r="G57" s="37" t="s">
        <v>103</v>
      </c>
      <c r="H57" s="37" t="s">
        <v>103</v>
      </c>
      <c r="I57" s="37" t="s">
        <v>102</v>
      </c>
      <c r="J57" s="37" t="s">
        <v>149</v>
      </c>
      <c r="K57" s="49" t="s">
        <v>711</v>
      </c>
      <c r="L57" s="49" t="s">
        <v>729</v>
      </c>
      <c r="M57" s="59" t="s">
        <v>103</v>
      </c>
      <c r="N57" s="59" t="s">
        <v>103</v>
      </c>
      <c r="O57" s="59" t="s">
        <v>152</v>
      </c>
      <c r="P57" s="59" t="s">
        <v>99</v>
      </c>
      <c r="Q57" s="59" t="s">
        <v>103</v>
      </c>
      <c r="R57" s="71" t="s">
        <v>363</v>
      </c>
      <c r="S57" s="59" t="s">
        <v>99</v>
      </c>
      <c r="T57" s="59" t="s">
        <v>99</v>
      </c>
    </row>
    <row r="58" spans="1:21" ht="15" customHeight="1">
      <c r="A58" s="71" t="s">
        <v>46</v>
      </c>
      <c r="B58" s="59" t="s">
        <v>316</v>
      </c>
      <c r="C58" s="38">
        <f t="shared" si="1"/>
        <v>0</v>
      </c>
      <c r="D58" s="38"/>
      <c r="E58" s="38"/>
      <c r="F58" s="39">
        <f t="shared" si="0"/>
        <v>0</v>
      </c>
      <c r="G58" s="94" t="s">
        <v>104</v>
      </c>
      <c r="H58" s="37" t="s">
        <v>99</v>
      </c>
      <c r="I58" s="37" t="s">
        <v>99</v>
      </c>
      <c r="J58" s="37" t="s">
        <v>99</v>
      </c>
      <c r="K58" s="49" t="s">
        <v>99</v>
      </c>
      <c r="L58" s="49">
        <v>45043</v>
      </c>
      <c r="M58" s="59" t="s">
        <v>99</v>
      </c>
      <c r="N58" s="59"/>
      <c r="O58" s="59"/>
      <c r="P58" s="59"/>
      <c r="Q58" s="59"/>
      <c r="R58" s="59" t="s">
        <v>99</v>
      </c>
      <c r="S58" s="59" t="s">
        <v>99</v>
      </c>
      <c r="T58" s="59" t="s">
        <v>743</v>
      </c>
      <c r="U58" s="22" t="s">
        <v>99</v>
      </c>
    </row>
    <row r="59" spans="1:21" ht="15" customHeight="1">
      <c r="A59" s="71" t="s">
        <v>47</v>
      </c>
      <c r="B59" s="70" t="s">
        <v>315</v>
      </c>
      <c r="C59" s="38">
        <f t="shared" si="1"/>
        <v>1</v>
      </c>
      <c r="D59" s="38"/>
      <c r="E59" s="38"/>
      <c r="F59" s="39">
        <f t="shared" si="0"/>
        <v>1</v>
      </c>
      <c r="G59" s="37" t="s">
        <v>103</v>
      </c>
      <c r="H59" s="37" t="s">
        <v>103</v>
      </c>
      <c r="I59" s="37" t="s">
        <v>105</v>
      </c>
      <c r="J59" s="37" t="s">
        <v>99</v>
      </c>
      <c r="K59" s="49">
        <v>45083</v>
      </c>
      <c r="L59" s="49" t="s">
        <v>719</v>
      </c>
      <c r="M59" s="70" t="s">
        <v>258</v>
      </c>
      <c r="N59" s="75" t="s">
        <v>103</v>
      </c>
      <c r="O59" s="59" t="s">
        <v>154</v>
      </c>
      <c r="P59" s="59" t="s">
        <v>99</v>
      </c>
      <c r="Q59" s="59" t="s">
        <v>103</v>
      </c>
      <c r="R59" s="59" t="s">
        <v>408</v>
      </c>
      <c r="S59" s="59" t="s">
        <v>409</v>
      </c>
      <c r="T59" s="59" t="s">
        <v>99</v>
      </c>
    </row>
    <row r="60" spans="1:21" ht="15" customHeight="1">
      <c r="A60" s="71" t="s">
        <v>286</v>
      </c>
      <c r="B60" s="59" t="s">
        <v>315</v>
      </c>
      <c r="C60" s="38">
        <f t="shared" si="1"/>
        <v>1</v>
      </c>
      <c r="D60" s="38"/>
      <c r="E60" s="38"/>
      <c r="F60" s="39">
        <f t="shared" si="0"/>
        <v>1</v>
      </c>
      <c r="G60" s="37" t="s">
        <v>103</v>
      </c>
      <c r="H60" s="37" t="s">
        <v>103</v>
      </c>
      <c r="I60" s="37" t="s">
        <v>102</v>
      </c>
      <c r="J60" s="37" t="s">
        <v>149</v>
      </c>
      <c r="K60" s="49">
        <v>45040</v>
      </c>
      <c r="L60" s="49">
        <v>45064</v>
      </c>
      <c r="M60" s="59" t="s">
        <v>103</v>
      </c>
      <c r="N60" s="59" t="s">
        <v>103</v>
      </c>
      <c r="O60" s="59" t="s">
        <v>152</v>
      </c>
      <c r="P60" s="59" t="s">
        <v>99</v>
      </c>
      <c r="Q60" s="59" t="s">
        <v>103</v>
      </c>
      <c r="R60" s="59" t="s">
        <v>343</v>
      </c>
      <c r="S60" s="71" t="s">
        <v>344</v>
      </c>
      <c r="T60" s="59" t="s">
        <v>99</v>
      </c>
    </row>
    <row r="61" spans="1:21" ht="15" customHeight="1">
      <c r="A61" s="71" t="s">
        <v>48</v>
      </c>
      <c r="B61" s="59" t="s">
        <v>315</v>
      </c>
      <c r="C61" s="38">
        <f t="shared" si="1"/>
        <v>1</v>
      </c>
      <c r="D61" s="38"/>
      <c r="E61" s="38"/>
      <c r="F61" s="39">
        <f t="shared" si="0"/>
        <v>1</v>
      </c>
      <c r="G61" s="37" t="s">
        <v>103</v>
      </c>
      <c r="H61" s="37" t="s">
        <v>103</v>
      </c>
      <c r="I61" s="37" t="s">
        <v>102</v>
      </c>
      <c r="J61" s="37" t="s">
        <v>149</v>
      </c>
      <c r="K61" s="49">
        <v>45051</v>
      </c>
      <c r="L61" s="49">
        <v>45062</v>
      </c>
      <c r="M61" s="59" t="s">
        <v>103</v>
      </c>
      <c r="N61" s="75" t="s">
        <v>103</v>
      </c>
      <c r="O61" s="75" t="s">
        <v>153</v>
      </c>
      <c r="P61" s="59" t="s">
        <v>103</v>
      </c>
      <c r="Q61" s="75" t="s">
        <v>103</v>
      </c>
      <c r="R61" s="71" t="s">
        <v>346</v>
      </c>
      <c r="S61" s="59" t="s">
        <v>345</v>
      </c>
      <c r="T61" s="59" t="s">
        <v>99</v>
      </c>
    </row>
    <row r="62" spans="1:21" ht="15" customHeight="1">
      <c r="A62" s="71" t="s">
        <v>49</v>
      </c>
      <c r="B62" s="59" t="s">
        <v>315</v>
      </c>
      <c r="C62" s="38">
        <f t="shared" si="1"/>
        <v>1</v>
      </c>
      <c r="D62" s="38"/>
      <c r="E62" s="38">
        <v>0.5</v>
      </c>
      <c r="F62" s="39">
        <f t="shared" si="0"/>
        <v>0.5</v>
      </c>
      <c r="G62" s="37" t="s">
        <v>103</v>
      </c>
      <c r="H62" s="37" t="s">
        <v>103</v>
      </c>
      <c r="I62" s="37" t="s">
        <v>102</v>
      </c>
      <c r="J62" s="37" t="s">
        <v>151</v>
      </c>
      <c r="K62" s="49" t="s">
        <v>712</v>
      </c>
      <c r="L62" s="49" t="s">
        <v>349</v>
      </c>
      <c r="M62" s="59" t="s">
        <v>103</v>
      </c>
      <c r="N62" s="59" t="s">
        <v>103</v>
      </c>
      <c r="O62" s="59" t="s">
        <v>154</v>
      </c>
      <c r="P62" s="59" t="s">
        <v>99</v>
      </c>
      <c r="Q62" s="59" t="s">
        <v>103</v>
      </c>
      <c r="R62" s="59" t="s">
        <v>347</v>
      </c>
      <c r="S62" s="59" t="s">
        <v>348</v>
      </c>
      <c r="T62" s="71" t="s">
        <v>739</v>
      </c>
      <c r="U62" s="22" t="s">
        <v>99</v>
      </c>
    </row>
    <row r="63" spans="1:21" ht="15" customHeight="1">
      <c r="A63" s="71" t="s">
        <v>287</v>
      </c>
      <c r="B63" s="59" t="s">
        <v>315</v>
      </c>
      <c r="C63" s="38">
        <f t="shared" si="1"/>
        <v>1</v>
      </c>
      <c r="D63" s="38"/>
      <c r="E63" s="38"/>
      <c r="F63" s="39">
        <f t="shared" si="0"/>
        <v>1</v>
      </c>
      <c r="G63" s="37" t="s">
        <v>103</v>
      </c>
      <c r="H63" s="37" t="s">
        <v>103</v>
      </c>
      <c r="I63" s="37" t="s">
        <v>102</v>
      </c>
      <c r="J63" s="37" t="s">
        <v>267</v>
      </c>
      <c r="K63" s="49">
        <v>45078</v>
      </c>
      <c r="L63" s="49">
        <v>45091</v>
      </c>
      <c r="M63" s="59" t="s">
        <v>103</v>
      </c>
      <c r="N63" s="74" t="s">
        <v>103</v>
      </c>
      <c r="O63" s="74" t="s">
        <v>261</v>
      </c>
      <c r="P63" s="74" t="s">
        <v>103</v>
      </c>
      <c r="Q63" s="59" t="s">
        <v>103</v>
      </c>
      <c r="R63" s="59" t="s">
        <v>410</v>
      </c>
      <c r="S63" s="71" t="s">
        <v>99</v>
      </c>
      <c r="T63" s="71" t="s">
        <v>1015</v>
      </c>
      <c r="U63" s="22" t="s">
        <v>99</v>
      </c>
    </row>
    <row r="64" spans="1:21" ht="15" customHeight="1">
      <c r="A64" s="71" t="s">
        <v>50</v>
      </c>
      <c r="B64" s="59" t="s">
        <v>315</v>
      </c>
      <c r="C64" s="38">
        <f t="shared" si="1"/>
        <v>1</v>
      </c>
      <c r="D64" s="38"/>
      <c r="E64" s="38"/>
      <c r="F64" s="39">
        <f t="shared" si="0"/>
        <v>1</v>
      </c>
      <c r="G64" s="37" t="s">
        <v>103</v>
      </c>
      <c r="H64" s="37" t="s">
        <v>103</v>
      </c>
      <c r="I64" s="37" t="s">
        <v>105</v>
      </c>
      <c r="J64" s="37" t="s">
        <v>99</v>
      </c>
      <c r="K64" s="49" t="s">
        <v>713</v>
      </c>
      <c r="L64" s="49" t="s">
        <v>730</v>
      </c>
      <c r="M64" s="59" t="s">
        <v>103</v>
      </c>
      <c r="N64" s="59" t="s">
        <v>103</v>
      </c>
      <c r="O64" s="59" t="s">
        <v>154</v>
      </c>
      <c r="P64" s="59" t="s">
        <v>99</v>
      </c>
      <c r="Q64" s="59" t="s">
        <v>103</v>
      </c>
      <c r="R64" s="71" t="s">
        <v>166</v>
      </c>
      <c r="S64" s="59" t="s">
        <v>378</v>
      </c>
      <c r="T64" s="59" t="s">
        <v>99</v>
      </c>
    </row>
    <row r="65" spans="1:21" ht="15" customHeight="1">
      <c r="A65" s="71" t="s">
        <v>51</v>
      </c>
      <c r="B65" s="59" t="s">
        <v>315</v>
      </c>
      <c r="C65" s="38">
        <f t="shared" si="1"/>
        <v>1</v>
      </c>
      <c r="D65" s="38"/>
      <c r="E65" s="38"/>
      <c r="F65" s="39">
        <f t="shared" si="0"/>
        <v>1</v>
      </c>
      <c r="G65" s="37" t="s">
        <v>103</v>
      </c>
      <c r="H65" s="37" t="s">
        <v>103</v>
      </c>
      <c r="I65" s="37" t="s">
        <v>105</v>
      </c>
      <c r="J65" s="37" t="s">
        <v>99</v>
      </c>
      <c r="K65" s="49" t="s">
        <v>714</v>
      </c>
      <c r="L65" s="49">
        <v>45078</v>
      </c>
      <c r="M65" s="59" t="s">
        <v>103</v>
      </c>
      <c r="N65" s="59" t="s">
        <v>103</v>
      </c>
      <c r="O65" s="59" t="s">
        <v>154</v>
      </c>
      <c r="P65" s="59" t="s">
        <v>99</v>
      </c>
      <c r="Q65" s="59" t="s">
        <v>103</v>
      </c>
      <c r="R65" s="71" t="s">
        <v>377</v>
      </c>
      <c r="S65" s="59" t="s">
        <v>376</v>
      </c>
      <c r="T65" s="59" t="s">
        <v>1005</v>
      </c>
      <c r="U65" s="22" t="s">
        <v>99</v>
      </c>
    </row>
    <row r="66" spans="1:21" ht="15" customHeight="1">
      <c r="A66" s="71" t="s">
        <v>52</v>
      </c>
      <c r="B66" s="59" t="s">
        <v>315</v>
      </c>
      <c r="C66" s="38">
        <f t="shared" si="1"/>
        <v>1</v>
      </c>
      <c r="D66" s="38"/>
      <c r="E66" s="38"/>
      <c r="F66" s="39">
        <f t="shared" si="0"/>
        <v>1</v>
      </c>
      <c r="G66" s="37" t="s">
        <v>103</v>
      </c>
      <c r="H66" s="37" t="s">
        <v>103</v>
      </c>
      <c r="I66" s="37" t="s">
        <v>102</v>
      </c>
      <c r="J66" s="37" t="s">
        <v>149</v>
      </c>
      <c r="K66" s="49">
        <v>45070</v>
      </c>
      <c r="L66" s="49">
        <v>45076</v>
      </c>
      <c r="M66" s="59" t="s">
        <v>103</v>
      </c>
      <c r="N66" s="59" t="s">
        <v>103</v>
      </c>
      <c r="O66" s="59" t="s">
        <v>194</v>
      </c>
      <c r="P66" s="59" t="s">
        <v>99</v>
      </c>
      <c r="Q66" s="59" t="s">
        <v>103</v>
      </c>
      <c r="R66" s="59" t="s">
        <v>665</v>
      </c>
      <c r="S66" s="59" t="s">
        <v>99</v>
      </c>
      <c r="T66" s="59" t="s">
        <v>1006</v>
      </c>
      <c r="U66" s="22" t="s">
        <v>99</v>
      </c>
    </row>
    <row r="67" spans="1:21" ht="15" customHeight="1">
      <c r="A67" s="71" t="s">
        <v>53</v>
      </c>
      <c r="B67" s="59" t="s">
        <v>315</v>
      </c>
      <c r="C67" s="38">
        <f t="shared" si="1"/>
        <v>1</v>
      </c>
      <c r="D67" s="38"/>
      <c r="E67" s="38"/>
      <c r="F67" s="39">
        <f t="shared" si="0"/>
        <v>1</v>
      </c>
      <c r="G67" s="37" t="s">
        <v>103</v>
      </c>
      <c r="H67" s="37" t="s">
        <v>103</v>
      </c>
      <c r="I67" s="37" t="s">
        <v>102</v>
      </c>
      <c r="J67" s="37" t="s">
        <v>149</v>
      </c>
      <c r="K67" s="49">
        <v>45058</v>
      </c>
      <c r="L67" s="49">
        <v>45064</v>
      </c>
      <c r="M67" s="59" t="s">
        <v>103</v>
      </c>
      <c r="N67" s="59" t="s">
        <v>103</v>
      </c>
      <c r="O67" s="59" t="s">
        <v>1016</v>
      </c>
      <c r="P67" s="59" t="s">
        <v>103</v>
      </c>
      <c r="Q67" s="59" t="s">
        <v>103</v>
      </c>
      <c r="R67" s="134" t="s">
        <v>350</v>
      </c>
      <c r="S67" s="59" t="s">
        <v>351</v>
      </c>
      <c r="T67" s="59" t="s">
        <v>99</v>
      </c>
    </row>
    <row r="68" spans="1:21" ht="15" customHeight="1">
      <c r="A68" s="71" t="s">
        <v>54</v>
      </c>
      <c r="B68" s="59" t="s">
        <v>315</v>
      </c>
      <c r="C68" s="38">
        <f t="shared" si="1"/>
        <v>1</v>
      </c>
      <c r="D68" s="38"/>
      <c r="E68" s="38"/>
      <c r="F68" s="39">
        <f t="shared" si="0"/>
        <v>1</v>
      </c>
      <c r="G68" s="37" t="s">
        <v>103</v>
      </c>
      <c r="H68" s="37" t="s">
        <v>103</v>
      </c>
      <c r="I68" s="37" t="s">
        <v>105</v>
      </c>
      <c r="J68" s="37" t="s">
        <v>99</v>
      </c>
      <c r="K68" s="49">
        <v>45065</v>
      </c>
      <c r="L68" s="49" t="s">
        <v>726</v>
      </c>
      <c r="M68" s="70" t="s">
        <v>258</v>
      </c>
      <c r="N68" s="59" t="s">
        <v>103</v>
      </c>
      <c r="O68" s="59" t="s">
        <v>154</v>
      </c>
      <c r="P68" s="59" t="s">
        <v>99</v>
      </c>
      <c r="Q68" s="59" t="s">
        <v>103</v>
      </c>
      <c r="R68" s="71" t="s">
        <v>365</v>
      </c>
      <c r="S68" s="59" t="s">
        <v>99</v>
      </c>
      <c r="T68" s="59" t="s">
        <v>99</v>
      </c>
    </row>
    <row r="69" spans="1:21" ht="15" customHeight="1">
      <c r="A69" s="89" t="s">
        <v>55</v>
      </c>
      <c r="B69" s="64"/>
      <c r="C69" s="24"/>
      <c r="D69" s="24"/>
      <c r="E69" s="24"/>
      <c r="F69" s="42"/>
      <c r="G69" s="93"/>
      <c r="H69" s="93"/>
      <c r="I69" s="93"/>
      <c r="J69" s="93"/>
      <c r="K69" s="25"/>
      <c r="L69" s="25"/>
      <c r="M69" s="67"/>
      <c r="N69" s="67"/>
      <c r="O69" s="67"/>
      <c r="P69" s="67"/>
      <c r="Q69" s="67"/>
      <c r="R69" s="67"/>
      <c r="S69" s="67"/>
      <c r="T69" s="67"/>
    </row>
    <row r="70" spans="1:21" ht="15" customHeight="1">
      <c r="A70" s="71" t="s">
        <v>56</v>
      </c>
      <c r="B70" s="59" t="s">
        <v>316</v>
      </c>
      <c r="C70" s="38">
        <f t="shared" si="1"/>
        <v>0</v>
      </c>
      <c r="D70" s="38"/>
      <c r="E70" s="38"/>
      <c r="F70" s="39">
        <f t="shared" si="0"/>
        <v>0</v>
      </c>
      <c r="G70" s="37" t="s">
        <v>104</v>
      </c>
      <c r="H70" s="37" t="s">
        <v>99</v>
      </c>
      <c r="I70" s="37" t="s">
        <v>99</v>
      </c>
      <c r="J70" s="37" t="s">
        <v>99</v>
      </c>
      <c r="K70" s="49" t="s">
        <v>99</v>
      </c>
      <c r="L70" s="49" t="s">
        <v>99</v>
      </c>
      <c r="M70" s="59" t="s">
        <v>99</v>
      </c>
      <c r="N70" s="59" t="s">
        <v>99</v>
      </c>
      <c r="O70" s="59" t="s">
        <v>99</v>
      </c>
      <c r="P70" s="59" t="s">
        <v>99</v>
      </c>
      <c r="Q70" s="59" t="s">
        <v>99</v>
      </c>
      <c r="R70" s="59" t="s">
        <v>99</v>
      </c>
      <c r="S70" s="59" t="s">
        <v>99</v>
      </c>
      <c r="T70" s="59" t="s">
        <v>746</v>
      </c>
      <c r="U70" s="22" t="s">
        <v>99</v>
      </c>
    </row>
    <row r="71" spans="1:21" ht="15" customHeight="1">
      <c r="A71" s="71" t="s">
        <v>57</v>
      </c>
      <c r="B71" s="70" t="s">
        <v>316</v>
      </c>
      <c r="C71" s="38">
        <f t="shared" si="1"/>
        <v>0</v>
      </c>
      <c r="D71" s="38"/>
      <c r="E71" s="38"/>
      <c r="F71" s="39">
        <f t="shared" si="0"/>
        <v>0</v>
      </c>
      <c r="G71" s="37" t="s">
        <v>104</v>
      </c>
      <c r="H71" s="37" t="s">
        <v>99</v>
      </c>
      <c r="I71" s="37" t="s">
        <v>99</v>
      </c>
      <c r="J71" s="37" t="s">
        <v>99</v>
      </c>
      <c r="K71" s="49" t="s">
        <v>99</v>
      </c>
      <c r="L71" s="49" t="s">
        <v>99</v>
      </c>
      <c r="M71" s="59" t="s">
        <v>99</v>
      </c>
      <c r="N71" s="59" t="s">
        <v>99</v>
      </c>
      <c r="O71" s="59" t="s">
        <v>99</v>
      </c>
      <c r="P71" s="59" t="s">
        <v>99</v>
      </c>
      <c r="Q71" s="59" t="s">
        <v>99</v>
      </c>
      <c r="R71" s="59" t="s">
        <v>99</v>
      </c>
      <c r="S71" s="59" t="s">
        <v>99</v>
      </c>
      <c r="T71" s="59" t="s">
        <v>747</v>
      </c>
      <c r="U71" s="22" t="s">
        <v>99</v>
      </c>
    </row>
    <row r="72" spans="1:21" ht="15" customHeight="1">
      <c r="A72" s="71" t="s">
        <v>58</v>
      </c>
      <c r="B72" s="59" t="s">
        <v>315</v>
      </c>
      <c r="C72" s="38">
        <f t="shared" ref="C72:C98" si="2">IF(B72="Да, размещен (размещался) заблаговременно (не позднее, чем за пять календарных дней до проведения мероприятия)",1,0)</f>
        <v>1</v>
      </c>
      <c r="D72" s="38"/>
      <c r="E72" s="38"/>
      <c r="F72" s="39">
        <f t="shared" ref="F72:F98" si="3">C72*(1-D72-E72)</f>
        <v>1</v>
      </c>
      <c r="G72" s="37" t="s">
        <v>103</v>
      </c>
      <c r="H72" s="37" t="s">
        <v>103</v>
      </c>
      <c r="I72" s="37" t="s">
        <v>105</v>
      </c>
      <c r="J72" s="37" t="s">
        <v>99</v>
      </c>
      <c r="K72" s="49">
        <v>45042</v>
      </c>
      <c r="L72" s="49" t="s">
        <v>731</v>
      </c>
      <c r="M72" s="59" t="s">
        <v>103</v>
      </c>
      <c r="N72" s="59" t="s">
        <v>103</v>
      </c>
      <c r="O72" s="59" t="s">
        <v>154</v>
      </c>
      <c r="P72" s="59" t="s">
        <v>99</v>
      </c>
      <c r="Q72" s="59" t="s">
        <v>103</v>
      </c>
      <c r="R72" s="71" t="s">
        <v>352</v>
      </c>
      <c r="S72" s="59" t="s">
        <v>99</v>
      </c>
      <c r="T72" s="59" t="s">
        <v>99</v>
      </c>
    </row>
    <row r="73" spans="1:21" ht="15" customHeight="1">
      <c r="A73" s="71" t="s">
        <v>59</v>
      </c>
      <c r="B73" s="59" t="s">
        <v>315</v>
      </c>
      <c r="C73" s="38">
        <f t="shared" si="2"/>
        <v>1</v>
      </c>
      <c r="D73" s="38"/>
      <c r="E73" s="38"/>
      <c r="F73" s="39">
        <f t="shared" si="3"/>
        <v>1</v>
      </c>
      <c r="G73" s="37" t="s">
        <v>103</v>
      </c>
      <c r="H73" s="37" t="s">
        <v>103</v>
      </c>
      <c r="I73" s="37" t="s">
        <v>105</v>
      </c>
      <c r="J73" s="37" t="s">
        <v>99</v>
      </c>
      <c r="K73" s="49">
        <v>45019</v>
      </c>
      <c r="L73" s="49" t="s">
        <v>354</v>
      </c>
      <c r="M73" s="59" t="s">
        <v>103</v>
      </c>
      <c r="N73" s="59" t="s">
        <v>103</v>
      </c>
      <c r="O73" s="59" t="s">
        <v>154</v>
      </c>
      <c r="P73" s="59" t="s">
        <v>99</v>
      </c>
      <c r="Q73" s="59" t="s">
        <v>103</v>
      </c>
      <c r="R73" s="59" t="s">
        <v>353</v>
      </c>
      <c r="S73" s="71" t="s">
        <v>99</v>
      </c>
      <c r="T73" s="59" t="s">
        <v>99</v>
      </c>
    </row>
    <row r="74" spans="1:21" ht="15" customHeight="1">
      <c r="A74" s="71" t="s">
        <v>288</v>
      </c>
      <c r="B74" s="59" t="s">
        <v>315</v>
      </c>
      <c r="C74" s="38">
        <f t="shared" si="2"/>
        <v>1</v>
      </c>
      <c r="D74" s="38"/>
      <c r="E74" s="38"/>
      <c r="F74" s="39">
        <f t="shared" si="3"/>
        <v>1</v>
      </c>
      <c r="G74" s="37" t="s">
        <v>103</v>
      </c>
      <c r="H74" s="37" t="s">
        <v>103</v>
      </c>
      <c r="I74" s="37" t="s">
        <v>102</v>
      </c>
      <c r="J74" s="37" t="s">
        <v>150</v>
      </c>
      <c r="K74" s="49" t="s">
        <v>715</v>
      </c>
      <c r="L74" s="49">
        <v>45057</v>
      </c>
      <c r="M74" s="59" t="s">
        <v>103</v>
      </c>
      <c r="N74" s="74" t="s">
        <v>103</v>
      </c>
      <c r="O74" s="59" t="s">
        <v>148</v>
      </c>
      <c r="P74" s="74" t="s">
        <v>103</v>
      </c>
      <c r="Q74" s="74" t="s">
        <v>103</v>
      </c>
      <c r="R74" s="71" t="s">
        <v>356</v>
      </c>
      <c r="S74" s="71" t="s">
        <v>99</v>
      </c>
      <c r="T74" s="74" t="s">
        <v>99</v>
      </c>
    </row>
    <row r="75" spans="1:21" ht="15" customHeight="1">
      <c r="A75" s="71" t="s">
        <v>60</v>
      </c>
      <c r="B75" s="70" t="s">
        <v>316</v>
      </c>
      <c r="C75" s="38">
        <f t="shared" si="2"/>
        <v>0</v>
      </c>
      <c r="D75" s="38"/>
      <c r="E75" s="38"/>
      <c r="F75" s="39">
        <f t="shared" si="3"/>
        <v>0</v>
      </c>
      <c r="G75" s="94" t="s">
        <v>104</v>
      </c>
      <c r="H75" s="37" t="s">
        <v>99</v>
      </c>
      <c r="I75" s="37" t="s">
        <v>99</v>
      </c>
      <c r="J75" s="37" t="s">
        <v>99</v>
      </c>
      <c r="K75" s="49" t="s">
        <v>99</v>
      </c>
      <c r="L75" s="49" t="s">
        <v>99</v>
      </c>
      <c r="M75" s="59" t="s">
        <v>99</v>
      </c>
      <c r="N75" s="59" t="s">
        <v>99</v>
      </c>
      <c r="O75" s="59" t="s">
        <v>99</v>
      </c>
      <c r="P75" s="59" t="s">
        <v>99</v>
      </c>
      <c r="Q75" s="59" t="s">
        <v>99</v>
      </c>
      <c r="R75" s="59" t="s">
        <v>99</v>
      </c>
      <c r="S75" s="59" t="s">
        <v>99</v>
      </c>
      <c r="T75" s="59" t="s">
        <v>748</v>
      </c>
      <c r="U75" s="22" t="s">
        <v>99</v>
      </c>
    </row>
    <row r="76" spans="1:21" ht="15" customHeight="1">
      <c r="A76" s="89" t="s">
        <v>61</v>
      </c>
      <c r="B76" s="64"/>
      <c r="C76" s="24"/>
      <c r="D76" s="24"/>
      <c r="E76" s="24"/>
      <c r="F76" s="42"/>
      <c r="G76" s="93"/>
      <c r="H76" s="93"/>
      <c r="I76" s="93"/>
      <c r="J76" s="93"/>
      <c r="K76" s="25"/>
      <c r="L76" s="25"/>
      <c r="M76" s="67"/>
      <c r="N76" s="67"/>
      <c r="O76" s="67"/>
      <c r="P76" s="67"/>
      <c r="Q76" s="67"/>
      <c r="R76" s="67"/>
      <c r="S76" s="67"/>
      <c r="T76" s="67"/>
    </row>
    <row r="77" spans="1:21" ht="15" customHeight="1">
      <c r="A77" s="71" t="s">
        <v>62</v>
      </c>
      <c r="B77" s="59" t="s">
        <v>315</v>
      </c>
      <c r="C77" s="38">
        <f t="shared" si="2"/>
        <v>1</v>
      </c>
      <c r="D77" s="38"/>
      <c r="E77" s="38"/>
      <c r="F77" s="39">
        <f t="shared" si="3"/>
        <v>1</v>
      </c>
      <c r="G77" s="37" t="s">
        <v>103</v>
      </c>
      <c r="H77" s="37" t="s">
        <v>103</v>
      </c>
      <c r="I77" s="37" t="s">
        <v>105</v>
      </c>
      <c r="J77" s="37" t="s">
        <v>99</v>
      </c>
      <c r="K77" s="49">
        <v>45051</v>
      </c>
      <c r="L77" s="49" t="s">
        <v>732</v>
      </c>
      <c r="M77" s="59" t="s">
        <v>103</v>
      </c>
      <c r="N77" s="74" t="s">
        <v>103</v>
      </c>
      <c r="O77" s="59" t="s">
        <v>154</v>
      </c>
      <c r="P77" s="59" t="s">
        <v>99</v>
      </c>
      <c r="Q77" s="74" t="s">
        <v>103</v>
      </c>
      <c r="R77" s="96" t="s">
        <v>357</v>
      </c>
      <c r="S77" s="71" t="s">
        <v>99</v>
      </c>
      <c r="T77" s="59" t="s">
        <v>99</v>
      </c>
    </row>
    <row r="78" spans="1:21" ht="15" customHeight="1">
      <c r="A78" s="71" t="s">
        <v>64</v>
      </c>
      <c r="B78" s="59" t="s">
        <v>315</v>
      </c>
      <c r="C78" s="38">
        <f t="shared" si="2"/>
        <v>1</v>
      </c>
      <c r="D78" s="38"/>
      <c r="E78" s="38"/>
      <c r="F78" s="39">
        <f t="shared" si="3"/>
        <v>1</v>
      </c>
      <c r="G78" s="37" t="s">
        <v>276</v>
      </c>
      <c r="H78" s="37" t="s">
        <v>103</v>
      </c>
      <c r="I78" s="37" t="s">
        <v>102</v>
      </c>
      <c r="J78" s="90" t="s">
        <v>149</v>
      </c>
      <c r="K78" s="49">
        <v>45069</v>
      </c>
      <c r="L78" s="49">
        <v>45078</v>
      </c>
      <c r="M78" s="59" t="s">
        <v>103</v>
      </c>
      <c r="N78" s="74" t="s">
        <v>103</v>
      </c>
      <c r="O78" s="59" t="s">
        <v>152</v>
      </c>
      <c r="P78" s="59" t="s">
        <v>99</v>
      </c>
      <c r="Q78" s="74" t="s">
        <v>103</v>
      </c>
      <c r="R78" s="74" t="s">
        <v>379</v>
      </c>
      <c r="S78" s="71" t="s">
        <v>99</v>
      </c>
      <c r="T78" s="59" t="s">
        <v>99</v>
      </c>
    </row>
    <row r="79" spans="1:21" ht="15" customHeight="1">
      <c r="A79" s="71" t="s">
        <v>65</v>
      </c>
      <c r="B79" s="59" t="s">
        <v>315</v>
      </c>
      <c r="C79" s="38">
        <f t="shared" si="2"/>
        <v>1</v>
      </c>
      <c r="D79" s="38"/>
      <c r="E79" s="38"/>
      <c r="F79" s="39">
        <f t="shared" si="3"/>
        <v>1</v>
      </c>
      <c r="G79" s="37" t="s">
        <v>103</v>
      </c>
      <c r="H79" s="37" t="s">
        <v>103</v>
      </c>
      <c r="I79" s="37" t="s">
        <v>102</v>
      </c>
      <c r="J79" s="90" t="s">
        <v>149</v>
      </c>
      <c r="K79" s="49">
        <v>45040</v>
      </c>
      <c r="L79" s="49">
        <v>45064</v>
      </c>
      <c r="M79" s="59" t="s">
        <v>103</v>
      </c>
      <c r="N79" s="59" t="s">
        <v>103</v>
      </c>
      <c r="O79" s="59" t="s">
        <v>194</v>
      </c>
      <c r="P79" s="59" t="s">
        <v>99</v>
      </c>
      <c r="Q79" s="59" t="s">
        <v>99</v>
      </c>
      <c r="R79" s="71" t="s">
        <v>358</v>
      </c>
      <c r="S79" s="71" t="s">
        <v>359</v>
      </c>
      <c r="T79" s="59" t="s">
        <v>99</v>
      </c>
    </row>
    <row r="80" spans="1:21" ht="15" customHeight="1">
      <c r="A80" s="71" t="s">
        <v>66</v>
      </c>
      <c r="B80" s="59" t="s">
        <v>315</v>
      </c>
      <c r="C80" s="38">
        <f t="shared" si="2"/>
        <v>1</v>
      </c>
      <c r="D80" s="38"/>
      <c r="E80" s="38"/>
      <c r="F80" s="39">
        <f t="shared" si="3"/>
        <v>1</v>
      </c>
      <c r="G80" s="37" t="s">
        <v>103</v>
      </c>
      <c r="H80" s="37" t="s">
        <v>103</v>
      </c>
      <c r="I80" s="37" t="s">
        <v>102</v>
      </c>
      <c r="J80" s="90" t="s">
        <v>149</v>
      </c>
      <c r="K80" s="49">
        <v>45072</v>
      </c>
      <c r="L80" s="49">
        <v>45079</v>
      </c>
      <c r="M80" s="59" t="s">
        <v>103</v>
      </c>
      <c r="N80" s="59" t="s">
        <v>103</v>
      </c>
      <c r="O80" s="59" t="s">
        <v>194</v>
      </c>
      <c r="P80" s="59" t="s">
        <v>99</v>
      </c>
      <c r="Q80" s="59" t="s">
        <v>99</v>
      </c>
      <c r="R80" s="71" t="s">
        <v>411</v>
      </c>
      <c r="S80" s="59" t="s">
        <v>412</v>
      </c>
      <c r="T80" s="59" t="s">
        <v>99</v>
      </c>
    </row>
    <row r="81" spans="1:21" ht="15" customHeight="1">
      <c r="A81" s="71" t="s">
        <v>68</v>
      </c>
      <c r="B81" s="59" t="s">
        <v>315</v>
      </c>
      <c r="C81" s="38">
        <f t="shared" si="2"/>
        <v>1</v>
      </c>
      <c r="D81" s="38"/>
      <c r="E81" s="38"/>
      <c r="F81" s="39">
        <f t="shared" si="3"/>
        <v>1</v>
      </c>
      <c r="G81" s="37" t="s">
        <v>103</v>
      </c>
      <c r="H81" s="37" t="s">
        <v>103</v>
      </c>
      <c r="I81" s="37" t="s">
        <v>102</v>
      </c>
      <c r="J81" s="90" t="s">
        <v>149</v>
      </c>
      <c r="K81" s="49" t="s">
        <v>107</v>
      </c>
      <c r="L81" s="49">
        <v>45097</v>
      </c>
      <c r="M81" s="59" t="s">
        <v>107</v>
      </c>
      <c r="N81" s="59" t="s">
        <v>103</v>
      </c>
      <c r="O81" s="59" t="s">
        <v>194</v>
      </c>
      <c r="P81" s="59" t="s">
        <v>99</v>
      </c>
      <c r="Q81" s="59" t="s">
        <v>99</v>
      </c>
      <c r="R81" s="59" t="s">
        <v>415</v>
      </c>
      <c r="S81" s="59" t="s">
        <v>414</v>
      </c>
      <c r="T81" s="59" t="s">
        <v>99</v>
      </c>
    </row>
    <row r="82" spans="1:21" ht="15" customHeight="1">
      <c r="A82" s="71" t="s">
        <v>69</v>
      </c>
      <c r="B82" s="59" t="s">
        <v>315</v>
      </c>
      <c r="C82" s="38">
        <f t="shared" si="2"/>
        <v>1</v>
      </c>
      <c r="D82" s="38"/>
      <c r="E82" s="38"/>
      <c r="F82" s="39">
        <f t="shared" si="3"/>
        <v>1</v>
      </c>
      <c r="G82" s="37" t="s">
        <v>103</v>
      </c>
      <c r="H82" s="37" t="s">
        <v>103</v>
      </c>
      <c r="I82" s="37" t="s">
        <v>102</v>
      </c>
      <c r="J82" s="90" t="s">
        <v>149</v>
      </c>
      <c r="K82" s="49" t="s">
        <v>488</v>
      </c>
      <c r="L82" s="49">
        <v>45113</v>
      </c>
      <c r="M82" s="59" t="s">
        <v>103</v>
      </c>
      <c r="N82" s="74" t="s">
        <v>103</v>
      </c>
      <c r="O82" s="59" t="s">
        <v>206</v>
      </c>
      <c r="P82" s="59" t="s">
        <v>103</v>
      </c>
      <c r="Q82" s="59" t="s">
        <v>99</v>
      </c>
      <c r="R82" s="59" t="s">
        <v>475</v>
      </c>
      <c r="S82" s="59" t="s">
        <v>487</v>
      </c>
      <c r="T82" s="59" t="s">
        <v>99</v>
      </c>
    </row>
    <row r="83" spans="1:21" ht="15" customHeight="1">
      <c r="A83" s="71" t="s">
        <v>289</v>
      </c>
      <c r="B83" s="59" t="s">
        <v>316</v>
      </c>
      <c r="C83" s="38">
        <f t="shared" si="2"/>
        <v>0</v>
      </c>
      <c r="D83" s="38"/>
      <c r="E83" s="38"/>
      <c r="F83" s="39">
        <f t="shared" si="3"/>
        <v>0</v>
      </c>
      <c r="G83" s="37" t="s">
        <v>264</v>
      </c>
      <c r="H83" s="37" t="s">
        <v>740</v>
      </c>
      <c r="I83" s="37" t="s">
        <v>102</v>
      </c>
      <c r="J83" s="90" t="s">
        <v>99</v>
      </c>
      <c r="K83" s="49" t="s">
        <v>716</v>
      </c>
      <c r="L83" s="49">
        <v>45091</v>
      </c>
      <c r="M83" s="59" t="s">
        <v>99</v>
      </c>
      <c r="N83" s="59" t="s">
        <v>99</v>
      </c>
      <c r="O83" s="59" t="s">
        <v>99</v>
      </c>
      <c r="P83" s="59" t="s">
        <v>99</v>
      </c>
      <c r="Q83" s="59" t="s">
        <v>99</v>
      </c>
      <c r="R83" s="59" t="s">
        <v>435</v>
      </c>
      <c r="S83" s="59" t="s">
        <v>99</v>
      </c>
      <c r="T83" s="59" t="s">
        <v>749</v>
      </c>
      <c r="U83" s="22" t="s">
        <v>99</v>
      </c>
    </row>
    <row r="84" spans="1:21" ht="15" customHeight="1">
      <c r="A84" s="71" t="s">
        <v>70</v>
      </c>
      <c r="B84" s="59" t="s">
        <v>315</v>
      </c>
      <c r="C84" s="38">
        <f t="shared" si="2"/>
        <v>1</v>
      </c>
      <c r="D84" s="38"/>
      <c r="E84" s="38"/>
      <c r="F84" s="39">
        <f t="shared" si="3"/>
        <v>1</v>
      </c>
      <c r="G84" s="37" t="s">
        <v>103</v>
      </c>
      <c r="H84" s="37" t="s">
        <v>103</v>
      </c>
      <c r="I84" s="37" t="s">
        <v>102</v>
      </c>
      <c r="J84" s="90" t="s">
        <v>149</v>
      </c>
      <c r="K84" s="49">
        <v>45071</v>
      </c>
      <c r="L84" s="49">
        <v>45091</v>
      </c>
      <c r="M84" s="59" t="s">
        <v>103</v>
      </c>
      <c r="N84" s="59" t="s">
        <v>103</v>
      </c>
      <c r="O84" s="59" t="s">
        <v>194</v>
      </c>
      <c r="P84" s="59" t="s">
        <v>99</v>
      </c>
      <c r="Q84" s="59" t="s">
        <v>99</v>
      </c>
      <c r="R84" s="71" t="s">
        <v>380</v>
      </c>
      <c r="S84" s="59" t="s">
        <v>99</v>
      </c>
      <c r="T84" s="59" t="s">
        <v>99</v>
      </c>
    </row>
    <row r="85" spans="1:21" ht="15" customHeight="1">
      <c r="A85" s="71" t="s">
        <v>71</v>
      </c>
      <c r="B85" s="59" t="s">
        <v>315</v>
      </c>
      <c r="C85" s="38">
        <f t="shared" si="2"/>
        <v>1</v>
      </c>
      <c r="D85" s="38"/>
      <c r="E85" s="38"/>
      <c r="F85" s="39">
        <f t="shared" si="3"/>
        <v>1</v>
      </c>
      <c r="G85" s="37" t="s">
        <v>103</v>
      </c>
      <c r="H85" s="37" t="s">
        <v>103</v>
      </c>
      <c r="I85" s="37" t="s">
        <v>102</v>
      </c>
      <c r="J85" s="90" t="s">
        <v>149</v>
      </c>
      <c r="K85" s="49" t="s">
        <v>717</v>
      </c>
      <c r="L85" s="49">
        <v>45111</v>
      </c>
      <c r="M85" s="59" t="s">
        <v>103</v>
      </c>
      <c r="N85" s="59" t="s">
        <v>103</v>
      </c>
      <c r="O85" s="59" t="s">
        <v>152</v>
      </c>
      <c r="P85" s="59" t="s">
        <v>99</v>
      </c>
      <c r="Q85" s="59" t="s">
        <v>103</v>
      </c>
      <c r="R85" s="71" t="s">
        <v>436</v>
      </c>
      <c r="S85" s="59" t="s">
        <v>416</v>
      </c>
      <c r="T85" s="59" t="s">
        <v>99</v>
      </c>
    </row>
    <row r="86" spans="1:21" ht="15" customHeight="1">
      <c r="A86" s="71" t="s">
        <v>72</v>
      </c>
      <c r="B86" s="59" t="s">
        <v>315</v>
      </c>
      <c r="C86" s="38">
        <f t="shared" si="2"/>
        <v>1</v>
      </c>
      <c r="D86" s="38"/>
      <c r="E86" s="38">
        <v>0.5</v>
      </c>
      <c r="F86" s="39">
        <f t="shared" si="3"/>
        <v>0.5</v>
      </c>
      <c r="G86" s="37" t="s">
        <v>103</v>
      </c>
      <c r="H86" s="37" t="s">
        <v>103</v>
      </c>
      <c r="I86" s="37" t="s">
        <v>102</v>
      </c>
      <c r="J86" s="37" t="s">
        <v>151</v>
      </c>
      <c r="K86" s="49">
        <v>45058</v>
      </c>
      <c r="L86" s="49" t="s">
        <v>733</v>
      </c>
      <c r="M86" s="59" t="s">
        <v>258</v>
      </c>
      <c r="N86" s="59" t="s">
        <v>103</v>
      </c>
      <c r="O86" s="59" t="s">
        <v>154</v>
      </c>
      <c r="P86" s="59" t="s">
        <v>99</v>
      </c>
      <c r="Q86" s="59" t="s">
        <v>103</v>
      </c>
      <c r="R86" s="71" t="s">
        <v>381</v>
      </c>
      <c r="S86" s="59" t="s">
        <v>99</v>
      </c>
      <c r="T86" s="71" t="s">
        <v>739</v>
      </c>
      <c r="U86" s="22" t="s">
        <v>99</v>
      </c>
    </row>
    <row r="87" spans="1:21" ht="15" customHeight="1">
      <c r="A87" s="89" t="s">
        <v>73</v>
      </c>
      <c r="B87" s="64"/>
      <c r="C87" s="24"/>
      <c r="D87" s="24"/>
      <c r="E87" s="24"/>
      <c r="F87" s="42"/>
      <c r="G87" s="93"/>
      <c r="H87" s="93"/>
      <c r="I87" s="93"/>
      <c r="J87" s="93"/>
      <c r="K87" s="25"/>
      <c r="L87" s="25"/>
      <c r="M87" s="67"/>
      <c r="N87" s="67"/>
      <c r="O87" s="67"/>
      <c r="P87" s="67"/>
      <c r="Q87" s="67"/>
      <c r="R87" s="67"/>
      <c r="S87" s="67"/>
      <c r="T87" s="67"/>
    </row>
    <row r="88" spans="1:21" ht="15" customHeight="1">
      <c r="A88" s="71" t="s">
        <v>63</v>
      </c>
      <c r="B88" s="70" t="s">
        <v>315</v>
      </c>
      <c r="C88" s="38">
        <f t="shared" si="2"/>
        <v>1</v>
      </c>
      <c r="D88" s="38">
        <v>0.5</v>
      </c>
      <c r="E88" s="38"/>
      <c r="F88" s="39">
        <f t="shared" si="3"/>
        <v>0.5</v>
      </c>
      <c r="G88" s="37" t="s">
        <v>103</v>
      </c>
      <c r="H88" s="37" t="s">
        <v>103</v>
      </c>
      <c r="I88" s="37" t="s">
        <v>102</v>
      </c>
      <c r="J88" s="90" t="s">
        <v>149</v>
      </c>
      <c r="K88" s="49" t="s">
        <v>702</v>
      </c>
      <c r="L88" s="49">
        <v>45092</v>
      </c>
      <c r="M88" s="74" t="s">
        <v>103</v>
      </c>
      <c r="N88" s="74" t="s">
        <v>103</v>
      </c>
      <c r="O88" s="59" t="s">
        <v>148</v>
      </c>
      <c r="P88" s="59" t="s">
        <v>103</v>
      </c>
      <c r="Q88" s="59" t="s">
        <v>103</v>
      </c>
      <c r="R88" s="71" t="s">
        <v>437</v>
      </c>
      <c r="S88" s="71" t="s">
        <v>99</v>
      </c>
      <c r="T88" s="59" t="s">
        <v>751</v>
      </c>
      <c r="U88" s="22" t="s">
        <v>99</v>
      </c>
    </row>
    <row r="89" spans="1:21" ht="15" customHeight="1">
      <c r="A89" s="71" t="s">
        <v>74</v>
      </c>
      <c r="B89" s="59" t="s">
        <v>316</v>
      </c>
      <c r="C89" s="38">
        <f t="shared" si="2"/>
        <v>0</v>
      </c>
      <c r="D89" s="38"/>
      <c r="E89" s="38"/>
      <c r="F89" s="39">
        <f t="shared" si="3"/>
        <v>0</v>
      </c>
      <c r="G89" s="37" t="s">
        <v>750</v>
      </c>
      <c r="H89" s="37" t="s">
        <v>99</v>
      </c>
      <c r="I89" s="37" t="s">
        <v>102</v>
      </c>
      <c r="J89" s="37" t="s">
        <v>99</v>
      </c>
      <c r="K89" s="49" t="s">
        <v>107</v>
      </c>
      <c r="L89" s="49">
        <v>45071</v>
      </c>
      <c r="M89" s="59" t="s">
        <v>99</v>
      </c>
      <c r="N89" s="75" t="s">
        <v>99</v>
      </c>
      <c r="O89" s="59" t="s">
        <v>104</v>
      </c>
      <c r="P89" s="59" t="s">
        <v>99</v>
      </c>
      <c r="Q89" s="59" t="s">
        <v>99</v>
      </c>
      <c r="R89" s="134" t="s">
        <v>864</v>
      </c>
      <c r="S89" s="71" t="s">
        <v>445</v>
      </c>
      <c r="T89" s="59" t="s">
        <v>866</v>
      </c>
      <c r="U89" s="22" t="s">
        <v>99</v>
      </c>
    </row>
    <row r="90" spans="1:21" ht="15" customHeight="1">
      <c r="A90" s="71" t="s">
        <v>67</v>
      </c>
      <c r="B90" s="59" t="s">
        <v>315</v>
      </c>
      <c r="C90" s="38">
        <f t="shared" si="2"/>
        <v>1</v>
      </c>
      <c r="D90" s="38"/>
      <c r="E90" s="38"/>
      <c r="F90" s="39">
        <f t="shared" si="3"/>
        <v>1</v>
      </c>
      <c r="G90" s="37" t="s">
        <v>103</v>
      </c>
      <c r="H90" s="37" t="s">
        <v>103</v>
      </c>
      <c r="I90" s="37" t="s">
        <v>102</v>
      </c>
      <c r="J90" s="90" t="s">
        <v>149</v>
      </c>
      <c r="K90" s="49">
        <v>45050</v>
      </c>
      <c r="L90" s="49">
        <v>45057</v>
      </c>
      <c r="M90" s="59" t="s">
        <v>103</v>
      </c>
      <c r="N90" s="59" t="s">
        <v>103</v>
      </c>
      <c r="O90" s="59" t="s">
        <v>152</v>
      </c>
      <c r="P90" s="59" t="s">
        <v>99</v>
      </c>
      <c r="Q90" s="59" t="s">
        <v>103</v>
      </c>
      <c r="R90" s="71" t="s">
        <v>438</v>
      </c>
      <c r="S90" s="71" t="s">
        <v>99</v>
      </c>
      <c r="T90" s="71" t="s">
        <v>99</v>
      </c>
    </row>
    <row r="91" spans="1:21" ht="15" customHeight="1">
      <c r="A91" s="71" t="s">
        <v>75</v>
      </c>
      <c r="B91" s="59" t="s">
        <v>315</v>
      </c>
      <c r="C91" s="38">
        <f t="shared" si="2"/>
        <v>1</v>
      </c>
      <c r="D91" s="38"/>
      <c r="E91" s="38"/>
      <c r="F91" s="39">
        <f t="shared" si="3"/>
        <v>1</v>
      </c>
      <c r="G91" s="37" t="s">
        <v>103</v>
      </c>
      <c r="H91" s="37" t="s">
        <v>103</v>
      </c>
      <c r="I91" s="37" t="s">
        <v>102</v>
      </c>
      <c r="J91" s="90" t="s">
        <v>149</v>
      </c>
      <c r="K91" s="49">
        <v>45058</v>
      </c>
      <c r="L91" s="49">
        <v>45098</v>
      </c>
      <c r="M91" s="59" t="s">
        <v>103</v>
      </c>
      <c r="N91" s="59" t="s">
        <v>103</v>
      </c>
      <c r="O91" s="59" t="s">
        <v>199</v>
      </c>
      <c r="P91" s="59" t="s">
        <v>103</v>
      </c>
      <c r="Q91" s="59" t="s">
        <v>103</v>
      </c>
      <c r="R91" s="59" t="s">
        <v>440</v>
      </c>
      <c r="S91" s="71" t="s">
        <v>99</v>
      </c>
      <c r="T91" s="59" t="s">
        <v>99</v>
      </c>
    </row>
    <row r="92" spans="1:21" ht="15" customHeight="1">
      <c r="A92" s="71" t="s">
        <v>76</v>
      </c>
      <c r="B92" s="59" t="s">
        <v>315</v>
      </c>
      <c r="C92" s="38">
        <f t="shared" si="2"/>
        <v>1</v>
      </c>
      <c r="D92" s="38"/>
      <c r="E92" s="38"/>
      <c r="F92" s="39">
        <f t="shared" si="3"/>
        <v>1</v>
      </c>
      <c r="G92" s="37" t="s">
        <v>103</v>
      </c>
      <c r="H92" s="37" t="s">
        <v>103</v>
      </c>
      <c r="I92" s="37" t="s">
        <v>105</v>
      </c>
      <c r="J92" s="90" t="s">
        <v>99</v>
      </c>
      <c r="K92" s="49">
        <v>45042</v>
      </c>
      <c r="L92" s="49" t="s">
        <v>734</v>
      </c>
      <c r="M92" s="59" t="s">
        <v>103</v>
      </c>
      <c r="N92" s="59" t="s">
        <v>103</v>
      </c>
      <c r="O92" s="59" t="s">
        <v>154</v>
      </c>
      <c r="P92" s="59" t="s">
        <v>99</v>
      </c>
      <c r="Q92" s="59" t="s">
        <v>103</v>
      </c>
      <c r="R92" s="59" t="s">
        <v>360</v>
      </c>
      <c r="S92" s="59" t="s">
        <v>361</v>
      </c>
      <c r="T92" s="59" t="s">
        <v>99</v>
      </c>
    </row>
    <row r="93" spans="1:21" ht="15" customHeight="1">
      <c r="A93" s="71" t="s">
        <v>77</v>
      </c>
      <c r="B93" s="59" t="s">
        <v>315</v>
      </c>
      <c r="C93" s="38">
        <f t="shared" si="2"/>
        <v>1</v>
      </c>
      <c r="D93" s="38"/>
      <c r="E93" s="38"/>
      <c r="F93" s="39">
        <f t="shared" si="3"/>
        <v>1</v>
      </c>
      <c r="G93" s="37" t="s">
        <v>103</v>
      </c>
      <c r="H93" s="37" t="s">
        <v>103</v>
      </c>
      <c r="I93" s="37" t="s">
        <v>102</v>
      </c>
      <c r="J93" s="37" t="s">
        <v>149</v>
      </c>
      <c r="K93" s="49">
        <v>45058</v>
      </c>
      <c r="L93" s="49">
        <v>45070</v>
      </c>
      <c r="M93" s="59" t="s">
        <v>103</v>
      </c>
      <c r="N93" s="59" t="s">
        <v>103</v>
      </c>
      <c r="O93" s="59" t="s">
        <v>194</v>
      </c>
      <c r="P93" s="59" t="s">
        <v>99</v>
      </c>
      <c r="Q93" s="59" t="s">
        <v>99</v>
      </c>
      <c r="R93" s="59" t="s">
        <v>362</v>
      </c>
      <c r="S93" s="71" t="s">
        <v>99</v>
      </c>
      <c r="T93" s="59" t="s">
        <v>99</v>
      </c>
    </row>
    <row r="94" spans="1:21" ht="15" customHeight="1">
      <c r="A94" s="71" t="s">
        <v>78</v>
      </c>
      <c r="B94" s="59" t="s">
        <v>315</v>
      </c>
      <c r="C94" s="38">
        <f t="shared" si="2"/>
        <v>1</v>
      </c>
      <c r="D94" s="38"/>
      <c r="E94" s="38">
        <v>0.5</v>
      </c>
      <c r="F94" s="39">
        <f t="shared" si="3"/>
        <v>0.5</v>
      </c>
      <c r="G94" s="37" t="s">
        <v>103</v>
      </c>
      <c r="H94" s="37" t="s">
        <v>103</v>
      </c>
      <c r="I94" s="37" t="s">
        <v>102</v>
      </c>
      <c r="J94" s="37" t="s">
        <v>151</v>
      </c>
      <c r="K94" s="49" t="s">
        <v>718</v>
      </c>
      <c r="L94" s="49" t="s">
        <v>735</v>
      </c>
      <c r="M94" s="59" t="s">
        <v>103</v>
      </c>
      <c r="N94" s="59" t="s">
        <v>103</v>
      </c>
      <c r="O94" s="59" t="s">
        <v>154</v>
      </c>
      <c r="P94" s="59" t="s">
        <v>99</v>
      </c>
      <c r="Q94" s="59" t="s">
        <v>103</v>
      </c>
      <c r="R94" s="59" t="s">
        <v>442</v>
      </c>
      <c r="S94" s="71" t="s">
        <v>99</v>
      </c>
      <c r="T94" s="71" t="s">
        <v>739</v>
      </c>
      <c r="U94" s="22" t="s">
        <v>99</v>
      </c>
    </row>
    <row r="95" spans="1:21" ht="15" customHeight="1">
      <c r="A95" s="71" t="s">
        <v>79</v>
      </c>
      <c r="B95" s="59" t="s">
        <v>316</v>
      </c>
      <c r="C95" s="38">
        <f t="shared" si="2"/>
        <v>0</v>
      </c>
      <c r="D95" s="38"/>
      <c r="E95" s="38"/>
      <c r="F95" s="39">
        <f t="shared" si="3"/>
        <v>0</v>
      </c>
      <c r="G95" s="37" t="s">
        <v>264</v>
      </c>
      <c r="H95" s="37" t="s">
        <v>103</v>
      </c>
      <c r="I95" s="37" t="s">
        <v>102</v>
      </c>
      <c r="J95" s="37" t="s">
        <v>151</v>
      </c>
      <c r="K95" s="49">
        <v>45070</v>
      </c>
      <c r="L95" s="49" t="s">
        <v>736</v>
      </c>
      <c r="M95" s="59" t="s">
        <v>104</v>
      </c>
      <c r="N95" s="59" t="s">
        <v>103</v>
      </c>
      <c r="O95" s="59" t="s">
        <v>154</v>
      </c>
      <c r="P95" s="59" t="s">
        <v>99</v>
      </c>
      <c r="Q95" s="59" t="s">
        <v>103</v>
      </c>
      <c r="R95" s="59" t="s">
        <v>370</v>
      </c>
      <c r="S95" s="71" t="s">
        <v>99</v>
      </c>
      <c r="T95" s="71" t="s">
        <v>752</v>
      </c>
      <c r="U95" s="22" t="s">
        <v>99</v>
      </c>
    </row>
    <row r="96" spans="1:21" ht="15" customHeight="1">
      <c r="A96" s="71" t="s">
        <v>80</v>
      </c>
      <c r="B96" s="59" t="s">
        <v>315</v>
      </c>
      <c r="C96" s="38">
        <f t="shared" si="2"/>
        <v>1</v>
      </c>
      <c r="D96" s="38"/>
      <c r="E96" s="38"/>
      <c r="F96" s="39">
        <f t="shared" si="3"/>
        <v>1</v>
      </c>
      <c r="G96" s="37" t="s">
        <v>103</v>
      </c>
      <c r="H96" s="37" t="s">
        <v>103</v>
      </c>
      <c r="I96" s="37" t="s">
        <v>105</v>
      </c>
      <c r="J96" s="90" t="s">
        <v>99</v>
      </c>
      <c r="K96" s="49">
        <v>45084</v>
      </c>
      <c r="L96" s="49">
        <v>45093</v>
      </c>
      <c r="M96" s="59" t="s">
        <v>103</v>
      </c>
      <c r="N96" s="74" t="s">
        <v>103</v>
      </c>
      <c r="O96" s="59" t="s">
        <v>205</v>
      </c>
      <c r="P96" s="74" t="s">
        <v>208</v>
      </c>
      <c r="Q96" s="74" t="s">
        <v>103</v>
      </c>
      <c r="R96" s="134" t="s">
        <v>443</v>
      </c>
      <c r="S96" s="59" t="s">
        <v>204</v>
      </c>
      <c r="T96" s="59" t="s">
        <v>99</v>
      </c>
    </row>
    <row r="97" spans="1:21" ht="15" customHeight="1">
      <c r="A97" s="71" t="s">
        <v>81</v>
      </c>
      <c r="B97" s="59" t="s">
        <v>315</v>
      </c>
      <c r="C97" s="38">
        <f t="shared" si="2"/>
        <v>1</v>
      </c>
      <c r="D97" s="38"/>
      <c r="E97" s="38"/>
      <c r="F97" s="39">
        <f t="shared" si="3"/>
        <v>1</v>
      </c>
      <c r="G97" s="37" t="s">
        <v>103</v>
      </c>
      <c r="H97" s="37" t="s">
        <v>103</v>
      </c>
      <c r="I97" s="37" t="s">
        <v>105</v>
      </c>
      <c r="J97" s="90" t="s">
        <v>99</v>
      </c>
      <c r="K97" s="53">
        <v>45083</v>
      </c>
      <c r="L97" s="135" t="s">
        <v>737</v>
      </c>
      <c r="M97" s="59" t="s">
        <v>103</v>
      </c>
      <c r="N97" s="59" t="s">
        <v>103</v>
      </c>
      <c r="O97" s="59" t="s">
        <v>154</v>
      </c>
      <c r="P97" s="59" t="s">
        <v>99</v>
      </c>
      <c r="Q97" s="74" t="s">
        <v>103</v>
      </c>
      <c r="R97" s="74" t="s">
        <v>444</v>
      </c>
      <c r="S97" s="74" t="s">
        <v>99</v>
      </c>
      <c r="T97" s="59" t="s">
        <v>99</v>
      </c>
    </row>
    <row r="98" spans="1:21" ht="15" customHeight="1">
      <c r="A98" s="71" t="s">
        <v>82</v>
      </c>
      <c r="B98" s="59" t="s">
        <v>316</v>
      </c>
      <c r="C98" s="38">
        <f t="shared" si="2"/>
        <v>0</v>
      </c>
      <c r="D98" s="38"/>
      <c r="E98" s="38"/>
      <c r="F98" s="39">
        <f t="shared" si="3"/>
        <v>0</v>
      </c>
      <c r="G98" s="94" t="s">
        <v>104</v>
      </c>
      <c r="H98" s="37" t="s">
        <v>99</v>
      </c>
      <c r="I98" s="37" t="s">
        <v>99</v>
      </c>
      <c r="J98" s="37" t="s">
        <v>99</v>
      </c>
      <c r="K98" s="49" t="s">
        <v>99</v>
      </c>
      <c r="L98" s="49">
        <v>45057</v>
      </c>
      <c r="M98" s="59" t="s">
        <v>99</v>
      </c>
      <c r="N98" s="59" t="s">
        <v>99</v>
      </c>
      <c r="O98" s="59" t="s">
        <v>99</v>
      </c>
      <c r="P98" s="59" t="s">
        <v>99</v>
      </c>
      <c r="Q98" s="59" t="s">
        <v>99</v>
      </c>
      <c r="R98" s="59" t="s">
        <v>99</v>
      </c>
      <c r="S98" s="59" t="s">
        <v>99</v>
      </c>
      <c r="T98" s="59" t="s">
        <v>1007</v>
      </c>
      <c r="U98" s="22" t="s">
        <v>99</v>
      </c>
    </row>
    <row r="99" spans="1:21" ht="15" customHeight="1"/>
    <row r="100" spans="1:21" ht="15" customHeight="1">
      <c r="C100" s="9"/>
      <c r="D100" s="9"/>
      <c r="E100" s="9"/>
    </row>
    <row r="101" spans="1:21" ht="15" customHeight="1"/>
    <row r="102" spans="1:21" ht="15" customHeight="1"/>
    <row r="103" spans="1:21" ht="15" customHeight="1"/>
    <row r="104" spans="1:21" ht="15" customHeight="1"/>
    <row r="105" spans="1:21" ht="15" customHeight="1"/>
    <row r="106" spans="1:21" ht="15" customHeight="1"/>
    <row r="107" spans="1:21" ht="15" customHeight="1">
      <c r="C107" s="9"/>
      <c r="D107" s="9"/>
      <c r="E107" s="9"/>
    </row>
    <row r="108" spans="1:21" ht="15" customHeight="1"/>
    <row r="109" spans="1:21" ht="15" customHeight="1"/>
    <row r="110" spans="1:21" ht="15" customHeight="1"/>
    <row r="111" spans="1:21" ht="15" customHeight="1">
      <c r="C111" s="9"/>
      <c r="D111" s="9"/>
      <c r="E111" s="9"/>
    </row>
    <row r="112" spans="1:21" ht="15" customHeight="1"/>
    <row r="113" spans="3:5" ht="15" customHeight="1"/>
    <row r="114" spans="3:5" ht="15" customHeight="1">
      <c r="C114" s="9"/>
      <c r="D114" s="9"/>
      <c r="E114" s="9"/>
    </row>
    <row r="115" spans="3:5" ht="15" customHeight="1"/>
    <row r="116" spans="3:5" ht="15" customHeight="1"/>
    <row r="117" spans="3:5" ht="15" customHeight="1"/>
    <row r="118" spans="3:5" ht="15" customHeight="1">
      <c r="C118" s="9"/>
      <c r="D118" s="9"/>
      <c r="E118" s="9"/>
    </row>
    <row r="119" spans="3:5" ht="15" customHeight="1"/>
    <row r="120" spans="3:5" ht="15" customHeight="1"/>
    <row r="121" spans="3:5" ht="15" customHeight="1">
      <c r="C121" s="9"/>
      <c r="D121" s="9"/>
      <c r="E121" s="9"/>
    </row>
    <row r="122" spans="3:5" ht="15" customHeight="1"/>
    <row r="123" spans="3:5" ht="15" customHeight="1"/>
    <row r="124" spans="3:5" ht="15" customHeight="1"/>
    <row r="125" spans="3:5" ht="15" customHeight="1">
      <c r="C125" s="9"/>
      <c r="D125" s="9"/>
      <c r="E125" s="9"/>
    </row>
    <row r="126" spans="3:5" ht="15" customHeight="1"/>
    <row r="127" spans="3:5" ht="15" customHeight="1"/>
    <row r="128" spans="3:5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mergeCells count="25">
    <mergeCell ref="E4:E5"/>
    <mergeCell ref="A1:T1"/>
    <mergeCell ref="R3:S3"/>
    <mergeCell ref="R4:R5"/>
    <mergeCell ref="S4:S5"/>
    <mergeCell ref="T3:T5"/>
    <mergeCell ref="C4:C5"/>
    <mergeCell ref="D4:D5"/>
    <mergeCell ref="F4:F5"/>
    <mergeCell ref="O4:O5"/>
    <mergeCell ref="N4:N5"/>
    <mergeCell ref="P4:P5"/>
    <mergeCell ref="Q4:Q5"/>
    <mergeCell ref="N3:Q3"/>
    <mergeCell ref="A3:A5"/>
    <mergeCell ref="C3:F3"/>
    <mergeCell ref="G3:G5"/>
    <mergeCell ref="H3:H5"/>
    <mergeCell ref="I3:J3"/>
    <mergeCell ref="K4:K5"/>
    <mergeCell ref="K3:M3"/>
    <mergeCell ref="L4:L5"/>
    <mergeCell ref="M4:M5"/>
    <mergeCell ref="I4:I5"/>
    <mergeCell ref="J4:J5"/>
  </mergeCells>
  <dataValidations count="1">
    <dataValidation type="list" allowBlank="1" showInputMessage="1" showErrorMessage="1" sqref="WUZ983046:WUZ983137 WLD983046:WLD983137 WBH983046:WBH983137 VRL983046:VRL983137 VHP983046:VHP983137 UXT983046:UXT983137 UNX983046:UNX983137 UEB983046:UEB983137 TUF983046:TUF983137 TKJ983046:TKJ983137 TAN983046:TAN983137 SQR983046:SQR983137 SGV983046:SGV983137 RWZ983046:RWZ983137 RND983046:RND983137 RDH983046:RDH983137 QTL983046:QTL983137 QJP983046:QJP983137 PZT983046:PZT983137 PPX983046:PPX983137 PGB983046:PGB983137 OWF983046:OWF983137 OMJ983046:OMJ983137 OCN983046:OCN983137 NSR983046:NSR983137 NIV983046:NIV983137 MYZ983046:MYZ983137 MPD983046:MPD983137 MFH983046:MFH983137 LVL983046:LVL983137 LLP983046:LLP983137 LBT983046:LBT983137 KRX983046:KRX983137 KIB983046:KIB983137 JYF983046:JYF983137 JOJ983046:JOJ983137 JEN983046:JEN983137 IUR983046:IUR983137 IKV983046:IKV983137 IAZ983046:IAZ983137 HRD983046:HRD983137 HHH983046:HHH983137 GXL983046:GXL983137 GNP983046:GNP983137 GDT983046:GDT983137 FTX983046:FTX983137 FKB983046:FKB983137 FAF983046:FAF983137 EQJ983046:EQJ983137 EGN983046:EGN983137 DWR983046:DWR983137 DMV983046:DMV983137 DCZ983046:DCZ983137 CTD983046:CTD983137 CJH983046:CJH983137 BZL983046:BZL983137 BPP983046:BPP983137 BFT983046:BFT983137 AVX983046:AVX983137 AMB983046:AMB983137 ACF983046:ACF983137 SJ983046:SJ983137 IN983046:IN983137 WUZ917510:WUZ917601 WLD917510:WLD917601 WBH917510:WBH917601 VRL917510:VRL917601 VHP917510:VHP917601 UXT917510:UXT917601 UNX917510:UNX917601 UEB917510:UEB917601 TUF917510:TUF917601 TKJ917510:TKJ917601 TAN917510:TAN917601 SQR917510:SQR917601 SGV917510:SGV917601 RWZ917510:RWZ917601 RND917510:RND917601 RDH917510:RDH917601 QTL917510:QTL917601 QJP917510:QJP917601 PZT917510:PZT917601 PPX917510:PPX917601 PGB917510:PGB917601 OWF917510:OWF917601 OMJ917510:OMJ917601 OCN917510:OCN917601 NSR917510:NSR917601 NIV917510:NIV917601 MYZ917510:MYZ917601 MPD917510:MPD917601 MFH917510:MFH917601 LVL917510:LVL917601 LLP917510:LLP917601 LBT917510:LBT917601 KRX917510:KRX917601 KIB917510:KIB917601 JYF917510:JYF917601 JOJ917510:JOJ917601 JEN917510:JEN917601 IUR917510:IUR917601 IKV917510:IKV917601 IAZ917510:IAZ917601 HRD917510:HRD917601 HHH917510:HHH917601 GXL917510:GXL917601 GNP917510:GNP917601 GDT917510:GDT917601 FTX917510:FTX917601 FKB917510:FKB917601 FAF917510:FAF917601 EQJ917510:EQJ917601 EGN917510:EGN917601 DWR917510:DWR917601 DMV917510:DMV917601 DCZ917510:DCZ917601 CTD917510:CTD917601 CJH917510:CJH917601 BZL917510:BZL917601 BPP917510:BPP917601 BFT917510:BFT917601 AVX917510:AVX917601 AMB917510:AMB917601 ACF917510:ACF917601 SJ917510:SJ917601 IN917510:IN917601 WUZ851974:WUZ852065 WLD851974:WLD852065 WBH851974:WBH852065 VRL851974:VRL852065 VHP851974:VHP852065 UXT851974:UXT852065 UNX851974:UNX852065 UEB851974:UEB852065 TUF851974:TUF852065 TKJ851974:TKJ852065 TAN851974:TAN852065 SQR851974:SQR852065 SGV851974:SGV852065 RWZ851974:RWZ852065 RND851974:RND852065 RDH851974:RDH852065 QTL851974:QTL852065 QJP851974:QJP852065 PZT851974:PZT852065 PPX851974:PPX852065 PGB851974:PGB852065 OWF851974:OWF852065 OMJ851974:OMJ852065 OCN851974:OCN852065 NSR851974:NSR852065 NIV851974:NIV852065 MYZ851974:MYZ852065 MPD851974:MPD852065 MFH851974:MFH852065 LVL851974:LVL852065 LLP851974:LLP852065 LBT851974:LBT852065 KRX851974:KRX852065 KIB851974:KIB852065 JYF851974:JYF852065 JOJ851974:JOJ852065 JEN851974:JEN852065 IUR851974:IUR852065 IKV851974:IKV852065 IAZ851974:IAZ852065 HRD851974:HRD852065 HHH851974:HHH852065 GXL851974:GXL852065 GNP851974:GNP852065 GDT851974:GDT852065 FTX851974:FTX852065 FKB851974:FKB852065 FAF851974:FAF852065 EQJ851974:EQJ852065 EGN851974:EGN852065 DWR851974:DWR852065 DMV851974:DMV852065 DCZ851974:DCZ852065 CTD851974:CTD852065 CJH851974:CJH852065 BZL851974:BZL852065 BPP851974:BPP852065 BFT851974:BFT852065 AVX851974:AVX852065 AMB851974:AMB852065 ACF851974:ACF852065 SJ851974:SJ852065 IN851974:IN852065 WUZ786438:WUZ786529 WLD786438:WLD786529 WBH786438:WBH786529 VRL786438:VRL786529 VHP786438:VHP786529 UXT786438:UXT786529 UNX786438:UNX786529 UEB786438:UEB786529 TUF786438:TUF786529 TKJ786438:TKJ786529 TAN786438:TAN786529 SQR786438:SQR786529 SGV786438:SGV786529 RWZ786438:RWZ786529 RND786438:RND786529 RDH786438:RDH786529 QTL786438:QTL786529 QJP786438:QJP786529 PZT786438:PZT786529 PPX786438:PPX786529 PGB786438:PGB786529 OWF786438:OWF786529 OMJ786438:OMJ786529 OCN786438:OCN786529 NSR786438:NSR786529 NIV786438:NIV786529 MYZ786438:MYZ786529 MPD786438:MPD786529 MFH786438:MFH786529 LVL786438:LVL786529 LLP786438:LLP786529 LBT786438:LBT786529 KRX786438:KRX786529 KIB786438:KIB786529 JYF786438:JYF786529 JOJ786438:JOJ786529 JEN786438:JEN786529 IUR786438:IUR786529 IKV786438:IKV786529 IAZ786438:IAZ786529 HRD786438:HRD786529 HHH786438:HHH786529 GXL786438:GXL786529 GNP786438:GNP786529 GDT786438:GDT786529 FTX786438:FTX786529 FKB786438:FKB786529 FAF786438:FAF786529 EQJ786438:EQJ786529 EGN786438:EGN786529 DWR786438:DWR786529 DMV786438:DMV786529 DCZ786438:DCZ786529 CTD786438:CTD786529 CJH786438:CJH786529 BZL786438:BZL786529 BPP786438:BPP786529 BFT786438:BFT786529 AVX786438:AVX786529 AMB786438:AMB786529 ACF786438:ACF786529 SJ786438:SJ786529 IN786438:IN786529 WUZ720902:WUZ720993 WLD720902:WLD720993 WBH720902:WBH720993 VRL720902:VRL720993 VHP720902:VHP720993 UXT720902:UXT720993 UNX720902:UNX720993 UEB720902:UEB720993 TUF720902:TUF720993 TKJ720902:TKJ720993 TAN720902:TAN720993 SQR720902:SQR720993 SGV720902:SGV720993 RWZ720902:RWZ720993 RND720902:RND720993 RDH720902:RDH720993 QTL720902:QTL720993 QJP720902:QJP720993 PZT720902:PZT720993 PPX720902:PPX720993 PGB720902:PGB720993 OWF720902:OWF720993 OMJ720902:OMJ720993 OCN720902:OCN720993 NSR720902:NSR720993 NIV720902:NIV720993 MYZ720902:MYZ720993 MPD720902:MPD720993 MFH720902:MFH720993 LVL720902:LVL720993 LLP720902:LLP720993 LBT720902:LBT720993 KRX720902:KRX720993 KIB720902:KIB720993 JYF720902:JYF720993 JOJ720902:JOJ720993 JEN720902:JEN720993 IUR720902:IUR720993 IKV720902:IKV720993 IAZ720902:IAZ720993 HRD720902:HRD720993 HHH720902:HHH720993 GXL720902:GXL720993 GNP720902:GNP720993 GDT720902:GDT720993 FTX720902:FTX720993 FKB720902:FKB720993 FAF720902:FAF720993 EQJ720902:EQJ720993 EGN720902:EGN720993 DWR720902:DWR720993 DMV720902:DMV720993 DCZ720902:DCZ720993 CTD720902:CTD720993 CJH720902:CJH720993 BZL720902:BZL720993 BPP720902:BPP720993 BFT720902:BFT720993 AVX720902:AVX720993 AMB720902:AMB720993 ACF720902:ACF720993 SJ720902:SJ720993 IN720902:IN720993 WUZ655366:WUZ655457 WLD655366:WLD655457 WBH655366:WBH655457 VRL655366:VRL655457 VHP655366:VHP655457 UXT655366:UXT655457 UNX655366:UNX655457 UEB655366:UEB655457 TUF655366:TUF655457 TKJ655366:TKJ655457 TAN655366:TAN655457 SQR655366:SQR655457 SGV655366:SGV655457 RWZ655366:RWZ655457 RND655366:RND655457 RDH655366:RDH655457 QTL655366:QTL655457 QJP655366:QJP655457 PZT655366:PZT655457 PPX655366:PPX655457 PGB655366:PGB655457 OWF655366:OWF655457 OMJ655366:OMJ655457 OCN655366:OCN655457 NSR655366:NSR655457 NIV655366:NIV655457 MYZ655366:MYZ655457 MPD655366:MPD655457 MFH655366:MFH655457 LVL655366:LVL655457 LLP655366:LLP655457 LBT655366:LBT655457 KRX655366:KRX655457 KIB655366:KIB655457 JYF655366:JYF655457 JOJ655366:JOJ655457 JEN655366:JEN655457 IUR655366:IUR655457 IKV655366:IKV655457 IAZ655366:IAZ655457 HRD655366:HRD655457 HHH655366:HHH655457 GXL655366:GXL655457 GNP655366:GNP655457 GDT655366:GDT655457 FTX655366:FTX655457 FKB655366:FKB655457 FAF655366:FAF655457 EQJ655366:EQJ655457 EGN655366:EGN655457 DWR655366:DWR655457 DMV655366:DMV655457 DCZ655366:DCZ655457 CTD655366:CTD655457 CJH655366:CJH655457 BZL655366:BZL655457 BPP655366:BPP655457 BFT655366:BFT655457 AVX655366:AVX655457 AMB655366:AMB655457 ACF655366:ACF655457 SJ655366:SJ655457 IN655366:IN655457 WUZ589830:WUZ589921 WLD589830:WLD589921 WBH589830:WBH589921 VRL589830:VRL589921 VHP589830:VHP589921 UXT589830:UXT589921 UNX589830:UNX589921 UEB589830:UEB589921 TUF589830:TUF589921 TKJ589830:TKJ589921 TAN589830:TAN589921 SQR589830:SQR589921 SGV589830:SGV589921 RWZ589830:RWZ589921 RND589830:RND589921 RDH589830:RDH589921 QTL589830:QTL589921 QJP589830:QJP589921 PZT589830:PZT589921 PPX589830:PPX589921 PGB589830:PGB589921 OWF589830:OWF589921 OMJ589830:OMJ589921 OCN589830:OCN589921 NSR589830:NSR589921 NIV589830:NIV589921 MYZ589830:MYZ589921 MPD589830:MPD589921 MFH589830:MFH589921 LVL589830:LVL589921 LLP589830:LLP589921 LBT589830:LBT589921 KRX589830:KRX589921 KIB589830:KIB589921 JYF589830:JYF589921 JOJ589830:JOJ589921 JEN589830:JEN589921 IUR589830:IUR589921 IKV589830:IKV589921 IAZ589830:IAZ589921 HRD589830:HRD589921 HHH589830:HHH589921 GXL589830:GXL589921 GNP589830:GNP589921 GDT589830:GDT589921 FTX589830:FTX589921 FKB589830:FKB589921 FAF589830:FAF589921 EQJ589830:EQJ589921 EGN589830:EGN589921 DWR589830:DWR589921 DMV589830:DMV589921 DCZ589830:DCZ589921 CTD589830:CTD589921 CJH589830:CJH589921 BZL589830:BZL589921 BPP589830:BPP589921 BFT589830:BFT589921 AVX589830:AVX589921 AMB589830:AMB589921 ACF589830:ACF589921 SJ589830:SJ589921 IN589830:IN589921 WUZ524294:WUZ524385 WLD524294:WLD524385 WBH524294:WBH524385 VRL524294:VRL524385 VHP524294:VHP524385 UXT524294:UXT524385 UNX524294:UNX524385 UEB524294:UEB524385 TUF524294:TUF524385 TKJ524294:TKJ524385 TAN524294:TAN524385 SQR524294:SQR524385 SGV524294:SGV524385 RWZ524294:RWZ524385 RND524294:RND524385 RDH524294:RDH524385 QTL524294:QTL524385 QJP524294:QJP524385 PZT524294:PZT524385 PPX524294:PPX524385 PGB524294:PGB524385 OWF524294:OWF524385 OMJ524294:OMJ524385 OCN524294:OCN524385 NSR524294:NSR524385 NIV524294:NIV524385 MYZ524294:MYZ524385 MPD524294:MPD524385 MFH524294:MFH524385 LVL524294:LVL524385 LLP524294:LLP524385 LBT524294:LBT524385 KRX524294:KRX524385 KIB524294:KIB524385 JYF524294:JYF524385 JOJ524294:JOJ524385 JEN524294:JEN524385 IUR524294:IUR524385 IKV524294:IKV524385 IAZ524294:IAZ524385 HRD524294:HRD524385 HHH524294:HHH524385 GXL524294:GXL524385 GNP524294:GNP524385 GDT524294:GDT524385 FTX524294:FTX524385 FKB524294:FKB524385 FAF524294:FAF524385 EQJ524294:EQJ524385 EGN524294:EGN524385 DWR524294:DWR524385 DMV524294:DMV524385 DCZ524294:DCZ524385 CTD524294:CTD524385 CJH524294:CJH524385 BZL524294:BZL524385 BPP524294:BPP524385 BFT524294:BFT524385 AVX524294:AVX524385 AMB524294:AMB524385 ACF524294:ACF524385 SJ524294:SJ524385 IN524294:IN524385 WUZ458758:WUZ458849 WLD458758:WLD458849 WBH458758:WBH458849 VRL458758:VRL458849 VHP458758:VHP458849 UXT458758:UXT458849 UNX458758:UNX458849 UEB458758:UEB458849 TUF458758:TUF458849 TKJ458758:TKJ458849 TAN458758:TAN458849 SQR458758:SQR458849 SGV458758:SGV458849 RWZ458758:RWZ458849 RND458758:RND458849 RDH458758:RDH458849 QTL458758:QTL458849 QJP458758:QJP458849 PZT458758:PZT458849 PPX458758:PPX458849 PGB458758:PGB458849 OWF458758:OWF458849 OMJ458758:OMJ458849 OCN458758:OCN458849 NSR458758:NSR458849 NIV458758:NIV458849 MYZ458758:MYZ458849 MPD458758:MPD458849 MFH458758:MFH458849 LVL458758:LVL458849 LLP458758:LLP458849 LBT458758:LBT458849 KRX458758:KRX458849 KIB458758:KIB458849 JYF458758:JYF458849 JOJ458758:JOJ458849 JEN458758:JEN458849 IUR458758:IUR458849 IKV458758:IKV458849 IAZ458758:IAZ458849 HRD458758:HRD458849 HHH458758:HHH458849 GXL458758:GXL458849 GNP458758:GNP458849 GDT458758:GDT458849 FTX458758:FTX458849 FKB458758:FKB458849 FAF458758:FAF458849 EQJ458758:EQJ458849 EGN458758:EGN458849 DWR458758:DWR458849 DMV458758:DMV458849 DCZ458758:DCZ458849 CTD458758:CTD458849 CJH458758:CJH458849 BZL458758:BZL458849 BPP458758:BPP458849 BFT458758:BFT458849 AVX458758:AVX458849 AMB458758:AMB458849 ACF458758:ACF458849 SJ458758:SJ458849 IN458758:IN458849 WUZ393222:WUZ393313 WLD393222:WLD393313 WBH393222:WBH393313 VRL393222:VRL393313 VHP393222:VHP393313 UXT393222:UXT393313 UNX393222:UNX393313 UEB393222:UEB393313 TUF393222:TUF393313 TKJ393222:TKJ393313 TAN393222:TAN393313 SQR393222:SQR393313 SGV393222:SGV393313 RWZ393222:RWZ393313 RND393222:RND393313 RDH393222:RDH393313 QTL393222:QTL393313 QJP393222:QJP393313 PZT393222:PZT393313 PPX393222:PPX393313 PGB393222:PGB393313 OWF393222:OWF393313 OMJ393222:OMJ393313 OCN393222:OCN393313 NSR393222:NSR393313 NIV393222:NIV393313 MYZ393222:MYZ393313 MPD393222:MPD393313 MFH393222:MFH393313 LVL393222:LVL393313 LLP393222:LLP393313 LBT393222:LBT393313 KRX393222:KRX393313 KIB393222:KIB393313 JYF393222:JYF393313 JOJ393222:JOJ393313 JEN393222:JEN393313 IUR393222:IUR393313 IKV393222:IKV393313 IAZ393222:IAZ393313 HRD393222:HRD393313 HHH393222:HHH393313 GXL393222:GXL393313 GNP393222:GNP393313 GDT393222:GDT393313 FTX393222:FTX393313 FKB393222:FKB393313 FAF393222:FAF393313 EQJ393222:EQJ393313 EGN393222:EGN393313 DWR393222:DWR393313 DMV393222:DMV393313 DCZ393222:DCZ393313 CTD393222:CTD393313 CJH393222:CJH393313 BZL393222:BZL393313 BPP393222:BPP393313 BFT393222:BFT393313 AVX393222:AVX393313 AMB393222:AMB393313 ACF393222:ACF393313 SJ393222:SJ393313 IN393222:IN393313 WUZ327686:WUZ327777 WLD327686:WLD327777 WBH327686:WBH327777 VRL327686:VRL327777 VHP327686:VHP327777 UXT327686:UXT327777 UNX327686:UNX327777 UEB327686:UEB327777 TUF327686:TUF327777 TKJ327686:TKJ327777 TAN327686:TAN327777 SQR327686:SQR327777 SGV327686:SGV327777 RWZ327686:RWZ327777 RND327686:RND327777 RDH327686:RDH327777 QTL327686:QTL327777 QJP327686:QJP327777 PZT327686:PZT327777 PPX327686:PPX327777 PGB327686:PGB327777 OWF327686:OWF327777 OMJ327686:OMJ327777 OCN327686:OCN327777 NSR327686:NSR327777 NIV327686:NIV327777 MYZ327686:MYZ327777 MPD327686:MPD327777 MFH327686:MFH327777 LVL327686:LVL327777 LLP327686:LLP327777 LBT327686:LBT327777 KRX327686:KRX327777 KIB327686:KIB327777 JYF327686:JYF327777 JOJ327686:JOJ327777 JEN327686:JEN327777 IUR327686:IUR327777 IKV327686:IKV327777 IAZ327686:IAZ327777 HRD327686:HRD327777 HHH327686:HHH327777 GXL327686:GXL327777 GNP327686:GNP327777 GDT327686:GDT327777 FTX327686:FTX327777 FKB327686:FKB327777 FAF327686:FAF327777 EQJ327686:EQJ327777 EGN327686:EGN327777 DWR327686:DWR327777 DMV327686:DMV327777 DCZ327686:DCZ327777 CTD327686:CTD327777 CJH327686:CJH327777 BZL327686:BZL327777 BPP327686:BPP327777 BFT327686:BFT327777 AVX327686:AVX327777 AMB327686:AMB327777 ACF327686:ACF327777 SJ327686:SJ327777 IN327686:IN327777 WUZ262150:WUZ262241 WLD262150:WLD262241 WBH262150:WBH262241 VRL262150:VRL262241 VHP262150:VHP262241 UXT262150:UXT262241 UNX262150:UNX262241 UEB262150:UEB262241 TUF262150:TUF262241 TKJ262150:TKJ262241 TAN262150:TAN262241 SQR262150:SQR262241 SGV262150:SGV262241 RWZ262150:RWZ262241 RND262150:RND262241 RDH262150:RDH262241 QTL262150:QTL262241 QJP262150:QJP262241 PZT262150:PZT262241 PPX262150:PPX262241 PGB262150:PGB262241 OWF262150:OWF262241 OMJ262150:OMJ262241 OCN262150:OCN262241 NSR262150:NSR262241 NIV262150:NIV262241 MYZ262150:MYZ262241 MPD262150:MPD262241 MFH262150:MFH262241 LVL262150:LVL262241 LLP262150:LLP262241 LBT262150:LBT262241 KRX262150:KRX262241 KIB262150:KIB262241 JYF262150:JYF262241 JOJ262150:JOJ262241 JEN262150:JEN262241 IUR262150:IUR262241 IKV262150:IKV262241 IAZ262150:IAZ262241 HRD262150:HRD262241 HHH262150:HHH262241 GXL262150:GXL262241 GNP262150:GNP262241 GDT262150:GDT262241 FTX262150:FTX262241 FKB262150:FKB262241 FAF262150:FAF262241 EQJ262150:EQJ262241 EGN262150:EGN262241 DWR262150:DWR262241 DMV262150:DMV262241 DCZ262150:DCZ262241 CTD262150:CTD262241 CJH262150:CJH262241 BZL262150:BZL262241 BPP262150:BPP262241 BFT262150:BFT262241 AVX262150:AVX262241 AMB262150:AMB262241 ACF262150:ACF262241 SJ262150:SJ262241 IN262150:IN262241 WUZ196614:WUZ196705 WLD196614:WLD196705 WBH196614:WBH196705 VRL196614:VRL196705 VHP196614:VHP196705 UXT196614:UXT196705 UNX196614:UNX196705 UEB196614:UEB196705 TUF196614:TUF196705 TKJ196614:TKJ196705 TAN196614:TAN196705 SQR196614:SQR196705 SGV196614:SGV196705 RWZ196614:RWZ196705 RND196614:RND196705 RDH196614:RDH196705 QTL196614:QTL196705 QJP196614:QJP196705 PZT196614:PZT196705 PPX196614:PPX196705 PGB196614:PGB196705 OWF196614:OWF196705 OMJ196614:OMJ196705 OCN196614:OCN196705 NSR196614:NSR196705 NIV196614:NIV196705 MYZ196614:MYZ196705 MPD196614:MPD196705 MFH196614:MFH196705 LVL196614:LVL196705 LLP196614:LLP196705 LBT196614:LBT196705 KRX196614:KRX196705 KIB196614:KIB196705 JYF196614:JYF196705 JOJ196614:JOJ196705 JEN196614:JEN196705 IUR196614:IUR196705 IKV196614:IKV196705 IAZ196614:IAZ196705 HRD196614:HRD196705 HHH196614:HHH196705 GXL196614:GXL196705 GNP196614:GNP196705 GDT196614:GDT196705 FTX196614:FTX196705 FKB196614:FKB196705 FAF196614:FAF196705 EQJ196614:EQJ196705 EGN196614:EGN196705 DWR196614:DWR196705 DMV196614:DMV196705 DCZ196614:DCZ196705 CTD196614:CTD196705 CJH196614:CJH196705 BZL196614:BZL196705 BPP196614:BPP196705 BFT196614:BFT196705 AVX196614:AVX196705 AMB196614:AMB196705 ACF196614:ACF196705 SJ196614:SJ196705 IN196614:IN196705 WUZ131078:WUZ131169 WLD131078:WLD131169 WBH131078:WBH131169 VRL131078:VRL131169 VHP131078:VHP131169 UXT131078:UXT131169 UNX131078:UNX131169 UEB131078:UEB131169 TUF131078:TUF131169 TKJ131078:TKJ131169 TAN131078:TAN131169 SQR131078:SQR131169 SGV131078:SGV131169 RWZ131078:RWZ131169 RND131078:RND131169 RDH131078:RDH131169 QTL131078:QTL131169 QJP131078:QJP131169 PZT131078:PZT131169 PPX131078:PPX131169 PGB131078:PGB131169 OWF131078:OWF131169 OMJ131078:OMJ131169 OCN131078:OCN131169 NSR131078:NSR131169 NIV131078:NIV131169 MYZ131078:MYZ131169 MPD131078:MPD131169 MFH131078:MFH131169 LVL131078:LVL131169 LLP131078:LLP131169 LBT131078:LBT131169 KRX131078:KRX131169 KIB131078:KIB131169 JYF131078:JYF131169 JOJ131078:JOJ131169 JEN131078:JEN131169 IUR131078:IUR131169 IKV131078:IKV131169 IAZ131078:IAZ131169 HRD131078:HRD131169 HHH131078:HHH131169 GXL131078:GXL131169 GNP131078:GNP131169 GDT131078:GDT131169 FTX131078:FTX131169 FKB131078:FKB131169 FAF131078:FAF131169 EQJ131078:EQJ131169 EGN131078:EGN131169 DWR131078:DWR131169 DMV131078:DMV131169 DCZ131078:DCZ131169 CTD131078:CTD131169 CJH131078:CJH131169 BZL131078:BZL131169 BPP131078:BPP131169 BFT131078:BFT131169 AVX131078:AVX131169 AMB131078:AMB131169 ACF131078:ACF131169 SJ131078:SJ131169 IN131078:IN131169 WUZ65542:WUZ65633 WLD65542:WLD65633 WBH65542:WBH65633 VRL65542:VRL65633 VHP65542:VHP65633 UXT65542:UXT65633 UNX65542:UNX65633 UEB65542:UEB65633 TUF65542:TUF65633 TKJ65542:TKJ65633 TAN65542:TAN65633 SQR65542:SQR65633 SGV65542:SGV65633 RWZ65542:RWZ65633 RND65542:RND65633 RDH65542:RDH65633 QTL65542:QTL65633 QJP65542:QJP65633 PZT65542:PZT65633 PPX65542:PPX65633 PGB65542:PGB65633 OWF65542:OWF65633 OMJ65542:OMJ65633 OCN65542:OCN65633 NSR65542:NSR65633 NIV65542:NIV65633 MYZ65542:MYZ65633 MPD65542:MPD65633 MFH65542:MFH65633 LVL65542:LVL65633 LLP65542:LLP65633 LBT65542:LBT65633 KRX65542:KRX65633 KIB65542:KIB65633 JYF65542:JYF65633 JOJ65542:JOJ65633 JEN65542:JEN65633 IUR65542:IUR65633 IKV65542:IKV65633 IAZ65542:IAZ65633 HRD65542:HRD65633 HHH65542:HHH65633 GXL65542:GXL65633 GNP65542:GNP65633 GDT65542:GDT65633 FTX65542:FTX65633 FKB65542:FKB65633 FAF65542:FAF65633 EQJ65542:EQJ65633 EGN65542:EGN65633 DWR65542:DWR65633 DMV65542:DMV65633 DCZ65542:DCZ65633 CTD65542:CTD65633 CJH65542:CJH65633 BZL65542:BZL65633 BPP65542:BPP65633 BFT65542:BFT65633 AVX65542:AVX65633 AMB65542:AMB65633 ACF65542:ACF65633 SJ65542:SJ65633 IN65542:IN65633 WUZ7:WUZ98 WLD7:WLD98 WBH7:WBH98 VRL7:VRL98 VHP7:VHP98 UXT7:UXT98 UNX7:UNX98 UEB7:UEB98 TUF7:TUF98 TKJ7:TKJ98 TAN7:TAN98 SQR7:SQR98 SGV7:SGV98 RWZ7:RWZ98 RND7:RND98 RDH7:RDH98 QTL7:QTL98 QJP7:QJP98 PZT7:PZT98 PPX7:PPX98 PGB7:PGB98 OWF7:OWF98 OMJ7:OMJ98 OCN7:OCN98 NSR7:NSR98 NIV7:NIV98 MYZ7:MYZ98 MPD7:MPD98 MFH7:MFH98 LVL7:LVL98 LLP7:LLP98 LBT7:LBT98 KRX7:KRX98 KIB7:KIB98 JYF7:JYF98 JOJ7:JOJ98 JEN7:JEN98 IUR7:IUR98 IKV7:IKV98 IAZ7:IAZ98 HRD7:HRD98 HHH7:HHH98 GXL7:GXL98 GNP7:GNP98 GDT7:GDT98 FTX7:FTX98 FKB7:FKB98 FAF7:FAF98 EQJ7:EQJ98 EGN7:EGN98 DWR7:DWR98 DMV7:DMV98 DCZ7:DCZ98 CTD7:CTD98 CJH7:CJH98 BZL7:BZL98 BPP7:BPP98 BFT7:BFT98 AVX7:AVX98 AMB7:AMB98 ACF7:ACF98 SJ7:SJ98 IN7:IN98 B65542:B65633 B983046:B983137 B917510:B917601 B851974:B852065 B786438:B786529 B720902:B720993 B655366:B655457 B589830:B589921 B524294:B524385 B458758:B458849 B393222:B393313 B327686:B327777 B262150:B262241 B196614:B196705 B131078:B131169 B7:B98" xr:uid="{00000000-0002-0000-0300-000000000000}">
      <formula1>$B$4:$B$5</formula1>
    </dataValidation>
  </dataValidations>
  <hyperlinks>
    <hyperlink ref="R95" r:id="rId1" xr:uid="{00000000-0004-0000-0300-000000000000}"/>
    <hyperlink ref="R42" r:id="rId2" xr:uid="{00000000-0004-0000-0300-000001000000}"/>
    <hyperlink ref="R13" r:id="rId3" xr:uid="{00000000-0004-0000-0300-000002000000}"/>
  </hyperlinks>
  <pageMargins left="0.7" right="0.7" top="0.75" bottom="0.75" header="0.3" footer="0.3"/>
  <pageSetup paperSize="9" scale="80" orientation="landscape" r:id="rId4"/>
  <headerFooter>
    <oddFooter>&amp;C&amp;"Calibri,обычный"&amp;K000000&amp;A&amp;R&amp;"Calibri,обычный"&amp;K000000&amp;P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8"/>
  <sheetViews>
    <sheetView zoomScaleNormal="100" workbookViewId="0">
      <pane ySplit="5" topLeftCell="A6" activePane="bottomLeft" state="frozen"/>
      <selection pane="bottomLeft" sqref="A1:V1"/>
    </sheetView>
  </sheetViews>
  <sheetFormatPr baseColWidth="10" defaultColWidth="8.83203125" defaultRowHeight="12"/>
  <cols>
    <col min="1" max="1" width="22.83203125" style="1" customWidth="1"/>
    <col min="2" max="2" width="46.83203125" style="1" customWidth="1"/>
    <col min="3" max="3" width="5.83203125" style="77" customWidth="1"/>
    <col min="4" max="5" width="4.83203125" style="77" customWidth="1"/>
    <col min="6" max="6" width="5.83203125" style="77" customWidth="1"/>
    <col min="7" max="7" width="16" style="1" customWidth="1"/>
    <col min="8" max="8" width="12.83203125" style="1" customWidth="1"/>
    <col min="9" max="10" width="11.83203125" style="1" customWidth="1"/>
    <col min="11" max="11" width="12.6640625" style="60" customWidth="1"/>
    <col min="12" max="12" width="11.83203125" style="60" customWidth="1"/>
    <col min="13" max="13" width="12.33203125" style="1" customWidth="1"/>
    <col min="14" max="14" width="12.6640625" style="1" customWidth="1"/>
    <col min="15" max="15" width="11.83203125" style="1" customWidth="1"/>
    <col min="16" max="16" width="14.33203125" style="1" customWidth="1"/>
    <col min="17" max="17" width="13.83203125" style="1" customWidth="1"/>
    <col min="18" max="18" width="11.83203125" style="1" customWidth="1"/>
    <col min="19" max="19" width="11.83203125" style="48" customWidth="1"/>
    <col min="20" max="20" width="12.5" style="48" customWidth="1"/>
    <col min="21" max="21" width="13.1640625" style="1" customWidth="1"/>
    <col min="22" max="22" width="15.83203125" style="1" customWidth="1"/>
    <col min="23" max="23" width="9.1640625" style="81"/>
    <col min="24" max="250" width="9.1640625" style="1"/>
    <col min="251" max="251" width="22.6640625" style="1" customWidth="1"/>
    <col min="252" max="252" width="63.1640625" style="1" customWidth="1"/>
    <col min="253" max="253" width="5.6640625" style="1" customWidth="1"/>
    <col min="254" max="254" width="4.6640625" style="1" customWidth="1"/>
    <col min="255" max="255" width="5.6640625" style="1" customWidth="1"/>
    <col min="256" max="258" width="12.6640625" style="1" customWidth="1"/>
    <col min="259" max="262" width="10.6640625" style="1" customWidth="1"/>
    <col min="263" max="263" width="10.5" style="1" customWidth="1"/>
    <col min="264" max="264" width="11.33203125" style="1" customWidth="1"/>
    <col min="265" max="265" width="11.5" style="1" customWidth="1"/>
    <col min="266" max="266" width="10.5" style="1" customWidth="1"/>
    <col min="267" max="267" width="10.33203125" style="1" customWidth="1"/>
    <col min="268" max="268" width="10.83203125" style="1" customWidth="1"/>
    <col min="269" max="269" width="11" style="1" customWidth="1"/>
    <col min="270" max="272" width="11.33203125" style="1" customWidth="1"/>
    <col min="273" max="273" width="10.5" style="1" customWidth="1"/>
    <col min="274" max="274" width="10.83203125" style="1" customWidth="1"/>
    <col min="275" max="275" width="11.1640625" style="1" customWidth="1"/>
    <col min="276" max="276" width="10.33203125" style="1" customWidth="1"/>
    <col min="277" max="277" width="12.5" style="1" customWidth="1"/>
    <col min="278" max="506" width="9.1640625" style="1"/>
    <col min="507" max="507" width="22.6640625" style="1" customWidth="1"/>
    <col min="508" max="508" width="63.1640625" style="1" customWidth="1"/>
    <col min="509" max="509" width="5.6640625" style="1" customWidth="1"/>
    <col min="510" max="510" width="4.6640625" style="1" customWidth="1"/>
    <col min="511" max="511" width="5.6640625" style="1" customWidth="1"/>
    <col min="512" max="514" width="12.6640625" style="1" customWidth="1"/>
    <col min="515" max="518" width="10.6640625" style="1" customWidth="1"/>
    <col min="519" max="519" width="10.5" style="1" customWidth="1"/>
    <col min="520" max="520" width="11.33203125" style="1" customWidth="1"/>
    <col min="521" max="521" width="11.5" style="1" customWidth="1"/>
    <col min="522" max="522" width="10.5" style="1" customWidth="1"/>
    <col min="523" max="523" width="10.33203125" style="1" customWidth="1"/>
    <col min="524" max="524" width="10.83203125" style="1" customWidth="1"/>
    <col min="525" max="525" width="11" style="1" customWidth="1"/>
    <col min="526" max="528" width="11.33203125" style="1" customWidth="1"/>
    <col min="529" max="529" width="10.5" style="1" customWidth="1"/>
    <col min="530" max="530" width="10.83203125" style="1" customWidth="1"/>
    <col min="531" max="531" width="11.1640625" style="1" customWidth="1"/>
    <col min="532" max="532" width="10.33203125" style="1" customWidth="1"/>
    <col min="533" max="533" width="12.5" style="1" customWidth="1"/>
    <col min="534" max="762" width="9.1640625" style="1"/>
    <col min="763" max="763" width="22.6640625" style="1" customWidth="1"/>
    <col min="764" max="764" width="63.1640625" style="1" customWidth="1"/>
    <col min="765" max="765" width="5.6640625" style="1" customWidth="1"/>
    <col min="766" max="766" width="4.6640625" style="1" customWidth="1"/>
    <col min="767" max="767" width="5.6640625" style="1" customWidth="1"/>
    <col min="768" max="770" width="12.6640625" style="1" customWidth="1"/>
    <col min="771" max="774" width="10.6640625" style="1" customWidth="1"/>
    <col min="775" max="775" width="10.5" style="1" customWidth="1"/>
    <col min="776" max="776" width="11.33203125" style="1" customWidth="1"/>
    <col min="777" max="777" width="11.5" style="1" customWidth="1"/>
    <col min="778" max="778" width="10.5" style="1" customWidth="1"/>
    <col min="779" max="779" width="10.33203125" style="1" customWidth="1"/>
    <col min="780" max="780" width="10.83203125" style="1" customWidth="1"/>
    <col min="781" max="781" width="11" style="1" customWidth="1"/>
    <col min="782" max="784" width="11.33203125" style="1" customWidth="1"/>
    <col min="785" max="785" width="10.5" style="1" customWidth="1"/>
    <col min="786" max="786" width="10.83203125" style="1" customWidth="1"/>
    <col min="787" max="787" width="11.1640625" style="1" customWidth="1"/>
    <col min="788" max="788" width="10.33203125" style="1" customWidth="1"/>
    <col min="789" max="789" width="12.5" style="1" customWidth="1"/>
    <col min="790" max="1018" width="9.1640625" style="1"/>
    <col min="1019" max="1019" width="22.6640625" style="1" customWidth="1"/>
    <col min="1020" max="1020" width="63.1640625" style="1" customWidth="1"/>
    <col min="1021" max="1021" width="5.6640625" style="1" customWidth="1"/>
    <col min="1022" max="1022" width="4.6640625" style="1" customWidth="1"/>
    <col min="1023" max="1023" width="5.6640625" style="1" customWidth="1"/>
    <col min="1024" max="1026" width="12.6640625" style="1" customWidth="1"/>
    <col min="1027" max="1030" width="10.6640625" style="1" customWidth="1"/>
    <col min="1031" max="1031" width="10.5" style="1" customWidth="1"/>
    <col min="1032" max="1032" width="11.33203125" style="1" customWidth="1"/>
    <col min="1033" max="1033" width="11.5" style="1" customWidth="1"/>
    <col min="1034" max="1034" width="10.5" style="1" customWidth="1"/>
    <col min="1035" max="1035" width="10.33203125" style="1" customWidth="1"/>
    <col min="1036" max="1036" width="10.83203125" style="1" customWidth="1"/>
    <col min="1037" max="1037" width="11" style="1" customWidth="1"/>
    <col min="1038" max="1040" width="11.33203125" style="1" customWidth="1"/>
    <col min="1041" max="1041" width="10.5" style="1" customWidth="1"/>
    <col min="1042" max="1042" width="10.83203125" style="1" customWidth="1"/>
    <col min="1043" max="1043" width="11.1640625" style="1" customWidth="1"/>
    <col min="1044" max="1044" width="10.33203125" style="1" customWidth="1"/>
    <col min="1045" max="1045" width="12.5" style="1" customWidth="1"/>
    <col min="1046" max="1274" width="9.1640625" style="1"/>
    <col min="1275" max="1275" width="22.6640625" style="1" customWidth="1"/>
    <col min="1276" max="1276" width="63.1640625" style="1" customWidth="1"/>
    <col min="1277" max="1277" width="5.6640625" style="1" customWidth="1"/>
    <col min="1278" max="1278" width="4.6640625" style="1" customWidth="1"/>
    <col min="1279" max="1279" width="5.6640625" style="1" customWidth="1"/>
    <col min="1280" max="1282" width="12.6640625" style="1" customWidth="1"/>
    <col min="1283" max="1286" width="10.6640625" style="1" customWidth="1"/>
    <col min="1287" max="1287" width="10.5" style="1" customWidth="1"/>
    <col min="1288" max="1288" width="11.33203125" style="1" customWidth="1"/>
    <col min="1289" max="1289" width="11.5" style="1" customWidth="1"/>
    <col min="1290" max="1290" width="10.5" style="1" customWidth="1"/>
    <col min="1291" max="1291" width="10.33203125" style="1" customWidth="1"/>
    <col min="1292" max="1292" width="10.83203125" style="1" customWidth="1"/>
    <col min="1293" max="1293" width="11" style="1" customWidth="1"/>
    <col min="1294" max="1296" width="11.33203125" style="1" customWidth="1"/>
    <col min="1297" max="1297" width="10.5" style="1" customWidth="1"/>
    <col min="1298" max="1298" width="10.83203125" style="1" customWidth="1"/>
    <col min="1299" max="1299" width="11.1640625" style="1" customWidth="1"/>
    <col min="1300" max="1300" width="10.33203125" style="1" customWidth="1"/>
    <col min="1301" max="1301" width="12.5" style="1" customWidth="1"/>
    <col min="1302" max="1530" width="9.1640625" style="1"/>
    <col min="1531" max="1531" width="22.6640625" style="1" customWidth="1"/>
    <col min="1532" max="1532" width="63.1640625" style="1" customWidth="1"/>
    <col min="1533" max="1533" width="5.6640625" style="1" customWidth="1"/>
    <col min="1534" max="1534" width="4.6640625" style="1" customWidth="1"/>
    <col min="1535" max="1535" width="5.6640625" style="1" customWidth="1"/>
    <col min="1536" max="1538" width="12.6640625" style="1" customWidth="1"/>
    <col min="1539" max="1542" width="10.6640625" style="1" customWidth="1"/>
    <col min="1543" max="1543" width="10.5" style="1" customWidth="1"/>
    <col min="1544" max="1544" width="11.33203125" style="1" customWidth="1"/>
    <col min="1545" max="1545" width="11.5" style="1" customWidth="1"/>
    <col min="1546" max="1546" width="10.5" style="1" customWidth="1"/>
    <col min="1547" max="1547" width="10.33203125" style="1" customWidth="1"/>
    <col min="1548" max="1548" width="10.83203125" style="1" customWidth="1"/>
    <col min="1549" max="1549" width="11" style="1" customWidth="1"/>
    <col min="1550" max="1552" width="11.33203125" style="1" customWidth="1"/>
    <col min="1553" max="1553" width="10.5" style="1" customWidth="1"/>
    <col min="1554" max="1554" width="10.83203125" style="1" customWidth="1"/>
    <col min="1555" max="1555" width="11.1640625" style="1" customWidth="1"/>
    <col min="1556" max="1556" width="10.33203125" style="1" customWidth="1"/>
    <col min="1557" max="1557" width="12.5" style="1" customWidth="1"/>
    <col min="1558" max="1786" width="9.1640625" style="1"/>
    <col min="1787" max="1787" width="22.6640625" style="1" customWidth="1"/>
    <col min="1788" max="1788" width="63.1640625" style="1" customWidth="1"/>
    <col min="1789" max="1789" width="5.6640625" style="1" customWidth="1"/>
    <col min="1790" max="1790" width="4.6640625" style="1" customWidth="1"/>
    <col min="1791" max="1791" width="5.6640625" style="1" customWidth="1"/>
    <col min="1792" max="1794" width="12.6640625" style="1" customWidth="1"/>
    <col min="1795" max="1798" width="10.6640625" style="1" customWidth="1"/>
    <col min="1799" max="1799" width="10.5" style="1" customWidth="1"/>
    <col min="1800" max="1800" width="11.33203125" style="1" customWidth="1"/>
    <col min="1801" max="1801" width="11.5" style="1" customWidth="1"/>
    <col min="1802" max="1802" width="10.5" style="1" customWidth="1"/>
    <col min="1803" max="1803" width="10.33203125" style="1" customWidth="1"/>
    <col min="1804" max="1804" width="10.83203125" style="1" customWidth="1"/>
    <col min="1805" max="1805" width="11" style="1" customWidth="1"/>
    <col min="1806" max="1808" width="11.33203125" style="1" customWidth="1"/>
    <col min="1809" max="1809" width="10.5" style="1" customWidth="1"/>
    <col min="1810" max="1810" width="10.83203125" style="1" customWidth="1"/>
    <col min="1811" max="1811" width="11.1640625" style="1" customWidth="1"/>
    <col min="1812" max="1812" width="10.33203125" style="1" customWidth="1"/>
    <col min="1813" max="1813" width="12.5" style="1" customWidth="1"/>
    <col min="1814" max="2042" width="9.1640625" style="1"/>
    <col min="2043" max="2043" width="22.6640625" style="1" customWidth="1"/>
    <col min="2044" max="2044" width="63.1640625" style="1" customWidth="1"/>
    <col min="2045" max="2045" width="5.6640625" style="1" customWidth="1"/>
    <col min="2046" max="2046" width="4.6640625" style="1" customWidth="1"/>
    <col min="2047" max="2047" width="5.6640625" style="1" customWidth="1"/>
    <col min="2048" max="2050" width="12.6640625" style="1" customWidth="1"/>
    <col min="2051" max="2054" width="10.6640625" style="1" customWidth="1"/>
    <col min="2055" max="2055" width="10.5" style="1" customWidth="1"/>
    <col min="2056" max="2056" width="11.33203125" style="1" customWidth="1"/>
    <col min="2057" max="2057" width="11.5" style="1" customWidth="1"/>
    <col min="2058" max="2058" width="10.5" style="1" customWidth="1"/>
    <col min="2059" max="2059" width="10.33203125" style="1" customWidth="1"/>
    <col min="2060" max="2060" width="10.83203125" style="1" customWidth="1"/>
    <col min="2061" max="2061" width="11" style="1" customWidth="1"/>
    <col min="2062" max="2064" width="11.33203125" style="1" customWidth="1"/>
    <col min="2065" max="2065" width="10.5" style="1" customWidth="1"/>
    <col min="2066" max="2066" width="10.83203125" style="1" customWidth="1"/>
    <col min="2067" max="2067" width="11.1640625" style="1" customWidth="1"/>
    <col min="2068" max="2068" width="10.33203125" style="1" customWidth="1"/>
    <col min="2069" max="2069" width="12.5" style="1" customWidth="1"/>
    <col min="2070" max="2298" width="9.1640625" style="1"/>
    <col min="2299" max="2299" width="22.6640625" style="1" customWidth="1"/>
    <col min="2300" max="2300" width="63.1640625" style="1" customWidth="1"/>
    <col min="2301" max="2301" width="5.6640625" style="1" customWidth="1"/>
    <col min="2302" max="2302" width="4.6640625" style="1" customWidth="1"/>
    <col min="2303" max="2303" width="5.6640625" style="1" customWidth="1"/>
    <col min="2304" max="2306" width="12.6640625" style="1" customWidth="1"/>
    <col min="2307" max="2310" width="10.6640625" style="1" customWidth="1"/>
    <col min="2311" max="2311" width="10.5" style="1" customWidth="1"/>
    <col min="2312" max="2312" width="11.33203125" style="1" customWidth="1"/>
    <col min="2313" max="2313" width="11.5" style="1" customWidth="1"/>
    <col min="2314" max="2314" width="10.5" style="1" customWidth="1"/>
    <col min="2315" max="2315" width="10.33203125" style="1" customWidth="1"/>
    <col min="2316" max="2316" width="10.83203125" style="1" customWidth="1"/>
    <col min="2317" max="2317" width="11" style="1" customWidth="1"/>
    <col min="2318" max="2320" width="11.33203125" style="1" customWidth="1"/>
    <col min="2321" max="2321" width="10.5" style="1" customWidth="1"/>
    <col min="2322" max="2322" width="10.83203125" style="1" customWidth="1"/>
    <col min="2323" max="2323" width="11.1640625" style="1" customWidth="1"/>
    <col min="2324" max="2324" width="10.33203125" style="1" customWidth="1"/>
    <col min="2325" max="2325" width="12.5" style="1" customWidth="1"/>
    <col min="2326" max="2554" width="9.1640625" style="1"/>
    <col min="2555" max="2555" width="22.6640625" style="1" customWidth="1"/>
    <col min="2556" max="2556" width="63.1640625" style="1" customWidth="1"/>
    <col min="2557" max="2557" width="5.6640625" style="1" customWidth="1"/>
    <col min="2558" max="2558" width="4.6640625" style="1" customWidth="1"/>
    <col min="2559" max="2559" width="5.6640625" style="1" customWidth="1"/>
    <col min="2560" max="2562" width="12.6640625" style="1" customWidth="1"/>
    <col min="2563" max="2566" width="10.6640625" style="1" customWidth="1"/>
    <col min="2567" max="2567" width="10.5" style="1" customWidth="1"/>
    <col min="2568" max="2568" width="11.33203125" style="1" customWidth="1"/>
    <col min="2569" max="2569" width="11.5" style="1" customWidth="1"/>
    <col min="2570" max="2570" width="10.5" style="1" customWidth="1"/>
    <col min="2571" max="2571" width="10.33203125" style="1" customWidth="1"/>
    <col min="2572" max="2572" width="10.83203125" style="1" customWidth="1"/>
    <col min="2573" max="2573" width="11" style="1" customWidth="1"/>
    <col min="2574" max="2576" width="11.33203125" style="1" customWidth="1"/>
    <col min="2577" max="2577" width="10.5" style="1" customWidth="1"/>
    <col min="2578" max="2578" width="10.83203125" style="1" customWidth="1"/>
    <col min="2579" max="2579" width="11.1640625" style="1" customWidth="1"/>
    <col min="2580" max="2580" width="10.33203125" style="1" customWidth="1"/>
    <col min="2581" max="2581" width="12.5" style="1" customWidth="1"/>
    <col min="2582" max="2810" width="9.1640625" style="1"/>
    <col min="2811" max="2811" width="22.6640625" style="1" customWidth="1"/>
    <col min="2812" max="2812" width="63.1640625" style="1" customWidth="1"/>
    <col min="2813" max="2813" width="5.6640625" style="1" customWidth="1"/>
    <col min="2814" max="2814" width="4.6640625" style="1" customWidth="1"/>
    <col min="2815" max="2815" width="5.6640625" style="1" customWidth="1"/>
    <col min="2816" max="2818" width="12.6640625" style="1" customWidth="1"/>
    <col min="2819" max="2822" width="10.6640625" style="1" customWidth="1"/>
    <col min="2823" max="2823" width="10.5" style="1" customWidth="1"/>
    <col min="2824" max="2824" width="11.33203125" style="1" customWidth="1"/>
    <col min="2825" max="2825" width="11.5" style="1" customWidth="1"/>
    <col min="2826" max="2826" width="10.5" style="1" customWidth="1"/>
    <col min="2827" max="2827" width="10.33203125" style="1" customWidth="1"/>
    <col min="2828" max="2828" width="10.83203125" style="1" customWidth="1"/>
    <col min="2829" max="2829" width="11" style="1" customWidth="1"/>
    <col min="2830" max="2832" width="11.33203125" style="1" customWidth="1"/>
    <col min="2833" max="2833" width="10.5" style="1" customWidth="1"/>
    <col min="2834" max="2834" width="10.83203125" style="1" customWidth="1"/>
    <col min="2835" max="2835" width="11.1640625" style="1" customWidth="1"/>
    <col min="2836" max="2836" width="10.33203125" style="1" customWidth="1"/>
    <col min="2837" max="2837" width="12.5" style="1" customWidth="1"/>
    <col min="2838" max="3066" width="9.1640625" style="1"/>
    <col min="3067" max="3067" width="22.6640625" style="1" customWidth="1"/>
    <col min="3068" max="3068" width="63.1640625" style="1" customWidth="1"/>
    <col min="3069" max="3069" width="5.6640625" style="1" customWidth="1"/>
    <col min="3070" max="3070" width="4.6640625" style="1" customWidth="1"/>
    <col min="3071" max="3071" width="5.6640625" style="1" customWidth="1"/>
    <col min="3072" max="3074" width="12.6640625" style="1" customWidth="1"/>
    <col min="3075" max="3078" width="10.6640625" style="1" customWidth="1"/>
    <col min="3079" max="3079" width="10.5" style="1" customWidth="1"/>
    <col min="3080" max="3080" width="11.33203125" style="1" customWidth="1"/>
    <col min="3081" max="3081" width="11.5" style="1" customWidth="1"/>
    <col min="3082" max="3082" width="10.5" style="1" customWidth="1"/>
    <col min="3083" max="3083" width="10.33203125" style="1" customWidth="1"/>
    <col min="3084" max="3084" width="10.83203125" style="1" customWidth="1"/>
    <col min="3085" max="3085" width="11" style="1" customWidth="1"/>
    <col min="3086" max="3088" width="11.33203125" style="1" customWidth="1"/>
    <col min="3089" max="3089" width="10.5" style="1" customWidth="1"/>
    <col min="3090" max="3090" width="10.83203125" style="1" customWidth="1"/>
    <col min="3091" max="3091" width="11.1640625" style="1" customWidth="1"/>
    <col min="3092" max="3092" width="10.33203125" style="1" customWidth="1"/>
    <col min="3093" max="3093" width="12.5" style="1" customWidth="1"/>
    <col min="3094" max="3322" width="9.1640625" style="1"/>
    <col min="3323" max="3323" width="22.6640625" style="1" customWidth="1"/>
    <col min="3324" max="3324" width="63.1640625" style="1" customWidth="1"/>
    <col min="3325" max="3325" width="5.6640625" style="1" customWidth="1"/>
    <col min="3326" max="3326" width="4.6640625" style="1" customWidth="1"/>
    <col min="3327" max="3327" width="5.6640625" style="1" customWidth="1"/>
    <col min="3328" max="3330" width="12.6640625" style="1" customWidth="1"/>
    <col min="3331" max="3334" width="10.6640625" style="1" customWidth="1"/>
    <col min="3335" max="3335" width="10.5" style="1" customWidth="1"/>
    <col min="3336" max="3336" width="11.33203125" style="1" customWidth="1"/>
    <col min="3337" max="3337" width="11.5" style="1" customWidth="1"/>
    <col min="3338" max="3338" width="10.5" style="1" customWidth="1"/>
    <col min="3339" max="3339" width="10.33203125" style="1" customWidth="1"/>
    <col min="3340" max="3340" width="10.83203125" style="1" customWidth="1"/>
    <col min="3341" max="3341" width="11" style="1" customWidth="1"/>
    <col min="3342" max="3344" width="11.33203125" style="1" customWidth="1"/>
    <col min="3345" max="3345" width="10.5" style="1" customWidth="1"/>
    <col min="3346" max="3346" width="10.83203125" style="1" customWidth="1"/>
    <col min="3347" max="3347" width="11.1640625" style="1" customWidth="1"/>
    <col min="3348" max="3348" width="10.33203125" style="1" customWidth="1"/>
    <col min="3349" max="3349" width="12.5" style="1" customWidth="1"/>
    <col min="3350" max="3578" width="9.1640625" style="1"/>
    <col min="3579" max="3579" width="22.6640625" style="1" customWidth="1"/>
    <col min="3580" max="3580" width="63.1640625" style="1" customWidth="1"/>
    <col min="3581" max="3581" width="5.6640625" style="1" customWidth="1"/>
    <col min="3582" max="3582" width="4.6640625" style="1" customWidth="1"/>
    <col min="3583" max="3583" width="5.6640625" style="1" customWidth="1"/>
    <col min="3584" max="3586" width="12.6640625" style="1" customWidth="1"/>
    <col min="3587" max="3590" width="10.6640625" style="1" customWidth="1"/>
    <col min="3591" max="3591" width="10.5" style="1" customWidth="1"/>
    <col min="3592" max="3592" width="11.33203125" style="1" customWidth="1"/>
    <col min="3593" max="3593" width="11.5" style="1" customWidth="1"/>
    <col min="3594" max="3594" width="10.5" style="1" customWidth="1"/>
    <col min="3595" max="3595" width="10.33203125" style="1" customWidth="1"/>
    <col min="3596" max="3596" width="10.83203125" style="1" customWidth="1"/>
    <col min="3597" max="3597" width="11" style="1" customWidth="1"/>
    <col min="3598" max="3600" width="11.33203125" style="1" customWidth="1"/>
    <col min="3601" max="3601" width="10.5" style="1" customWidth="1"/>
    <col min="3602" max="3602" width="10.83203125" style="1" customWidth="1"/>
    <col min="3603" max="3603" width="11.1640625" style="1" customWidth="1"/>
    <col min="3604" max="3604" width="10.33203125" style="1" customWidth="1"/>
    <col min="3605" max="3605" width="12.5" style="1" customWidth="1"/>
    <col min="3606" max="3834" width="9.1640625" style="1"/>
    <col min="3835" max="3835" width="22.6640625" style="1" customWidth="1"/>
    <col min="3836" max="3836" width="63.1640625" style="1" customWidth="1"/>
    <col min="3837" max="3837" width="5.6640625" style="1" customWidth="1"/>
    <col min="3838" max="3838" width="4.6640625" style="1" customWidth="1"/>
    <col min="3839" max="3839" width="5.6640625" style="1" customWidth="1"/>
    <col min="3840" max="3842" width="12.6640625" style="1" customWidth="1"/>
    <col min="3843" max="3846" width="10.6640625" style="1" customWidth="1"/>
    <col min="3847" max="3847" width="10.5" style="1" customWidth="1"/>
    <col min="3848" max="3848" width="11.33203125" style="1" customWidth="1"/>
    <col min="3849" max="3849" width="11.5" style="1" customWidth="1"/>
    <col min="3850" max="3850" width="10.5" style="1" customWidth="1"/>
    <col min="3851" max="3851" width="10.33203125" style="1" customWidth="1"/>
    <col min="3852" max="3852" width="10.83203125" style="1" customWidth="1"/>
    <col min="3853" max="3853" width="11" style="1" customWidth="1"/>
    <col min="3854" max="3856" width="11.33203125" style="1" customWidth="1"/>
    <col min="3857" max="3857" width="10.5" style="1" customWidth="1"/>
    <col min="3858" max="3858" width="10.83203125" style="1" customWidth="1"/>
    <col min="3859" max="3859" width="11.1640625" style="1" customWidth="1"/>
    <col min="3860" max="3860" width="10.33203125" style="1" customWidth="1"/>
    <col min="3861" max="3861" width="12.5" style="1" customWidth="1"/>
    <col min="3862" max="4090" width="9.1640625" style="1"/>
    <col min="4091" max="4091" width="22.6640625" style="1" customWidth="1"/>
    <col min="4092" max="4092" width="63.1640625" style="1" customWidth="1"/>
    <col min="4093" max="4093" width="5.6640625" style="1" customWidth="1"/>
    <col min="4094" max="4094" width="4.6640625" style="1" customWidth="1"/>
    <col min="4095" max="4095" width="5.6640625" style="1" customWidth="1"/>
    <col min="4096" max="4098" width="12.6640625" style="1" customWidth="1"/>
    <col min="4099" max="4102" width="10.6640625" style="1" customWidth="1"/>
    <col min="4103" max="4103" width="10.5" style="1" customWidth="1"/>
    <col min="4104" max="4104" width="11.33203125" style="1" customWidth="1"/>
    <col min="4105" max="4105" width="11.5" style="1" customWidth="1"/>
    <col min="4106" max="4106" width="10.5" style="1" customWidth="1"/>
    <col min="4107" max="4107" width="10.33203125" style="1" customWidth="1"/>
    <col min="4108" max="4108" width="10.83203125" style="1" customWidth="1"/>
    <col min="4109" max="4109" width="11" style="1" customWidth="1"/>
    <col min="4110" max="4112" width="11.33203125" style="1" customWidth="1"/>
    <col min="4113" max="4113" width="10.5" style="1" customWidth="1"/>
    <col min="4114" max="4114" width="10.83203125" style="1" customWidth="1"/>
    <col min="4115" max="4115" width="11.1640625" style="1" customWidth="1"/>
    <col min="4116" max="4116" width="10.33203125" style="1" customWidth="1"/>
    <col min="4117" max="4117" width="12.5" style="1" customWidth="1"/>
    <col min="4118" max="4346" width="9.1640625" style="1"/>
    <col min="4347" max="4347" width="22.6640625" style="1" customWidth="1"/>
    <col min="4348" max="4348" width="63.1640625" style="1" customWidth="1"/>
    <col min="4349" max="4349" width="5.6640625" style="1" customWidth="1"/>
    <col min="4350" max="4350" width="4.6640625" style="1" customWidth="1"/>
    <col min="4351" max="4351" width="5.6640625" style="1" customWidth="1"/>
    <col min="4352" max="4354" width="12.6640625" style="1" customWidth="1"/>
    <col min="4355" max="4358" width="10.6640625" style="1" customWidth="1"/>
    <col min="4359" max="4359" width="10.5" style="1" customWidth="1"/>
    <col min="4360" max="4360" width="11.33203125" style="1" customWidth="1"/>
    <col min="4361" max="4361" width="11.5" style="1" customWidth="1"/>
    <col min="4362" max="4362" width="10.5" style="1" customWidth="1"/>
    <col min="4363" max="4363" width="10.33203125" style="1" customWidth="1"/>
    <col min="4364" max="4364" width="10.83203125" style="1" customWidth="1"/>
    <col min="4365" max="4365" width="11" style="1" customWidth="1"/>
    <col min="4366" max="4368" width="11.33203125" style="1" customWidth="1"/>
    <col min="4369" max="4369" width="10.5" style="1" customWidth="1"/>
    <col min="4370" max="4370" width="10.83203125" style="1" customWidth="1"/>
    <col min="4371" max="4371" width="11.1640625" style="1" customWidth="1"/>
    <col min="4372" max="4372" width="10.33203125" style="1" customWidth="1"/>
    <col min="4373" max="4373" width="12.5" style="1" customWidth="1"/>
    <col min="4374" max="4602" width="9.1640625" style="1"/>
    <col min="4603" max="4603" width="22.6640625" style="1" customWidth="1"/>
    <col min="4604" max="4604" width="63.1640625" style="1" customWidth="1"/>
    <col min="4605" max="4605" width="5.6640625" style="1" customWidth="1"/>
    <col min="4606" max="4606" width="4.6640625" style="1" customWidth="1"/>
    <col min="4607" max="4607" width="5.6640625" style="1" customWidth="1"/>
    <col min="4608" max="4610" width="12.6640625" style="1" customWidth="1"/>
    <col min="4611" max="4614" width="10.6640625" style="1" customWidth="1"/>
    <col min="4615" max="4615" width="10.5" style="1" customWidth="1"/>
    <col min="4616" max="4616" width="11.33203125" style="1" customWidth="1"/>
    <col min="4617" max="4617" width="11.5" style="1" customWidth="1"/>
    <col min="4618" max="4618" width="10.5" style="1" customWidth="1"/>
    <col min="4619" max="4619" width="10.33203125" style="1" customWidth="1"/>
    <col min="4620" max="4620" width="10.83203125" style="1" customWidth="1"/>
    <col min="4621" max="4621" width="11" style="1" customWidth="1"/>
    <col min="4622" max="4624" width="11.33203125" style="1" customWidth="1"/>
    <col min="4625" max="4625" width="10.5" style="1" customWidth="1"/>
    <col min="4626" max="4626" width="10.83203125" style="1" customWidth="1"/>
    <col min="4627" max="4627" width="11.1640625" style="1" customWidth="1"/>
    <col min="4628" max="4628" width="10.33203125" style="1" customWidth="1"/>
    <col min="4629" max="4629" width="12.5" style="1" customWidth="1"/>
    <col min="4630" max="4858" width="9.1640625" style="1"/>
    <col min="4859" max="4859" width="22.6640625" style="1" customWidth="1"/>
    <col min="4860" max="4860" width="63.1640625" style="1" customWidth="1"/>
    <col min="4861" max="4861" width="5.6640625" style="1" customWidth="1"/>
    <col min="4862" max="4862" width="4.6640625" style="1" customWidth="1"/>
    <col min="4863" max="4863" width="5.6640625" style="1" customWidth="1"/>
    <col min="4864" max="4866" width="12.6640625" style="1" customWidth="1"/>
    <col min="4867" max="4870" width="10.6640625" style="1" customWidth="1"/>
    <col min="4871" max="4871" width="10.5" style="1" customWidth="1"/>
    <col min="4872" max="4872" width="11.33203125" style="1" customWidth="1"/>
    <col min="4873" max="4873" width="11.5" style="1" customWidth="1"/>
    <col min="4874" max="4874" width="10.5" style="1" customWidth="1"/>
    <col min="4875" max="4875" width="10.33203125" style="1" customWidth="1"/>
    <col min="4876" max="4876" width="10.83203125" style="1" customWidth="1"/>
    <col min="4877" max="4877" width="11" style="1" customWidth="1"/>
    <col min="4878" max="4880" width="11.33203125" style="1" customWidth="1"/>
    <col min="4881" max="4881" width="10.5" style="1" customWidth="1"/>
    <col min="4882" max="4882" width="10.83203125" style="1" customWidth="1"/>
    <col min="4883" max="4883" width="11.1640625" style="1" customWidth="1"/>
    <col min="4884" max="4884" width="10.33203125" style="1" customWidth="1"/>
    <col min="4885" max="4885" width="12.5" style="1" customWidth="1"/>
    <col min="4886" max="5114" width="9.1640625" style="1"/>
    <col min="5115" max="5115" width="22.6640625" style="1" customWidth="1"/>
    <col min="5116" max="5116" width="63.1640625" style="1" customWidth="1"/>
    <col min="5117" max="5117" width="5.6640625" style="1" customWidth="1"/>
    <col min="5118" max="5118" width="4.6640625" style="1" customWidth="1"/>
    <col min="5119" max="5119" width="5.6640625" style="1" customWidth="1"/>
    <col min="5120" max="5122" width="12.6640625" style="1" customWidth="1"/>
    <col min="5123" max="5126" width="10.6640625" style="1" customWidth="1"/>
    <col min="5127" max="5127" width="10.5" style="1" customWidth="1"/>
    <col min="5128" max="5128" width="11.33203125" style="1" customWidth="1"/>
    <col min="5129" max="5129" width="11.5" style="1" customWidth="1"/>
    <col min="5130" max="5130" width="10.5" style="1" customWidth="1"/>
    <col min="5131" max="5131" width="10.33203125" style="1" customWidth="1"/>
    <col min="5132" max="5132" width="10.83203125" style="1" customWidth="1"/>
    <col min="5133" max="5133" width="11" style="1" customWidth="1"/>
    <col min="5134" max="5136" width="11.33203125" style="1" customWidth="1"/>
    <col min="5137" max="5137" width="10.5" style="1" customWidth="1"/>
    <col min="5138" max="5138" width="10.83203125" style="1" customWidth="1"/>
    <col min="5139" max="5139" width="11.1640625" style="1" customWidth="1"/>
    <col min="5140" max="5140" width="10.33203125" style="1" customWidth="1"/>
    <col min="5141" max="5141" width="12.5" style="1" customWidth="1"/>
    <col min="5142" max="5370" width="9.1640625" style="1"/>
    <col min="5371" max="5371" width="22.6640625" style="1" customWidth="1"/>
    <col min="5372" max="5372" width="63.1640625" style="1" customWidth="1"/>
    <col min="5373" max="5373" width="5.6640625" style="1" customWidth="1"/>
    <col min="5374" max="5374" width="4.6640625" style="1" customWidth="1"/>
    <col min="5375" max="5375" width="5.6640625" style="1" customWidth="1"/>
    <col min="5376" max="5378" width="12.6640625" style="1" customWidth="1"/>
    <col min="5379" max="5382" width="10.6640625" style="1" customWidth="1"/>
    <col min="5383" max="5383" width="10.5" style="1" customWidth="1"/>
    <col min="5384" max="5384" width="11.33203125" style="1" customWidth="1"/>
    <col min="5385" max="5385" width="11.5" style="1" customWidth="1"/>
    <col min="5386" max="5386" width="10.5" style="1" customWidth="1"/>
    <col min="5387" max="5387" width="10.33203125" style="1" customWidth="1"/>
    <col min="5388" max="5388" width="10.83203125" style="1" customWidth="1"/>
    <col min="5389" max="5389" width="11" style="1" customWidth="1"/>
    <col min="5390" max="5392" width="11.33203125" style="1" customWidth="1"/>
    <col min="5393" max="5393" width="10.5" style="1" customWidth="1"/>
    <col min="5394" max="5394" width="10.83203125" style="1" customWidth="1"/>
    <col min="5395" max="5395" width="11.1640625" style="1" customWidth="1"/>
    <col min="5396" max="5396" width="10.33203125" style="1" customWidth="1"/>
    <col min="5397" max="5397" width="12.5" style="1" customWidth="1"/>
    <col min="5398" max="5626" width="9.1640625" style="1"/>
    <col min="5627" max="5627" width="22.6640625" style="1" customWidth="1"/>
    <col min="5628" max="5628" width="63.1640625" style="1" customWidth="1"/>
    <col min="5629" max="5629" width="5.6640625" style="1" customWidth="1"/>
    <col min="5630" max="5630" width="4.6640625" style="1" customWidth="1"/>
    <col min="5631" max="5631" width="5.6640625" style="1" customWidth="1"/>
    <col min="5632" max="5634" width="12.6640625" style="1" customWidth="1"/>
    <col min="5635" max="5638" width="10.6640625" style="1" customWidth="1"/>
    <col min="5639" max="5639" width="10.5" style="1" customWidth="1"/>
    <col min="5640" max="5640" width="11.33203125" style="1" customWidth="1"/>
    <col min="5641" max="5641" width="11.5" style="1" customWidth="1"/>
    <col min="5642" max="5642" width="10.5" style="1" customWidth="1"/>
    <col min="5643" max="5643" width="10.33203125" style="1" customWidth="1"/>
    <col min="5644" max="5644" width="10.83203125" style="1" customWidth="1"/>
    <col min="5645" max="5645" width="11" style="1" customWidth="1"/>
    <col min="5646" max="5648" width="11.33203125" style="1" customWidth="1"/>
    <col min="5649" max="5649" width="10.5" style="1" customWidth="1"/>
    <col min="5650" max="5650" width="10.83203125" style="1" customWidth="1"/>
    <col min="5651" max="5651" width="11.1640625" style="1" customWidth="1"/>
    <col min="5652" max="5652" width="10.33203125" style="1" customWidth="1"/>
    <col min="5653" max="5653" width="12.5" style="1" customWidth="1"/>
    <col min="5654" max="5882" width="9.1640625" style="1"/>
    <col min="5883" max="5883" width="22.6640625" style="1" customWidth="1"/>
    <col min="5884" max="5884" width="63.1640625" style="1" customWidth="1"/>
    <col min="5885" max="5885" width="5.6640625" style="1" customWidth="1"/>
    <col min="5886" max="5886" width="4.6640625" style="1" customWidth="1"/>
    <col min="5887" max="5887" width="5.6640625" style="1" customWidth="1"/>
    <col min="5888" max="5890" width="12.6640625" style="1" customWidth="1"/>
    <col min="5891" max="5894" width="10.6640625" style="1" customWidth="1"/>
    <col min="5895" max="5895" width="10.5" style="1" customWidth="1"/>
    <col min="5896" max="5896" width="11.33203125" style="1" customWidth="1"/>
    <col min="5897" max="5897" width="11.5" style="1" customWidth="1"/>
    <col min="5898" max="5898" width="10.5" style="1" customWidth="1"/>
    <col min="5899" max="5899" width="10.33203125" style="1" customWidth="1"/>
    <col min="5900" max="5900" width="10.83203125" style="1" customWidth="1"/>
    <col min="5901" max="5901" width="11" style="1" customWidth="1"/>
    <col min="5902" max="5904" width="11.33203125" style="1" customWidth="1"/>
    <col min="5905" max="5905" width="10.5" style="1" customWidth="1"/>
    <col min="5906" max="5906" width="10.83203125" style="1" customWidth="1"/>
    <col min="5907" max="5907" width="11.1640625" style="1" customWidth="1"/>
    <col min="5908" max="5908" width="10.33203125" style="1" customWidth="1"/>
    <col min="5909" max="5909" width="12.5" style="1" customWidth="1"/>
    <col min="5910" max="6138" width="9.1640625" style="1"/>
    <col min="6139" max="6139" width="22.6640625" style="1" customWidth="1"/>
    <col min="6140" max="6140" width="63.1640625" style="1" customWidth="1"/>
    <col min="6141" max="6141" width="5.6640625" style="1" customWidth="1"/>
    <col min="6142" max="6142" width="4.6640625" style="1" customWidth="1"/>
    <col min="6143" max="6143" width="5.6640625" style="1" customWidth="1"/>
    <col min="6144" max="6146" width="12.6640625" style="1" customWidth="1"/>
    <col min="6147" max="6150" width="10.6640625" style="1" customWidth="1"/>
    <col min="6151" max="6151" width="10.5" style="1" customWidth="1"/>
    <col min="6152" max="6152" width="11.33203125" style="1" customWidth="1"/>
    <col min="6153" max="6153" width="11.5" style="1" customWidth="1"/>
    <col min="6154" max="6154" width="10.5" style="1" customWidth="1"/>
    <col min="6155" max="6155" width="10.33203125" style="1" customWidth="1"/>
    <col min="6156" max="6156" width="10.83203125" style="1" customWidth="1"/>
    <col min="6157" max="6157" width="11" style="1" customWidth="1"/>
    <col min="6158" max="6160" width="11.33203125" style="1" customWidth="1"/>
    <col min="6161" max="6161" width="10.5" style="1" customWidth="1"/>
    <col min="6162" max="6162" width="10.83203125" style="1" customWidth="1"/>
    <col min="6163" max="6163" width="11.1640625" style="1" customWidth="1"/>
    <col min="6164" max="6164" width="10.33203125" style="1" customWidth="1"/>
    <col min="6165" max="6165" width="12.5" style="1" customWidth="1"/>
    <col min="6166" max="6394" width="9.1640625" style="1"/>
    <col min="6395" max="6395" width="22.6640625" style="1" customWidth="1"/>
    <col min="6396" max="6396" width="63.1640625" style="1" customWidth="1"/>
    <col min="6397" max="6397" width="5.6640625" style="1" customWidth="1"/>
    <col min="6398" max="6398" width="4.6640625" style="1" customWidth="1"/>
    <col min="6399" max="6399" width="5.6640625" style="1" customWidth="1"/>
    <col min="6400" max="6402" width="12.6640625" style="1" customWidth="1"/>
    <col min="6403" max="6406" width="10.6640625" style="1" customWidth="1"/>
    <col min="6407" max="6407" width="10.5" style="1" customWidth="1"/>
    <col min="6408" max="6408" width="11.33203125" style="1" customWidth="1"/>
    <col min="6409" max="6409" width="11.5" style="1" customWidth="1"/>
    <col min="6410" max="6410" width="10.5" style="1" customWidth="1"/>
    <col min="6411" max="6411" width="10.33203125" style="1" customWidth="1"/>
    <col min="6412" max="6412" width="10.83203125" style="1" customWidth="1"/>
    <col min="6413" max="6413" width="11" style="1" customWidth="1"/>
    <col min="6414" max="6416" width="11.33203125" style="1" customWidth="1"/>
    <col min="6417" max="6417" width="10.5" style="1" customWidth="1"/>
    <col min="6418" max="6418" width="10.83203125" style="1" customWidth="1"/>
    <col min="6419" max="6419" width="11.1640625" style="1" customWidth="1"/>
    <col min="6420" max="6420" width="10.33203125" style="1" customWidth="1"/>
    <col min="6421" max="6421" width="12.5" style="1" customWidth="1"/>
    <col min="6422" max="6650" width="9.1640625" style="1"/>
    <col min="6651" max="6651" width="22.6640625" style="1" customWidth="1"/>
    <col min="6652" max="6652" width="63.1640625" style="1" customWidth="1"/>
    <col min="6653" max="6653" width="5.6640625" style="1" customWidth="1"/>
    <col min="6654" max="6654" width="4.6640625" style="1" customWidth="1"/>
    <col min="6655" max="6655" width="5.6640625" style="1" customWidth="1"/>
    <col min="6656" max="6658" width="12.6640625" style="1" customWidth="1"/>
    <col min="6659" max="6662" width="10.6640625" style="1" customWidth="1"/>
    <col min="6663" max="6663" width="10.5" style="1" customWidth="1"/>
    <col min="6664" max="6664" width="11.33203125" style="1" customWidth="1"/>
    <col min="6665" max="6665" width="11.5" style="1" customWidth="1"/>
    <col min="6666" max="6666" width="10.5" style="1" customWidth="1"/>
    <col min="6667" max="6667" width="10.33203125" style="1" customWidth="1"/>
    <col min="6668" max="6668" width="10.83203125" style="1" customWidth="1"/>
    <col min="6669" max="6669" width="11" style="1" customWidth="1"/>
    <col min="6670" max="6672" width="11.33203125" style="1" customWidth="1"/>
    <col min="6673" max="6673" width="10.5" style="1" customWidth="1"/>
    <col min="6674" max="6674" width="10.83203125" style="1" customWidth="1"/>
    <col min="6675" max="6675" width="11.1640625" style="1" customWidth="1"/>
    <col min="6676" max="6676" width="10.33203125" style="1" customWidth="1"/>
    <col min="6677" max="6677" width="12.5" style="1" customWidth="1"/>
    <col min="6678" max="6906" width="9.1640625" style="1"/>
    <col min="6907" max="6907" width="22.6640625" style="1" customWidth="1"/>
    <col min="6908" max="6908" width="63.1640625" style="1" customWidth="1"/>
    <col min="6909" max="6909" width="5.6640625" style="1" customWidth="1"/>
    <col min="6910" max="6910" width="4.6640625" style="1" customWidth="1"/>
    <col min="6911" max="6911" width="5.6640625" style="1" customWidth="1"/>
    <col min="6912" max="6914" width="12.6640625" style="1" customWidth="1"/>
    <col min="6915" max="6918" width="10.6640625" style="1" customWidth="1"/>
    <col min="6919" max="6919" width="10.5" style="1" customWidth="1"/>
    <col min="6920" max="6920" width="11.33203125" style="1" customWidth="1"/>
    <col min="6921" max="6921" width="11.5" style="1" customWidth="1"/>
    <col min="6922" max="6922" width="10.5" style="1" customWidth="1"/>
    <col min="6923" max="6923" width="10.33203125" style="1" customWidth="1"/>
    <col min="6924" max="6924" width="10.83203125" style="1" customWidth="1"/>
    <col min="6925" max="6925" width="11" style="1" customWidth="1"/>
    <col min="6926" max="6928" width="11.33203125" style="1" customWidth="1"/>
    <col min="6929" max="6929" width="10.5" style="1" customWidth="1"/>
    <col min="6930" max="6930" width="10.83203125" style="1" customWidth="1"/>
    <col min="6931" max="6931" width="11.1640625" style="1" customWidth="1"/>
    <col min="6932" max="6932" width="10.33203125" style="1" customWidth="1"/>
    <col min="6933" max="6933" width="12.5" style="1" customWidth="1"/>
    <col min="6934" max="7162" width="9.1640625" style="1"/>
    <col min="7163" max="7163" width="22.6640625" style="1" customWidth="1"/>
    <col min="7164" max="7164" width="63.1640625" style="1" customWidth="1"/>
    <col min="7165" max="7165" width="5.6640625" style="1" customWidth="1"/>
    <col min="7166" max="7166" width="4.6640625" style="1" customWidth="1"/>
    <col min="7167" max="7167" width="5.6640625" style="1" customWidth="1"/>
    <col min="7168" max="7170" width="12.6640625" style="1" customWidth="1"/>
    <col min="7171" max="7174" width="10.6640625" style="1" customWidth="1"/>
    <col min="7175" max="7175" width="10.5" style="1" customWidth="1"/>
    <col min="7176" max="7176" width="11.33203125" style="1" customWidth="1"/>
    <col min="7177" max="7177" width="11.5" style="1" customWidth="1"/>
    <col min="7178" max="7178" width="10.5" style="1" customWidth="1"/>
    <col min="7179" max="7179" width="10.33203125" style="1" customWidth="1"/>
    <col min="7180" max="7180" width="10.83203125" style="1" customWidth="1"/>
    <col min="7181" max="7181" width="11" style="1" customWidth="1"/>
    <col min="7182" max="7184" width="11.33203125" style="1" customWidth="1"/>
    <col min="7185" max="7185" width="10.5" style="1" customWidth="1"/>
    <col min="7186" max="7186" width="10.83203125" style="1" customWidth="1"/>
    <col min="7187" max="7187" width="11.1640625" style="1" customWidth="1"/>
    <col min="7188" max="7188" width="10.33203125" style="1" customWidth="1"/>
    <col min="7189" max="7189" width="12.5" style="1" customWidth="1"/>
    <col min="7190" max="7418" width="9.1640625" style="1"/>
    <col min="7419" max="7419" width="22.6640625" style="1" customWidth="1"/>
    <col min="7420" max="7420" width="63.1640625" style="1" customWidth="1"/>
    <col min="7421" max="7421" width="5.6640625" style="1" customWidth="1"/>
    <col min="7422" max="7422" width="4.6640625" style="1" customWidth="1"/>
    <col min="7423" max="7423" width="5.6640625" style="1" customWidth="1"/>
    <col min="7424" max="7426" width="12.6640625" style="1" customWidth="1"/>
    <col min="7427" max="7430" width="10.6640625" style="1" customWidth="1"/>
    <col min="7431" max="7431" width="10.5" style="1" customWidth="1"/>
    <col min="7432" max="7432" width="11.33203125" style="1" customWidth="1"/>
    <col min="7433" max="7433" width="11.5" style="1" customWidth="1"/>
    <col min="7434" max="7434" width="10.5" style="1" customWidth="1"/>
    <col min="7435" max="7435" width="10.33203125" style="1" customWidth="1"/>
    <col min="7436" max="7436" width="10.83203125" style="1" customWidth="1"/>
    <col min="7437" max="7437" width="11" style="1" customWidth="1"/>
    <col min="7438" max="7440" width="11.33203125" style="1" customWidth="1"/>
    <col min="7441" max="7441" width="10.5" style="1" customWidth="1"/>
    <col min="7442" max="7442" width="10.83203125" style="1" customWidth="1"/>
    <col min="7443" max="7443" width="11.1640625" style="1" customWidth="1"/>
    <col min="7444" max="7444" width="10.33203125" style="1" customWidth="1"/>
    <col min="7445" max="7445" width="12.5" style="1" customWidth="1"/>
    <col min="7446" max="7674" width="9.1640625" style="1"/>
    <col min="7675" max="7675" width="22.6640625" style="1" customWidth="1"/>
    <col min="7676" max="7676" width="63.1640625" style="1" customWidth="1"/>
    <col min="7677" max="7677" width="5.6640625" style="1" customWidth="1"/>
    <col min="7678" max="7678" width="4.6640625" style="1" customWidth="1"/>
    <col min="7679" max="7679" width="5.6640625" style="1" customWidth="1"/>
    <col min="7680" max="7682" width="12.6640625" style="1" customWidth="1"/>
    <col min="7683" max="7686" width="10.6640625" style="1" customWidth="1"/>
    <col min="7687" max="7687" width="10.5" style="1" customWidth="1"/>
    <col min="7688" max="7688" width="11.33203125" style="1" customWidth="1"/>
    <col min="7689" max="7689" width="11.5" style="1" customWidth="1"/>
    <col min="7690" max="7690" width="10.5" style="1" customWidth="1"/>
    <col min="7691" max="7691" width="10.33203125" style="1" customWidth="1"/>
    <col min="7692" max="7692" width="10.83203125" style="1" customWidth="1"/>
    <col min="7693" max="7693" width="11" style="1" customWidth="1"/>
    <col min="7694" max="7696" width="11.33203125" style="1" customWidth="1"/>
    <col min="7697" max="7697" width="10.5" style="1" customWidth="1"/>
    <col min="7698" max="7698" width="10.83203125" style="1" customWidth="1"/>
    <col min="7699" max="7699" width="11.1640625" style="1" customWidth="1"/>
    <col min="7700" max="7700" width="10.33203125" style="1" customWidth="1"/>
    <col min="7701" max="7701" width="12.5" style="1" customWidth="1"/>
    <col min="7702" max="7930" width="9.1640625" style="1"/>
    <col min="7931" max="7931" width="22.6640625" style="1" customWidth="1"/>
    <col min="7932" max="7932" width="63.1640625" style="1" customWidth="1"/>
    <col min="7933" max="7933" width="5.6640625" style="1" customWidth="1"/>
    <col min="7934" max="7934" width="4.6640625" style="1" customWidth="1"/>
    <col min="7935" max="7935" width="5.6640625" style="1" customWidth="1"/>
    <col min="7936" max="7938" width="12.6640625" style="1" customWidth="1"/>
    <col min="7939" max="7942" width="10.6640625" style="1" customWidth="1"/>
    <col min="7943" max="7943" width="10.5" style="1" customWidth="1"/>
    <col min="7944" max="7944" width="11.33203125" style="1" customWidth="1"/>
    <col min="7945" max="7945" width="11.5" style="1" customWidth="1"/>
    <col min="7946" max="7946" width="10.5" style="1" customWidth="1"/>
    <col min="7947" max="7947" width="10.33203125" style="1" customWidth="1"/>
    <col min="7948" max="7948" width="10.83203125" style="1" customWidth="1"/>
    <col min="7949" max="7949" width="11" style="1" customWidth="1"/>
    <col min="7950" max="7952" width="11.33203125" style="1" customWidth="1"/>
    <col min="7953" max="7953" width="10.5" style="1" customWidth="1"/>
    <col min="7954" max="7954" width="10.83203125" style="1" customWidth="1"/>
    <col min="7955" max="7955" width="11.1640625" style="1" customWidth="1"/>
    <col min="7956" max="7956" width="10.33203125" style="1" customWidth="1"/>
    <col min="7957" max="7957" width="12.5" style="1" customWidth="1"/>
    <col min="7958" max="8186" width="9.1640625" style="1"/>
    <col min="8187" max="8187" width="22.6640625" style="1" customWidth="1"/>
    <col min="8188" max="8188" width="63.1640625" style="1" customWidth="1"/>
    <col min="8189" max="8189" width="5.6640625" style="1" customWidth="1"/>
    <col min="8190" max="8190" width="4.6640625" style="1" customWidth="1"/>
    <col min="8191" max="8191" width="5.6640625" style="1" customWidth="1"/>
    <col min="8192" max="8194" width="12.6640625" style="1" customWidth="1"/>
    <col min="8195" max="8198" width="10.6640625" style="1" customWidth="1"/>
    <col min="8199" max="8199" width="10.5" style="1" customWidth="1"/>
    <col min="8200" max="8200" width="11.33203125" style="1" customWidth="1"/>
    <col min="8201" max="8201" width="11.5" style="1" customWidth="1"/>
    <col min="8202" max="8202" width="10.5" style="1" customWidth="1"/>
    <col min="8203" max="8203" width="10.33203125" style="1" customWidth="1"/>
    <col min="8204" max="8204" width="10.83203125" style="1" customWidth="1"/>
    <col min="8205" max="8205" width="11" style="1" customWidth="1"/>
    <col min="8206" max="8208" width="11.33203125" style="1" customWidth="1"/>
    <col min="8209" max="8209" width="10.5" style="1" customWidth="1"/>
    <col min="8210" max="8210" width="10.83203125" style="1" customWidth="1"/>
    <col min="8211" max="8211" width="11.1640625" style="1" customWidth="1"/>
    <col min="8212" max="8212" width="10.33203125" style="1" customWidth="1"/>
    <col min="8213" max="8213" width="12.5" style="1" customWidth="1"/>
    <col min="8214" max="8442" width="9.1640625" style="1"/>
    <col min="8443" max="8443" width="22.6640625" style="1" customWidth="1"/>
    <col min="8444" max="8444" width="63.1640625" style="1" customWidth="1"/>
    <col min="8445" max="8445" width="5.6640625" style="1" customWidth="1"/>
    <col min="8446" max="8446" width="4.6640625" style="1" customWidth="1"/>
    <col min="8447" max="8447" width="5.6640625" style="1" customWidth="1"/>
    <col min="8448" max="8450" width="12.6640625" style="1" customWidth="1"/>
    <col min="8451" max="8454" width="10.6640625" style="1" customWidth="1"/>
    <col min="8455" max="8455" width="10.5" style="1" customWidth="1"/>
    <col min="8456" max="8456" width="11.33203125" style="1" customWidth="1"/>
    <col min="8457" max="8457" width="11.5" style="1" customWidth="1"/>
    <col min="8458" max="8458" width="10.5" style="1" customWidth="1"/>
    <col min="8459" max="8459" width="10.33203125" style="1" customWidth="1"/>
    <col min="8460" max="8460" width="10.83203125" style="1" customWidth="1"/>
    <col min="8461" max="8461" width="11" style="1" customWidth="1"/>
    <col min="8462" max="8464" width="11.33203125" style="1" customWidth="1"/>
    <col min="8465" max="8465" width="10.5" style="1" customWidth="1"/>
    <col min="8466" max="8466" width="10.83203125" style="1" customWidth="1"/>
    <col min="8467" max="8467" width="11.1640625" style="1" customWidth="1"/>
    <col min="8468" max="8468" width="10.33203125" style="1" customWidth="1"/>
    <col min="8469" max="8469" width="12.5" style="1" customWidth="1"/>
    <col min="8470" max="8698" width="9.1640625" style="1"/>
    <col min="8699" max="8699" width="22.6640625" style="1" customWidth="1"/>
    <col min="8700" max="8700" width="63.1640625" style="1" customWidth="1"/>
    <col min="8701" max="8701" width="5.6640625" style="1" customWidth="1"/>
    <col min="8702" max="8702" width="4.6640625" style="1" customWidth="1"/>
    <col min="8703" max="8703" width="5.6640625" style="1" customWidth="1"/>
    <col min="8704" max="8706" width="12.6640625" style="1" customWidth="1"/>
    <col min="8707" max="8710" width="10.6640625" style="1" customWidth="1"/>
    <col min="8711" max="8711" width="10.5" style="1" customWidth="1"/>
    <col min="8712" max="8712" width="11.33203125" style="1" customWidth="1"/>
    <col min="8713" max="8713" width="11.5" style="1" customWidth="1"/>
    <col min="8714" max="8714" width="10.5" style="1" customWidth="1"/>
    <col min="8715" max="8715" width="10.33203125" style="1" customWidth="1"/>
    <col min="8716" max="8716" width="10.83203125" style="1" customWidth="1"/>
    <col min="8717" max="8717" width="11" style="1" customWidth="1"/>
    <col min="8718" max="8720" width="11.33203125" style="1" customWidth="1"/>
    <col min="8721" max="8721" width="10.5" style="1" customWidth="1"/>
    <col min="8722" max="8722" width="10.83203125" style="1" customWidth="1"/>
    <col min="8723" max="8723" width="11.1640625" style="1" customWidth="1"/>
    <col min="8724" max="8724" width="10.33203125" style="1" customWidth="1"/>
    <col min="8725" max="8725" width="12.5" style="1" customWidth="1"/>
    <col min="8726" max="8954" width="9.1640625" style="1"/>
    <col min="8955" max="8955" width="22.6640625" style="1" customWidth="1"/>
    <col min="8956" max="8956" width="63.1640625" style="1" customWidth="1"/>
    <col min="8957" max="8957" width="5.6640625" style="1" customWidth="1"/>
    <col min="8958" max="8958" width="4.6640625" style="1" customWidth="1"/>
    <col min="8959" max="8959" width="5.6640625" style="1" customWidth="1"/>
    <col min="8960" max="8962" width="12.6640625" style="1" customWidth="1"/>
    <col min="8963" max="8966" width="10.6640625" style="1" customWidth="1"/>
    <col min="8967" max="8967" width="10.5" style="1" customWidth="1"/>
    <col min="8968" max="8968" width="11.33203125" style="1" customWidth="1"/>
    <col min="8969" max="8969" width="11.5" style="1" customWidth="1"/>
    <col min="8970" max="8970" width="10.5" style="1" customWidth="1"/>
    <col min="8971" max="8971" width="10.33203125" style="1" customWidth="1"/>
    <col min="8972" max="8972" width="10.83203125" style="1" customWidth="1"/>
    <col min="8973" max="8973" width="11" style="1" customWidth="1"/>
    <col min="8974" max="8976" width="11.33203125" style="1" customWidth="1"/>
    <col min="8977" max="8977" width="10.5" style="1" customWidth="1"/>
    <col min="8978" max="8978" width="10.83203125" style="1" customWidth="1"/>
    <col min="8979" max="8979" width="11.1640625" style="1" customWidth="1"/>
    <col min="8980" max="8980" width="10.33203125" style="1" customWidth="1"/>
    <col min="8981" max="8981" width="12.5" style="1" customWidth="1"/>
    <col min="8982" max="9210" width="9.1640625" style="1"/>
    <col min="9211" max="9211" width="22.6640625" style="1" customWidth="1"/>
    <col min="9212" max="9212" width="63.1640625" style="1" customWidth="1"/>
    <col min="9213" max="9213" width="5.6640625" style="1" customWidth="1"/>
    <col min="9214" max="9214" width="4.6640625" style="1" customWidth="1"/>
    <col min="9215" max="9215" width="5.6640625" style="1" customWidth="1"/>
    <col min="9216" max="9218" width="12.6640625" style="1" customWidth="1"/>
    <col min="9219" max="9222" width="10.6640625" style="1" customWidth="1"/>
    <col min="9223" max="9223" width="10.5" style="1" customWidth="1"/>
    <col min="9224" max="9224" width="11.33203125" style="1" customWidth="1"/>
    <col min="9225" max="9225" width="11.5" style="1" customWidth="1"/>
    <col min="9226" max="9226" width="10.5" style="1" customWidth="1"/>
    <col min="9227" max="9227" width="10.33203125" style="1" customWidth="1"/>
    <col min="9228" max="9228" width="10.83203125" style="1" customWidth="1"/>
    <col min="9229" max="9229" width="11" style="1" customWidth="1"/>
    <col min="9230" max="9232" width="11.33203125" style="1" customWidth="1"/>
    <col min="9233" max="9233" width="10.5" style="1" customWidth="1"/>
    <col min="9234" max="9234" width="10.83203125" style="1" customWidth="1"/>
    <col min="9235" max="9235" width="11.1640625" style="1" customWidth="1"/>
    <col min="9236" max="9236" width="10.33203125" style="1" customWidth="1"/>
    <col min="9237" max="9237" width="12.5" style="1" customWidth="1"/>
    <col min="9238" max="9466" width="9.1640625" style="1"/>
    <col min="9467" max="9467" width="22.6640625" style="1" customWidth="1"/>
    <col min="9468" max="9468" width="63.1640625" style="1" customWidth="1"/>
    <col min="9469" max="9469" width="5.6640625" style="1" customWidth="1"/>
    <col min="9470" max="9470" width="4.6640625" style="1" customWidth="1"/>
    <col min="9471" max="9471" width="5.6640625" style="1" customWidth="1"/>
    <col min="9472" max="9474" width="12.6640625" style="1" customWidth="1"/>
    <col min="9475" max="9478" width="10.6640625" style="1" customWidth="1"/>
    <col min="9479" max="9479" width="10.5" style="1" customWidth="1"/>
    <col min="9480" max="9480" width="11.33203125" style="1" customWidth="1"/>
    <col min="9481" max="9481" width="11.5" style="1" customWidth="1"/>
    <col min="9482" max="9482" width="10.5" style="1" customWidth="1"/>
    <col min="9483" max="9483" width="10.33203125" style="1" customWidth="1"/>
    <col min="9484" max="9484" width="10.83203125" style="1" customWidth="1"/>
    <col min="9485" max="9485" width="11" style="1" customWidth="1"/>
    <col min="9486" max="9488" width="11.33203125" style="1" customWidth="1"/>
    <col min="9489" max="9489" width="10.5" style="1" customWidth="1"/>
    <col min="9490" max="9490" width="10.83203125" style="1" customWidth="1"/>
    <col min="9491" max="9491" width="11.1640625" style="1" customWidth="1"/>
    <col min="9492" max="9492" width="10.33203125" style="1" customWidth="1"/>
    <col min="9493" max="9493" width="12.5" style="1" customWidth="1"/>
    <col min="9494" max="9722" width="9.1640625" style="1"/>
    <col min="9723" max="9723" width="22.6640625" style="1" customWidth="1"/>
    <col min="9724" max="9724" width="63.1640625" style="1" customWidth="1"/>
    <col min="9725" max="9725" width="5.6640625" style="1" customWidth="1"/>
    <col min="9726" max="9726" width="4.6640625" style="1" customWidth="1"/>
    <col min="9727" max="9727" width="5.6640625" style="1" customWidth="1"/>
    <col min="9728" max="9730" width="12.6640625" style="1" customWidth="1"/>
    <col min="9731" max="9734" width="10.6640625" style="1" customWidth="1"/>
    <col min="9735" max="9735" width="10.5" style="1" customWidth="1"/>
    <col min="9736" max="9736" width="11.33203125" style="1" customWidth="1"/>
    <col min="9737" max="9737" width="11.5" style="1" customWidth="1"/>
    <col min="9738" max="9738" width="10.5" style="1" customWidth="1"/>
    <col min="9739" max="9739" width="10.33203125" style="1" customWidth="1"/>
    <col min="9740" max="9740" width="10.83203125" style="1" customWidth="1"/>
    <col min="9741" max="9741" width="11" style="1" customWidth="1"/>
    <col min="9742" max="9744" width="11.33203125" style="1" customWidth="1"/>
    <col min="9745" max="9745" width="10.5" style="1" customWidth="1"/>
    <col min="9746" max="9746" width="10.83203125" style="1" customWidth="1"/>
    <col min="9747" max="9747" width="11.1640625" style="1" customWidth="1"/>
    <col min="9748" max="9748" width="10.33203125" style="1" customWidth="1"/>
    <col min="9749" max="9749" width="12.5" style="1" customWidth="1"/>
    <col min="9750" max="9978" width="9.1640625" style="1"/>
    <col min="9979" max="9979" width="22.6640625" style="1" customWidth="1"/>
    <col min="9980" max="9980" width="63.1640625" style="1" customWidth="1"/>
    <col min="9981" max="9981" width="5.6640625" style="1" customWidth="1"/>
    <col min="9982" max="9982" width="4.6640625" style="1" customWidth="1"/>
    <col min="9983" max="9983" width="5.6640625" style="1" customWidth="1"/>
    <col min="9984" max="9986" width="12.6640625" style="1" customWidth="1"/>
    <col min="9987" max="9990" width="10.6640625" style="1" customWidth="1"/>
    <col min="9991" max="9991" width="10.5" style="1" customWidth="1"/>
    <col min="9992" max="9992" width="11.33203125" style="1" customWidth="1"/>
    <col min="9993" max="9993" width="11.5" style="1" customWidth="1"/>
    <col min="9994" max="9994" width="10.5" style="1" customWidth="1"/>
    <col min="9995" max="9995" width="10.33203125" style="1" customWidth="1"/>
    <col min="9996" max="9996" width="10.83203125" style="1" customWidth="1"/>
    <col min="9997" max="9997" width="11" style="1" customWidth="1"/>
    <col min="9998" max="10000" width="11.33203125" style="1" customWidth="1"/>
    <col min="10001" max="10001" width="10.5" style="1" customWidth="1"/>
    <col min="10002" max="10002" width="10.83203125" style="1" customWidth="1"/>
    <col min="10003" max="10003" width="11.1640625" style="1" customWidth="1"/>
    <col min="10004" max="10004" width="10.33203125" style="1" customWidth="1"/>
    <col min="10005" max="10005" width="12.5" style="1" customWidth="1"/>
    <col min="10006" max="10234" width="9.1640625" style="1"/>
    <col min="10235" max="10235" width="22.6640625" style="1" customWidth="1"/>
    <col min="10236" max="10236" width="63.1640625" style="1" customWidth="1"/>
    <col min="10237" max="10237" width="5.6640625" style="1" customWidth="1"/>
    <col min="10238" max="10238" width="4.6640625" style="1" customWidth="1"/>
    <col min="10239" max="10239" width="5.6640625" style="1" customWidth="1"/>
    <col min="10240" max="10242" width="12.6640625" style="1" customWidth="1"/>
    <col min="10243" max="10246" width="10.6640625" style="1" customWidth="1"/>
    <col min="10247" max="10247" width="10.5" style="1" customWidth="1"/>
    <col min="10248" max="10248" width="11.33203125" style="1" customWidth="1"/>
    <col min="10249" max="10249" width="11.5" style="1" customWidth="1"/>
    <col min="10250" max="10250" width="10.5" style="1" customWidth="1"/>
    <col min="10251" max="10251" width="10.33203125" style="1" customWidth="1"/>
    <col min="10252" max="10252" width="10.83203125" style="1" customWidth="1"/>
    <col min="10253" max="10253" width="11" style="1" customWidth="1"/>
    <col min="10254" max="10256" width="11.33203125" style="1" customWidth="1"/>
    <col min="10257" max="10257" width="10.5" style="1" customWidth="1"/>
    <col min="10258" max="10258" width="10.83203125" style="1" customWidth="1"/>
    <col min="10259" max="10259" width="11.1640625" style="1" customWidth="1"/>
    <col min="10260" max="10260" width="10.33203125" style="1" customWidth="1"/>
    <col min="10261" max="10261" width="12.5" style="1" customWidth="1"/>
    <col min="10262" max="10490" width="9.1640625" style="1"/>
    <col min="10491" max="10491" width="22.6640625" style="1" customWidth="1"/>
    <col min="10492" max="10492" width="63.1640625" style="1" customWidth="1"/>
    <col min="10493" max="10493" width="5.6640625" style="1" customWidth="1"/>
    <col min="10494" max="10494" width="4.6640625" style="1" customWidth="1"/>
    <col min="10495" max="10495" width="5.6640625" style="1" customWidth="1"/>
    <col min="10496" max="10498" width="12.6640625" style="1" customWidth="1"/>
    <col min="10499" max="10502" width="10.6640625" style="1" customWidth="1"/>
    <col min="10503" max="10503" width="10.5" style="1" customWidth="1"/>
    <col min="10504" max="10504" width="11.33203125" style="1" customWidth="1"/>
    <col min="10505" max="10505" width="11.5" style="1" customWidth="1"/>
    <col min="10506" max="10506" width="10.5" style="1" customWidth="1"/>
    <col min="10507" max="10507" width="10.33203125" style="1" customWidth="1"/>
    <col min="10508" max="10508" width="10.83203125" style="1" customWidth="1"/>
    <col min="10509" max="10509" width="11" style="1" customWidth="1"/>
    <col min="10510" max="10512" width="11.33203125" style="1" customWidth="1"/>
    <col min="10513" max="10513" width="10.5" style="1" customWidth="1"/>
    <col min="10514" max="10514" width="10.83203125" style="1" customWidth="1"/>
    <col min="10515" max="10515" width="11.1640625" style="1" customWidth="1"/>
    <col min="10516" max="10516" width="10.33203125" style="1" customWidth="1"/>
    <col min="10517" max="10517" width="12.5" style="1" customWidth="1"/>
    <col min="10518" max="10746" width="9.1640625" style="1"/>
    <col min="10747" max="10747" width="22.6640625" style="1" customWidth="1"/>
    <col min="10748" max="10748" width="63.1640625" style="1" customWidth="1"/>
    <col min="10749" max="10749" width="5.6640625" style="1" customWidth="1"/>
    <col min="10750" max="10750" width="4.6640625" style="1" customWidth="1"/>
    <col min="10751" max="10751" width="5.6640625" style="1" customWidth="1"/>
    <col min="10752" max="10754" width="12.6640625" style="1" customWidth="1"/>
    <col min="10755" max="10758" width="10.6640625" style="1" customWidth="1"/>
    <col min="10759" max="10759" width="10.5" style="1" customWidth="1"/>
    <col min="10760" max="10760" width="11.33203125" style="1" customWidth="1"/>
    <col min="10761" max="10761" width="11.5" style="1" customWidth="1"/>
    <col min="10762" max="10762" width="10.5" style="1" customWidth="1"/>
    <col min="10763" max="10763" width="10.33203125" style="1" customWidth="1"/>
    <col min="10764" max="10764" width="10.83203125" style="1" customWidth="1"/>
    <col min="10765" max="10765" width="11" style="1" customWidth="1"/>
    <col min="10766" max="10768" width="11.33203125" style="1" customWidth="1"/>
    <col min="10769" max="10769" width="10.5" style="1" customWidth="1"/>
    <col min="10770" max="10770" width="10.83203125" style="1" customWidth="1"/>
    <col min="10771" max="10771" width="11.1640625" style="1" customWidth="1"/>
    <col min="10772" max="10772" width="10.33203125" style="1" customWidth="1"/>
    <col min="10773" max="10773" width="12.5" style="1" customWidth="1"/>
    <col min="10774" max="11002" width="9.1640625" style="1"/>
    <col min="11003" max="11003" width="22.6640625" style="1" customWidth="1"/>
    <col min="11004" max="11004" width="63.1640625" style="1" customWidth="1"/>
    <col min="11005" max="11005" width="5.6640625" style="1" customWidth="1"/>
    <col min="11006" max="11006" width="4.6640625" style="1" customWidth="1"/>
    <col min="11007" max="11007" width="5.6640625" style="1" customWidth="1"/>
    <col min="11008" max="11010" width="12.6640625" style="1" customWidth="1"/>
    <col min="11011" max="11014" width="10.6640625" style="1" customWidth="1"/>
    <col min="11015" max="11015" width="10.5" style="1" customWidth="1"/>
    <col min="11016" max="11016" width="11.33203125" style="1" customWidth="1"/>
    <col min="11017" max="11017" width="11.5" style="1" customWidth="1"/>
    <col min="11018" max="11018" width="10.5" style="1" customWidth="1"/>
    <col min="11019" max="11019" width="10.33203125" style="1" customWidth="1"/>
    <col min="11020" max="11020" width="10.83203125" style="1" customWidth="1"/>
    <col min="11021" max="11021" width="11" style="1" customWidth="1"/>
    <col min="11022" max="11024" width="11.33203125" style="1" customWidth="1"/>
    <col min="11025" max="11025" width="10.5" style="1" customWidth="1"/>
    <col min="11026" max="11026" width="10.83203125" style="1" customWidth="1"/>
    <col min="11027" max="11027" width="11.1640625" style="1" customWidth="1"/>
    <col min="11028" max="11028" width="10.33203125" style="1" customWidth="1"/>
    <col min="11029" max="11029" width="12.5" style="1" customWidth="1"/>
    <col min="11030" max="11258" width="9.1640625" style="1"/>
    <col min="11259" max="11259" width="22.6640625" style="1" customWidth="1"/>
    <col min="11260" max="11260" width="63.1640625" style="1" customWidth="1"/>
    <col min="11261" max="11261" width="5.6640625" style="1" customWidth="1"/>
    <col min="11262" max="11262" width="4.6640625" style="1" customWidth="1"/>
    <col min="11263" max="11263" width="5.6640625" style="1" customWidth="1"/>
    <col min="11264" max="11266" width="12.6640625" style="1" customWidth="1"/>
    <col min="11267" max="11270" width="10.6640625" style="1" customWidth="1"/>
    <col min="11271" max="11271" width="10.5" style="1" customWidth="1"/>
    <col min="11272" max="11272" width="11.33203125" style="1" customWidth="1"/>
    <col min="11273" max="11273" width="11.5" style="1" customWidth="1"/>
    <col min="11274" max="11274" width="10.5" style="1" customWidth="1"/>
    <col min="11275" max="11275" width="10.33203125" style="1" customWidth="1"/>
    <col min="11276" max="11276" width="10.83203125" style="1" customWidth="1"/>
    <col min="11277" max="11277" width="11" style="1" customWidth="1"/>
    <col min="11278" max="11280" width="11.33203125" style="1" customWidth="1"/>
    <col min="11281" max="11281" width="10.5" style="1" customWidth="1"/>
    <col min="11282" max="11282" width="10.83203125" style="1" customWidth="1"/>
    <col min="11283" max="11283" width="11.1640625" style="1" customWidth="1"/>
    <col min="11284" max="11284" width="10.33203125" style="1" customWidth="1"/>
    <col min="11285" max="11285" width="12.5" style="1" customWidth="1"/>
    <col min="11286" max="11514" width="9.1640625" style="1"/>
    <col min="11515" max="11515" width="22.6640625" style="1" customWidth="1"/>
    <col min="11516" max="11516" width="63.1640625" style="1" customWidth="1"/>
    <col min="11517" max="11517" width="5.6640625" style="1" customWidth="1"/>
    <col min="11518" max="11518" width="4.6640625" style="1" customWidth="1"/>
    <col min="11519" max="11519" width="5.6640625" style="1" customWidth="1"/>
    <col min="11520" max="11522" width="12.6640625" style="1" customWidth="1"/>
    <col min="11523" max="11526" width="10.6640625" style="1" customWidth="1"/>
    <col min="11527" max="11527" width="10.5" style="1" customWidth="1"/>
    <col min="11528" max="11528" width="11.33203125" style="1" customWidth="1"/>
    <col min="11529" max="11529" width="11.5" style="1" customWidth="1"/>
    <col min="11530" max="11530" width="10.5" style="1" customWidth="1"/>
    <col min="11531" max="11531" width="10.33203125" style="1" customWidth="1"/>
    <col min="11532" max="11532" width="10.83203125" style="1" customWidth="1"/>
    <col min="11533" max="11533" width="11" style="1" customWidth="1"/>
    <col min="11534" max="11536" width="11.33203125" style="1" customWidth="1"/>
    <col min="11537" max="11537" width="10.5" style="1" customWidth="1"/>
    <col min="11538" max="11538" width="10.83203125" style="1" customWidth="1"/>
    <col min="11539" max="11539" width="11.1640625" style="1" customWidth="1"/>
    <col min="11540" max="11540" width="10.33203125" style="1" customWidth="1"/>
    <col min="11541" max="11541" width="12.5" style="1" customWidth="1"/>
    <col min="11542" max="11770" width="9.1640625" style="1"/>
    <col min="11771" max="11771" width="22.6640625" style="1" customWidth="1"/>
    <col min="11772" max="11772" width="63.1640625" style="1" customWidth="1"/>
    <col min="11773" max="11773" width="5.6640625" style="1" customWidth="1"/>
    <col min="11774" max="11774" width="4.6640625" style="1" customWidth="1"/>
    <col min="11775" max="11775" width="5.6640625" style="1" customWidth="1"/>
    <col min="11776" max="11778" width="12.6640625" style="1" customWidth="1"/>
    <col min="11779" max="11782" width="10.6640625" style="1" customWidth="1"/>
    <col min="11783" max="11783" width="10.5" style="1" customWidth="1"/>
    <col min="11784" max="11784" width="11.33203125" style="1" customWidth="1"/>
    <col min="11785" max="11785" width="11.5" style="1" customWidth="1"/>
    <col min="11786" max="11786" width="10.5" style="1" customWidth="1"/>
    <col min="11787" max="11787" width="10.33203125" style="1" customWidth="1"/>
    <col min="11788" max="11788" width="10.83203125" style="1" customWidth="1"/>
    <col min="11789" max="11789" width="11" style="1" customWidth="1"/>
    <col min="11790" max="11792" width="11.33203125" style="1" customWidth="1"/>
    <col min="11793" max="11793" width="10.5" style="1" customWidth="1"/>
    <col min="11794" max="11794" width="10.83203125" style="1" customWidth="1"/>
    <col min="11795" max="11795" width="11.1640625" style="1" customWidth="1"/>
    <col min="11796" max="11796" width="10.33203125" style="1" customWidth="1"/>
    <col min="11797" max="11797" width="12.5" style="1" customWidth="1"/>
    <col min="11798" max="12026" width="9.1640625" style="1"/>
    <col min="12027" max="12027" width="22.6640625" style="1" customWidth="1"/>
    <col min="12028" max="12028" width="63.1640625" style="1" customWidth="1"/>
    <col min="12029" max="12029" width="5.6640625" style="1" customWidth="1"/>
    <col min="12030" max="12030" width="4.6640625" style="1" customWidth="1"/>
    <col min="12031" max="12031" width="5.6640625" style="1" customWidth="1"/>
    <col min="12032" max="12034" width="12.6640625" style="1" customWidth="1"/>
    <col min="12035" max="12038" width="10.6640625" style="1" customWidth="1"/>
    <col min="12039" max="12039" width="10.5" style="1" customWidth="1"/>
    <col min="12040" max="12040" width="11.33203125" style="1" customWidth="1"/>
    <col min="12041" max="12041" width="11.5" style="1" customWidth="1"/>
    <col min="12042" max="12042" width="10.5" style="1" customWidth="1"/>
    <col min="12043" max="12043" width="10.33203125" style="1" customWidth="1"/>
    <col min="12044" max="12044" width="10.83203125" style="1" customWidth="1"/>
    <col min="12045" max="12045" width="11" style="1" customWidth="1"/>
    <col min="12046" max="12048" width="11.33203125" style="1" customWidth="1"/>
    <col min="12049" max="12049" width="10.5" style="1" customWidth="1"/>
    <col min="12050" max="12050" width="10.83203125" style="1" customWidth="1"/>
    <col min="12051" max="12051" width="11.1640625" style="1" customWidth="1"/>
    <col min="12052" max="12052" width="10.33203125" style="1" customWidth="1"/>
    <col min="12053" max="12053" width="12.5" style="1" customWidth="1"/>
    <col min="12054" max="12282" width="9.1640625" style="1"/>
    <col min="12283" max="12283" width="22.6640625" style="1" customWidth="1"/>
    <col min="12284" max="12284" width="63.1640625" style="1" customWidth="1"/>
    <col min="12285" max="12285" width="5.6640625" style="1" customWidth="1"/>
    <col min="12286" max="12286" width="4.6640625" style="1" customWidth="1"/>
    <col min="12287" max="12287" width="5.6640625" style="1" customWidth="1"/>
    <col min="12288" max="12290" width="12.6640625" style="1" customWidth="1"/>
    <col min="12291" max="12294" width="10.6640625" style="1" customWidth="1"/>
    <col min="12295" max="12295" width="10.5" style="1" customWidth="1"/>
    <col min="12296" max="12296" width="11.33203125" style="1" customWidth="1"/>
    <col min="12297" max="12297" width="11.5" style="1" customWidth="1"/>
    <col min="12298" max="12298" width="10.5" style="1" customWidth="1"/>
    <col min="12299" max="12299" width="10.33203125" style="1" customWidth="1"/>
    <col min="12300" max="12300" width="10.83203125" style="1" customWidth="1"/>
    <col min="12301" max="12301" width="11" style="1" customWidth="1"/>
    <col min="12302" max="12304" width="11.33203125" style="1" customWidth="1"/>
    <col min="12305" max="12305" width="10.5" style="1" customWidth="1"/>
    <col min="12306" max="12306" width="10.83203125" style="1" customWidth="1"/>
    <col min="12307" max="12307" width="11.1640625" style="1" customWidth="1"/>
    <col min="12308" max="12308" width="10.33203125" style="1" customWidth="1"/>
    <col min="12309" max="12309" width="12.5" style="1" customWidth="1"/>
    <col min="12310" max="12538" width="9.1640625" style="1"/>
    <col min="12539" max="12539" width="22.6640625" style="1" customWidth="1"/>
    <col min="12540" max="12540" width="63.1640625" style="1" customWidth="1"/>
    <col min="12541" max="12541" width="5.6640625" style="1" customWidth="1"/>
    <col min="12542" max="12542" width="4.6640625" style="1" customWidth="1"/>
    <col min="12543" max="12543" width="5.6640625" style="1" customWidth="1"/>
    <col min="12544" max="12546" width="12.6640625" style="1" customWidth="1"/>
    <col min="12547" max="12550" width="10.6640625" style="1" customWidth="1"/>
    <col min="12551" max="12551" width="10.5" style="1" customWidth="1"/>
    <col min="12552" max="12552" width="11.33203125" style="1" customWidth="1"/>
    <col min="12553" max="12553" width="11.5" style="1" customWidth="1"/>
    <col min="12554" max="12554" width="10.5" style="1" customWidth="1"/>
    <col min="12555" max="12555" width="10.33203125" style="1" customWidth="1"/>
    <col min="12556" max="12556" width="10.83203125" style="1" customWidth="1"/>
    <col min="12557" max="12557" width="11" style="1" customWidth="1"/>
    <col min="12558" max="12560" width="11.33203125" style="1" customWidth="1"/>
    <col min="12561" max="12561" width="10.5" style="1" customWidth="1"/>
    <col min="12562" max="12562" width="10.83203125" style="1" customWidth="1"/>
    <col min="12563" max="12563" width="11.1640625" style="1" customWidth="1"/>
    <col min="12564" max="12564" width="10.33203125" style="1" customWidth="1"/>
    <col min="12565" max="12565" width="12.5" style="1" customWidth="1"/>
    <col min="12566" max="12794" width="9.1640625" style="1"/>
    <col min="12795" max="12795" width="22.6640625" style="1" customWidth="1"/>
    <col min="12796" max="12796" width="63.1640625" style="1" customWidth="1"/>
    <col min="12797" max="12797" width="5.6640625" style="1" customWidth="1"/>
    <col min="12798" max="12798" width="4.6640625" style="1" customWidth="1"/>
    <col min="12799" max="12799" width="5.6640625" style="1" customWidth="1"/>
    <col min="12800" max="12802" width="12.6640625" style="1" customWidth="1"/>
    <col min="12803" max="12806" width="10.6640625" style="1" customWidth="1"/>
    <col min="12807" max="12807" width="10.5" style="1" customWidth="1"/>
    <col min="12808" max="12808" width="11.33203125" style="1" customWidth="1"/>
    <col min="12809" max="12809" width="11.5" style="1" customWidth="1"/>
    <col min="12810" max="12810" width="10.5" style="1" customWidth="1"/>
    <col min="12811" max="12811" width="10.33203125" style="1" customWidth="1"/>
    <col min="12812" max="12812" width="10.83203125" style="1" customWidth="1"/>
    <col min="12813" max="12813" width="11" style="1" customWidth="1"/>
    <col min="12814" max="12816" width="11.33203125" style="1" customWidth="1"/>
    <col min="12817" max="12817" width="10.5" style="1" customWidth="1"/>
    <col min="12818" max="12818" width="10.83203125" style="1" customWidth="1"/>
    <col min="12819" max="12819" width="11.1640625" style="1" customWidth="1"/>
    <col min="12820" max="12820" width="10.33203125" style="1" customWidth="1"/>
    <col min="12821" max="12821" width="12.5" style="1" customWidth="1"/>
    <col min="12822" max="13050" width="9.1640625" style="1"/>
    <col min="13051" max="13051" width="22.6640625" style="1" customWidth="1"/>
    <col min="13052" max="13052" width="63.1640625" style="1" customWidth="1"/>
    <col min="13053" max="13053" width="5.6640625" style="1" customWidth="1"/>
    <col min="13054" max="13054" width="4.6640625" style="1" customWidth="1"/>
    <col min="13055" max="13055" width="5.6640625" style="1" customWidth="1"/>
    <col min="13056" max="13058" width="12.6640625" style="1" customWidth="1"/>
    <col min="13059" max="13062" width="10.6640625" style="1" customWidth="1"/>
    <col min="13063" max="13063" width="10.5" style="1" customWidth="1"/>
    <col min="13064" max="13064" width="11.33203125" style="1" customWidth="1"/>
    <col min="13065" max="13065" width="11.5" style="1" customWidth="1"/>
    <col min="13066" max="13066" width="10.5" style="1" customWidth="1"/>
    <col min="13067" max="13067" width="10.33203125" style="1" customWidth="1"/>
    <col min="13068" max="13068" width="10.83203125" style="1" customWidth="1"/>
    <col min="13069" max="13069" width="11" style="1" customWidth="1"/>
    <col min="13070" max="13072" width="11.33203125" style="1" customWidth="1"/>
    <col min="13073" max="13073" width="10.5" style="1" customWidth="1"/>
    <col min="13074" max="13074" width="10.83203125" style="1" customWidth="1"/>
    <col min="13075" max="13075" width="11.1640625" style="1" customWidth="1"/>
    <col min="13076" max="13076" width="10.33203125" style="1" customWidth="1"/>
    <col min="13077" max="13077" width="12.5" style="1" customWidth="1"/>
    <col min="13078" max="13306" width="9.1640625" style="1"/>
    <col min="13307" max="13307" width="22.6640625" style="1" customWidth="1"/>
    <col min="13308" max="13308" width="63.1640625" style="1" customWidth="1"/>
    <col min="13309" max="13309" width="5.6640625" style="1" customWidth="1"/>
    <col min="13310" max="13310" width="4.6640625" style="1" customWidth="1"/>
    <col min="13311" max="13311" width="5.6640625" style="1" customWidth="1"/>
    <col min="13312" max="13314" width="12.6640625" style="1" customWidth="1"/>
    <col min="13315" max="13318" width="10.6640625" style="1" customWidth="1"/>
    <col min="13319" max="13319" width="10.5" style="1" customWidth="1"/>
    <col min="13320" max="13320" width="11.33203125" style="1" customWidth="1"/>
    <col min="13321" max="13321" width="11.5" style="1" customWidth="1"/>
    <col min="13322" max="13322" width="10.5" style="1" customWidth="1"/>
    <col min="13323" max="13323" width="10.33203125" style="1" customWidth="1"/>
    <col min="13324" max="13324" width="10.83203125" style="1" customWidth="1"/>
    <col min="13325" max="13325" width="11" style="1" customWidth="1"/>
    <col min="13326" max="13328" width="11.33203125" style="1" customWidth="1"/>
    <col min="13329" max="13329" width="10.5" style="1" customWidth="1"/>
    <col min="13330" max="13330" width="10.83203125" style="1" customWidth="1"/>
    <col min="13331" max="13331" width="11.1640625" style="1" customWidth="1"/>
    <col min="13332" max="13332" width="10.33203125" style="1" customWidth="1"/>
    <col min="13333" max="13333" width="12.5" style="1" customWidth="1"/>
    <col min="13334" max="13562" width="9.1640625" style="1"/>
    <col min="13563" max="13563" width="22.6640625" style="1" customWidth="1"/>
    <col min="13564" max="13564" width="63.1640625" style="1" customWidth="1"/>
    <col min="13565" max="13565" width="5.6640625" style="1" customWidth="1"/>
    <col min="13566" max="13566" width="4.6640625" style="1" customWidth="1"/>
    <col min="13567" max="13567" width="5.6640625" style="1" customWidth="1"/>
    <col min="13568" max="13570" width="12.6640625" style="1" customWidth="1"/>
    <col min="13571" max="13574" width="10.6640625" style="1" customWidth="1"/>
    <col min="13575" max="13575" width="10.5" style="1" customWidth="1"/>
    <col min="13576" max="13576" width="11.33203125" style="1" customWidth="1"/>
    <col min="13577" max="13577" width="11.5" style="1" customWidth="1"/>
    <col min="13578" max="13578" width="10.5" style="1" customWidth="1"/>
    <col min="13579" max="13579" width="10.33203125" style="1" customWidth="1"/>
    <col min="13580" max="13580" width="10.83203125" style="1" customWidth="1"/>
    <col min="13581" max="13581" width="11" style="1" customWidth="1"/>
    <col min="13582" max="13584" width="11.33203125" style="1" customWidth="1"/>
    <col min="13585" max="13585" width="10.5" style="1" customWidth="1"/>
    <col min="13586" max="13586" width="10.83203125" style="1" customWidth="1"/>
    <col min="13587" max="13587" width="11.1640625" style="1" customWidth="1"/>
    <col min="13588" max="13588" width="10.33203125" style="1" customWidth="1"/>
    <col min="13589" max="13589" width="12.5" style="1" customWidth="1"/>
    <col min="13590" max="13818" width="9.1640625" style="1"/>
    <col min="13819" max="13819" width="22.6640625" style="1" customWidth="1"/>
    <col min="13820" max="13820" width="63.1640625" style="1" customWidth="1"/>
    <col min="13821" max="13821" width="5.6640625" style="1" customWidth="1"/>
    <col min="13822" max="13822" width="4.6640625" style="1" customWidth="1"/>
    <col min="13823" max="13823" width="5.6640625" style="1" customWidth="1"/>
    <col min="13824" max="13826" width="12.6640625" style="1" customWidth="1"/>
    <col min="13827" max="13830" width="10.6640625" style="1" customWidth="1"/>
    <col min="13831" max="13831" width="10.5" style="1" customWidth="1"/>
    <col min="13832" max="13832" width="11.33203125" style="1" customWidth="1"/>
    <col min="13833" max="13833" width="11.5" style="1" customWidth="1"/>
    <col min="13834" max="13834" width="10.5" style="1" customWidth="1"/>
    <col min="13835" max="13835" width="10.33203125" style="1" customWidth="1"/>
    <col min="13836" max="13836" width="10.83203125" style="1" customWidth="1"/>
    <col min="13837" max="13837" width="11" style="1" customWidth="1"/>
    <col min="13838" max="13840" width="11.33203125" style="1" customWidth="1"/>
    <col min="13841" max="13841" width="10.5" style="1" customWidth="1"/>
    <col min="13842" max="13842" width="10.83203125" style="1" customWidth="1"/>
    <col min="13843" max="13843" width="11.1640625" style="1" customWidth="1"/>
    <col min="13844" max="13844" width="10.33203125" style="1" customWidth="1"/>
    <col min="13845" max="13845" width="12.5" style="1" customWidth="1"/>
    <col min="13846" max="14074" width="9.1640625" style="1"/>
    <col min="14075" max="14075" width="22.6640625" style="1" customWidth="1"/>
    <col min="14076" max="14076" width="63.1640625" style="1" customWidth="1"/>
    <col min="14077" max="14077" width="5.6640625" style="1" customWidth="1"/>
    <col min="14078" max="14078" width="4.6640625" style="1" customWidth="1"/>
    <col min="14079" max="14079" width="5.6640625" style="1" customWidth="1"/>
    <col min="14080" max="14082" width="12.6640625" style="1" customWidth="1"/>
    <col min="14083" max="14086" width="10.6640625" style="1" customWidth="1"/>
    <col min="14087" max="14087" width="10.5" style="1" customWidth="1"/>
    <col min="14088" max="14088" width="11.33203125" style="1" customWidth="1"/>
    <col min="14089" max="14089" width="11.5" style="1" customWidth="1"/>
    <col min="14090" max="14090" width="10.5" style="1" customWidth="1"/>
    <col min="14091" max="14091" width="10.33203125" style="1" customWidth="1"/>
    <col min="14092" max="14092" width="10.83203125" style="1" customWidth="1"/>
    <col min="14093" max="14093" width="11" style="1" customWidth="1"/>
    <col min="14094" max="14096" width="11.33203125" style="1" customWidth="1"/>
    <col min="14097" max="14097" width="10.5" style="1" customWidth="1"/>
    <col min="14098" max="14098" width="10.83203125" style="1" customWidth="1"/>
    <col min="14099" max="14099" width="11.1640625" style="1" customWidth="1"/>
    <col min="14100" max="14100" width="10.33203125" style="1" customWidth="1"/>
    <col min="14101" max="14101" width="12.5" style="1" customWidth="1"/>
    <col min="14102" max="14330" width="9.1640625" style="1"/>
    <col min="14331" max="14331" width="22.6640625" style="1" customWidth="1"/>
    <col min="14332" max="14332" width="63.1640625" style="1" customWidth="1"/>
    <col min="14333" max="14333" width="5.6640625" style="1" customWidth="1"/>
    <col min="14334" max="14334" width="4.6640625" style="1" customWidth="1"/>
    <col min="14335" max="14335" width="5.6640625" style="1" customWidth="1"/>
    <col min="14336" max="14338" width="12.6640625" style="1" customWidth="1"/>
    <col min="14339" max="14342" width="10.6640625" style="1" customWidth="1"/>
    <col min="14343" max="14343" width="10.5" style="1" customWidth="1"/>
    <col min="14344" max="14344" width="11.33203125" style="1" customWidth="1"/>
    <col min="14345" max="14345" width="11.5" style="1" customWidth="1"/>
    <col min="14346" max="14346" width="10.5" style="1" customWidth="1"/>
    <col min="14347" max="14347" width="10.33203125" style="1" customWidth="1"/>
    <col min="14348" max="14348" width="10.83203125" style="1" customWidth="1"/>
    <col min="14349" max="14349" width="11" style="1" customWidth="1"/>
    <col min="14350" max="14352" width="11.33203125" style="1" customWidth="1"/>
    <col min="14353" max="14353" width="10.5" style="1" customWidth="1"/>
    <col min="14354" max="14354" width="10.83203125" style="1" customWidth="1"/>
    <col min="14355" max="14355" width="11.1640625" style="1" customWidth="1"/>
    <col min="14356" max="14356" width="10.33203125" style="1" customWidth="1"/>
    <col min="14357" max="14357" width="12.5" style="1" customWidth="1"/>
    <col min="14358" max="14586" width="9.1640625" style="1"/>
    <col min="14587" max="14587" width="22.6640625" style="1" customWidth="1"/>
    <col min="14588" max="14588" width="63.1640625" style="1" customWidth="1"/>
    <col min="14589" max="14589" width="5.6640625" style="1" customWidth="1"/>
    <col min="14590" max="14590" width="4.6640625" style="1" customWidth="1"/>
    <col min="14591" max="14591" width="5.6640625" style="1" customWidth="1"/>
    <col min="14592" max="14594" width="12.6640625" style="1" customWidth="1"/>
    <col min="14595" max="14598" width="10.6640625" style="1" customWidth="1"/>
    <col min="14599" max="14599" width="10.5" style="1" customWidth="1"/>
    <col min="14600" max="14600" width="11.33203125" style="1" customWidth="1"/>
    <col min="14601" max="14601" width="11.5" style="1" customWidth="1"/>
    <col min="14602" max="14602" width="10.5" style="1" customWidth="1"/>
    <col min="14603" max="14603" width="10.33203125" style="1" customWidth="1"/>
    <col min="14604" max="14604" width="10.83203125" style="1" customWidth="1"/>
    <col min="14605" max="14605" width="11" style="1" customWidth="1"/>
    <col min="14606" max="14608" width="11.33203125" style="1" customWidth="1"/>
    <col min="14609" max="14609" width="10.5" style="1" customWidth="1"/>
    <col min="14610" max="14610" width="10.83203125" style="1" customWidth="1"/>
    <col min="14611" max="14611" width="11.1640625" style="1" customWidth="1"/>
    <col min="14612" max="14612" width="10.33203125" style="1" customWidth="1"/>
    <col min="14613" max="14613" width="12.5" style="1" customWidth="1"/>
    <col min="14614" max="14842" width="9.1640625" style="1"/>
    <col min="14843" max="14843" width="22.6640625" style="1" customWidth="1"/>
    <col min="14844" max="14844" width="63.1640625" style="1" customWidth="1"/>
    <col min="14845" max="14845" width="5.6640625" style="1" customWidth="1"/>
    <col min="14846" max="14846" width="4.6640625" style="1" customWidth="1"/>
    <col min="14847" max="14847" width="5.6640625" style="1" customWidth="1"/>
    <col min="14848" max="14850" width="12.6640625" style="1" customWidth="1"/>
    <col min="14851" max="14854" width="10.6640625" style="1" customWidth="1"/>
    <col min="14855" max="14855" width="10.5" style="1" customWidth="1"/>
    <col min="14856" max="14856" width="11.33203125" style="1" customWidth="1"/>
    <col min="14857" max="14857" width="11.5" style="1" customWidth="1"/>
    <col min="14858" max="14858" width="10.5" style="1" customWidth="1"/>
    <col min="14859" max="14859" width="10.33203125" style="1" customWidth="1"/>
    <col min="14860" max="14860" width="10.83203125" style="1" customWidth="1"/>
    <col min="14861" max="14861" width="11" style="1" customWidth="1"/>
    <col min="14862" max="14864" width="11.33203125" style="1" customWidth="1"/>
    <col min="14865" max="14865" width="10.5" style="1" customWidth="1"/>
    <col min="14866" max="14866" width="10.83203125" style="1" customWidth="1"/>
    <col min="14867" max="14867" width="11.1640625" style="1" customWidth="1"/>
    <col min="14868" max="14868" width="10.33203125" style="1" customWidth="1"/>
    <col min="14869" max="14869" width="12.5" style="1" customWidth="1"/>
    <col min="14870" max="15098" width="9.1640625" style="1"/>
    <col min="15099" max="15099" width="22.6640625" style="1" customWidth="1"/>
    <col min="15100" max="15100" width="63.1640625" style="1" customWidth="1"/>
    <col min="15101" max="15101" width="5.6640625" style="1" customWidth="1"/>
    <col min="15102" max="15102" width="4.6640625" style="1" customWidth="1"/>
    <col min="15103" max="15103" width="5.6640625" style="1" customWidth="1"/>
    <col min="15104" max="15106" width="12.6640625" style="1" customWidth="1"/>
    <col min="15107" max="15110" width="10.6640625" style="1" customWidth="1"/>
    <col min="15111" max="15111" width="10.5" style="1" customWidth="1"/>
    <col min="15112" max="15112" width="11.33203125" style="1" customWidth="1"/>
    <col min="15113" max="15113" width="11.5" style="1" customWidth="1"/>
    <col min="15114" max="15114" width="10.5" style="1" customWidth="1"/>
    <col min="15115" max="15115" width="10.33203125" style="1" customWidth="1"/>
    <col min="15116" max="15116" width="10.83203125" style="1" customWidth="1"/>
    <col min="15117" max="15117" width="11" style="1" customWidth="1"/>
    <col min="15118" max="15120" width="11.33203125" style="1" customWidth="1"/>
    <col min="15121" max="15121" width="10.5" style="1" customWidth="1"/>
    <col min="15122" max="15122" width="10.83203125" style="1" customWidth="1"/>
    <col min="15123" max="15123" width="11.1640625" style="1" customWidth="1"/>
    <col min="15124" max="15124" width="10.33203125" style="1" customWidth="1"/>
    <col min="15125" max="15125" width="12.5" style="1" customWidth="1"/>
    <col min="15126" max="15354" width="9.1640625" style="1"/>
    <col min="15355" max="15355" width="22.6640625" style="1" customWidth="1"/>
    <col min="15356" max="15356" width="63.1640625" style="1" customWidth="1"/>
    <col min="15357" max="15357" width="5.6640625" style="1" customWidth="1"/>
    <col min="15358" max="15358" width="4.6640625" style="1" customWidth="1"/>
    <col min="15359" max="15359" width="5.6640625" style="1" customWidth="1"/>
    <col min="15360" max="15362" width="12.6640625" style="1" customWidth="1"/>
    <col min="15363" max="15366" width="10.6640625" style="1" customWidth="1"/>
    <col min="15367" max="15367" width="10.5" style="1" customWidth="1"/>
    <col min="15368" max="15368" width="11.33203125" style="1" customWidth="1"/>
    <col min="15369" max="15369" width="11.5" style="1" customWidth="1"/>
    <col min="15370" max="15370" width="10.5" style="1" customWidth="1"/>
    <col min="15371" max="15371" width="10.33203125" style="1" customWidth="1"/>
    <col min="15372" max="15372" width="10.83203125" style="1" customWidth="1"/>
    <col min="15373" max="15373" width="11" style="1" customWidth="1"/>
    <col min="15374" max="15376" width="11.33203125" style="1" customWidth="1"/>
    <col min="15377" max="15377" width="10.5" style="1" customWidth="1"/>
    <col min="15378" max="15378" width="10.83203125" style="1" customWidth="1"/>
    <col min="15379" max="15379" width="11.1640625" style="1" customWidth="1"/>
    <col min="15380" max="15380" width="10.33203125" style="1" customWidth="1"/>
    <col min="15381" max="15381" width="12.5" style="1" customWidth="1"/>
    <col min="15382" max="15610" width="9.1640625" style="1"/>
    <col min="15611" max="15611" width="22.6640625" style="1" customWidth="1"/>
    <col min="15612" max="15612" width="63.1640625" style="1" customWidth="1"/>
    <col min="15613" max="15613" width="5.6640625" style="1" customWidth="1"/>
    <col min="15614" max="15614" width="4.6640625" style="1" customWidth="1"/>
    <col min="15615" max="15615" width="5.6640625" style="1" customWidth="1"/>
    <col min="15616" max="15618" width="12.6640625" style="1" customWidth="1"/>
    <col min="15619" max="15622" width="10.6640625" style="1" customWidth="1"/>
    <col min="15623" max="15623" width="10.5" style="1" customWidth="1"/>
    <col min="15624" max="15624" width="11.33203125" style="1" customWidth="1"/>
    <col min="15625" max="15625" width="11.5" style="1" customWidth="1"/>
    <col min="15626" max="15626" width="10.5" style="1" customWidth="1"/>
    <col min="15627" max="15627" width="10.33203125" style="1" customWidth="1"/>
    <col min="15628" max="15628" width="10.83203125" style="1" customWidth="1"/>
    <col min="15629" max="15629" width="11" style="1" customWidth="1"/>
    <col min="15630" max="15632" width="11.33203125" style="1" customWidth="1"/>
    <col min="15633" max="15633" width="10.5" style="1" customWidth="1"/>
    <col min="15634" max="15634" width="10.83203125" style="1" customWidth="1"/>
    <col min="15635" max="15635" width="11.1640625" style="1" customWidth="1"/>
    <col min="15636" max="15636" width="10.33203125" style="1" customWidth="1"/>
    <col min="15637" max="15637" width="12.5" style="1" customWidth="1"/>
    <col min="15638" max="15866" width="9.1640625" style="1"/>
    <col min="15867" max="15867" width="22.6640625" style="1" customWidth="1"/>
    <col min="15868" max="15868" width="63.1640625" style="1" customWidth="1"/>
    <col min="15869" max="15869" width="5.6640625" style="1" customWidth="1"/>
    <col min="15870" max="15870" width="4.6640625" style="1" customWidth="1"/>
    <col min="15871" max="15871" width="5.6640625" style="1" customWidth="1"/>
    <col min="15872" max="15874" width="12.6640625" style="1" customWidth="1"/>
    <col min="15875" max="15878" width="10.6640625" style="1" customWidth="1"/>
    <col min="15879" max="15879" width="10.5" style="1" customWidth="1"/>
    <col min="15880" max="15880" width="11.33203125" style="1" customWidth="1"/>
    <col min="15881" max="15881" width="11.5" style="1" customWidth="1"/>
    <col min="15882" max="15882" width="10.5" style="1" customWidth="1"/>
    <col min="15883" max="15883" width="10.33203125" style="1" customWidth="1"/>
    <col min="15884" max="15884" width="10.83203125" style="1" customWidth="1"/>
    <col min="15885" max="15885" width="11" style="1" customWidth="1"/>
    <col min="15886" max="15888" width="11.33203125" style="1" customWidth="1"/>
    <col min="15889" max="15889" width="10.5" style="1" customWidth="1"/>
    <col min="15890" max="15890" width="10.83203125" style="1" customWidth="1"/>
    <col min="15891" max="15891" width="11.1640625" style="1" customWidth="1"/>
    <col min="15892" max="15892" width="10.33203125" style="1" customWidth="1"/>
    <col min="15893" max="15893" width="12.5" style="1" customWidth="1"/>
    <col min="15894" max="16122" width="9.1640625" style="1"/>
    <col min="16123" max="16123" width="22.6640625" style="1" customWidth="1"/>
    <col min="16124" max="16124" width="63.1640625" style="1" customWidth="1"/>
    <col min="16125" max="16125" width="5.6640625" style="1" customWidth="1"/>
    <col min="16126" max="16126" width="4.6640625" style="1" customWidth="1"/>
    <col min="16127" max="16127" width="5.6640625" style="1" customWidth="1"/>
    <col min="16128" max="16130" width="12.6640625" style="1" customWidth="1"/>
    <col min="16131" max="16134" width="10.6640625" style="1" customWidth="1"/>
    <col min="16135" max="16135" width="10.5" style="1" customWidth="1"/>
    <col min="16136" max="16136" width="11.33203125" style="1" customWidth="1"/>
    <col min="16137" max="16137" width="11.5" style="1" customWidth="1"/>
    <col min="16138" max="16138" width="10.5" style="1" customWidth="1"/>
    <col min="16139" max="16139" width="10.33203125" style="1" customWidth="1"/>
    <col min="16140" max="16140" width="10.83203125" style="1" customWidth="1"/>
    <col min="16141" max="16141" width="11" style="1" customWidth="1"/>
    <col min="16142" max="16144" width="11.33203125" style="1" customWidth="1"/>
    <col min="16145" max="16145" width="10.5" style="1" customWidth="1"/>
    <col min="16146" max="16146" width="10.83203125" style="1" customWidth="1"/>
    <col min="16147" max="16147" width="11.1640625" style="1" customWidth="1"/>
    <col min="16148" max="16148" width="10.33203125" style="1" customWidth="1"/>
    <col min="16149" max="16149" width="12.5" style="1" customWidth="1"/>
    <col min="16150" max="16372" width="9.1640625" style="1"/>
    <col min="16373" max="16384" width="9.1640625" style="1" customWidth="1"/>
  </cols>
  <sheetData>
    <row r="1" spans="1:23" ht="30" customHeight="1">
      <c r="A1" s="169" t="s">
        <v>298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74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3" ht="15" customHeight="1">
      <c r="A2" s="57" t="s">
        <v>1033</v>
      </c>
    </row>
    <row r="3" spans="1:23" ht="111" customHeight="1">
      <c r="A3" s="168" t="s">
        <v>263</v>
      </c>
      <c r="B3" s="61" t="s">
        <v>299</v>
      </c>
      <c r="C3" s="171" t="s">
        <v>134</v>
      </c>
      <c r="D3" s="166"/>
      <c r="E3" s="166"/>
      <c r="F3" s="166"/>
      <c r="G3" s="168" t="s">
        <v>1019</v>
      </c>
      <c r="H3" s="166" t="s">
        <v>1018</v>
      </c>
      <c r="I3" s="168" t="s">
        <v>142</v>
      </c>
      <c r="J3" s="166" t="s">
        <v>183</v>
      </c>
      <c r="K3" s="166" t="s">
        <v>268</v>
      </c>
      <c r="L3" s="166" t="s">
        <v>271</v>
      </c>
      <c r="M3" s="168" t="s">
        <v>156</v>
      </c>
      <c r="N3" s="168"/>
      <c r="O3" s="168"/>
      <c r="P3" s="168" t="s">
        <v>1020</v>
      </c>
      <c r="Q3" s="168"/>
      <c r="R3" s="168" t="s">
        <v>282</v>
      </c>
      <c r="S3" s="168"/>
      <c r="T3" s="168"/>
      <c r="U3" s="166"/>
      <c r="V3" s="168" t="s">
        <v>96</v>
      </c>
    </row>
    <row r="4" spans="1:23" ht="36" customHeight="1">
      <c r="A4" s="166"/>
      <c r="B4" s="63" t="s">
        <v>130</v>
      </c>
      <c r="C4" s="172" t="s">
        <v>89</v>
      </c>
      <c r="D4" s="172" t="s">
        <v>94</v>
      </c>
      <c r="E4" s="172" t="s">
        <v>95</v>
      </c>
      <c r="F4" s="175" t="s">
        <v>88</v>
      </c>
      <c r="G4" s="168"/>
      <c r="H4" s="166"/>
      <c r="I4" s="168"/>
      <c r="J4" s="166"/>
      <c r="K4" s="166"/>
      <c r="L4" s="166"/>
      <c r="M4" s="166" t="s">
        <v>157</v>
      </c>
      <c r="N4" s="166" t="s">
        <v>270</v>
      </c>
      <c r="O4" s="166" t="s">
        <v>112</v>
      </c>
      <c r="P4" s="166" t="s">
        <v>135</v>
      </c>
      <c r="Q4" s="166" t="s">
        <v>136</v>
      </c>
      <c r="R4" s="166" t="s">
        <v>111</v>
      </c>
      <c r="S4" s="166" t="s">
        <v>110</v>
      </c>
      <c r="T4" s="166" t="s">
        <v>810</v>
      </c>
      <c r="U4" s="166" t="s">
        <v>272</v>
      </c>
      <c r="V4" s="168"/>
      <c r="W4" s="82"/>
    </row>
    <row r="5" spans="1:23" ht="41" customHeight="1">
      <c r="A5" s="166"/>
      <c r="B5" s="63" t="s">
        <v>322</v>
      </c>
      <c r="C5" s="172"/>
      <c r="D5" s="172"/>
      <c r="E5" s="172"/>
      <c r="F5" s="175"/>
      <c r="G5" s="168"/>
      <c r="H5" s="166"/>
      <c r="I5" s="168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8"/>
      <c r="W5" s="82"/>
    </row>
    <row r="6" spans="1:23" ht="15" customHeight="1">
      <c r="A6" s="89" t="s">
        <v>0</v>
      </c>
      <c r="B6" s="64"/>
      <c r="C6" s="24"/>
      <c r="D6" s="24"/>
      <c r="E6" s="24"/>
      <c r="F6" s="42"/>
      <c r="G6" s="65"/>
      <c r="H6" s="65"/>
      <c r="I6" s="65"/>
      <c r="J6" s="65"/>
      <c r="K6" s="65"/>
      <c r="L6" s="65"/>
      <c r="M6" s="41"/>
      <c r="N6" s="41"/>
      <c r="O6" s="65"/>
      <c r="P6" s="65"/>
      <c r="Q6" s="65"/>
      <c r="R6" s="65"/>
      <c r="S6" s="41"/>
      <c r="T6" s="41"/>
      <c r="U6" s="65"/>
      <c r="V6" s="41"/>
    </row>
    <row r="7" spans="1:23" ht="15" customHeight="1">
      <c r="A7" s="88" t="s">
        <v>1</v>
      </c>
      <c r="B7" s="59" t="s">
        <v>130</v>
      </c>
      <c r="C7" s="38">
        <f>IF(B7="Да, размещен в установленный срок",2,0)</f>
        <v>2</v>
      </c>
      <c r="D7" s="38"/>
      <c r="E7" s="38"/>
      <c r="F7" s="39">
        <f>C7*(1-D7-E7)</f>
        <v>2</v>
      </c>
      <c r="G7" s="59" t="s">
        <v>103</v>
      </c>
      <c r="H7" s="59" t="str">
        <f>'7.1'!H7</f>
        <v>Да</v>
      </c>
      <c r="I7" s="59" t="s">
        <v>103</v>
      </c>
      <c r="J7" s="59" t="s">
        <v>184</v>
      </c>
      <c r="K7" s="59" t="s">
        <v>103</v>
      </c>
      <c r="L7" s="59" t="s">
        <v>103</v>
      </c>
      <c r="M7" s="49">
        <v>45077</v>
      </c>
      <c r="N7" s="136">
        <v>45113</v>
      </c>
      <c r="O7" s="59" t="s">
        <v>103</v>
      </c>
      <c r="P7" s="59" t="s">
        <v>99</v>
      </c>
      <c r="Q7" s="59" t="s">
        <v>448</v>
      </c>
      <c r="R7" s="59" t="s">
        <v>161</v>
      </c>
      <c r="S7" s="49">
        <f>'7.1'!L7</f>
        <v>45076</v>
      </c>
      <c r="T7" s="49">
        <v>45077</v>
      </c>
      <c r="U7" s="74" t="s">
        <v>499</v>
      </c>
      <c r="V7" s="71" t="s">
        <v>99</v>
      </c>
    </row>
    <row r="8" spans="1:23" ht="15" customHeight="1">
      <c r="A8" s="88" t="s">
        <v>2</v>
      </c>
      <c r="B8" s="59" t="s">
        <v>130</v>
      </c>
      <c r="C8" s="38">
        <f t="shared" ref="C8:C16" si="0">IF(B8="Да, размещен в установленный срок",2,0)</f>
        <v>2</v>
      </c>
      <c r="D8" s="38"/>
      <c r="E8" s="38"/>
      <c r="F8" s="39">
        <f t="shared" ref="F8:F71" si="1">C8*(1-D8-E8)</f>
        <v>2</v>
      </c>
      <c r="G8" s="59" t="s">
        <v>103</v>
      </c>
      <c r="H8" s="59" t="str">
        <f>'7.1'!H8</f>
        <v>Да</v>
      </c>
      <c r="I8" s="59" t="s">
        <v>103</v>
      </c>
      <c r="J8" s="59" t="s">
        <v>185</v>
      </c>
      <c r="K8" s="59" t="s">
        <v>103</v>
      </c>
      <c r="L8" s="59" t="s">
        <v>103</v>
      </c>
      <c r="M8" s="49">
        <v>45097</v>
      </c>
      <c r="N8" s="136">
        <v>45099</v>
      </c>
      <c r="O8" s="59" t="s">
        <v>103</v>
      </c>
      <c r="P8" s="59" t="s">
        <v>99</v>
      </c>
      <c r="Q8" s="59" t="s">
        <v>477</v>
      </c>
      <c r="R8" s="59" t="s">
        <v>162</v>
      </c>
      <c r="S8" s="49" t="str">
        <f>'7.1'!L8</f>
        <v>08-15.06.2023</v>
      </c>
      <c r="T8" s="49">
        <v>45076</v>
      </c>
      <c r="U8" s="74" t="s">
        <v>273</v>
      </c>
      <c r="V8" s="71" t="s">
        <v>99</v>
      </c>
    </row>
    <row r="9" spans="1:23" ht="15" customHeight="1">
      <c r="A9" s="88" t="s">
        <v>3</v>
      </c>
      <c r="B9" s="59" t="s">
        <v>130</v>
      </c>
      <c r="C9" s="38">
        <f t="shared" si="0"/>
        <v>2</v>
      </c>
      <c r="D9" s="38"/>
      <c r="E9" s="38"/>
      <c r="F9" s="39">
        <f t="shared" si="1"/>
        <v>2</v>
      </c>
      <c r="G9" s="59" t="s">
        <v>103</v>
      </c>
      <c r="H9" s="59" t="str">
        <f>'7.1'!H9</f>
        <v>Да</v>
      </c>
      <c r="I9" s="59" t="s">
        <v>103</v>
      </c>
      <c r="J9" s="59" t="s">
        <v>184</v>
      </c>
      <c r="K9" s="59" t="s">
        <v>103</v>
      </c>
      <c r="L9" s="59" t="s">
        <v>103</v>
      </c>
      <c r="M9" s="49">
        <v>45092</v>
      </c>
      <c r="N9" s="136">
        <v>45106</v>
      </c>
      <c r="O9" s="59" t="s">
        <v>103</v>
      </c>
      <c r="P9" s="59" t="s">
        <v>99</v>
      </c>
      <c r="Q9" s="59" t="s">
        <v>478</v>
      </c>
      <c r="R9" s="59" t="s">
        <v>163</v>
      </c>
      <c r="S9" s="49">
        <f>'7.1'!L9</f>
        <v>45092</v>
      </c>
      <c r="T9" s="49">
        <v>45040</v>
      </c>
      <c r="U9" s="74" t="s">
        <v>106</v>
      </c>
      <c r="V9" s="71" t="s">
        <v>99</v>
      </c>
    </row>
    <row r="10" spans="1:23" ht="15" customHeight="1">
      <c r="A10" s="88" t="s">
        <v>4</v>
      </c>
      <c r="B10" s="59" t="s">
        <v>130</v>
      </c>
      <c r="C10" s="38">
        <f t="shared" si="0"/>
        <v>2</v>
      </c>
      <c r="D10" s="38"/>
      <c r="E10" s="38"/>
      <c r="F10" s="39">
        <f t="shared" si="1"/>
        <v>2</v>
      </c>
      <c r="G10" s="59" t="s">
        <v>103</v>
      </c>
      <c r="H10" s="59" t="str">
        <f>'7.1'!H10</f>
        <v>Да</v>
      </c>
      <c r="I10" s="59" t="s">
        <v>103</v>
      </c>
      <c r="J10" s="59" t="s">
        <v>214</v>
      </c>
      <c r="K10" s="59" t="s">
        <v>103</v>
      </c>
      <c r="L10" s="59" t="s">
        <v>103</v>
      </c>
      <c r="M10" s="49" t="s">
        <v>107</v>
      </c>
      <c r="N10" s="136">
        <v>45085</v>
      </c>
      <c r="O10" s="59" t="s">
        <v>107</v>
      </c>
      <c r="P10" s="59" t="s">
        <v>99</v>
      </c>
      <c r="Q10" s="59" t="s">
        <v>449</v>
      </c>
      <c r="R10" s="59" t="s">
        <v>162</v>
      </c>
      <c r="S10" s="49">
        <f>'7.1'!L10</f>
        <v>45072</v>
      </c>
      <c r="T10" s="49">
        <v>45072</v>
      </c>
      <c r="U10" s="74" t="s">
        <v>179</v>
      </c>
      <c r="V10" s="71" t="s">
        <v>757</v>
      </c>
      <c r="W10" s="81" t="s">
        <v>99</v>
      </c>
    </row>
    <row r="11" spans="1:23" ht="15" customHeight="1">
      <c r="A11" s="88" t="s">
        <v>5</v>
      </c>
      <c r="B11" s="59" t="s">
        <v>130</v>
      </c>
      <c r="C11" s="38">
        <f t="shared" si="0"/>
        <v>2</v>
      </c>
      <c r="D11" s="38"/>
      <c r="E11" s="38"/>
      <c r="F11" s="39">
        <f t="shared" si="1"/>
        <v>2</v>
      </c>
      <c r="G11" s="59" t="s">
        <v>103</v>
      </c>
      <c r="H11" s="59" t="str">
        <f>'7.1'!H11</f>
        <v>Да</v>
      </c>
      <c r="I11" s="59" t="s">
        <v>103</v>
      </c>
      <c r="J11" s="59" t="s">
        <v>186</v>
      </c>
      <c r="K11" s="59" t="s">
        <v>103</v>
      </c>
      <c r="L11" s="59" t="s">
        <v>103</v>
      </c>
      <c r="M11" s="49" t="s">
        <v>107</v>
      </c>
      <c r="N11" s="136">
        <v>45106</v>
      </c>
      <c r="O11" s="59" t="s">
        <v>107</v>
      </c>
      <c r="P11" s="59" t="s">
        <v>99</v>
      </c>
      <c r="Q11" s="59" t="s">
        <v>173</v>
      </c>
      <c r="R11" s="59" t="s">
        <v>162</v>
      </c>
      <c r="S11" s="49">
        <f>'7.1'!L11</f>
        <v>45093</v>
      </c>
      <c r="T11" s="49">
        <v>45069</v>
      </c>
      <c r="U11" s="74" t="s">
        <v>273</v>
      </c>
      <c r="V11" s="71" t="s">
        <v>99</v>
      </c>
    </row>
    <row r="12" spans="1:23" ht="15" customHeight="1">
      <c r="A12" s="88" t="s">
        <v>6</v>
      </c>
      <c r="B12" s="59" t="s">
        <v>130</v>
      </c>
      <c r="C12" s="38">
        <f t="shared" si="0"/>
        <v>2</v>
      </c>
      <c r="D12" s="38"/>
      <c r="E12" s="38"/>
      <c r="F12" s="39">
        <f t="shared" si="1"/>
        <v>2</v>
      </c>
      <c r="G12" s="59" t="s">
        <v>103</v>
      </c>
      <c r="H12" s="59" t="str">
        <f>'7.1'!H12</f>
        <v>Да</v>
      </c>
      <c r="I12" s="59" t="s">
        <v>103</v>
      </c>
      <c r="J12" s="59" t="s">
        <v>187</v>
      </c>
      <c r="K12" s="59" t="s">
        <v>103</v>
      </c>
      <c r="L12" s="59" t="s">
        <v>103</v>
      </c>
      <c r="M12" s="49" t="s">
        <v>107</v>
      </c>
      <c r="N12" s="136">
        <v>45099</v>
      </c>
      <c r="O12" s="59" t="s">
        <v>107</v>
      </c>
      <c r="P12" s="59" t="s">
        <v>99</v>
      </c>
      <c r="Q12" s="59" t="s">
        <v>450</v>
      </c>
      <c r="R12" s="59" t="s">
        <v>163</v>
      </c>
      <c r="S12" s="49">
        <f>'7.1'!L12</f>
        <v>45085</v>
      </c>
      <c r="T12" s="49">
        <v>45078</v>
      </c>
      <c r="U12" s="74" t="s">
        <v>106</v>
      </c>
      <c r="V12" s="71" t="s">
        <v>99</v>
      </c>
    </row>
    <row r="13" spans="1:23" ht="15" customHeight="1">
      <c r="A13" s="88" t="s">
        <v>7</v>
      </c>
      <c r="B13" s="59" t="s">
        <v>130</v>
      </c>
      <c r="C13" s="38">
        <f t="shared" si="0"/>
        <v>2</v>
      </c>
      <c r="D13" s="38"/>
      <c r="E13" s="38"/>
      <c r="F13" s="39">
        <f t="shared" si="1"/>
        <v>2</v>
      </c>
      <c r="G13" s="59" t="s">
        <v>103</v>
      </c>
      <c r="H13" s="59" t="str">
        <f>'7.1'!H13</f>
        <v>Да</v>
      </c>
      <c r="I13" s="59" t="s">
        <v>103</v>
      </c>
      <c r="J13" s="59" t="s">
        <v>187</v>
      </c>
      <c r="K13" s="59" t="s">
        <v>103</v>
      </c>
      <c r="L13" s="59" t="s">
        <v>103</v>
      </c>
      <c r="M13" s="49">
        <v>45111</v>
      </c>
      <c r="N13" s="136">
        <v>45113</v>
      </c>
      <c r="O13" s="59" t="s">
        <v>103</v>
      </c>
      <c r="P13" s="59" t="s">
        <v>490</v>
      </c>
      <c r="Q13" s="59" t="s">
        <v>99</v>
      </c>
      <c r="R13" s="59" t="s">
        <v>163</v>
      </c>
      <c r="S13" s="49">
        <f>'7.1'!L13</f>
        <v>45104</v>
      </c>
      <c r="T13" s="49">
        <v>45076</v>
      </c>
      <c r="U13" s="74" t="s">
        <v>106</v>
      </c>
      <c r="V13" s="71" t="s">
        <v>99</v>
      </c>
    </row>
    <row r="14" spans="1:23" ht="15" customHeight="1">
      <c r="A14" s="88" t="s">
        <v>8</v>
      </c>
      <c r="B14" s="59" t="s">
        <v>130</v>
      </c>
      <c r="C14" s="38">
        <f t="shared" si="0"/>
        <v>2</v>
      </c>
      <c r="D14" s="38"/>
      <c r="E14" s="38"/>
      <c r="F14" s="39">
        <f t="shared" si="1"/>
        <v>2</v>
      </c>
      <c r="G14" s="59" t="s">
        <v>103</v>
      </c>
      <c r="H14" s="59" t="str">
        <f>'7.1'!H14</f>
        <v>Да</v>
      </c>
      <c r="I14" s="59" t="s">
        <v>103</v>
      </c>
      <c r="J14" s="59" t="s">
        <v>187</v>
      </c>
      <c r="K14" s="59" t="s">
        <v>103</v>
      </c>
      <c r="L14" s="59" t="s">
        <v>103</v>
      </c>
      <c r="M14" s="49">
        <v>45085</v>
      </c>
      <c r="N14" s="136">
        <v>45085</v>
      </c>
      <c r="O14" s="59" t="s">
        <v>103</v>
      </c>
      <c r="P14" s="59" t="s">
        <v>452</v>
      </c>
      <c r="Q14" s="59" t="s">
        <v>451</v>
      </c>
      <c r="R14" s="59" t="s">
        <v>163</v>
      </c>
      <c r="S14" s="49">
        <f>'7.1'!L14</f>
        <v>45083</v>
      </c>
      <c r="T14" s="49">
        <v>45068</v>
      </c>
      <c r="U14" s="74" t="s">
        <v>106</v>
      </c>
      <c r="V14" s="71" t="s">
        <v>99</v>
      </c>
    </row>
    <row r="15" spans="1:23" ht="15" customHeight="1">
      <c r="A15" s="88" t="s">
        <v>9</v>
      </c>
      <c r="B15" s="59" t="s">
        <v>130</v>
      </c>
      <c r="C15" s="38">
        <f t="shared" si="0"/>
        <v>2</v>
      </c>
      <c r="D15" s="38"/>
      <c r="E15" s="38"/>
      <c r="F15" s="39">
        <f t="shared" si="1"/>
        <v>2</v>
      </c>
      <c r="G15" s="59" t="s">
        <v>103</v>
      </c>
      <c r="H15" s="59" t="str">
        <f>'7.1'!H15</f>
        <v>Да</v>
      </c>
      <c r="I15" s="59" t="s">
        <v>103</v>
      </c>
      <c r="J15" s="59" t="s">
        <v>187</v>
      </c>
      <c r="K15" s="59" t="s">
        <v>103</v>
      </c>
      <c r="L15" s="59" t="s">
        <v>103</v>
      </c>
      <c r="M15" s="49" t="s">
        <v>703</v>
      </c>
      <c r="N15" s="136">
        <v>45120</v>
      </c>
      <c r="O15" s="59" t="s">
        <v>103</v>
      </c>
      <c r="P15" s="59" t="s">
        <v>168</v>
      </c>
      <c r="Q15" s="59" t="s">
        <v>167</v>
      </c>
      <c r="R15" s="59" t="s">
        <v>163</v>
      </c>
      <c r="S15" s="49">
        <f>'7.1'!L15</f>
        <v>45085</v>
      </c>
      <c r="T15" s="49">
        <v>45037</v>
      </c>
      <c r="U15" s="74" t="s">
        <v>106</v>
      </c>
      <c r="V15" s="71" t="s">
        <v>99</v>
      </c>
    </row>
    <row r="16" spans="1:23" ht="15" customHeight="1">
      <c r="A16" s="88" t="s">
        <v>10</v>
      </c>
      <c r="B16" s="59" t="s">
        <v>130</v>
      </c>
      <c r="C16" s="38">
        <f t="shared" si="0"/>
        <v>2</v>
      </c>
      <c r="D16" s="38"/>
      <c r="E16" s="38"/>
      <c r="F16" s="39">
        <f t="shared" si="1"/>
        <v>2</v>
      </c>
      <c r="G16" s="59" t="s">
        <v>103</v>
      </c>
      <c r="H16" s="59" t="str">
        <f>'7.1'!H16</f>
        <v>Да</v>
      </c>
      <c r="I16" s="59" t="s">
        <v>103</v>
      </c>
      <c r="J16" s="59" t="s">
        <v>216</v>
      </c>
      <c r="K16" s="59" t="s">
        <v>103</v>
      </c>
      <c r="L16" s="59" t="s">
        <v>103</v>
      </c>
      <c r="M16" s="49">
        <v>45098</v>
      </c>
      <c r="N16" s="136">
        <v>45099</v>
      </c>
      <c r="O16" s="59" t="s">
        <v>103</v>
      </c>
      <c r="P16" s="59" t="s">
        <v>479</v>
      </c>
      <c r="Q16" s="59" t="s">
        <v>174</v>
      </c>
      <c r="R16" s="59" t="s">
        <v>163</v>
      </c>
      <c r="S16" s="49">
        <f>'7.1'!L16</f>
        <v>45085</v>
      </c>
      <c r="T16" s="49">
        <v>45064</v>
      </c>
      <c r="U16" s="74" t="s">
        <v>106</v>
      </c>
      <c r="V16" s="71" t="s">
        <v>99</v>
      </c>
    </row>
    <row r="17" spans="1:23" ht="15" customHeight="1">
      <c r="A17" s="88" t="s">
        <v>11</v>
      </c>
      <c r="B17" s="59" t="s">
        <v>322</v>
      </c>
      <c r="C17" s="38">
        <f t="shared" ref="C17:C24" si="2">IF(B17="Да, размещен в установленный срок",2,0)</f>
        <v>0</v>
      </c>
      <c r="D17" s="38"/>
      <c r="E17" s="38"/>
      <c r="F17" s="39">
        <f t="shared" si="1"/>
        <v>0</v>
      </c>
      <c r="G17" s="59" t="s">
        <v>104</v>
      </c>
      <c r="H17" s="59" t="str">
        <f>'7.1'!H17</f>
        <v>Да</v>
      </c>
      <c r="I17" s="59" t="s">
        <v>103</v>
      </c>
      <c r="J17" s="59" t="s">
        <v>99</v>
      </c>
      <c r="K17" s="59" t="s">
        <v>99</v>
      </c>
      <c r="L17" s="59" t="s">
        <v>99</v>
      </c>
      <c r="M17" s="49" t="s">
        <v>99</v>
      </c>
      <c r="N17" s="136">
        <v>45104</v>
      </c>
      <c r="O17" s="59" t="s">
        <v>99</v>
      </c>
      <c r="P17" s="59" t="s">
        <v>758</v>
      </c>
      <c r="Q17" s="59" t="s">
        <v>759</v>
      </c>
      <c r="R17" s="59" t="s">
        <v>163</v>
      </c>
      <c r="S17" s="49">
        <f>'7.1'!L17</f>
        <v>45097</v>
      </c>
      <c r="T17" s="49" t="s">
        <v>107</v>
      </c>
      <c r="U17" s="74" t="s">
        <v>106</v>
      </c>
      <c r="V17" s="71" t="s">
        <v>771</v>
      </c>
      <c r="W17" s="81" t="s">
        <v>99</v>
      </c>
    </row>
    <row r="18" spans="1:23" ht="15" customHeight="1">
      <c r="A18" s="88" t="s">
        <v>12</v>
      </c>
      <c r="B18" s="59" t="s">
        <v>130</v>
      </c>
      <c r="C18" s="38">
        <f t="shared" si="2"/>
        <v>2</v>
      </c>
      <c r="D18" s="38"/>
      <c r="E18" s="38"/>
      <c r="F18" s="39">
        <f t="shared" si="1"/>
        <v>2</v>
      </c>
      <c r="G18" s="59" t="s">
        <v>103</v>
      </c>
      <c r="H18" s="59" t="str">
        <f>'7.1'!H18</f>
        <v>Да</v>
      </c>
      <c r="I18" s="59" t="s">
        <v>103</v>
      </c>
      <c r="J18" s="59" t="s">
        <v>184</v>
      </c>
      <c r="K18" s="59" t="s">
        <v>103</v>
      </c>
      <c r="L18" s="59" t="s">
        <v>103</v>
      </c>
      <c r="M18" s="49">
        <v>45099</v>
      </c>
      <c r="N18" s="136">
        <v>45105</v>
      </c>
      <c r="O18" s="59" t="s">
        <v>103</v>
      </c>
      <c r="P18" s="71" t="s">
        <v>480</v>
      </c>
      <c r="Q18" s="59" t="s">
        <v>99</v>
      </c>
      <c r="R18" s="59" t="s">
        <v>163</v>
      </c>
      <c r="S18" s="49">
        <f>'7.1'!L18</f>
        <v>45092</v>
      </c>
      <c r="T18" s="49">
        <v>45072</v>
      </c>
      <c r="U18" s="74" t="s">
        <v>106</v>
      </c>
      <c r="V18" s="71" t="s">
        <v>99</v>
      </c>
    </row>
    <row r="19" spans="1:23" ht="15" customHeight="1">
      <c r="A19" s="88" t="s">
        <v>13</v>
      </c>
      <c r="B19" s="59" t="s">
        <v>130</v>
      </c>
      <c r="C19" s="38">
        <f t="shared" si="2"/>
        <v>2</v>
      </c>
      <c r="D19" s="38"/>
      <c r="E19" s="38"/>
      <c r="F19" s="39">
        <f t="shared" si="1"/>
        <v>2</v>
      </c>
      <c r="G19" s="59" t="s">
        <v>103</v>
      </c>
      <c r="H19" s="59" t="str">
        <f>'7.1'!H19</f>
        <v>Да</v>
      </c>
      <c r="I19" s="59" t="s">
        <v>103</v>
      </c>
      <c r="J19" s="59" t="s">
        <v>187</v>
      </c>
      <c r="K19" s="59" t="s">
        <v>103</v>
      </c>
      <c r="L19" s="59" t="s">
        <v>103</v>
      </c>
      <c r="M19" s="49" t="s">
        <v>107</v>
      </c>
      <c r="N19" s="136">
        <v>45113</v>
      </c>
      <c r="O19" s="59" t="s">
        <v>107</v>
      </c>
      <c r="P19" s="59" t="s">
        <v>460</v>
      </c>
      <c r="Q19" s="59" t="s">
        <v>491</v>
      </c>
      <c r="R19" s="59" t="s">
        <v>163</v>
      </c>
      <c r="S19" s="49">
        <f>'7.1'!L19</f>
        <v>45091</v>
      </c>
      <c r="T19" s="49">
        <v>45077</v>
      </c>
      <c r="U19" s="74" t="s">
        <v>106</v>
      </c>
      <c r="V19" s="71" t="s">
        <v>99</v>
      </c>
    </row>
    <row r="20" spans="1:23" ht="15" customHeight="1">
      <c r="A20" s="88" t="s">
        <v>14</v>
      </c>
      <c r="B20" s="59" t="s">
        <v>322</v>
      </c>
      <c r="C20" s="38">
        <f t="shared" si="2"/>
        <v>0</v>
      </c>
      <c r="D20" s="38"/>
      <c r="E20" s="38"/>
      <c r="F20" s="39">
        <f t="shared" si="1"/>
        <v>0</v>
      </c>
      <c r="G20" s="59" t="s">
        <v>264</v>
      </c>
      <c r="H20" s="59" t="str">
        <f>'7.1'!H20</f>
        <v>Да</v>
      </c>
      <c r="I20" s="59" t="s">
        <v>107</v>
      </c>
      <c r="J20" s="59" t="s">
        <v>189</v>
      </c>
      <c r="K20" s="59" t="s">
        <v>104</v>
      </c>
      <c r="L20" s="59" t="s">
        <v>104</v>
      </c>
      <c r="M20" s="49" t="s">
        <v>107</v>
      </c>
      <c r="N20" s="136">
        <v>45107</v>
      </c>
      <c r="O20" s="59" t="s">
        <v>107</v>
      </c>
      <c r="P20" s="59" t="s">
        <v>492</v>
      </c>
      <c r="Q20" s="59" t="s">
        <v>818</v>
      </c>
      <c r="R20" s="59" t="s">
        <v>163</v>
      </c>
      <c r="S20" s="49" t="str">
        <f>'7.1'!L20</f>
        <v>19-21.06.2023</v>
      </c>
      <c r="T20" s="49">
        <v>45076</v>
      </c>
      <c r="U20" s="74" t="s">
        <v>106</v>
      </c>
      <c r="V20" s="71" t="s">
        <v>1011</v>
      </c>
      <c r="W20" s="81" t="s">
        <v>99</v>
      </c>
    </row>
    <row r="21" spans="1:23" ht="15" customHeight="1">
      <c r="A21" s="88" t="s">
        <v>15</v>
      </c>
      <c r="B21" s="59" t="s">
        <v>322</v>
      </c>
      <c r="C21" s="38">
        <f t="shared" si="2"/>
        <v>0</v>
      </c>
      <c r="D21" s="38"/>
      <c r="E21" s="38"/>
      <c r="F21" s="39">
        <f t="shared" si="1"/>
        <v>0</v>
      </c>
      <c r="G21" s="59" t="s">
        <v>264</v>
      </c>
      <c r="H21" s="59" t="str">
        <f>'7.4'!H21</f>
        <v>Да</v>
      </c>
      <c r="I21" s="59" t="s">
        <v>103</v>
      </c>
      <c r="J21" s="59" t="s">
        <v>760</v>
      </c>
      <c r="K21" s="59" t="s">
        <v>104</v>
      </c>
      <c r="L21" s="59" t="s">
        <v>103</v>
      </c>
      <c r="M21" s="49">
        <v>45072</v>
      </c>
      <c r="N21" s="137">
        <v>45127</v>
      </c>
      <c r="O21" s="59" t="s">
        <v>103</v>
      </c>
      <c r="P21" s="59" t="s">
        <v>99</v>
      </c>
      <c r="Q21" s="59" t="s">
        <v>761</v>
      </c>
      <c r="R21" s="59" t="s">
        <v>161</v>
      </c>
      <c r="S21" s="49">
        <f>'7.1'!L21</f>
        <v>45071</v>
      </c>
      <c r="T21" s="49">
        <v>45077</v>
      </c>
      <c r="U21" s="74" t="s">
        <v>179</v>
      </c>
      <c r="V21" s="71" t="s">
        <v>819</v>
      </c>
      <c r="W21" s="81" t="s">
        <v>99</v>
      </c>
    </row>
    <row r="22" spans="1:23" ht="15" customHeight="1">
      <c r="A22" s="88" t="s">
        <v>16</v>
      </c>
      <c r="B22" s="59" t="s">
        <v>130</v>
      </c>
      <c r="C22" s="38">
        <f t="shared" si="2"/>
        <v>2</v>
      </c>
      <c r="D22" s="38"/>
      <c r="E22" s="38"/>
      <c r="F22" s="39">
        <f t="shared" si="1"/>
        <v>2</v>
      </c>
      <c r="G22" s="59" t="s">
        <v>103</v>
      </c>
      <c r="H22" s="59" t="str">
        <f>'7.1'!H22</f>
        <v>Да</v>
      </c>
      <c r="I22" s="59" t="s">
        <v>103</v>
      </c>
      <c r="J22" s="59" t="s">
        <v>184</v>
      </c>
      <c r="K22" s="59" t="s">
        <v>103</v>
      </c>
      <c r="L22" s="59" t="s">
        <v>103</v>
      </c>
      <c r="M22" s="49" t="s">
        <v>107</v>
      </c>
      <c r="N22" s="137">
        <v>45120</v>
      </c>
      <c r="O22" s="59" t="s">
        <v>107</v>
      </c>
      <c r="P22" s="59" t="s">
        <v>493</v>
      </c>
      <c r="Q22" s="59" t="s">
        <v>99</v>
      </c>
      <c r="R22" s="59" t="s">
        <v>163</v>
      </c>
      <c r="S22" s="49">
        <f>'7.1'!L22</f>
        <v>45104</v>
      </c>
      <c r="T22" s="49">
        <v>45070</v>
      </c>
      <c r="U22" s="74" t="s">
        <v>106</v>
      </c>
      <c r="V22" s="71" t="s">
        <v>99</v>
      </c>
    </row>
    <row r="23" spans="1:23" ht="15" customHeight="1">
      <c r="A23" s="88" t="s">
        <v>17</v>
      </c>
      <c r="B23" s="59" t="s">
        <v>322</v>
      </c>
      <c r="C23" s="38">
        <f t="shared" si="2"/>
        <v>0</v>
      </c>
      <c r="D23" s="38"/>
      <c r="E23" s="38"/>
      <c r="F23" s="39">
        <f t="shared" si="1"/>
        <v>0</v>
      </c>
      <c r="G23" s="59" t="s">
        <v>264</v>
      </c>
      <c r="H23" s="59" t="str">
        <f>'7.1'!H23</f>
        <v>Да</v>
      </c>
      <c r="I23" s="59" t="s">
        <v>103</v>
      </c>
      <c r="J23" s="59" t="s">
        <v>184</v>
      </c>
      <c r="K23" s="59" t="s">
        <v>103</v>
      </c>
      <c r="L23" s="59" t="s">
        <v>103</v>
      </c>
      <c r="M23" s="49" t="s">
        <v>762</v>
      </c>
      <c r="N23" s="136">
        <v>45104</v>
      </c>
      <c r="O23" s="59" t="s">
        <v>104</v>
      </c>
      <c r="P23" s="59" t="s">
        <v>99</v>
      </c>
      <c r="Q23" s="59" t="s">
        <v>175</v>
      </c>
      <c r="R23" s="59" t="s">
        <v>164</v>
      </c>
      <c r="S23" s="49">
        <f>'7.1'!L23</f>
        <v>45097</v>
      </c>
      <c r="T23" s="49">
        <v>45076</v>
      </c>
      <c r="U23" s="74" t="s">
        <v>274</v>
      </c>
      <c r="V23" s="71" t="s">
        <v>763</v>
      </c>
      <c r="W23" s="81" t="s">
        <v>99</v>
      </c>
    </row>
    <row r="24" spans="1:23" ht="15" customHeight="1">
      <c r="A24" s="88" t="s">
        <v>100</v>
      </c>
      <c r="B24" s="59" t="s">
        <v>322</v>
      </c>
      <c r="C24" s="38">
        <f t="shared" si="2"/>
        <v>0</v>
      </c>
      <c r="D24" s="38"/>
      <c r="E24" s="38"/>
      <c r="F24" s="39">
        <f t="shared" si="1"/>
        <v>0</v>
      </c>
      <c r="G24" s="59" t="s">
        <v>104</v>
      </c>
      <c r="H24" s="59" t="str">
        <f>'7.1'!H24</f>
        <v>-</v>
      </c>
      <c r="I24" s="59" t="s">
        <v>107</v>
      </c>
      <c r="J24" s="59" t="s">
        <v>99</v>
      </c>
      <c r="K24" s="59" t="s">
        <v>99</v>
      </c>
      <c r="L24" s="59" t="s">
        <v>99</v>
      </c>
      <c r="M24" s="49" t="s">
        <v>99</v>
      </c>
      <c r="N24" s="136" t="s">
        <v>107</v>
      </c>
      <c r="O24" s="59" t="s">
        <v>99</v>
      </c>
      <c r="P24" s="71" t="s">
        <v>785</v>
      </c>
      <c r="Q24" s="71" t="s">
        <v>784</v>
      </c>
      <c r="R24" s="59" t="s">
        <v>99</v>
      </c>
      <c r="S24" s="49" t="str">
        <f>'7.1'!L24</f>
        <v>-</v>
      </c>
      <c r="T24" s="49">
        <v>45077</v>
      </c>
      <c r="U24" s="59" t="s">
        <v>99</v>
      </c>
      <c r="V24" s="59" t="s">
        <v>755</v>
      </c>
      <c r="W24" s="81" t="s">
        <v>99</v>
      </c>
    </row>
    <row r="25" spans="1:23" ht="15" customHeight="1">
      <c r="A25" s="66" t="s">
        <v>18</v>
      </c>
      <c r="B25" s="64"/>
      <c r="C25" s="24"/>
      <c r="D25" s="24"/>
      <c r="E25" s="24"/>
      <c r="F25" s="42"/>
      <c r="G25" s="67"/>
      <c r="H25" s="67"/>
      <c r="I25" s="67"/>
      <c r="J25" s="67"/>
      <c r="K25" s="67"/>
      <c r="L25" s="67"/>
      <c r="M25" s="25"/>
      <c r="N25" s="138"/>
      <c r="O25" s="67"/>
      <c r="P25" s="67"/>
      <c r="Q25" s="67"/>
      <c r="R25" s="67"/>
      <c r="S25" s="25"/>
      <c r="T25" s="139"/>
      <c r="U25" s="67"/>
      <c r="V25" s="67"/>
      <c r="W25" s="81" t="s">
        <v>99</v>
      </c>
    </row>
    <row r="26" spans="1:23" ht="15" customHeight="1">
      <c r="A26" s="88" t="s">
        <v>19</v>
      </c>
      <c r="B26" s="59" t="s">
        <v>130</v>
      </c>
      <c r="C26" s="38">
        <f t="shared" ref="C26:C30" si="3">IF(B26="Да, размещен в установленный срок",2,0)</f>
        <v>2</v>
      </c>
      <c r="D26" s="38"/>
      <c r="E26" s="38"/>
      <c r="F26" s="39">
        <f t="shared" si="1"/>
        <v>2</v>
      </c>
      <c r="G26" s="59" t="s">
        <v>103</v>
      </c>
      <c r="H26" s="59" t="str">
        <f>'7.1'!H26</f>
        <v>Да</v>
      </c>
      <c r="I26" s="59" t="s">
        <v>103</v>
      </c>
      <c r="J26" s="59" t="s">
        <v>184</v>
      </c>
      <c r="K26" s="59" t="s">
        <v>103</v>
      </c>
      <c r="L26" s="59" t="s">
        <v>103</v>
      </c>
      <c r="M26" s="49" t="s">
        <v>107</v>
      </c>
      <c r="N26" s="136">
        <v>45099</v>
      </c>
      <c r="O26" s="59" t="s">
        <v>107</v>
      </c>
      <c r="P26" s="71" t="s">
        <v>99</v>
      </c>
      <c r="Q26" s="59" t="s">
        <v>453</v>
      </c>
      <c r="R26" s="59" t="s">
        <v>163</v>
      </c>
      <c r="S26" s="49">
        <f>'7.1'!L26</f>
        <v>45097</v>
      </c>
      <c r="T26" s="49">
        <v>45075</v>
      </c>
      <c r="U26" s="74" t="s">
        <v>106</v>
      </c>
      <c r="V26" s="59" t="s">
        <v>99</v>
      </c>
    </row>
    <row r="27" spans="1:23" ht="15" customHeight="1">
      <c r="A27" s="88" t="s">
        <v>20</v>
      </c>
      <c r="B27" s="59" t="s">
        <v>130</v>
      </c>
      <c r="C27" s="38">
        <f t="shared" si="3"/>
        <v>2</v>
      </c>
      <c r="D27" s="38"/>
      <c r="E27" s="38"/>
      <c r="F27" s="39">
        <f t="shared" si="1"/>
        <v>2</v>
      </c>
      <c r="G27" s="59" t="s">
        <v>103</v>
      </c>
      <c r="H27" s="59" t="str">
        <f>'7.1'!H27</f>
        <v>Да</v>
      </c>
      <c r="I27" s="59" t="s">
        <v>103</v>
      </c>
      <c r="J27" s="59" t="s">
        <v>188</v>
      </c>
      <c r="K27" s="59" t="s">
        <v>103</v>
      </c>
      <c r="L27" s="59" t="s">
        <v>103</v>
      </c>
      <c r="M27" s="49">
        <v>45077</v>
      </c>
      <c r="N27" s="136">
        <v>45098</v>
      </c>
      <c r="O27" s="59" t="s">
        <v>103</v>
      </c>
      <c r="P27" s="71" t="s">
        <v>99</v>
      </c>
      <c r="Q27" s="59" t="s">
        <v>202</v>
      </c>
      <c r="R27" s="59" t="s">
        <v>162</v>
      </c>
      <c r="S27" s="49" t="str">
        <f>'7.1'!L27</f>
        <v>29.04-06.05.2023</v>
      </c>
      <c r="T27" s="49">
        <v>45048</v>
      </c>
      <c r="U27" s="74" t="s">
        <v>179</v>
      </c>
      <c r="V27" s="59" t="s">
        <v>99</v>
      </c>
    </row>
    <row r="28" spans="1:23" ht="15" customHeight="1">
      <c r="A28" s="88" t="s">
        <v>21</v>
      </c>
      <c r="B28" s="59" t="s">
        <v>130</v>
      </c>
      <c r="C28" s="38">
        <f t="shared" si="3"/>
        <v>2</v>
      </c>
      <c r="D28" s="38"/>
      <c r="E28" s="38"/>
      <c r="F28" s="39">
        <f t="shared" si="1"/>
        <v>2</v>
      </c>
      <c r="G28" s="59" t="s">
        <v>103</v>
      </c>
      <c r="H28" s="59" t="str">
        <f>'7.1'!H28</f>
        <v>Да</v>
      </c>
      <c r="I28" s="59" t="s">
        <v>103</v>
      </c>
      <c r="J28" s="59" t="s">
        <v>188</v>
      </c>
      <c r="K28" s="59" t="s">
        <v>103</v>
      </c>
      <c r="L28" s="59" t="s">
        <v>103</v>
      </c>
      <c r="M28" s="49">
        <v>45090</v>
      </c>
      <c r="N28" s="136">
        <v>45105</v>
      </c>
      <c r="O28" s="59" t="s">
        <v>103</v>
      </c>
      <c r="P28" s="71" t="s">
        <v>99</v>
      </c>
      <c r="Q28" s="59" t="s">
        <v>454</v>
      </c>
      <c r="R28" s="59" t="s">
        <v>162</v>
      </c>
      <c r="S28" s="49">
        <f>'7.1'!L28</f>
        <v>45085</v>
      </c>
      <c r="T28" s="49" t="s">
        <v>107</v>
      </c>
      <c r="U28" s="74" t="s">
        <v>273</v>
      </c>
      <c r="V28" s="59" t="s">
        <v>99</v>
      </c>
    </row>
    <row r="29" spans="1:23" ht="15" customHeight="1">
      <c r="A29" s="88" t="s">
        <v>22</v>
      </c>
      <c r="B29" s="59" t="s">
        <v>130</v>
      </c>
      <c r="C29" s="38">
        <f t="shared" si="3"/>
        <v>2</v>
      </c>
      <c r="D29" s="38"/>
      <c r="E29" s="38"/>
      <c r="F29" s="39">
        <f t="shared" si="1"/>
        <v>2</v>
      </c>
      <c r="G29" s="59" t="s">
        <v>103</v>
      </c>
      <c r="H29" s="59" t="str">
        <f>'7.1'!H29</f>
        <v>Да</v>
      </c>
      <c r="I29" s="59" t="s">
        <v>103</v>
      </c>
      <c r="J29" s="59" t="s">
        <v>476</v>
      </c>
      <c r="K29" s="59" t="s">
        <v>103</v>
      </c>
      <c r="L29" s="59" t="s">
        <v>103</v>
      </c>
      <c r="M29" s="49">
        <v>45103</v>
      </c>
      <c r="N29" s="136">
        <v>45105</v>
      </c>
      <c r="O29" s="59" t="s">
        <v>103</v>
      </c>
      <c r="P29" s="71" t="s">
        <v>99</v>
      </c>
      <c r="Q29" s="59" t="s">
        <v>461</v>
      </c>
      <c r="R29" s="59" t="s">
        <v>163</v>
      </c>
      <c r="S29" s="49">
        <f>'7.1'!L29</f>
        <v>45098</v>
      </c>
      <c r="T29" s="49">
        <v>45077</v>
      </c>
      <c r="U29" s="74" t="s">
        <v>106</v>
      </c>
      <c r="V29" s="59" t="s">
        <v>99</v>
      </c>
    </row>
    <row r="30" spans="1:23" ht="15" customHeight="1">
      <c r="A30" s="88" t="s">
        <v>23</v>
      </c>
      <c r="B30" s="59" t="s">
        <v>130</v>
      </c>
      <c r="C30" s="38">
        <f t="shared" si="3"/>
        <v>2</v>
      </c>
      <c r="D30" s="38"/>
      <c r="E30" s="38"/>
      <c r="F30" s="39">
        <f t="shared" si="1"/>
        <v>2</v>
      </c>
      <c r="G30" s="59" t="s">
        <v>103</v>
      </c>
      <c r="H30" s="59" t="str">
        <f>'7.1'!H30</f>
        <v>Да</v>
      </c>
      <c r="I30" s="59" t="s">
        <v>103</v>
      </c>
      <c r="J30" s="59" t="s">
        <v>241</v>
      </c>
      <c r="K30" s="59" t="s">
        <v>103</v>
      </c>
      <c r="L30" s="59" t="s">
        <v>103</v>
      </c>
      <c r="M30" s="49">
        <v>45098</v>
      </c>
      <c r="N30" s="136">
        <v>45099</v>
      </c>
      <c r="O30" s="59" t="s">
        <v>103</v>
      </c>
      <c r="P30" s="71" t="s">
        <v>99</v>
      </c>
      <c r="Q30" s="74" t="s">
        <v>481</v>
      </c>
      <c r="R30" s="59" t="s">
        <v>163</v>
      </c>
      <c r="S30" s="49">
        <f>'7.1'!L30</f>
        <v>45096</v>
      </c>
      <c r="T30" s="49">
        <v>45075</v>
      </c>
      <c r="U30" s="74" t="s">
        <v>106</v>
      </c>
      <c r="V30" s="59" t="s">
        <v>99</v>
      </c>
    </row>
    <row r="31" spans="1:23" ht="15" customHeight="1">
      <c r="A31" s="88" t="s">
        <v>24</v>
      </c>
      <c r="B31" s="59" t="s">
        <v>322</v>
      </c>
      <c r="C31" s="38">
        <f t="shared" ref="C31:C36" si="4">IF(B31="Да, размещен в установленный срок",2,0)</f>
        <v>0</v>
      </c>
      <c r="D31" s="38"/>
      <c r="E31" s="38"/>
      <c r="F31" s="39">
        <f t="shared" si="1"/>
        <v>0</v>
      </c>
      <c r="G31" s="59" t="s">
        <v>264</v>
      </c>
      <c r="H31" s="59" t="str">
        <f>'7.1'!H31</f>
        <v>Да</v>
      </c>
      <c r="I31" s="59" t="s">
        <v>103</v>
      </c>
      <c r="J31" s="59" t="s">
        <v>190</v>
      </c>
      <c r="K31" s="59" t="s">
        <v>103</v>
      </c>
      <c r="L31" s="59" t="s">
        <v>103</v>
      </c>
      <c r="M31" s="49" t="s">
        <v>764</v>
      </c>
      <c r="N31" s="136">
        <v>45105</v>
      </c>
      <c r="O31" s="59" t="s">
        <v>103</v>
      </c>
      <c r="P31" s="71" t="s">
        <v>99</v>
      </c>
      <c r="Q31" s="59" t="s">
        <v>503</v>
      </c>
      <c r="R31" s="59" t="s">
        <v>162</v>
      </c>
      <c r="S31" s="49">
        <f>'7.1'!L31</f>
        <v>45097</v>
      </c>
      <c r="T31" s="49">
        <v>45071</v>
      </c>
      <c r="U31" s="74" t="s">
        <v>104</v>
      </c>
      <c r="V31" s="59" t="s">
        <v>1009</v>
      </c>
      <c r="W31" s="81" t="s">
        <v>99</v>
      </c>
    </row>
    <row r="32" spans="1:23" ht="15" customHeight="1">
      <c r="A32" s="88" t="s">
        <v>25</v>
      </c>
      <c r="B32" s="59" t="s">
        <v>322</v>
      </c>
      <c r="C32" s="38">
        <f t="shared" si="4"/>
        <v>0</v>
      </c>
      <c r="D32" s="38"/>
      <c r="E32" s="38"/>
      <c r="F32" s="39">
        <f t="shared" si="1"/>
        <v>0</v>
      </c>
      <c r="G32" s="59" t="s">
        <v>264</v>
      </c>
      <c r="H32" s="59" t="str">
        <f>'7.1'!H32</f>
        <v>Да</v>
      </c>
      <c r="I32" s="59" t="s">
        <v>104</v>
      </c>
      <c r="J32" s="59" t="s">
        <v>184</v>
      </c>
      <c r="K32" s="59" t="s">
        <v>99</v>
      </c>
      <c r="L32" s="59" t="s">
        <v>99</v>
      </c>
      <c r="M32" s="49" t="s">
        <v>107</v>
      </c>
      <c r="N32" s="136">
        <v>45097</v>
      </c>
      <c r="O32" s="59" t="s">
        <v>107</v>
      </c>
      <c r="P32" s="71" t="s">
        <v>99</v>
      </c>
      <c r="Q32" s="59" t="s">
        <v>766</v>
      </c>
      <c r="R32" s="59" t="s">
        <v>163</v>
      </c>
      <c r="S32" s="49" t="str">
        <f>'7.1'!L32</f>
        <v>08-18.06.2023</v>
      </c>
      <c r="T32" s="49">
        <v>45078</v>
      </c>
      <c r="U32" s="74" t="s">
        <v>106</v>
      </c>
      <c r="V32" s="70" t="s">
        <v>765</v>
      </c>
      <c r="W32" s="81" t="s">
        <v>99</v>
      </c>
    </row>
    <row r="33" spans="1:23" ht="15" customHeight="1">
      <c r="A33" s="88" t="s">
        <v>26</v>
      </c>
      <c r="B33" s="59" t="s">
        <v>130</v>
      </c>
      <c r="C33" s="38">
        <f>IF(B33="Да, размещен в установленный срок",2,0)</f>
        <v>2</v>
      </c>
      <c r="D33" s="38"/>
      <c r="E33" s="38"/>
      <c r="F33" s="39">
        <f t="shared" si="1"/>
        <v>2</v>
      </c>
      <c r="G33" s="59" t="s">
        <v>103</v>
      </c>
      <c r="H33" s="59" t="str">
        <f>'7.1'!H33</f>
        <v>Да</v>
      </c>
      <c r="I33" s="59" t="s">
        <v>103</v>
      </c>
      <c r="J33" s="59" t="s">
        <v>191</v>
      </c>
      <c r="K33" s="59" t="s">
        <v>103</v>
      </c>
      <c r="L33" s="59" t="s">
        <v>103</v>
      </c>
      <c r="M33" s="49" t="s">
        <v>107</v>
      </c>
      <c r="N33" s="136">
        <v>45099</v>
      </c>
      <c r="O33" s="59" t="s">
        <v>107</v>
      </c>
      <c r="P33" s="71" t="s">
        <v>99</v>
      </c>
      <c r="Q33" s="59" t="s">
        <v>391</v>
      </c>
      <c r="R33" s="59" t="s">
        <v>161</v>
      </c>
      <c r="S33" s="49">
        <f>'7.1'!L33</f>
        <v>45091</v>
      </c>
      <c r="T33" s="49">
        <v>45075</v>
      </c>
      <c r="U33" s="74" t="s">
        <v>273</v>
      </c>
      <c r="V33" s="59" t="s">
        <v>99</v>
      </c>
    </row>
    <row r="34" spans="1:23" ht="15" customHeight="1">
      <c r="A34" s="88" t="s">
        <v>27</v>
      </c>
      <c r="B34" s="59" t="s">
        <v>322</v>
      </c>
      <c r="C34" s="38">
        <f t="shared" si="4"/>
        <v>0</v>
      </c>
      <c r="D34" s="38"/>
      <c r="E34" s="38"/>
      <c r="F34" s="39">
        <f t="shared" si="1"/>
        <v>0</v>
      </c>
      <c r="G34" s="59" t="s">
        <v>264</v>
      </c>
      <c r="H34" s="59" t="str">
        <f>'7.1'!H34</f>
        <v>Да</v>
      </c>
      <c r="I34" s="59" t="s">
        <v>104</v>
      </c>
      <c r="J34" s="59" t="s">
        <v>184</v>
      </c>
      <c r="K34" s="59" t="s">
        <v>99</v>
      </c>
      <c r="L34" s="59" t="s">
        <v>99</v>
      </c>
      <c r="M34" s="49" t="s">
        <v>107</v>
      </c>
      <c r="N34" s="136">
        <v>45113</v>
      </c>
      <c r="O34" s="59" t="s">
        <v>107</v>
      </c>
      <c r="P34" s="71" t="s">
        <v>99</v>
      </c>
      <c r="Q34" s="59" t="s">
        <v>494</v>
      </c>
      <c r="R34" s="59" t="s">
        <v>161</v>
      </c>
      <c r="S34" s="49" t="str">
        <f>'7.1'!L34</f>
        <v>06-13.06.2023</v>
      </c>
      <c r="T34" s="49">
        <v>45075</v>
      </c>
      <c r="U34" s="74" t="s">
        <v>104</v>
      </c>
      <c r="V34" s="70" t="s">
        <v>767</v>
      </c>
      <c r="W34" s="81" t="s">
        <v>99</v>
      </c>
    </row>
    <row r="35" spans="1:23" ht="15" customHeight="1">
      <c r="A35" s="88" t="s">
        <v>283</v>
      </c>
      <c r="B35" s="59" t="s">
        <v>130</v>
      </c>
      <c r="C35" s="38">
        <f t="shared" si="4"/>
        <v>2</v>
      </c>
      <c r="D35" s="38"/>
      <c r="E35" s="38">
        <v>0.5</v>
      </c>
      <c r="F35" s="39">
        <f t="shared" si="1"/>
        <v>1</v>
      </c>
      <c r="G35" s="59" t="s">
        <v>103</v>
      </c>
      <c r="H35" s="59" t="str">
        <f>'7.1'!H35</f>
        <v>Да</v>
      </c>
      <c r="I35" s="59" t="s">
        <v>103</v>
      </c>
      <c r="J35" s="59" t="s">
        <v>184</v>
      </c>
      <c r="K35" s="59" t="s">
        <v>103</v>
      </c>
      <c r="L35" s="59" t="s">
        <v>103</v>
      </c>
      <c r="M35" s="49" t="s">
        <v>107</v>
      </c>
      <c r="N35" s="136">
        <v>45084</v>
      </c>
      <c r="O35" s="59" t="s">
        <v>107</v>
      </c>
      <c r="P35" s="59" t="s">
        <v>385</v>
      </c>
      <c r="Q35" s="71" t="s">
        <v>99</v>
      </c>
      <c r="R35" s="59" t="s">
        <v>163</v>
      </c>
      <c r="S35" s="49" t="str">
        <f>'7.1'!L35</f>
        <v>02-04.06.2023</v>
      </c>
      <c r="T35" s="49">
        <v>45069</v>
      </c>
      <c r="U35" s="74" t="s">
        <v>106</v>
      </c>
      <c r="V35" s="71" t="s">
        <v>739</v>
      </c>
      <c r="W35" s="81" t="s">
        <v>99</v>
      </c>
    </row>
    <row r="36" spans="1:23" ht="15" customHeight="1">
      <c r="A36" s="88" t="s">
        <v>28</v>
      </c>
      <c r="B36" s="59" t="s">
        <v>130</v>
      </c>
      <c r="C36" s="38">
        <f t="shared" si="4"/>
        <v>2</v>
      </c>
      <c r="D36" s="38"/>
      <c r="E36" s="38"/>
      <c r="F36" s="39">
        <f t="shared" si="1"/>
        <v>2</v>
      </c>
      <c r="G36" s="59" t="s">
        <v>103</v>
      </c>
      <c r="H36" s="59" t="str">
        <f>'7.1'!H36</f>
        <v>Да</v>
      </c>
      <c r="I36" s="59" t="s">
        <v>103</v>
      </c>
      <c r="J36" s="59" t="s">
        <v>187</v>
      </c>
      <c r="K36" s="59" t="s">
        <v>103</v>
      </c>
      <c r="L36" s="59" t="s">
        <v>103</v>
      </c>
      <c r="M36" s="49" t="s">
        <v>107</v>
      </c>
      <c r="N36" s="136">
        <v>45071</v>
      </c>
      <c r="O36" s="59" t="s">
        <v>107</v>
      </c>
      <c r="P36" s="71" t="s">
        <v>99</v>
      </c>
      <c r="Q36" s="59" t="s">
        <v>176</v>
      </c>
      <c r="R36" s="59" t="s">
        <v>162</v>
      </c>
      <c r="S36" s="49">
        <f>'7.1'!L36</f>
        <v>45058</v>
      </c>
      <c r="T36" s="49">
        <v>45044</v>
      </c>
      <c r="U36" s="74" t="s">
        <v>273</v>
      </c>
      <c r="V36" s="70" t="s">
        <v>99</v>
      </c>
    </row>
    <row r="37" spans="1:23" ht="15" customHeight="1">
      <c r="A37" s="66" t="s">
        <v>29</v>
      </c>
      <c r="B37" s="64"/>
      <c r="C37" s="24"/>
      <c r="D37" s="24"/>
      <c r="E37" s="24"/>
      <c r="F37" s="42"/>
      <c r="G37" s="67"/>
      <c r="H37" s="67"/>
      <c r="I37" s="67"/>
      <c r="J37" s="67"/>
      <c r="K37" s="67"/>
      <c r="L37" s="67"/>
      <c r="M37" s="25"/>
      <c r="N37" s="138"/>
      <c r="O37" s="67"/>
      <c r="P37" s="67"/>
      <c r="Q37" s="67"/>
      <c r="R37" s="67"/>
      <c r="S37" s="25"/>
      <c r="T37" s="139"/>
      <c r="U37" s="67"/>
      <c r="V37" s="67"/>
      <c r="W37" s="81" t="s">
        <v>99</v>
      </c>
    </row>
    <row r="38" spans="1:23" ht="15" customHeight="1">
      <c r="A38" s="88" t="s">
        <v>30</v>
      </c>
      <c r="B38" s="70" t="s">
        <v>130</v>
      </c>
      <c r="C38" s="38">
        <f t="shared" ref="C38:C41" si="5">IF(B38="Да, размещен в установленный срок",2,0)</f>
        <v>2</v>
      </c>
      <c r="D38" s="38"/>
      <c r="E38" s="38"/>
      <c r="F38" s="39">
        <f t="shared" si="1"/>
        <v>2</v>
      </c>
      <c r="G38" s="59" t="s">
        <v>103</v>
      </c>
      <c r="H38" s="59" t="str">
        <f>'7.1'!H38</f>
        <v>Да</v>
      </c>
      <c r="I38" s="59" t="s">
        <v>103</v>
      </c>
      <c r="J38" s="59" t="s">
        <v>184</v>
      </c>
      <c r="K38" s="59" t="s">
        <v>103</v>
      </c>
      <c r="L38" s="59" t="s">
        <v>103</v>
      </c>
      <c r="M38" s="49">
        <v>45062</v>
      </c>
      <c r="N38" s="137">
        <v>45100</v>
      </c>
      <c r="O38" s="59" t="s">
        <v>103</v>
      </c>
      <c r="P38" s="71" t="s">
        <v>99</v>
      </c>
      <c r="Q38" s="59" t="s">
        <v>371</v>
      </c>
      <c r="R38" s="59" t="s">
        <v>161</v>
      </c>
      <c r="S38" s="49">
        <f>'7.1'!L38</f>
        <v>45058</v>
      </c>
      <c r="T38" s="49">
        <v>45071</v>
      </c>
      <c r="U38" s="74" t="s">
        <v>498</v>
      </c>
      <c r="V38" s="59" t="s">
        <v>99</v>
      </c>
    </row>
    <row r="39" spans="1:23" ht="15" customHeight="1">
      <c r="A39" s="88" t="s">
        <v>31</v>
      </c>
      <c r="B39" s="59" t="s">
        <v>130</v>
      </c>
      <c r="C39" s="38">
        <f t="shared" si="5"/>
        <v>2</v>
      </c>
      <c r="D39" s="38"/>
      <c r="E39" s="38"/>
      <c r="F39" s="39">
        <f t="shared" si="1"/>
        <v>2</v>
      </c>
      <c r="G39" s="59" t="s">
        <v>103</v>
      </c>
      <c r="H39" s="59" t="str">
        <f>'7.1'!H39</f>
        <v>Да</v>
      </c>
      <c r="I39" s="59" t="s">
        <v>103</v>
      </c>
      <c r="J39" s="59" t="s">
        <v>190</v>
      </c>
      <c r="K39" s="59" t="s">
        <v>103</v>
      </c>
      <c r="L39" s="59" t="s">
        <v>103</v>
      </c>
      <c r="M39" s="49" t="s">
        <v>107</v>
      </c>
      <c r="N39" s="136">
        <v>45086</v>
      </c>
      <c r="O39" s="59" t="s">
        <v>107</v>
      </c>
      <c r="P39" s="59" t="s">
        <v>99</v>
      </c>
      <c r="Q39" s="59" t="s">
        <v>464</v>
      </c>
      <c r="R39" s="59" t="s">
        <v>162</v>
      </c>
      <c r="S39" s="49">
        <f>'7.1'!L39</f>
        <v>45064</v>
      </c>
      <c r="T39" s="50">
        <v>45070</v>
      </c>
      <c r="U39" s="74" t="s">
        <v>179</v>
      </c>
      <c r="V39" s="59" t="s">
        <v>99</v>
      </c>
    </row>
    <row r="40" spans="1:23" ht="15" customHeight="1">
      <c r="A40" s="88" t="s">
        <v>87</v>
      </c>
      <c r="B40" s="59" t="s">
        <v>130</v>
      </c>
      <c r="C40" s="38">
        <f t="shared" si="5"/>
        <v>2</v>
      </c>
      <c r="D40" s="38"/>
      <c r="E40" s="38"/>
      <c r="F40" s="39">
        <f t="shared" si="1"/>
        <v>2</v>
      </c>
      <c r="G40" s="59" t="s">
        <v>103</v>
      </c>
      <c r="H40" s="59" t="str">
        <f>'7.1'!H40</f>
        <v>Да</v>
      </c>
      <c r="I40" s="59" t="s">
        <v>103</v>
      </c>
      <c r="J40" s="59" t="s">
        <v>184</v>
      </c>
      <c r="K40" s="59" t="s">
        <v>103</v>
      </c>
      <c r="L40" s="59" t="s">
        <v>103</v>
      </c>
      <c r="M40" s="49" t="s">
        <v>107</v>
      </c>
      <c r="N40" s="136">
        <v>45098</v>
      </c>
      <c r="O40" s="59" t="s">
        <v>107</v>
      </c>
      <c r="P40" s="59" t="s">
        <v>462</v>
      </c>
      <c r="Q40" s="59" t="s">
        <v>463</v>
      </c>
      <c r="R40" s="59" t="s">
        <v>162</v>
      </c>
      <c r="S40" s="49" t="str">
        <f>'7.1'!L40</f>
        <v>01-06.06.2023 (форум в онлайн формате); 09.06.2023 (общественное обсуждение в заочной форме)</v>
      </c>
      <c r="T40" s="49">
        <v>45063</v>
      </c>
      <c r="U40" s="74" t="s">
        <v>273</v>
      </c>
      <c r="V40" s="59" t="s">
        <v>99</v>
      </c>
    </row>
    <row r="41" spans="1:23" ht="15" customHeight="1">
      <c r="A41" s="88" t="s">
        <v>32</v>
      </c>
      <c r="B41" s="59" t="s">
        <v>130</v>
      </c>
      <c r="C41" s="38">
        <f t="shared" si="5"/>
        <v>2</v>
      </c>
      <c r="D41" s="38"/>
      <c r="E41" s="38"/>
      <c r="F41" s="39">
        <f t="shared" si="1"/>
        <v>2</v>
      </c>
      <c r="G41" s="59" t="s">
        <v>103</v>
      </c>
      <c r="H41" s="59" t="str">
        <f>'7.1'!H41</f>
        <v>Да</v>
      </c>
      <c r="I41" s="59" t="s">
        <v>103</v>
      </c>
      <c r="J41" s="59" t="s">
        <v>192</v>
      </c>
      <c r="K41" s="59" t="s">
        <v>103</v>
      </c>
      <c r="L41" s="59" t="s">
        <v>103</v>
      </c>
      <c r="M41" s="49">
        <v>45096</v>
      </c>
      <c r="N41" s="136">
        <v>45098</v>
      </c>
      <c r="O41" s="59" t="s">
        <v>103</v>
      </c>
      <c r="P41" s="71" t="s">
        <v>99</v>
      </c>
      <c r="Q41" s="75" t="s">
        <v>465</v>
      </c>
      <c r="R41" s="59" t="s">
        <v>161</v>
      </c>
      <c r="S41" s="49">
        <f>'7.1'!L41</f>
        <v>45096</v>
      </c>
      <c r="T41" s="49">
        <v>45069</v>
      </c>
      <c r="U41" s="74" t="s">
        <v>274</v>
      </c>
      <c r="V41" s="59" t="s">
        <v>99</v>
      </c>
    </row>
    <row r="42" spans="1:23" ht="15" customHeight="1">
      <c r="A42" s="88" t="s">
        <v>33</v>
      </c>
      <c r="B42" s="59" t="s">
        <v>322</v>
      </c>
      <c r="C42" s="38">
        <f t="shared" ref="C42:C45" si="6">IF(B42="Да, размещен в установленный срок",2,0)</f>
        <v>0</v>
      </c>
      <c r="D42" s="38"/>
      <c r="E42" s="38"/>
      <c r="F42" s="39">
        <f t="shared" si="1"/>
        <v>0</v>
      </c>
      <c r="G42" s="59" t="s">
        <v>264</v>
      </c>
      <c r="H42" s="59" t="str">
        <f>'7.1'!H42</f>
        <v>Да</v>
      </c>
      <c r="I42" s="59" t="s">
        <v>103</v>
      </c>
      <c r="J42" s="59" t="s">
        <v>184</v>
      </c>
      <c r="K42" s="59" t="s">
        <v>99</v>
      </c>
      <c r="L42" s="59" t="s">
        <v>99</v>
      </c>
      <c r="M42" s="49">
        <v>45075</v>
      </c>
      <c r="N42" s="136">
        <v>45099</v>
      </c>
      <c r="O42" s="59" t="s">
        <v>103</v>
      </c>
      <c r="P42" s="59" t="s">
        <v>482</v>
      </c>
      <c r="Q42" s="71" t="s">
        <v>99</v>
      </c>
      <c r="R42" s="59" t="s">
        <v>163</v>
      </c>
      <c r="S42" s="49" t="str">
        <f>'7.1'!L42</f>
        <v>22-26.05.2023</v>
      </c>
      <c r="T42" s="49">
        <v>45062</v>
      </c>
      <c r="U42" s="74" t="s">
        <v>106</v>
      </c>
      <c r="V42" s="59" t="s">
        <v>765</v>
      </c>
      <c r="W42" s="81" t="s">
        <v>99</v>
      </c>
    </row>
    <row r="43" spans="1:23" ht="15" customHeight="1">
      <c r="A43" s="88" t="s">
        <v>34</v>
      </c>
      <c r="B43" s="59" t="s">
        <v>322</v>
      </c>
      <c r="C43" s="38">
        <f t="shared" si="6"/>
        <v>0</v>
      </c>
      <c r="D43" s="38"/>
      <c r="E43" s="38"/>
      <c r="F43" s="39">
        <f t="shared" si="1"/>
        <v>0</v>
      </c>
      <c r="G43" s="59" t="s">
        <v>264</v>
      </c>
      <c r="H43" s="59" t="str">
        <f>'7.1'!H43</f>
        <v>Нет, установлены ограничения</v>
      </c>
      <c r="I43" s="59" t="s">
        <v>99</v>
      </c>
      <c r="J43" s="59" t="s">
        <v>99</v>
      </c>
      <c r="K43" s="59" t="s">
        <v>99</v>
      </c>
      <c r="L43" s="59" t="s">
        <v>99</v>
      </c>
      <c r="M43" s="49" t="s">
        <v>99</v>
      </c>
      <c r="N43" s="136">
        <v>45106</v>
      </c>
      <c r="O43" s="59" t="s">
        <v>99</v>
      </c>
      <c r="P43" s="71" t="s">
        <v>99</v>
      </c>
      <c r="Q43" s="59" t="s">
        <v>243</v>
      </c>
      <c r="R43" s="59" t="s">
        <v>99</v>
      </c>
      <c r="S43" s="49">
        <f>'7.1'!L43</f>
        <v>45072</v>
      </c>
      <c r="T43" s="50">
        <v>45077</v>
      </c>
      <c r="U43" s="74" t="s">
        <v>99</v>
      </c>
      <c r="V43" s="59" t="s">
        <v>741</v>
      </c>
      <c r="W43" s="81" t="s">
        <v>99</v>
      </c>
    </row>
    <row r="44" spans="1:23" ht="15" customHeight="1">
      <c r="A44" s="88" t="s">
        <v>35</v>
      </c>
      <c r="B44" s="59" t="s">
        <v>130</v>
      </c>
      <c r="C44" s="38">
        <f>IF(B44="Да, размещен в установленный срок",2,0)</f>
        <v>2</v>
      </c>
      <c r="D44" s="38"/>
      <c r="E44" s="38"/>
      <c r="F44" s="39">
        <f t="shared" si="1"/>
        <v>2</v>
      </c>
      <c r="G44" s="59" t="s">
        <v>103</v>
      </c>
      <c r="H44" s="59" t="s">
        <v>103</v>
      </c>
      <c r="I44" s="59" t="s">
        <v>103</v>
      </c>
      <c r="J44" s="59" t="s">
        <v>1026</v>
      </c>
      <c r="K44" s="59" t="s">
        <v>103</v>
      </c>
      <c r="L44" s="59" t="s">
        <v>103</v>
      </c>
      <c r="M44" s="49">
        <v>45048</v>
      </c>
      <c r="N44" s="136">
        <v>45106</v>
      </c>
      <c r="O44" s="59" t="s">
        <v>103</v>
      </c>
      <c r="P44" s="59" t="s">
        <v>768</v>
      </c>
      <c r="Q44" s="59" t="s">
        <v>331</v>
      </c>
      <c r="R44" s="59" t="s">
        <v>163</v>
      </c>
      <c r="S44" s="49">
        <f>'7.1'!L44</f>
        <v>45041</v>
      </c>
      <c r="T44" s="49">
        <v>45022</v>
      </c>
      <c r="U44" s="74" t="s">
        <v>106</v>
      </c>
      <c r="V44" s="59" t="s">
        <v>1025</v>
      </c>
      <c r="W44" s="81" t="s">
        <v>99</v>
      </c>
    </row>
    <row r="45" spans="1:23" ht="15" customHeight="1">
      <c r="A45" s="88" t="s">
        <v>97</v>
      </c>
      <c r="B45" s="59" t="s">
        <v>322</v>
      </c>
      <c r="C45" s="38">
        <f t="shared" si="6"/>
        <v>0</v>
      </c>
      <c r="D45" s="38"/>
      <c r="E45" s="38"/>
      <c r="F45" s="39">
        <f t="shared" si="1"/>
        <v>0</v>
      </c>
      <c r="G45" s="59" t="s">
        <v>264</v>
      </c>
      <c r="H45" s="59" t="str">
        <f>'7.1'!H45</f>
        <v>Да</v>
      </c>
      <c r="I45" s="59" t="s">
        <v>99</v>
      </c>
      <c r="J45" s="59" t="s">
        <v>209</v>
      </c>
      <c r="K45" s="59" t="s">
        <v>99</v>
      </c>
      <c r="L45" s="59" t="s">
        <v>99</v>
      </c>
      <c r="M45" s="49" t="s">
        <v>99</v>
      </c>
      <c r="N45" s="136">
        <v>45085</v>
      </c>
      <c r="O45" s="59" t="s">
        <v>99</v>
      </c>
      <c r="P45" s="59" t="s">
        <v>402</v>
      </c>
      <c r="Q45" s="71" t="s">
        <v>207</v>
      </c>
      <c r="R45" s="59" t="s">
        <v>163</v>
      </c>
      <c r="S45" s="49">
        <f>'7.1'!L45</f>
        <v>45077</v>
      </c>
      <c r="T45" s="50">
        <v>45070</v>
      </c>
      <c r="U45" s="74" t="s">
        <v>106</v>
      </c>
      <c r="V45" s="59" t="s">
        <v>769</v>
      </c>
      <c r="W45" s="83" t="s">
        <v>99</v>
      </c>
    </row>
    <row r="46" spans="1:23" ht="15" customHeight="1">
      <c r="A46" s="66" t="s">
        <v>36</v>
      </c>
      <c r="B46" s="64"/>
      <c r="C46" s="24"/>
      <c r="D46" s="24"/>
      <c r="E46" s="24"/>
      <c r="F46" s="42"/>
      <c r="G46" s="67"/>
      <c r="H46" s="67"/>
      <c r="I46" s="67"/>
      <c r="J46" s="67"/>
      <c r="K46" s="67"/>
      <c r="L46" s="67"/>
      <c r="M46" s="25"/>
      <c r="N46" s="138"/>
      <c r="O46" s="67"/>
      <c r="P46" s="67"/>
      <c r="Q46" s="67"/>
      <c r="R46" s="67"/>
      <c r="S46" s="25"/>
      <c r="T46" s="139"/>
      <c r="U46" s="67"/>
      <c r="V46" s="67"/>
      <c r="W46" s="81" t="s">
        <v>99</v>
      </c>
    </row>
    <row r="47" spans="1:23" ht="15" customHeight="1">
      <c r="A47" s="88" t="s">
        <v>37</v>
      </c>
      <c r="B47" s="70" t="s">
        <v>322</v>
      </c>
      <c r="C47" s="38">
        <f t="shared" ref="C47:C53" si="7">IF(B47="Да, размещен в установленный срок",2,0)</f>
        <v>0</v>
      </c>
      <c r="D47" s="38"/>
      <c r="E47" s="38"/>
      <c r="F47" s="39">
        <f t="shared" si="1"/>
        <v>0</v>
      </c>
      <c r="G47" s="59" t="s">
        <v>104</v>
      </c>
      <c r="H47" s="59" t="str">
        <f>'7.1'!H47</f>
        <v>Да</v>
      </c>
      <c r="I47" s="59" t="s">
        <v>103</v>
      </c>
      <c r="J47" s="59" t="s">
        <v>99</v>
      </c>
      <c r="K47" s="59" t="s">
        <v>99</v>
      </c>
      <c r="L47" s="59" t="s">
        <v>99</v>
      </c>
      <c r="M47" s="53" t="s">
        <v>99</v>
      </c>
      <c r="N47" s="136">
        <v>45104</v>
      </c>
      <c r="O47" s="74" t="s">
        <v>99</v>
      </c>
      <c r="P47" s="59" t="s">
        <v>786</v>
      </c>
      <c r="Q47" s="59" t="s">
        <v>787</v>
      </c>
      <c r="R47" s="59" t="s">
        <v>163</v>
      </c>
      <c r="S47" s="49">
        <f>'7.1'!L47</f>
        <v>45091</v>
      </c>
      <c r="T47" s="50" t="s">
        <v>107</v>
      </c>
      <c r="U47" s="74" t="s">
        <v>106</v>
      </c>
      <c r="V47" s="59" t="s">
        <v>772</v>
      </c>
      <c r="W47" s="81" t="s">
        <v>99</v>
      </c>
    </row>
    <row r="48" spans="1:23" ht="15" customHeight="1">
      <c r="A48" s="88" t="s">
        <v>38</v>
      </c>
      <c r="B48" s="59" t="s">
        <v>322</v>
      </c>
      <c r="C48" s="38">
        <f t="shared" si="7"/>
        <v>0</v>
      </c>
      <c r="D48" s="38"/>
      <c r="E48" s="38"/>
      <c r="F48" s="39">
        <f t="shared" si="1"/>
        <v>0</v>
      </c>
      <c r="G48" s="59" t="s">
        <v>104</v>
      </c>
      <c r="H48" s="59" t="str">
        <f>'7.1'!H48</f>
        <v>Да</v>
      </c>
      <c r="I48" s="59" t="s">
        <v>103</v>
      </c>
      <c r="J48" s="59" t="s">
        <v>99</v>
      </c>
      <c r="K48" s="59" t="s">
        <v>99</v>
      </c>
      <c r="L48" s="59" t="s">
        <v>99</v>
      </c>
      <c r="M48" s="49" t="s">
        <v>99</v>
      </c>
      <c r="N48" s="136">
        <v>45070</v>
      </c>
      <c r="O48" s="59" t="s">
        <v>99</v>
      </c>
      <c r="P48" s="59" t="s">
        <v>788</v>
      </c>
      <c r="Q48" s="59" t="s">
        <v>789</v>
      </c>
      <c r="R48" s="59" t="s">
        <v>163</v>
      </c>
      <c r="S48" s="49">
        <f>'7.1'!L48</f>
        <v>45064</v>
      </c>
      <c r="T48" s="49">
        <v>45005</v>
      </c>
      <c r="U48" s="74" t="s">
        <v>106</v>
      </c>
      <c r="V48" s="59" t="s">
        <v>773</v>
      </c>
      <c r="W48" s="81" t="s">
        <v>99</v>
      </c>
    </row>
    <row r="49" spans="1:23" ht="15" customHeight="1">
      <c r="A49" s="88" t="s">
        <v>39</v>
      </c>
      <c r="B49" s="59" t="s">
        <v>130</v>
      </c>
      <c r="C49" s="38">
        <f>IF(B49="Да, размещен в установленный срок",2,0)</f>
        <v>2</v>
      </c>
      <c r="D49" s="38"/>
      <c r="E49" s="38"/>
      <c r="F49" s="39">
        <f t="shared" si="1"/>
        <v>2</v>
      </c>
      <c r="G49" s="59" t="s">
        <v>103</v>
      </c>
      <c r="H49" s="59" t="str">
        <f>'7.1'!H49</f>
        <v>Да</v>
      </c>
      <c r="I49" s="59" t="s">
        <v>103</v>
      </c>
      <c r="J49" s="59" t="s">
        <v>455</v>
      </c>
      <c r="K49" s="59" t="s">
        <v>103</v>
      </c>
      <c r="L49" s="59" t="s">
        <v>103</v>
      </c>
      <c r="M49" s="49" t="s">
        <v>107</v>
      </c>
      <c r="N49" s="136">
        <v>45071</v>
      </c>
      <c r="O49" s="59" t="s">
        <v>107</v>
      </c>
      <c r="P49" s="59" t="s">
        <v>456</v>
      </c>
      <c r="Q49" s="59" t="s">
        <v>99</v>
      </c>
      <c r="R49" s="59" t="s">
        <v>163</v>
      </c>
      <c r="S49" s="49">
        <f>'7.1'!L49</f>
        <v>45069</v>
      </c>
      <c r="T49" s="49">
        <v>45043</v>
      </c>
      <c r="U49" s="74" t="s">
        <v>106</v>
      </c>
      <c r="V49" s="59" t="s">
        <v>99</v>
      </c>
    </row>
    <row r="50" spans="1:23" ht="15" customHeight="1">
      <c r="A50" s="88" t="s">
        <v>40</v>
      </c>
      <c r="B50" s="59" t="s">
        <v>322</v>
      </c>
      <c r="C50" s="38">
        <f t="shared" si="7"/>
        <v>0</v>
      </c>
      <c r="D50" s="38"/>
      <c r="E50" s="38"/>
      <c r="F50" s="39">
        <f t="shared" si="1"/>
        <v>0</v>
      </c>
      <c r="G50" s="59" t="s">
        <v>104</v>
      </c>
      <c r="H50" s="59" t="str">
        <f>'7.1'!H50</f>
        <v>Да</v>
      </c>
      <c r="I50" s="59" t="s">
        <v>107</v>
      </c>
      <c r="J50" s="59" t="s">
        <v>99</v>
      </c>
      <c r="K50" s="59" t="s">
        <v>99</v>
      </c>
      <c r="L50" s="59" t="s">
        <v>99</v>
      </c>
      <c r="M50" s="49" t="s">
        <v>99</v>
      </c>
      <c r="N50" s="136">
        <v>45113</v>
      </c>
      <c r="O50" s="59" t="s">
        <v>99</v>
      </c>
      <c r="P50" s="59" t="s">
        <v>170</v>
      </c>
      <c r="Q50" s="59" t="s">
        <v>790</v>
      </c>
      <c r="R50" s="59" t="s">
        <v>163</v>
      </c>
      <c r="S50" s="49" t="str">
        <f>'7.1'!L50</f>
        <v>21-25.06.2023</v>
      </c>
      <c r="T50" s="49">
        <v>45076</v>
      </c>
      <c r="U50" s="74" t="s">
        <v>106</v>
      </c>
      <c r="V50" s="59" t="s">
        <v>770</v>
      </c>
      <c r="W50" s="83" t="s">
        <v>99</v>
      </c>
    </row>
    <row r="51" spans="1:23" ht="15" customHeight="1">
      <c r="A51" s="88" t="s">
        <v>284</v>
      </c>
      <c r="B51" s="59" t="s">
        <v>322</v>
      </c>
      <c r="C51" s="38">
        <f t="shared" si="7"/>
        <v>0</v>
      </c>
      <c r="D51" s="38"/>
      <c r="E51" s="38"/>
      <c r="F51" s="39">
        <f t="shared" si="1"/>
        <v>0</v>
      </c>
      <c r="G51" s="59" t="s">
        <v>104</v>
      </c>
      <c r="H51" s="59" t="str">
        <f>'7.1'!H51</f>
        <v>Да</v>
      </c>
      <c r="I51" s="59" t="s">
        <v>107</v>
      </c>
      <c r="J51" s="59" t="s">
        <v>99</v>
      </c>
      <c r="K51" s="59" t="s">
        <v>99</v>
      </c>
      <c r="L51" s="59" t="s">
        <v>99</v>
      </c>
      <c r="M51" s="49" t="s">
        <v>99</v>
      </c>
      <c r="N51" s="136">
        <v>45111</v>
      </c>
      <c r="O51" s="59" t="s">
        <v>99</v>
      </c>
      <c r="P51" s="59" t="s">
        <v>791</v>
      </c>
      <c r="Q51" s="59" t="s">
        <v>792</v>
      </c>
      <c r="R51" s="59" t="s">
        <v>163</v>
      </c>
      <c r="S51" s="49" t="str">
        <f>'7.1'!L51</f>
        <v>До 14.06.2023</v>
      </c>
      <c r="T51" s="49">
        <v>45071</v>
      </c>
      <c r="U51" s="74" t="s">
        <v>106</v>
      </c>
      <c r="V51" s="59" t="s">
        <v>770</v>
      </c>
      <c r="W51" s="83" t="s">
        <v>99</v>
      </c>
    </row>
    <row r="52" spans="1:23" ht="15" customHeight="1">
      <c r="A52" s="88" t="s">
        <v>41</v>
      </c>
      <c r="B52" s="59" t="s">
        <v>130</v>
      </c>
      <c r="C52" s="38">
        <f t="shared" si="7"/>
        <v>2</v>
      </c>
      <c r="D52" s="38"/>
      <c r="E52" s="38"/>
      <c r="F52" s="39">
        <f t="shared" si="1"/>
        <v>2</v>
      </c>
      <c r="G52" s="59" t="s">
        <v>103</v>
      </c>
      <c r="H52" s="59" t="str">
        <f>'7.1'!H52</f>
        <v>Да</v>
      </c>
      <c r="I52" s="59" t="s">
        <v>103</v>
      </c>
      <c r="J52" s="59" t="s">
        <v>184</v>
      </c>
      <c r="K52" s="59" t="s">
        <v>103</v>
      </c>
      <c r="L52" s="59" t="s">
        <v>103</v>
      </c>
      <c r="M52" s="49" t="s">
        <v>107</v>
      </c>
      <c r="N52" s="137">
        <v>45064</v>
      </c>
      <c r="O52" s="59" t="s">
        <v>107</v>
      </c>
      <c r="P52" s="59" t="s">
        <v>99</v>
      </c>
      <c r="Q52" s="59" t="s">
        <v>392</v>
      </c>
      <c r="R52" s="59" t="s">
        <v>162</v>
      </c>
      <c r="S52" s="49">
        <f>'7.1'!L52</f>
        <v>45063</v>
      </c>
      <c r="T52" s="49">
        <v>45049</v>
      </c>
      <c r="U52" s="74" t="s">
        <v>273</v>
      </c>
      <c r="V52" s="59" t="s">
        <v>99</v>
      </c>
    </row>
    <row r="53" spans="1:23" ht="15" customHeight="1">
      <c r="A53" s="88" t="s">
        <v>42</v>
      </c>
      <c r="B53" s="59" t="s">
        <v>130</v>
      </c>
      <c r="C53" s="38">
        <f t="shared" si="7"/>
        <v>2</v>
      </c>
      <c r="D53" s="38"/>
      <c r="E53" s="38"/>
      <c r="F53" s="39">
        <f t="shared" si="1"/>
        <v>2</v>
      </c>
      <c r="G53" s="59" t="s">
        <v>103</v>
      </c>
      <c r="H53" s="59" t="str">
        <f>'7.1'!H53</f>
        <v>Да</v>
      </c>
      <c r="I53" s="59" t="s">
        <v>103</v>
      </c>
      <c r="J53" s="59" t="s">
        <v>220</v>
      </c>
      <c r="K53" s="59" t="s">
        <v>103</v>
      </c>
      <c r="L53" s="59" t="s">
        <v>103</v>
      </c>
      <c r="M53" s="49" t="s">
        <v>107</v>
      </c>
      <c r="N53" s="136">
        <v>45071</v>
      </c>
      <c r="O53" s="59" t="s">
        <v>107</v>
      </c>
      <c r="P53" s="59" t="s">
        <v>171</v>
      </c>
      <c r="Q53" s="59" t="s">
        <v>99</v>
      </c>
      <c r="R53" s="59" t="s">
        <v>163</v>
      </c>
      <c r="S53" s="49">
        <f>'7.1'!L53</f>
        <v>45057</v>
      </c>
      <c r="T53" s="49">
        <v>45037</v>
      </c>
      <c r="U53" s="74" t="s">
        <v>106</v>
      </c>
      <c r="V53" s="59" t="s">
        <v>99</v>
      </c>
    </row>
    <row r="54" spans="1:23" ht="15" customHeight="1">
      <c r="A54" s="66" t="s">
        <v>43</v>
      </c>
      <c r="B54" s="64"/>
      <c r="C54" s="24"/>
      <c r="D54" s="24"/>
      <c r="E54" s="24"/>
      <c r="F54" s="42"/>
      <c r="G54" s="67"/>
      <c r="H54" s="67"/>
      <c r="I54" s="67"/>
      <c r="J54" s="67"/>
      <c r="K54" s="67"/>
      <c r="L54" s="67"/>
      <c r="M54" s="25"/>
      <c r="N54" s="138"/>
      <c r="O54" s="67"/>
      <c r="P54" s="67"/>
      <c r="Q54" s="67"/>
      <c r="R54" s="67"/>
      <c r="S54" s="25"/>
      <c r="T54" s="139"/>
      <c r="U54" s="67"/>
      <c r="V54" s="67"/>
      <c r="W54" s="81" t="s">
        <v>99</v>
      </c>
    </row>
    <row r="55" spans="1:23" ht="15" customHeight="1">
      <c r="A55" s="88" t="s">
        <v>44</v>
      </c>
      <c r="B55" s="59" t="s">
        <v>130</v>
      </c>
      <c r="C55" s="38">
        <f>IF(B55="Да, размещен в установленный срок",2,0)</f>
        <v>2</v>
      </c>
      <c r="D55" s="38"/>
      <c r="E55" s="38"/>
      <c r="F55" s="39">
        <f t="shared" si="1"/>
        <v>2</v>
      </c>
      <c r="G55" s="59" t="s">
        <v>103</v>
      </c>
      <c r="H55" s="59" t="str">
        <f>'7.1'!H55</f>
        <v>Да</v>
      </c>
      <c r="I55" s="59" t="s">
        <v>103</v>
      </c>
      <c r="J55" s="59" t="s">
        <v>484</v>
      </c>
      <c r="K55" s="59" t="s">
        <v>103</v>
      </c>
      <c r="L55" s="59" t="s">
        <v>103</v>
      </c>
      <c r="M55" s="49">
        <v>45098</v>
      </c>
      <c r="N55" s="136">
        <v>45099</v>
      </c>
      <c r="O55" s="59" t="s">
        <v>103</v>
      </c>
      <c r="P55" s="59" t="s">
        <v>406</v>
      </c>
      <c r="Q55" s="59" t="s">
        <v>483</v>
      </c>
      <c r="R55" s="59" t="s">
        <v>163</v>
      </c>
      <c r="S55" s="49" t="str">
        <f>'7.1'!L55</f>
        <v>08-13.06.2023</v>
      </c>
      <c r="T55" s="49">
        <v>45077</v>
      </c>
      <c r="U55" s="74" t="s">
        <v>106</v>
      </c>
      <c r="V55" s="70" t="s">
        <v>99</v>
      </c>
    </row>
    <row r="56" spans="1:23" ht="15" customHeight="1">
      <c r="A56" s="88" t="s">
        <v>285</v>
      </c>
      <c r="B56" s="59" t="s">
        <v>322</v>
      </c>
      <c r="C56" s="38">
        <f t="shared" ref="C56:C68" si="8">IF(B56="Да, размещен в установленный срок",2,0)</f>
        <v>0</v>
      </c>
      <c r="D56" s="38"/>
      <c r="E56" s="38"/>
      <c r="F56" s="39">
        <f t="shared" si="1"/>
        <v>0</v>
      </c>
      <c r="G56" s="59" t="s">
        <v>264</v>
      </c>
      <c r="H56" s="59" t="str">
        <f>'7.1'!H56</f>
        <v>Да</v>
      </c>
      <c r="I56" s="59" t="s">
        <v>104</v>
      </c>
      <c r="J56" s="59" t="s">
        <v>265</v>
      </c>
      <c r="K56" s="59" t="s">
        <v>99</v>
      </c>
      <c r="L56" s="59" t="s">
        <v>99</v>
      </c>
      <c r="M56" s="49" t="s">
        <v>107</v>
      </c>
      <c r="N56" s="136">
        <v>45111</v>
      </c>
      <c r="O56" s="59" t="s">
        <v>107</v>
      </c>
      <c r="P56" s="59" t="s">
        <v>219</v>
      </c>
      <c r="Q56" s="59" t="s">
        <v>99</v>
      </c>
      <c r="R56" s="59" t="s">
        <v>163</v>
      </c>
      <c r="S56" s="49" t="str">
        <f>'7.1'!L56</f>
        <v>06-13.06.2023</v>
      </c>
      <c r="T56" s="49">
        <v>45078</v>
      </c>
      <c r="U56" s="74" t="s">
        <v>106</v>
      </c>
      <c r="V56" s="59" t="s">
        <v>817</v>
      </c>
      <c r="W56" s="83" t="s">
        <v>99</v>
      </c>
    </row>
    <row r="57" spans="1:23" ht="15" customHeight="1">
      <c r="A57" s="88" t="s">
        <v>45</v>
      </c>
      <c r="B57" s="59" t="s">
        <v>130</v>
      </c>
      <c r="C57" s="38">
        <f>IF(B57="Да, размещен в установленный срок",2,0)</f>
        <v>2</v>
      </c>
      <c r="D57" s="38"/>
      <c r="E57" s="38"/>
      <c r="F57" s="39">
        <f t="shared" si="1"/>
        <v>2</v>
      </c>
      <c r="G57" s="59" t="s">
        <v>103</v>
      </c>
      <c r="H57" s="59" t="str">
        <f>'7.1'!H57</f>
        <v>Да</v>
      </c>
      <c r="I57" s="59" t="s">
        <v>103</v>
      </c>
      <c r="J57" s="59" t="s">
        <v>184</v>
      </c>
      <c r="K57" s="59" t="s">
        <v>103</v>
      </c>
      <c r="L57" s="59" t="s">
        <v>103</v>
      </c>
      <c r="M57" s="49" t="s">
        <v>107</v>
      </c>
      <c r="N57" s="136">
        <v>45076</v>
      </c>
      <c r="O57" s="59" t="s">
        <v>107</v>
      </c>
      <c r="P57" s="59" t="s">
        <v>457</v>
      </c>
      <c r="Q57" s="59" t="s">
        <v>99</v>
      </c>
      <c r="R57" s="59" t="s">
        <v>163</v>
      </c>
      <c r="S57" s="49" t="str">
        <f>'7.1'!L57</f>
        <v>26.05.2023 (очная форма); с момента опубликования информации в СМИ и на официальном сайте Госсобрания РМ- 26.05.2023 (заочная форма)</v>
      </c>
      <c r="T57" s="49" t="s">
        <v>107</v>
      </c>
      <c r="U57" s="74" t="s">
        <v>106</v>
      </c>
      <c r="V57" s="59" t="s">
        <v>99</v>
      </c>
    </row>
    <row r="58" spans="1:23" ht="15" customHeight="1">
      <c r="A58" s="88" t="s">
        <v>46</v>
      </c>
      <c r="B58" s="59" t="s">
        <v>322</v>
      </c>
      <c r="C58" s="38">
        <f t="shared" si="8"/>
        <v>0</v>
      </c>
      <c r="D58" s="38"/>
      <c r="E58" s="38"/>
      <c r="F58" s="39">
        <f t="shared" si="1"/>
        <v>0</v>
      </c>
      <c r="G58" s="59" t="s">
        <v>104</v>
      </c>
      <c r="H58" s="59" t="str">
        <f>'7.1'!H58</f>
        <v>-</v>
      </c>
      <c r="I58" s="59" t="s">
        <v>107</v>
      </c>
      <c r="J58" s="59" t="s">
        <v>99</v>
      </c>
      <c r="K58" s="59" t="s">
        <v>99</v>
      </c>
      <c r="L58" s="59" t="s">
        <v>99</v>
      </c>
      <c r="M58" s="53" t="s">
        <v>99</v>
      </c>
      <c r="N58" s="136">
        <v>45085</v>
      </c>
      <c r="O58" s="74" t="s">
        <v>99</v>
      </c>
      <c r="P58" s="59" t="s">
        <v>794</v>
      </c>
      <c r="Q58" s="59" t="s">
        <v>793</v>
      </c>
      <c r="R58" s="59" t="s">
        <v>99</v>
      </c>
      <c r="S58" s="49">
        <f>'7.1'!L58</f>
        <v>45043</v>
      </c>
      <c r="T58" s="49">
        <v>45061</v>
      </c>
      <c r="U58" s="59" t="s">
        <v>99</v>
      </c>
      <c r="V58" s="59" t="s">
        <v>774</v>
      </c>
      <c r="W58" s="81" t="s">
        <v>99</v>
      </c>
    </row>
    <row r="59" spans="1:23" ht="15" customHeight="1">
      <c r="A59" s="88" t="s">
        <v>47</v>
      </c>
      <c r="B59" s="59" t="s">
        <v>322</v>
      </c>
      <c r="C59" s="38">
        <f t="shared" si="8"/>
        <v>0</v>
      </c>
      <c r="D59" s="38"/>
      <c r="E59" s="38"/>
      <c r="F59" s="39">
        <f t="shared" si="1"/>
        <v>0</v>
      </c>
      <c r="G59" s="59" t="s">
        <v>264</v>
      </c>
      <c r="H59" s="59" t="str">
        <f>'7.1'!H59</f>
        <v>Да</v>
      </c>
      <c r="I59" s="59" t="s">
        <v>103</v>
      </c>
      <c r="J59" s="59" t="s">
        <v>184</v>
      </c>
      <c r="K59" s="59" t="s">
        <v>952</v>
      </c>
      <c r="L59" s="59" t="s">
        <v>104</v>
      </c>
      <c r="M59" s="49" t="s">
        <v>107</v>
      </c>
      <c r="N59" s="136">
        <v>45104</v>
      </c>
      <c r="O59" s="59" t="s">
        <v>107</v>
      </c>
      <c r="P59" s="59" t="s">
        <v>496</v>
      </c>
      <c r="Q59" s="59" t="s">
        <v>393</v>
      </c>
      <c r="R59" s="59" t="s">
        <v>163</v>
      </c>
      <c r="S59" s="49" t="str">
        <f>'7.1'!L59</f>
        <v>08-15.06.2023</v>
      </c>
      <c r="T59" s="49">
        <v>45076</v>
      </c>
      <c r="U59" s="74" t="s">
        <v>106</v>
      </c>
      <c r="V59" s="59" t="s">
        <v>1024</v>
      </c>
      <c r="W59" s="81" t="s">
        <v>99</v>
      </c>
    </row>
    <row r="60" spans="1:23" ht="15" customHeight="1">
      <c r="A60" s="88" t="s">
        <v>286</v>
      </c>
      <c r="B60" s="59" t="s">
        <v>130</v>
      </c>
      <c r="C60" s="38">
        <f>IF(B60="Да, размещен в установленный срок",2,0)</f>
        <v>2</v>
      </c>
      <c r="D60" s="38"/>
      <c r="E60" s="38"/>
      <c r="F60" s="39">
        <f t="shared" si="1"/>
        <v>2</v>
      </c>
      <c r="G60" s="59" t="s">
        <v>103</v>
      </c>
      <c r="H60" s="59" t="str">
        <f>'7.1'!H60</f>
        <v>Да</v>
      </c>
      <c r="I60" s="59" t="s">
        <v>103</v>
      </c>
      <c r="J60" s="59" t="s">
        <v>187</v>
      </c>
      <c r="K60" s="59" t="s">
        <v>103</v>
      </c>
      <c r="L60" s="59" t="s">
        <v>103</v>
      </c>
      <c r="M60" s="49" t="s">
        <v>107</v>
      </c>
      <c r="N60" s="136">
        <v>45071</v>
      </c>
      <c r="O60" s="59" t="s">
        <v>107</v>
      </c>
      <c r="P60" s="59" t="s">
        <v>343</v>
      </c>
      <c r="Q60" s="59" t="s">
        <v>495</v>
      </c>
      <c r="R60" s="59" t="s">
        <v>163</v>
      </c>
      <c r="S60" s="49">
        <f>'7.1'!L60</f>
        <v>45064</v>
      </c>
      <c r="T60" s="49">
        <v>45033</v>
      </c>
      <c r="U60" s="74" t="s">
        <v>106</v>
      </c>
      <c r="V60" s="59" t="s">
        <v>99</v>
      </c>
    </row>
    <row r="61" spans="1:23" ht="15" customHeight="1">
      <c r="A61" s="88" t="s">
        <v>48</v>
      </c>
      <c r="B61" s="59" t="s">
        <v>322</v>
      </c>
      <c r="C61" s="38">
        <f t="shared" si="8"/>
        <v>0</v>
      </c>
      <c r="D61" s="38"/>
      <c r="E61" s="38"/>
      <c r="F61" s="39">
        <f t="shared" si="1"/>
        <v>0</v>
      </c>
      <c r="G61" s="59" t="s">
        <v>264</v>
      </c>
      <c r="H61" s="59" t="str">
        <f>'7.1'!H61</f>
        <v>Да</v>
      </c>
      <c r="I61" s="59" t="s">
        <v>103</v>
      </c>
      <c r="J61" s="74" t="s">
        <v>184</v>
      </c>
      <c r="K61" s="74" t="s">
        <v>103</v>
      </c>
      <c r="L61" s="74" t="s">
        <v>104</v>
      </c>
      <c r="M61" s="53" t="s">
        <v>808</v>
      </c>
      <c r="N61" s="136">
        <v>45071</v>
      </c>
      <c r="O61" s="74" t="s">
        <v>103</v>
      </c>
      <c r="P61" s="74" t="s">
        <v>458</v>
      </c>
      <c r="Q61" s="59" t="s">
        <v>809</v>
      </c>
      <c r="R61" s="59" t="s">
        <v>163</v>
      </c>
      <c r="S61" s="49">
        <f>'7.1'!L61</f>
        <v>45062</v>
      </c>
      <c r="T61" s="49">
        <v>45016</v>
      </c>
      <c r="U61" s="74" t="s">
        <v>106</v>
      </c>
      <c r="V61" s="59" t="s">
        <v>820</v>
      </c>
      <c r="W61" s="81" t="s">
        <v>99</v>
      </c>
    </row>
    <row r="62" spans="1:23" ht="15" customHeight="1">
      <c r="A62" s="88" t="s">
        <v>49</v>
      </c>
      <c r="B62" s="59" t="s">
        <v>322</v>
      </c>
      <c r="C62" s="38">
        <f t="shared" si="8"/>
        <v>0</v>
      </c>
      <c r="D62" s="38"/>
      <c r="E62" s="38"/>
      <c r="F62" s="39">
        <f t="shared" si="1"/>
        <v>0</v>
      </c>
      <c r="G62" s="59" t="s">
        <v>264</v>
      </c>
      <c r="H62" s="59" t="str">
        <f>'7.1'!H62</f>
        <v>Да</v>
      </c>
      <c r="I62" s="59" t="s">
        <v>103</v>
      </c>
      <c r="J62" s="59" t="s">
        <v>184</v>
      </c>
      <c r="K62" s="59" t="s">
        <v>103</v>
      </c>
      <c r="L62" s="59" t="s">
        <v>103</v>
      </c>
      <c r="M62" s="49" t="s">
        <v>107</v>
      </c>
      <c r="N62" s="136">
        <v>45071</v>
      </c>
      <c r="O62" s="59" t="s">
        <v>107</v>
      </c>
      <c r="P62" s="59" t="s">
        <v>99</v>
      </c>
      <c r="Q62" s="59" t="s">
        <v>198</v>
      </c>
      <c r="R62" s="59" t="s">
        <v>161</v>
      </c>
      <c r="S62" s="49" t="str">
        <f>'7.1'!L62</f>
        <v>12-21.05.2023</v>
      </c>
      <c r="T62" s="49">
        <v>45057</v>
      </c>
      <c r="U62" s="74" t="s">
        <v>104</v>
      </c>
      <c r="V62" s="59" t="s">
        <v>1012</v>
      </c>
      <c r="W62" s="83" t="s">
        <v>99</v>
      </c>
    </row>
    <row r="63" spans="1:23" ht="15" customHeight="1">
      <c r="A63" s="88" t="s">
        <v>287</v>
      </c>
      <c r="B63" s="59" t="s">
        <v>130</v>
      </c>
      <c r="C63" s="38">
        <f t="shared" si="8"/>
        <v>2</v>
      </c>
      <c r="D63" s="38"/>
      <c r="E63" s="38"/>
      <c r="F63" s="39">
        <f t="shared" si="1"/>
        <v>2</v>
      </c>
      <c r="G63" s="59" t="s">
        <v>103</v>
      </c>
      <c r="H63" s="59" t="str">
        <f>'7.1'!H63</f>
        <v>Да</v>
      </c>
      <c r="I63" s="59" t="s">
        <v>103</v>
      </c>
      <c r="J63" s="59" t="s">
        <v>184</v>
      </c>
      <c r="K63" s="59" t="s">
        <v>103</v>
      </c>
      <c r="L63" s="59" t="s">
        <v>103</v>
      </c>
      <c r="M63" s="49" t="s">
        <v>107</v>
      </c>
      <c r="N63" s="136">
        <v>45134</v>
      </c>
      <c r="O63" s="59" t="s">
        <v>107</v>
      </c>
      <c r="P63" s="59" t="s">
        <v>99</v>
      </c>
      <c r="Q63" s="75" t="s">
        <v>466</v>
      </c>
      <c r="R63" s="59" t="s">
        <v>162</v>
      </c>
      <c r="S63" s="49">
        <f>'7.1'!L63</f>
        <v>45091</v>
      </c>
      <c r="T63" s="49">
        <v>45075</v>
      </c>
      <c r="U63" s="74" t="s">
        <v>273</v>
      </c>
      <c r="V63" s="59" t="s">
        <v>99</v>
      </c>
    </row>
    <row r="64" spans="1:23" ht="15" customHeight="1">
      <c r="A64" s="88" t="s">
        <v>50</v>
      </c>
      <c r="B64" s="59" t="s">
        <v>130</v>
      </c>
      <c r="C64" s="38">
        <f t="shared" si="8"/>
        <v>2</v>
      </c>
      <c r="D64" s="38"/>
      <c r="E64" s="38"/>
      <c r="F64" s="39">
        <f t="shared" si="1"/>
        <v>2</v>
      </c>
      <c r="G64" s="59" t="s">
        <v>103</v>
      </c>
      <c r="H64" s="59" t="str">
        <f>'7.1'!H64</f>
        <v>Да</v>
      </c>
      <c r="I64" s="59" t="s">
        <v>103</v>
      </c>
      <c r="J64" s="59" t="s">
        <v>184</v>
      </c>
      <c r="K64" s="59" t="s">
        <v>103</v>
      </c>
      <c r="L64" s="59" t="s">
        <v>103</v>
      </c>
      <c r="M64" s="49" t="s">
        <v>107</v>
      </c>
      <c r="N64" s="136">
        <v>45106</v>
      </c>
      <c r="O64" s="59" t="s">
        <v>107</v>
      </c>
      <c r="P64" s="59" t="s">
        <v>248</v>
      </c>
      <c r="Q64" s="59" t="s">
        <v>99</v>
      </c>
      <c r="R64" s="59" t="s">
        <v>163</v>
      </c>
      <c r="S64" s="49" t="str">
        <f>'7.1'!L64</f>
        <v>22.05-05.06.2023, 09.06.2023 (подведение итогов)</v>
      </c>
      <c r="T64" s="49">
        <v>45057</v>
      </c>
      <c r="U64" s="74" t="s">
        <v>106</v>
      </c>
      <c r="V64" s="74" t="s">
        <v>99</v>
      </c>
    </row>
    <row r="65" spans="1:23" ht="15" customHeight="1">
      <c r="A65" s="88" t="s">
        <v>51</v>
      </c>
      <c r="B65" s="59" t="s">
        <v>130</v>
      </c>
      <c r="C65" s="38">
        <f t="shared" si="8"/>
        <v>2</v>
      </c>
      <c r="D65" s="38"/>
      <c r="E65" s="38"/>
      <c r="F65" s="39">
        <f t="shared" si="1"/>
        <v>2</v>
      </c>
      <c r="G65" s="59" t="s">
        <v>103</v>
      </c>
      <c r="H65" s="59" t="str">
        <f>'7.1'!H65</f>
        <v>Да</v>
      </c>
      <c r="I65" s="59" t="s">
        <v>103</v>
      </c>
      <c r="J65" s="59" t="s">
        <v>184</v>
      </c>
      <c r="K65" s="59" t="s">
        <v>103</v>
      </c>
      <c r="L65" s="59" t="s">
        <v>103</v>
      </c>
      <c r="M65" s="49" t="s">
        <v>107</v>
      </c>
      <c r="N65" s="136">
        <v>45091</v>
      </c>
      <c r="O65" s="59" t="s">
        <v>107</v>
      </c>
      <c r="P65" s="59" t="s">
        <v>467</v>
      </c>
      <c r="Q65" s="59" t="s">
        <v>99</v>
      </c>
      <c r="R65" s="59" t="s">
        <v>163</v>
      </c>
      <c r="S65" s="49">
        <f>'7.1'!L65</f>
        <v>45078</v>
      </c>
      <c r="T65" s="49">
        <v>45069</v>
      </c>
      <c r="U65" s="74" t="s">
        <v>106</v>
      </c>
      <c r="V65" s="74" t="s">
        <v>99</v>
      </c>
    </row>
    <row r="66" spans="1:23" ht="15" customHeight="1">
      <c r="A66" s="88" t="s">
        <v>52</v>
      </c>
      <c r="B66" s="59" t="s">
        <v>130</v>
      </c>
      <c r="C66" s="38">
        <f t="shared" si="8"/>
        <v>2</v>
      </c>
      <c r="D66" s="38"/>
      <c r="E66" s="38"/>
      <c r="F66" s="39">
        <f t="shared" si="1"/>
        <v>2</v>
      </c>
      <c r="G66" s="59" t="s">
        <v>103</v>
      </c>
      <c r="H66" s="59" t="str">
        <f>'7.1'!H66</f>
        <v>Да</v>
      </c>
      <c r="I66" s="59" t="s">
        <v>103</v>
      </c>
      <c r="J66" s="59" t="s">
        <v>474</v>
      </c>
      <c r="K66" s="59" t="s">
        <v>103</v>
      </c>
      <c r="L66" s="59" t="s">
        <v>103</v>
      </c>
      <c r="M66" s="49" t="s">
        <v>107</v>
      </c>
      <c r="N66" s="136">
        <v>45104</v>
      </c>
      <c r="O66" s="59" t="s">
        <v>107</v>
      </c>
      <c r="P66" s="59" t="s">
        <v>99</v>
      </c>
      <c r="Q66" s="59" t="s">
        <v>811</v>
      </c>
      <c r="R66" s="59" t="s">
        <v>162</v>
      </c>
      <c r="S66" s="49">
        <f>'7.1'!L66</f>
        <v>45076</v>
      </c>
      <c r="T66" s="49">
        <v>45077</v>
      </c>
      <c r="U66" s="59" t="s">
        <v>179</v>
      </c>
      <c r="V66" s="59" t="s">
        <v>99</v>
      </c>
    </row>
    <row r="67" spans="1:23" ht="15" customHeight="1">
      <c r="A67" s="88" t="s">
        <v>53</v>
      </c>
      <c r="B67" s="59" t="s">
        <v>130</v>
      </c>
      <c r="C67" s="38">
        <f t="shared" si="8"/>
        <v>2</v>
      </c>
      <c r="D67" s="38"/>
      <c r="E67" s="38"/>
      <c r="F67" s="39">
        <f t="shared" si="1"/>
        <v>2</v>
      </c>
      <c r="G67" s="59" t="s">
        <v>103</v>
      </c>
      <c r="H67" s="59" t="str">
        <f>'7.1'!H67</f>
        <v>Да</v>
      </c>
      <c r="I67" s="59" t="s">
        <v>103</v>
      </c>
      <c r="J67" s="59" t="s">
        <v>184</v>
      </c>
      <c r="K67" s="59" t="s">
        <v>103</v>
      </c>
      <c r="L67" s="59" t="s">
        <v>103</v>
      </c>
      <c r="M67" s="49">
        <v>45068</v>
      </c>
      <c r="N67" s="136">
        <v>45098</v>
      </c>
      <c r="O67" s="59" t="s">
        <v>103</v>
      </c>
      <c r="P67" s="59" t="s">
        <v>99</v>
      </c>
      <c r="Q67" s="74" t="s">
        <v>382</v>
      </c>
      <c r="R67" s="59" t="s">
        <v>161</v>
      </c>
      <c r="S67" s="49">
        <f>'7.1'!L67</f>
        <v>45064</v>
      </c>
      <c r="T67" s="50">
        <v>45076</v>
      </c>
      <c r="U67" s="74" t="s">
        <v>502</v>
      </c>
      <c r="V67" s="59" t="s">
        <v>99</v>
      </c>
    </row>
    <row r="68" spans="1:23" ht="15" customHeight="1">
      <c r="A68" s="88" t="s">
        <v>54</v>
      </c>
      <c r="B68" s="59" t="s">
        <v>322</v>
      </c>
      <c r="C68" s="38">
        <f t="shared" si="8"/>
        <v>0</v>
      </c>
      <c r="D68" s="38"/>
      <c r="E68" s="38"/>
      <c r="F68" s="39">
        <f t="shared" si="1"/>
        <v>0</v>
      </c>
      <c r="G68" s="59" t="s">
        <v>264</v>
      </c>
      <c r="H68" s="59" t="str">
        <f>'7.1'!H68</f>
        <v>Да</v>
      </c>
      <c r="I68" s="59" t="s">
        <v>104</v>
      </c>
      <c r="J68" s="59" t="s">
        <v>184</v>
      </c>
      <c r="K68" s="59" t="s">
        <v>99</v>
      </c>
      <c r="L68" s="59" t="s">
        <v>99</v>
      </c>
      <c r="M68" s="49">
        <v>45078</v>
      </c>
      <c r="N68" s="136">
        <v>45078</v>
      </c>
      <c r="O68" s="59" t="s">
        <v>103</v>
      </c>
      <c r="P68" s="59" t="s">
        <v>812</v>
      </c>
      <c r="Q68" s="59" t="s">
        <v>99</v>
      </c>
      <c r="R68" s="59" t="s">
        <v>163</v>
      </c>
      <c r="S68" s="49" t="str">
        <f>'7.1'!L68</f>
        <v>22-26.05.2023</v>
      </c>
      <c r="T68" s="49">
        <v>45064</v>
      </c>
      <c r="U68" s="74" t="s">
        <v>106</v>
      </c>
      <c r="V68" s="70" t="s">
        <v>765</v>
      </c>
      <c r="W68" s="81" t="s">
        <v>99</v>
      </c>
    </row>
    <row r="69" spans="1:23" ht="15" customHeight="1">
      <c r="A69" s="66" t="s">
        <v>55</v>
      </c>
      <c r="B69" s="64"/>
      <c r="C69" s="24"/>
      <c r="D69" s="24"/>
      <c r="E69" s="24"/>
      <c r="F69" s="42"/>
      <c r="G69" s="67"/>
      <c r="H69" s="67"/>
      <c r="I69" s="67"/>
      <c r="J69" s="67"/>
      <c r="K69" s="67"/>
      <c r="L69" s="67"/>
      <c r="M69" s="25"/>
      <c r="N69" s="138"/>
      <c r="O69" s="67"/>
      <c r="P69" s="67"/>
      <c r="Q69" s="67"/>
      <c r="R69" s="67"/>
      <c r="S69" s="25"/>
      <c r="T69" s="139"/>
      <c r="U69" s="67"/>
      <c r="V69" s="67"/>
      <c r="W69" s="81" t="s">
        <v>99</v>
      </c>
    </row>
    <row r="70" spans="1:23" ht="15" customHeight="1">
      <c r="A70" s="88" t="s">
        <v>56</v>
      </c>
      <c r="B70" s="59" t="s">
        <v>322</v>
      </c>
      <c r="C70" s="38">
        <f t="shared" ref="C70:C75" si="9">IF(B70="Да, размещен в установленный срок",2,0)</f>
        <v>0</v>
      </c>
      <c r="D70" s="38"/>
      <c r="E70" s="38"/>
      <c r="F70" s="39">
        <f t="shared" si="1"/>
        <v>0</v>
      </c>
      <c r="G70" s="59" t="s">
        <v>104</v>
      </c>
      <c r="H70" s="59" t="str">
        <f>'7.1'!H70</f>
        <v>-</v>
      </c>
      <c r="I70" s="59" t="s">
        <v>107</v>
      </c>
      <c r="J70" s="59" t="s">
        <v>99</v>
      </c>
      <c r="K70" s="59" t="s">
        <v>99</v>
      </c>
      <c r="L70" s="59" t="s">
        <v>99</v>
      </c>
      <c r="M70" s="49" t="s">
        <v>99</v>
      </c>
      <c r="N70" s="136" t="s">
        <v>107</v>
      </c>
      <c r="O70" s="59" t="s">
        <v>99</v>
      </c>
      <c r="P70" s="59" t="s">
        <v>795</v>
      </c>
      <c r="Q70" s="59" t="s">
        <v>797</v>
      </c>
      <c r="R70" s="59" t="s">
        <v>99</v>
      </c>
      <c r="S70" s="49" t="str">
        <f>'7.1'!L70</f>
        <v>-</v>
      </c>
      <c r="T70" s="49" t="s">
        <v>107</v>
      </c>
      <c r="U70" s="59" t="s">
        <v>99</v>
      </c>
      <c r="V70" s="59" t="s">
        <v>796</v>
      </c>
      <c r="W70" s="81" t="s">
        <v>99</v>
      </c>
    </row>
    <row r="71" spans="1:23" ht="15" customHeight="1">
      <c r="A71" s="88" t="s">
        <v>57</v>
      </c>
      <c r="B71" s="59" t="s">
        <v>322</v>
      </c>
      <c r="C71" s="38">
        <f t="shared" si="9"/>
        <v>0</v>
      </c>
      <c r="D71" s="38"/>
      <c r="E71" s="38"/>
      <c r="F71" s="39">
        <f t="shared" si="1"/>
        <v>0</v>
      </c>
      <c r="G71" s="59" t="s">
        <v>104</v>
      </c>
      <c r="H71" s="59" t="str">
        <f>'7.1'!H71</f>
        <v>-</v>
      </c>
      <c r="I71" s="59" t="s">
        <v>107</v>
      </c>
      <c r="J71" s="59" t="s">
        <v>99</v>
      </c>
      <c r="K71" s="59" t="s">
        <v>99</v>
      </c>
      <c r="L71" s="59" t="s">
        <v>99</v>
      </c>
      <c r="M71" s="49" t="s">
        <v>99</v>
      </c>
      <c r="N71" s="136">
        <v>45083</v>
      </c>
      <c r="O71" s="59" t="s">
        <v>99</v>
      </c>
      <c r="P71" s="59" t="s">
        <v>798</v>
      </c>
      <c r="Q71" s="59" t="s">
        <v>799</v>
      </c>
      <c r="R71" s="59" t="s">
        <v>99</v>
      </c>
      <c r="S71" s="49" t="str">
        <f>'7.1'!L71</f>
        <v>-</v>
      </c>
      <c r="T71" s="49">
        <v>45072</v>
      </c>
      <c r="U71" s="59" t="s">
        <v>99</v>
      </c>
      <c r="V71" s="59" t="s">
        <v>755</v>
      </c>
      <c r="W71" s="81" t="s">
        <v>99</v>
      </c>
    </row>
    <row r="72" spans="1:23" ht="15" customHeight="1">
      <c r="A72" s="88" t="s">
        <v>58</v>
      </c>
      <c r="B72" s="59" t="s">
        <v>130</v>
      </c>
      <c r="C72" s="38">
        <f>IF(B72="Да, размещен в установленный срок",2,0)</f>
        <v>2</v>
      </c>
      <c r="D72" s="38"/>
      <c r="E72" s="38"/>
      <c r="F72" s="39">
        <f t="shared" ref="F72:F98" si="10">C72*(1-D72-E72)</f>
        <v>2</v>
      </c>
      <c r="G72" s="59" t="s">
        <v>103</v>
      </c>
      <c r="H72" s="59" t="str">
        <f>'7.1'!H72</f>
        <v>Да</v>
      </c>
      <c r="I72" s="59" t="s">
        <v>103</v>
      </c>
      <c r="J72" s="59" t="s">
        <v>184</v>
      </c>
      <c r="K72" s="59" t="s">
        <v>103</v>
      </c>
      <c r="L72" s="59" t="s">
        <v>103</v>
      </c>
      <c r="M72" s="49" t="s">
        <v>107</v>
      </c>
      <c r="N72" s="136">
        <v>45085</v>
      </c>
      <c r="O72" s="59" t="s">
        <v>107</v>
      </c>
      <c r="P72" s="71" t="s">
        <v>826</v>
      </c>
      <c r="Q72" s="59" t="s">
        <v>468</v>
      </c>
      <c r="R72" s="59" t="s">
        <v>163</v>
      </c>
      <c r="S72" s="49" t="str">
        <f>'7.1'!L72</f>
        <v>02-10.05.2023</v>
      </c>
      <c r="T72" s="49">
        <v>45044</v>
      </c>
      <c r="U72" s="74" t="s">
        <v>106</v>
      </c>
      <c r="V72" s="74" t="s">
        <v>99</v>
      </c>
    </row>
    <row r="73" spans="1:23" ht="15" customHeight="1">
      <c r="A73" s="88" t="s">
        <v>59</v>
      </c>
      <c r="B73" s="59" t="s">
        <v>130</v>
      </c>
      <c r="C73" s="38">
        <f t="shared" si="9"/>
        <v>2</v>
      </c>
      <c r="D73" s="38"/>
      <c r="E73" s="38"/>
      <c r="F73" s="39">
        <f t="shared" si="10"/>
        <v>2</v>
      </c>
      <c r="G73" s="59" t="s">
        <v>103</v>
      </c>
      <c r="H73" s="59" t="str">
        <f>'7.1'!H73</f>
        <v>Да</v>
      </c>
      <c r="I73" s="70" t="s">
        <v>103</v>
      </c>
      <c r="J73" s="59" t="s">
        <v>184</v>
      </c>
      <c r="K73" s="59" t="s">
        <v>182</v>
      </c>
      <c r="L73" s="59" t="s">
        <v>103</v>
      </c>
      <c r="M73" s="49" t="s">
        <v>107</v>
      </c>
      <c r="N73" s="136">
        <v>45057</v>
      </c>
      <c r="O73" s="59" t="s">
        <v>107</v>
      </c>
      <c r="P73" s="71" t="s">
        <v>355</v>
      </c>
      <c r="Q73" s="59" t="s">
        <v>99</v>
      </c>
      <c r="R73" s="59" t="s">
        <v>163</v>
      </c>
      <c r="S73" s="49" t="str">
        <f>'7.1'!L73</f>
        <v>10.04-20.04.2023</v>
      </c>
      <c r="T73" s="49">
        <v>45015</v>
      </c>
      <c r="U73" s="74" t="s">
        <v>106</v>
      </c>
      <c r="V73" s="59" t="s">
        <v>814</v>
      </c>
      <c r="W73" s="81" t="s">
        <v>99</v>
      </c>
    </row>
    <row r="74" spans="1:23" ht="15" customHeight="1">
      <c r="A74" s="88" t="s">
        <v>288</v>
      </c>
      <c r="B74" s="59" t="s">
        <v>130</v>
      </c>
      <c r="C74" s="38">
        <f>IF(B74="Да, размещен в установленный срок",2,0)</f>
        <v>2</v>
      </c>
      <c r="D74" s="38"/>
      <c r="E74" s="38"/>
      <c r="F74" s="39">
        <f t="shared" si="10"/>
        <v>2</v>
      </c>
      <c r="G74" s="59" t="s">
        <v>103</v>
      </c>
      <c r="H74" s="59" t="str">
        <f>'7.1'!H74</f>
        <v>Да</v>
      </c>
      <c r="I74" s="59" t="s">
        <v>103</v>
      </c>
      <c r="J74" s="59" t="s">
        <v>184</v>
      </c>
      <c r="K74" s="59" t="s">
        <v>103</v>
      </c>
      <c r="L74" s="59" t="s">
        <v>103</v>
      </c>
      <c r="M74" s="49">
        <v>45058</v>
      </c>
      <c r="N74" s="136">
        <v>45071</v>
      </c>
      <c r="O74" s="59" t="s">
        <v>103</v>
      </c>
      <c r="P74" s="59" t="s">
        <v>383</v>
      </c>
      <c r="Q74" s="59" t="s">
        <v>384</v>
      </c>
      <c r="R74" s="59" t="s">
        <v>162</v>
      </c>
      <c r="S74" s="49">
        <f>'7.1'!L74</f>
        <v>45057</v>
      </c>
      <c r="T74" s="50">
        <v>45058</v>
      </c>
      <c r="U74" s="74" t="s">
        <v>179</v>
      </c>
      <c r="V74" s="74" t="s">
        <v>99</v>
      </c>
    </row>
    <row r="75" spans="1:23" ht="15" customHeight="1">
      <c r="A75" s="88" t="s">
        <v>60</v>
      </c>
      <c r="B75" s="59" t="s">
        <v>322</v>
      </c>
      <c r="C75" s="38">
        <f t="shared" si="9"/>
        <v>0</v>
      </c>
      <c r="D75" s="38"/>
      <c r="E75" s="38"/>
      <c r="F75" s="39">
        <f t="shared" si="10"/>
        <v>0</v>
      </c>
      <c r="G75" s="59" t="s">
        <v>104</v>
      </c>
      <c r="H75" s="59" t="str">
        <f>'7.1'!H75</f>
        <v>-</v>
      </c>
      <c r="I75" s="59" t="s">
        <v>107</v>
      </c>
      <c r="J75" s="59" t="s">
        <v>99</v>
      </c>
      <c r="K75" s="59" t="s">
        <v>99</v>
      </c>
      <c r="L75" s="59" t="s">
        <v>99</v>
      </c>
      <c r="M75" s="49" t="s">
        <v>99</v>
      </c>
      <c r="N75" s="136">
        <v>45064</v>
      </c>
      <c r="O75" s="59" t="s">
        <v>99</v>
      </c>
      <c r="P75" s="59" t="s">
        <v>800</v>
      </c>
      <c r="Q75" s="59" t="s">
        <v>801</v>
      </c>
      <c r="R75" s="59" t="s">
        <v>99</v>
      </c>
      <c r="S75" s="49" t="str">
        <f>'7.1'!L75</f>
        <v>-</v>
      </c>
      <c r="T75" s="49">
        <v>45033</v>
      </c>
      <c r="U75" s="59" t="s">
        <v>99</v>
      </c>
      <c r="V75" s="59" t="s">
        <v>755</v>
      </c>
      <c r="W75" s="81" t="s">
        <v>99</v>
      </c>
    </row>
    <row r="76" spans="1:23" ht="15" customHeight="1">
      <c r="A76" s="66" t="s">
        <v>61</v>
      </c>
      <c r="B76" s="64"/>
      <c r="C76" s="24"/>
      <c r="D76" s="24"/>
      <c r="E76" s="24"/>
      <c r="F76" s="42"/>
      <c r="G76" s="67"/>
      <c r="H76" s="67"/>
      <c r="I76" s="67"/>
      <c r="J76" s="67"/>
      <c r="K76" s="67"/>
      <c r="L76" s="67"/>
      <c r="M76" s="25"/>
      <c r="N76" s="138"/>
      <c r="O76" s="67"/>
      <c r="P76" s="67"/>
      <c r="Q76" s="67"/>
      <c r="R76" s="67"/>
      <c r="S76" s="25"/>
      <c r="T76" s="139"/>
      <c r="U76" s="67"/>
      <c r="V76" s="67"/>
      <c r="W76" s="81" t="s">
        <v>99</v>
      </c>
    </row>
    <row r="77" spans="1:23" ht="15" customHeight="1">
      <c r="A77" s="88" t="s">
        <v>62</v>
      </c>
      <c r="B77" s="59" t="s">
        <v>130</v>
      </c>
      <c r="C77" s="38">
        <f>IF(B77="Да, размещен в установленный срок",2,0)</f>
        <v>2</v>
      </c>
      <c r="D77" s="38"/>
      <c r="E77" s="38"/>
      <c r="F77" s="39">
        <f t="shared" si="10"/>
        <v>2</v>
      </c>
      <c r="G77" s="59" t="s">
        <v>103</v>
      </c>
      <c r="H77" s="59" t="str">
        <f>'7.1'!H77</f>
        <v>Да</v>
      </c>
      <c r="I77" s="59" t="s">
        <v>103</v>
      </c>
      <c r="J77" s="59" t="s">
        <v>184</v>
      </c>
      <c r="K77" s="59" t="s">
        <v>103</v>
      </c>
      <c r="L77" s="59" t="s">
        <v>103</v>
      </c>
      <c r="M77" s="49" t="s">
        <v>107</v>
      </c>
      <c r="N77" s="136">
        <v>45093</v>
      </c>
      <c r="O77" s="59" t="s">
        <v>107</v>
      </c>
      <c r="P77" s="59" t="s">
        <v>99</v>
      </c>
      <c r="Q77" s="71" t="s">
        <v>469</v>
      </c>
      <c r="R77" s="59" t="s">
        <v>162</v>
      </c>
      <c r="S77" s="49" t="str">
        <f>'7.1'!L77</f>
        <v>15-30.05.2023</v>
      </c>
      <c r="T77" s="49">
        <v>45077</v>
      </c>
      <c r="U77" s="74" t="s">
        <v>274</v>
      </c>
      <c r="V77" s="59" t="s">
        <v>99</v>
      </c>
    </row>
    <row r="78" spans="1:23" ht="15" customHeight="1">
      <c r="A78" s="88" t="s">
        <v>64</v>
      </c>
      <c r="B78" s="59" t="s">
        <v>322</v>
      </c>
      <c r="C78" s="38">
        <f t="shared" ref="C78:C86" si="11">IF(B78="Да, размещен в установленный срок",2,0)</f>
        <v>0</v>
      </c>
      <c r="D78" s="38"/>
      <c r="E78" s="38"/>
      <c r="F78" s="39">
        <f t="shared" si="10"/>
        <v>0</v>
      </c>
      <c r="G78" s="59" t="s">
        <v>104</v>
      </c>
      <c r="H78" s="59" t="str">
        <f>'7.1'!H78</f>
        <v>Да</v>
      </c>
      <c r="I78" s="59" t="s">
        <v>103</v>
      </c>
      <c r="J78" s="59" t="s">
        <v>99</v>
      </c>
      <c r="K78" s="59" t="s">
        <v>99</v>
      </c>
      <c r="L78" s="59" t="s">
        <v>99</v>
      </c>
      <c r="M78" s="53" t="s">
        <v>99</v>
      </c>
      <c r="N78" s="136">
        <v>45090</v>
      </c>
      <c r="O78" s="74" t="s">
        <v>99</v>
      </c>
      <c r="P78" s="59" t="s">
        <v>802</v>
      </c>
      <c r="Q78" s="59" t="s">
        <v>803</v>
      </c>
      <c r="R78" s="59" t="s">
        <v>163</v>
      </c>
      <c r="S78" s="49">
        <f>'7.1'!L78</f>
        <v>45078</v>
      </c>
      <c r="T78" s="49" t="s">
        <v>107</v>
      </c>
      <c r="U78" s="74" t="s">
        <v>106</v>
      </c>
      <c r="V78" s="59" t="s">
        <v>775</v>
      </c>
      <c r="W78" s="81" t="s">
        <v>99</v>
      </c>
    </row>
    <row r="79" spans="1:23" ht="15" customHeight="1">
      <c r="A79" s="88" t="s">
        <v>65</v>
      </c>
      <c r="B79" s="59" t="s">
        <v>322</v>
      </c>
      <c r="C79" s="38">
        <f t="shared" si="11"/>
        <v>0</v>
      </c>
      <c r="D79" s="38"/>
      <c r="E79" s="38"/>
      <c r="F79" s="39">
        <f t="shared" si="10"/>
        <v>0</v>
      </c>
      <c r="G79" s="59" t="s">
        <v>264</v>
      </c>
      <c r="H79" s="59" t="str">
        <f>'7.1'!H79</f>
        <v>Да</v>
      </c>
      <c r="I79" s="59" t="s">
        <v>107</v>
      </c>
      <c r="J79" s="59" t="s">
        <v>211</v>
      </c>
      <c r="K79" s="59" t="s">
        <v>269</v>
      </c>
      <c r="L79" s="59" t="s">
        <v>104</v>
      </c>
      <c r="M79" s="49" t="s">
        <v>107</v>
      </c>
      <c r="N79" s="136">
        <v>45084</v>
      </c>
      <c r="O79" s="59" t="s">
        <v>107</v>
      </c>
      <c r="P79" s="59" t="s">
        <v>210</v>
      </c>
      <c r="Q79" s="59" t="s">
        <v>813</v>
      </c>
      <c r="R79" s="59" t="s">
        <v>163</v>
      </c>
      <c r="S79" s="49">
        <f>'7.1'!L79</f>
        <v>45064</v>
      </c>
      <c r="T79" s="49">
        <v>45036</v>
      </c>
      <c r="U79" s="74" t="s">
        <v>106</v>
      </c>
      <c r="V79" s="59" t="s">
        <v>1013</v>
      </c>
      <c r="W79" s="81" t="s">
        <v>99</v>
      </c>
    </row>
    <row r="80" spans="1:23" ht="15" customHeight="1">
      <c r="A80" s="88" t="s">
        <v>66</v>
      </c>
      <c r="B80" s="59" t="s">
        <v>130</v>
      </c>
      <c r="C80" s="38">
        <f t="shared" si="11"/>
        <v>2</v>
      </c>
      <c r="D80" s="38"/>
      <c r="E80" s="38"/>
      <c r="F80" s="39">
        <f t="shared" si="10"/>
        <v>2</v>
      </c>
      <c r="G80" s="59" t="s">
        <v>103</v>
      </c>
      <c r="H80" s="59" t="str">
        <f>'7.1'!H80</f>
        <v>Да</v>
      </c>
      <c r="I80" s="59" t="s">
        <v>103</v>
      </c>
      <c r="J80" s="59" t="s">
        <v>184</v>
      </c>
      <c r="K80" s="59" t="s">
        <v>103</v>
      </c>
      <c r="L80" s="59" t="s">
        <v>103</v>
      </c>
      <c r="M80" s="49" t="s">
        <v>107</v>
      </c>
      <c r="N80" s="136">
        <v>45083</v>
      </c>
      <c r="O80" s="59" t="s">
        <v>107</v>
      </c>
      <c r="P80" s="59" t="s">
        <v>99</v>
      </c>
      <c r="Q80" s="59" t="s">
        <v>413</v>
      </c>
      <c r="R80" s="59" t="s">
        <v>163</v>
      </c>
      <c r="S80" s="49">
        <f>'7.1'!L80</f>
        <v>45079</v>
      </c>
      <c r="T80" s="49">
        <v>45072</v>
      </c>
      <c r="U80" s="74" t="s">
        <v>106</v>
      </c>
      <c r="V80" s="59" t="s">
        <v>99</v>
      </c>
    </row>
    <row r="81" spans="1:23" ht="15" customHeight="1">
      <c r="A81" s="88" t="s">
        <v>68</v>
      </c>
      <c r="B81" s="59" t="s">
        <v>130</v>
      </c>
      <c r="C81" s="38">
        <f t="shared" si="11"/>
        <v>2</v>
      </c>
      <c r="D81" s="38"/>
      <c r="E81" s="38"/>
      <c r="F81" s="39">
        <f t="shared" si="10"/>
        <v>2</v>
      </c>
      <c r="G81" s="59" t="s">
        <v>103</v>
      </c>
      <c r="H81" s="59" t="str">
        <f>'7.1'!H81</f>
        <v>Да</v>
      </c>
      <c r="I81" s="59" t="s">
        <v>103</v>
      </c>
      <c r="J81" s="59" t="s">
        <v>218</v>
      </c>
      <c r="K81" s="59" t="s">
        <v>182</v>
      </c>
      <c r="L81" s="59" t="s">
        <v>103</v>
      </c>
      <c r="M81" s="49" t="s">
        <v>107</v>
      </c>
      <c r="N81" s="136">
        <v>45099</v>
      </c>
      <c r="O81" s="59" t="s">
        <v>107</v>
      </c>
      <c r="P81" s="71" t="s">
        <v>485</v>
      </c>
      <c r="Q81" s="59" t="s">
        <v>414</v>
      </c>
      <c r="R81" s="59" t="s">
        <v>163</v>
      </c>
      <c r="S81" s="49">
        <f>'7.1'!L81</f>
        <v>45097</v>
      </c>
      <c r="T81" s="49">
        <v>45075</v>
      </c>
      <c r="U81" s="74" t="s">
        <v>106</v>
      </c>
      <c r="V81" s="59" t="s">
        <v>814</v>
      </c>
      <c r="W81" s="81" t="s">
        <v>99</v>
      </c>
    </row>
    <row r="82" spans="1:23" ht="15" customHeight="1">
      <c r="A82" s="88" t="s">
        <v>69</v>
      </c>
      <c r="B82" s="59" t="s">
        <v>130</v>
      </c>
      <c r="C82" s="38">
        <f t="shared" si="11"/>
        <v>2</v>
      </c>
      <c r="D82" s="38"/>
      <c r="E82" s="38"/>
      <c r="F82" s="39">
        <f t="shared" si="10"/>
        <v>2</v>
      </c>
      <c r="G82" s="59" t="s">
        <v>103</v>
      </c>
      <c r="H82" s="59" t="str">
        <f>'7.1'!H82</f>
        <v>Да</v>
      </c>
      <c r="I82" s="59" t="s">
        <v>103</v>
      </c>
      <c r="J82" s="59" t="s">
        <v>184</v>
      </c>
      <c r="K82" s="59" t="s">
        <v>103</v>
      </c>
      <c r="L82" s="59" t="s">
        <v>103</v>
      </c>
      <c r="M82" s="49">
        <v>45117</v>
      </c>
      <c r="N82" s="136" t="s">
        <v>683</v>
      </c>
      <c r="O82" s="59" t="s">
        <v>99</v>
      </c>
      <c r="P82" s="59" t="s">
        <v>99</v>
      </c>
      <c r="Q82" s="59" t="s">
        <v>497</v>
      </c>
      <c r="R82" s="59" t="s">
        <v>163</v>
      </c>
      <c r="S82" s="49">
        <f>'7.1'!L82</f>
        <v>45113</v>
      </c>
      <c r="T82" s="49">
        <v>45072</v>
      </c>
      <c r="U82" s="74" t="s">
        <v>106</v>
      </c>
      <c r="V82" s="59" t="s">
        <v>99</v>
      </c>
    </row>
    <row r="83" spans="1:23" ht="15" customHeight="1">
      <c r="A83" s="88" t="s">
        <v>289</v>
      </c>
      <c r="B83" s="59" t="s">
        <v>322</v>
      </c>
      <c r="C83" s="38">
        <f t="shared" si="11"/>
        <v>0</v>
      </c>
      <c r="D83" s="38"/>
      <c r="E83" s="38"/>
      <c r="F83" s="39">
        <f t="shared" si="10"/>
        <v>0</v>
      </c>
      <c r="G83" s="59" t="s">
        <v>264</v>
      </c>
      <c r="H83" s="59" t="str">
        <f>'7.1'!H83</f>
        <v>Нет, установлены ограничения</v>
      </c>
      <c r="I83" s="59" t="s">
        <v>99</v>
      </c>
      <c r="J83" s="59" t="s">
        <v>99</v>
      </c>
      <c r="K83" s="59" t="s">
        <v>99</v>
      </c>
      <c r="L83" s="59" t="s">
        <v>99</v>
      </c>
      <c r="M83" s="49" t="s">
        <v>99</v>
      </c>
      <c r="N83" s="136">
        <v>45098</v>
      </c>
      <c r="O83" s="59" t="s">
        <v>99</v>
      </c>
      <c r="P83" s="71" t="s">
        <v>99</v>
      </c>
      <c r="Q83" s="59" t="s">
        <v>172</v>
      </c>
      <c r="R83" s="59" t="s">
        <v>99</v>
      </c>
      <c r="S83" s="49">
        <f>'7.1'!L83</f>
        <v>45091</v>
      </c>
      <c r="T83" s="49">
        <v>45077</v>
      </c>
      <c r="U83" s="74" t="s">
        <v>99</v>
      </c>
      <c r="V83" s="59" t="s">
        <v>741</v>
      </c>
      <c r="W83" s="81" t="s">
        <v>99</v>
      </c>
    </row>
    <row r="84" spans="1:23" ht="15" customHeight="1">
      <c r="A84" s="88" t="s">
        <v>70</v>
      </c>
      <c r="B84" s="59" t="s">
        <v>130</v>
      </c>
      <c r="C84" s="38">
        <f t="shared" si="11"/>
        <v>2</v>
      </c>
      <c r="D84" s="38"/>
      <c r="E84" s="38"/>
      <c r="F84" s="39">
        <f t="shared" si="10"/>
        <v>2</v>
      </c>
      <c r="G84" s="59" t="s">
        <v>103</v>
      </c>
      <c r="H84" s="59" t="str">
        <f>'7.1'!H84</f>
        <v>Да</v>
      </c>
      <c r="I84" s="59" t="s">
        <v>103</v>
      </c>
      <c r="J84" s="59" t="s">
        <v>187</v>
      </c>
      <c r="K84" s="59" t="s">
        <v>103</v>
      </c>
      <c r="L84" s="59" t="s">
        <v>103</v>
      </c>
      <c r="M84" s="49" t="s">
        <v>107</v>
      </c>
      <c r="N84" s="136">
        <v>45113</v>
      </c>
      <c r="O84" s="59" t="s">
        <v>107</v>
      </c>
      <c r="P84" s="59" t="s">
        <v>380</v>
      </c>
      <c r="Q84" s="59" t="s">
        <v>486</v>
      </c>
      <c r="R84" s="59" t="s">
        <v>163</v>
      </c>
      <c r="S84" s="49">
        <f>'7.1'!L84</f>
        <v>45091</v>
      </c>
      <c r="T84" s="49">
        <v>45069</v>
      </c>
      <c r="U84" s="74" t="s">
        <v>106</v>
      </c>
      <c r="V84" s="59" t="s">
        <v>815</v>
      </c>
      <c r="W84" s="81" t="s">
        <v>99</v>
      </c>
    </row>
    <row r="85" spans="1:23" ht="15" customHeight="1">
      <c r="A85" s="88" t="s">
        <v>71</v>
      </c>
      <c r="B85" s="59" t="s">
        <v>130</v>
      </c>
      <c r="C85" s="38">
        <f t="shared" si="11"/>
        <v>2</v>
      </c>
      <c r="D85" s="38"/>
      <c r="E85" s="38"/>
      <c r="F85" s="39">
        <f t="shared" si="10"/>
        <v>2</v>
      </c>
      <c r="G85" s="59" t="s">
        <v>103</v>
      </c>
      <c r="H85" s="59" t="str">
        <f>'7.1'!H85</f>
        <v>Да</v>
      </c>
      <c r="I85" s="59" t="s">
        <v>103</v>
      </c>
      <c r="J85" s="59" t="s">
        <v>184</v>
      </c>
      <c r="K85" s="59" t="s">
        <v>103</v>
      </c>
      <c r="L85" s="59" t="s">
        <v>103</v>
      </c>
      <c r="M85" s="49">
        <v>45118</v>
      </c>
      <c r="N85" s="136">
        <v>45120</v>
      </c>
      <c r="O85" s="59" t="s">
        <v>103</v>
      </c>
      <c r="P85" s="59" t="s">
        <v>99</v>
      </c>
      <c r="Q85" s="59" t="s">
        <v>416</v>
      </c>
      <c r="R85" s="59" t="s">
        <v>163</v>
      </c>
      <c r="S85" s="49">
        <f>'7.1'!L85</f>
        <v>45111</v>
      </c>
      <c r="T85" s="49">
        <v>45075</v>
      </c>
      <c r="U85" s="74" t="s">
        <v>106</v>
      </c>
      <c r="V85" s="59" t="s">
        <v>99</v>
      </c>
    </row>
    <row r="86" spans="1:23" ht="15" customHeight="1">
      <c r="A86" s="88" t="s">
        <v>72</v>
      </c>
      <c r="B86" s="59" t="s">
        <v>130</v>
      </c>
      <c r="C86" s="38">
        <f t="shared" si="11"/>
        <v>2</v>
      </c>
      <c r="D86" s="38"/>
      <c r="E86" s="38">
        <v>0.5</v>
      </c>
      <c r="F86" s="39">
        <f>C86*(1-D86-E86)</f>
        <v>1</v>
      </c>
      <c r="G86" s="59" t="s">
        <v>103</v>
      </c>
      <c r="H86" s="59" t="str">
        <f>'7.1'!H86</f>
        <v>Да</v>
      </c>
      <c r="I86" s="59" t="s">
        <v>103</v>
      </c>
      <c r="J86" s="59" t="s">
        <v>184</v>
      </c>
      <c r="K86" s="59" t="s">
        <v>103</v>
      </c>
      <c r="L86" s="59" t="s">
        <v>103</v>
      </c>
      <c r="M86" s="49" t="s">
        <v>107</v>
      </c>
      <c r="N86" s="136">
        <v>45071</v>
      </c>
      <c r="O86" s="59" t="s">
        <v>107</v>
      </c>
      <c r="P86" s="59" t="s">
        <v>99</v>
      </c>
      <c r="Q86" s="71" t="s">
        <v>177</v>
      </c>
      <c r="R86" s="59" t="s">
        <v>163</v>
      </c>
      <c r="S86" s="49" t="str">
        <f>'7.1'!L86</f>
        <v>15-19.05.2023</v>
      </c>
      <c r="T86" s="49">
        <v>45030</v>
      </c>
      <c r="U86" s="74" t="s">
        <v>106</v>
      </c>
      <c r="V86" s="71" t="s">
        <v>739</v>
      </c>
      <c r="W86" s="83" t="s">
        <v>99</v>
      </c>
    </row>
    <row r="87" spans="1:23" ht="15" customHeight="1">
      <c r="A87" s="66" t="s">
        <v>73</v>
      </c>
      <c r="B87" s="64"/>
      <c r="C87" s="24"/>
      <c r="D87" s="24"/>
      <c r="E87" s="24"/>
      <c r="F87" s="42"/>
      <c r="G87" s="67"/>
      <c r="H87" s="67"/>
      <c r="I87" s="67"/>
      <c r="J87" s="67"/>
      <c r="K87" s="67"/>
      <c r="L87" s="67"/>
      <c r="M87" s="25"/>
      <c r="N87" s="138"/>
      <c r="O87" s="67"/>
      <c r="P87" s="67"/>
      <c r="Q87" s="67"/>
      <c r="R87" s="67"/>
      <c r="S87" s="25"/>
      <c r="T87" s="139"/>
      <c r="U87" s="67"/>
      <c r="V87" s="67"/>
      <c r="W87" s="81" t="s">
        <v>99</v>
      </c>
    </row>
    <row r="88" spans="1:23" ht="15" customHeight="1">
      <c r="A88" s="88" t="s">
        <v>63</v>
      </c>
      <c r="B88" s="59" t="s">
        <v>130</v>
      </c>
      <c r="C88" s="38">
        <f t="shared" ref="C88:C98" si="12">IF(B88="Да, размещен в установленный срок",2,0)</f>
        <v>2</v>
      </c>
      <c r="D88" s="38"/>
      <c r="E88" s="38"/>
      <c r="F88" s="39">
        <f t="shared" si="10"/>
        <v>2</v>
      </c>
      <c r="G88" s="59" t="s">
        <v>103</v>
      </c>
      <c r="H88" s="59" t="str">
        <f>'7.1'!H88</f>
        <v>Да</v>
      </c>
      <c r="I88" s="59" t="s">
        <v>103</v>
      </c>
      <c r="J88" s="59" t="s">
        <v>187</v>
      </c>
      <c r="K88" s="59" t="s">
        <v>182</v>
      </c>
      <c r="L88" s="59" t="s">
        <v>103</v>
      </c>
      <c r="M88" s="49" t="s">
        <v>107</v>
      </c>
      <c r="N88" s="136">
        <v>45106</v>
      </c>
      <c r="O88" s="59" t="s">
        <v>107</v>
      </c>
      <c r="P88" s="59" t="s">
        <v>470</v>
      </c>
      <c r="Q88" s="59" t="s">
        <v>816</v>
      </c>
      <c r="R88" s="59" t="s">
        <v>163</v>
      </c>
      <c r="S88" s="49">
        <f>'7.1'!L88</f>
        <v>45092</v>
      </c>
      <c r="T88" s="49">
        <v>45077</v>
      </c>
      <c r="U88" s="74" t="s">
        <v>106</v>
      </c>
      <c r="V88" s="59" t="s">
        <v>821</v>
      </c>
      <c r="W88" s="81" t="s">
        <v>99</v>
      </c>
    </row>
    <row r="89" spans="1:23" ht="15" customHeight="1">
      <c r="A89" s="88" t="s">
        <v>74</v>
      </c>
      <c r="B89" s="59" t="s">
        <v>322</v>
      </c>
      <c r="C89" s="38">
        <f t="shared" si="12"/>
        <v>0</v>
      </c>
      <c r="D89" s="38"/>
      <c r="E89" s="38"/>
      <c r="F89" s="39">
        <f t="shared" si="10"/>
        <v>0</v>
      </c>
      <c r="G89" s="59" t="s">
        <v>104</v>
      </c>
      <c r="H89" s="59" t="str">
        <f>'7.1'!H89</f>
        <v>-</v>
      </c>
      <c r="I89" s="59" t="s">
        <v>266</v>
      </c>
      <c r="J89" s="59" t="s">
        <v>99</v>
      </c>
      <c r="K89" s="59" t="s">
        <v>99</v>
      </c>
      <c r="L89" s="59" t="s">
        <v>99</v>
      </c>
      <c r="M89" s="49" t="s">
        <v>99</v>
      </c>
      <c r="N89" s="136">
        <v>45077</v>
      </c>
      <c r="O89" s="59" t="s">
        <v>99</v>
      </c>
      <c r="P89" s="59" t="s">
        <v>99</v>
      </c>
      <c r="Q89" s="59" t="s">
        <v>754</v>
      </c>
      <c r="R89" s="59" t="s">
        <v>99</v>
      </c>
      <c r="S89" s="49">
        <f>'7.1'!L89</f>
        <v>45071</v>
      </c>
      <c r="T89" s="49">
        <v>45068</v>
      </c>
      <c r="U89" s="74" t="s">
        <v>99</v>
      </c>
      <c r="V89" s="59" t="s">
        <v>776</v>
      </c>
      <c r="W89" s="81" t="s">
        <v>99</v>
      </c>
    </row>
    <row r="90" spans="1:23" ht="15" customHeight="1">
      <c r="A90" s="88" t="s">
        <v>67</v>
      </c>
      <c r="B90" s="59" t="s">
        <v>130</v>
      </c>
      <c r="C90" s="38">
        <f>IF(B90="Да, размещен в установленный срок",2,0)</f>
        <v>2</v>
      </c>
      <c r="D90" s="38"/>
      <c r="E90" s="38"/>
      <c r="F90" s="39">
        <f t="shared" si="10"/>
        <v>2</v>
      </c>
      <c r="G90" s="59" t="s">
        <v>103</v>
      </c>
      <c r="H90" s="59" t="str">
        <f>'7.1'!H90</f>
        <v>Да</v>
      </c>
      <c r="I90" s="59" t="s">
        <v>103</v>
      </c>
      <c r="J90" s="59" t="s">
        <v>184</v>
      </c>
      <c r="K90" s="59" t="s">
        <v>103</v>
      </c>
      <c r="L90" s="59" t="s">
        <v>103</v>
      </c>
      <c r="M90" s="49" t="s">
        <v>107</v>
      </c>
      <c r="N90" s="136">
        <v>45105</v>
      </c>
      <c r="O90" s="59" t="s">
        <v>107</v>
      </c>
      <c r="P90" s="59" t="s">
        <v>99</v>
      </c>
      <c r="Q90" s="59" t="s">
        <v>439</v>
      </c>
      <c r="R90" s="59" t="s">
        <v>162</v>
      </c>
      <c r="S90" s="49">
        <f>'7.1'!L90</f>
        <v>45057</v>
      </c>
      <c r="T90" s="49">
        <v>45075</v>
      </c>
      <c r="U90" s="74" t="s">
        <v>179</v>
      </c>
      <c r="V90" s="59" t="s">
        <v>99</v>
      </c>
    </row>
    <row r="91" spans="1:23" ht="15" customHeight="1">
      <c r="A91" s="88" t="s">
        <v>75</v>
      </c>
      <c r="B91" s="59" t="s">
        <v>322</v>
      </c>
      <c r="C91" s="38">
        <f t="shared" si="12"/>
        <v>0</v>
      </c>
      <c r="D91" s="38"/>
      <c r="E91" s="38"/>
      <c r="F91" s="39">
        <f t="shared" si="10"/>
        <v>0</v>
      </c>
      <c r="G91" s="59" t="s">
        <v>104</v>
      </c>
      <c r="H91" s="59" t="str">
        <f>'7.1'!H91</f>
        <v>Да</v>
      </c>
      <c r="I91" s="59" t="s">
        <v>107</v>
      </c>
      <c r="J91" s="59" t="s">
        <v>99</v>
      </c>
      <c r="K91" s="59" t="s">
        <v>99</v>
      </c>
      <c r="L91" s="59" t="s">
        <v>99</v>
      </c>
      <c r="M91" s="49" t="s">
        <v>99</v>
      </c>
      <c r="N91" s="136">
        <v>45104</v>
      </c>
      <c r="O91" s="59" t="s">
        <v>99</v>
      </c>
      <c r="P91" s="59" t="s">
        <v>804</v>
      </c>
      <c r="Q91" s="59" t="s">
        <v>805</v>
      </c>
      <c r="R91" s="59" t="s">
        <v>163</v>
      </c>
      <c r="S91" s="49">
        <f>'7.1'!L91</f>
        <v>45098</v>
      </c>
      <c r="T91" s="49">
        <v>45048</v>
      </c>
      <c r="U91" s="74" t="s">
        <v>106</v>
      </c>
      <c r="V91" s="59" t="s">
        <v>777</v>
      </c>
      <c r="W91" s="81" t="s">
        <v>99</v>
      </c>
    </row>
    <row r="92" spans="1:23" ht="15" customHeight="1">
      <c r="A92" s="88" t="s">
        <v>76</v>
      </c>
      <c r="B92" s="59" t="s">
        <v>130</v>
      </c>
      <c r="C92" s="38">
        <f t="shared" si="12"/>
        <v>2</v>
      </c>
      <c r="D92" s="38"/>
      <c r="E92" s="38"/>
      <c r="F92" s="39">
        <f t="shared" si="10"/>
        <v>2</v>
      </c>
      <c r="G92" s="59" t="s">
        <v>103</v>
      </c>
      <c r="H92" s="59" t="str">
        <f>'7.1'!H92</f>
        <v>Да</v>
      </c>
      <c r="I92" s="59" t="s">
        <v>103</v>
      </c>
      <c r="J92" s="59" t="s">
        <v>212</v>
      </c>
      <c r="K92" s="59" t="s">
        <v>103</v>
      </c>
      <c r="L92" s="59" t="s">
        <v>103</v>
      </c>
      <c r="M92" s="49" t="s">
        <v>107</v>
      </c>
      <c r="N92" s="136">
        <v>45105</v>
      </c>
      <c r="O92" s="59" t="s">
        <v>103</v>
      </c>
      <c r="P92" s="59" t="s">
        <v>472</v>
      </c>
      <c r="Q92" s="59" t="s">
        <v>197</v>
      </c>
      <c r="R92" s="59" t="s">
        <v>161</v>
      </c>
      <c r="S92" s="49" t="str">
        <f>'7.1'!L92</f>
        <v>05-10.05.2023</v>
      </c>
      <c r="T92" s="49">
        <v>45058</v>
      </c>
      <c r="U92" s="74" t="s">
        <v>179</v>
      </c>
      <c r="V92" s="59" t="s">
        <v>99</v>
      </c>
    </row>
    <row r="93" spans="1:23" ht="15" customHeight="1">
      <c r="A93" s="88" t="s">
        <v>77</v>
      </c>
      <c r="B93" s="59" t="s">
        <v>130</v>
      </c>
      <c r="C93" s="38">
        <f t="shared" si="12"/>
        <v>2</v>
      </c>
      <c r="D93" s="38"/>
      <c r="E93" s="38"/>
      <c r="F93" s="39">
        <f t="shared" si="10"/>
        <v>2</v>
      </c>
      <c r="G93" s="59" t="s">
        <v>103</v>
      </c>
      <c r="H93" s="59" t="str">
        <f>'7.1'!H93</f>
        <v>Да</v>
      </c>
      <c r="I93" s="59" t="s">
        <v>103</v>
      </c>
      <c r="J93" s="59" t="s">
        <v>184</v>
      </c>
      <c r="K93" s="59" t="s">
        <v>103</v>
      </c>
      <c r="L93" s="59" t="s">
        <v>103</v>
      </c>
      <c r="M93" s="49">
        <v>45071</v>
      </c>
      <c r="N93" s="136">
        <v>45100</v>
      </c>
      <c r="O93" s="59" t="s">
        <v>103</v>
      </c>
      <c r="P93" s="59" t="s">
        <v>99</v>
      </c>
      <c r="Q93" s="59" t="s">
        <v>471</v>
      </c>
      <c r="R93" s="59" t="s">
        <v>162</v>
      </c>
      <c r="S93" s="49">
        <f>'7.1'!L93</f>
        <v>45070</v>
      </c>
      <c r="T93" s="49">
        <v>45076</v>
      </c>
      <c r="U93" s="74" t="s">
        <v>179</v>
      </c>
      <c r="V93" s="59" t="s">
        <v>99</v>
      </c>
    </row>
    <row r="94" spans="1:23" ht="15" customHeight="1">
      <c r="A94" s="88" t="s">
        <v>78</v>
      </c>
      <c r="B94" s="59" t="s">
        <v>322</v>
      </c>
      <c r="C94" s="38">
        <f t="shared" si="12"/>
        <v>0</v>
      </c>
      <c r="D94" s="38"/>
      <c r="E94" s="38"/>
      <c r="F94" s="39">
        <f t="shared" si="10"/>
        <v>0</v>
      </c>
      <c r="G94" s="59" t="s">
        <v>104</v>
      </c>
      <c r="H94" s="59" t="str">
        <f>'7.1'!H94</f>
        <v>Да</v>
      </c>
      <c r="I94" s="59" t="s">
        <v>107</v>
      </c>
      <c r="J94" s="59" t="s">
        <v>99</v>
      </c>
      <c r="K94" s="59" t="s">
        <v>99</v>
      </c>
      <c r="L94" s="59" t="s">
        <v>99</v>
      </c>
      <c r="M94" s="49" t="s">
        <v>99</v>
      </c>
      <c r="N94" s="136">
        <v>45099</v>
      </c>
      <c r="O94" s="59" t="s">
        <v>99</v>
      </c>
      <c r="P94" s="59" t="s">
        <v>778</v>
      </c>
      <c r="Q94" s="59" t="s">
        <v>779</v>
      </c>
      <c r="R94" s="59" t="s">
        <v>163</v>
      </c>
      <c r="S94" s="49" t="str">
        <f>'7.1'!L94</f>
        <v>07-09.06.2023</v>
      </c>
      <c r="T94" s="49">
        <v>45077</v>
      </c>
      <c r="U94" s="74" t="s">
        <v>106</v>
      </c>
      <c r="V94" s="59" t="s">
        <v>783</v>
      </c>
      <c r="W94" s="84" t="s">
        <v>99</v>
      </c>
    </row>
    <row r="95" spans="1:23" ht="15" customHeight="1">
      <c r="A95" s="88" t="s">
        <v>79</v>
      </c>
      <c r="B95" s="59" t="s">
        <v>322</v>
      </c>
      <c r="C95" s="38">
        <f t="shared" si="12"/>
        <v>0</v>
      </c>
      <c r="D95" s="38"/>
      <c r="E95" s="38"/>
      <c r="F95" s="39">
        <f t="shared" si="10"/>
        <v>0</v>
      </c>
      <c r="G95" s="59" t="s">
        <v>264</v>
      </c>
      <c r="H95" s="59" t="str">
        <f>'7.1'!H95</f>
        <v>Да</v>
      </c>
      <c r="I95" s="59" t="s">
        <v>103</v>
      </c>
      <c r="J95" s="59" t="s">
        <v>184</v>
      </c>
      <c r="K95" s="59" t="s">
        <v>103</v>
      </c>
      <c r="L95" s="59" t="s">
        <v>103</v>
      </c>
      <c r="M95" s="49">
        <v>45079</v>
      </c>
      <c r="N95" s="136">
        <v>45085</v>
      </c>
      <c r="O95" s="59" t="s">
        <v>103</v>
      </c>
      <c r="P95" s="59" t="s">
        <v>780</v>
      </c>
      <c r="Q95" s="59" t="s">
        <v>473</v>
      </c>
      <c r="R95" s="59" t="s">
        <v>162</v>
      </c>
      <c r="S95" s="49" t="str">
        <f>'7.1'!L95</f>
        <v>24-26.05.2023</v>
      </c>
      <c r="T95" s="49">
        <v>45056</v>
      </c>
      <c r="U95" s="74" t="s">
        <v>104</v>
      </c>
      <c r="V95" s="70" t="s">
        <v>1014</v>
      </c>
      <c r="W95" s="81" t="s">
        <v>99</v>
      </c>
    </row>
    <row r="96" spans="1:23" ht="15" customHeight="1">
      <c r="A96" s="88" t="s">
        <v>80</v>
      </c>
      <c r="B96" s="59" t="s">
        <v>130</v>
      </c>
      <c r="C96" s="38">
        <f>IF(B96="Да, размещен в установленный срок",2,0)</f>
        <v>2</v>
      </c>
      <c r="D96" s="38"/>
      <c r="E96" s="38"/>
      <c r="F96" s="39">
        <f t="shared" si="10"/>
        <v>2</v>
      </c>
      <c r="G96" s="59" t="s">
        <v>103</v>
      </c>
      <c r="H96" s="59" t="str">
        <f>'7.1'!H96</f>
        <v>Да</v>
      </c>
      <c r="I96" s="59" t="s">
        <v>103</v>
      </c>
      <c r="J96" s="59" t="s">
        <v>184</v>
      </c>
      <c r="K96" s="59" t="s">
        <v>103</v>
      </c>
      <c r="L96" s="59" t="s">
        <v>103</v>
      </c>
      <c r="M96" s="49" t="s">
        <v>107</v>
      </c>
      <c r="N96" s="136">
        <v>45113</v>
      </c>
      <c r="O96" s="59" t="s">
        <v>107</v>
      </c>
      <c r="P96" s="59" t="s">
        <v>99</v>
      </c>
      <c r="Q96" s="59" t="s">
        <v>204</v>
      </c>
      <c r="R96" s="59" t="s">
        <v>161</v>
      </c>
      <c r="S96" s="49">
        <f>'7.1'!L96</f>
        <v>45093</v>
      </c>
      <c r="T96" s="49">
        <v>45077</v>
      </c>
      <c r="U96" s="74" t="s">
        <v>274</v>
      </c>
      <c r="V96" s="59" t="s">
        <v>99</v>
      </c>
    </row>
    <row r="97" spans="1:23" ht="15" customHeight="1">
      <c r="A97" s="88" t="s">
        <v>81</v>
      </c>
      <c r="B97" s="59" t="s">
        <v>322</v>
      </c>
      <c r="C97" s="38">
        <f t="shared" si="12"/>
        <v>0</v>
      </c>
      <c r="D97" s="38"/>
      <c r="E97" s="38"/>
      <c r="F97" s="39">
        <f t="shared" si="10"/>
        <v>0</v>
      </c>
      <c r="G97" s="59" t="s">
        <v>104</v>
      </c>
      <c r="H97" s="59" t="str">
        <f>'7.1'!H97</f>
        <v>Да</v>
      </c>
      <c r="I97" s="74" t="s">
        <v>107</v>
      </c>
      <c r="J97" s="59" t="s">
        <v>99</v>
      </c>
      <c r="K97" s="59" t="s">
        <v>99</v>
      </c>
      <c r="L97" s="59" t="s">
        <v>99</v>
      </c>
      <c r="M97" s="49" t="s">
        <v>99</v>
      </c>
      <c r="N97" s="136">
        <v>45105</v>
      </c>
      <c r="O97" s="59" t="s">
        <v>99</v>
      </c>
      <c r="P97" s="59" t="s">
        <v>781</v>
      </c>
      <c r="Q97" s="59" t="s">
        <v>782</v>
      </c>
      <c r="R97" s="59" t="s">
        <v>163</v>
      </c>
      <c r="S97" s="49" t="str">
        <f>'7.1'!L97</f>
        <v>13-15.06.2023</v>
      </c>
      <c r="T97" s="49">
        <v>45076</v>
      </c>
      <c r="U97" s="74" t="s">
        <v>106</v>
      </c>
      <c r="V97" s="59" t="s">
        <v>783</v>
      </c>
      <c r="W97" s="81" t="s">
        <v>99</v>
      </c>
    </row>
    <row r="98" spans="1:23" ht="15" customHeight="1">
      <c r="A98" s="88" t="s">
        <v>82</v>
      </c>
      <c r="B98" s="59" t="s">
        <v>322</v>
      </c>
      <c r="C98" s="38">
        <f t="shared" si="12"/>
        <v>0</v>
      </c>
      <c r="D98" s="38"/>
      <c r="E98" s="38"/>
      <c r="F98" s="39">
        <f t="shared" si="10"/>
        <v>0</v>
      </c>
      <c r="G98" s="59" t="s">
        <v>104</v>
      </c>
      <c r="H98" s="59" t="str">
        <f>'7.1'!H98</f>
        <v>-</v>
      </c>
      <c r="I98" s="59" t="s">
        <v>103</v>
      </c>
      <c r="J98" s="59" t="s">
        <v>99</v>
      </c>
      <c r="K98" s="59" t="s">
        <v>99</v>
      </c>
      <c r="L98" s="59" t="s">
        <v>99</v>
      </c>
      <c r="M98" s="49" t="s">
        <v>99</v>
      </c>
      <c r="N98" s="136">
        <v>45064</v>
      </c>
      <c r="O98" s="59" t="s">
        <v>99</v>
      </c>
      <c r="P98" s="59" t="s">
        <v>806</v>
      </c>
      <c r="Q98" s="59" t="s">
        <v>807</v>
      </c>
      <c r="R98" s="59" t="s">
        <v>163</v>
      </c>
      <c r="S98" s="49">
        <f>'7.1'!L98</f>
        <v>45057</v>
      </c>
      <c r="T98" s="49" t="s">
        <v>107</v>
      </c>
      <c r="U98" s="74" t="s">
        <v>106</v>
      </c>
      <c r="V98" s="59" t="s">
        <v>756</v>
      </c>
      <c r="W98" s="81" t="s">
        <v>99</v>
      </c>
    </row>
    <row r="99" spans="1:23" ht="15" customHeight="1">
      <c r="A99" s="5"/>
      <c r="B99" s="5"/>
      <c r="C99" s="78"/>
      <c r="D99" s="78"/>
      <c r="E99" s="78"/>
      <c r="F99" s="80"/>
      <c r="G99" s="43"/>
      <c r="H99" s="43"/>
      <c r="I99" s="43"/>
      <c r="J99" s="43"/>
      <c r="K99" s="68"/>
      <c r="L99" s="68"/>
      <c r="M99" s="6"/>
      <c r="N99" s="6"/>
      <c r="O99" s="6"/>
      <c r="P99" s="6"/>
      <c r="Q99" s="6"/>
      <c r="R99" s="6"/>
      <c r="S99" s="51"/>
      <c r="T99" s="51"/>
      <c r="U99" s="6"/>
      <c r="V99" s="5"/>
    </row>
    <row r="100" spans="1:23" ht="15" customHeight="1"/>
    <row r="101" spans="1:23" ht="15" customHeight="1">
      <c r="C101" s="79"/>
      <c r="D101" s="79"/>
      <c r="E101" s="79"/>
      <c r="M101" s="9"/>
      <c r="N101" s="9"/>
      <c r="O101" s="69"/>
      <c r="P101" s="69"/>
      <c r="Q101" s="69"/>
      <c r="R101" s="69"/>
      <c r="S101" s="52"/>
      <c r="T101" s="52"/>
      <c r="U101" s="69"/>
      <c r="V101" s="8"/>
    </row>
    <row r="102" spans="1:23" ht="15" customHeight="1"/>
    <row r="103" spans="1:23" ht="15" customHeight="1"/>
    <row r="104" spans="1:23" ht="15" customHeight="1"/>
    <row r="105" spans="1:23" ht="15" customHeight="1"/>
    <row r="106" spans="1:23" ht="15" customHeight="1"/>
    <row r="107" spans="1:23" ht="15" customHeight="1"/>
    <row r="108" spans="1:23" ht="15" customHeight="1">
      <c r="C108" s="79"/>
      <c r="D108" s="79"/>
      <c r="E108" s="79"/>
      <c r="M108" s="9"/>
      <c r="N108" s="9"/>
      <c r="O108" s="69"/>
      <c r="P108" s="69"/>
      <c r="Q108" s="69"/>
      <c r="R108" s="69"/>
      <c r="S108" s="52"/>
      <c r="T108" s="52"/>
      <c r="U108" s="69"/>
      <c r="V108" s="8"/>
    </row>
    <row r="109" spans="1:23" ht="15" customHeight="1"/>
    <row r="110" spans="1:23" ht="15" customHeight="1"/>
    <row r="111" spans="1:23" ht="15" customHeight="1"/>
    <row r="112" spans="1:23" ht="15" customHeight="1">
      <c r="C112" s="79"/>
      <c r="D112" s="79"/>
      <c r="E112" s="79"/>
      <c r="M112" s="9"/>
      <c r="N112" s="9"/>
      <c r="O112" s="69"/>
      <c r="P112" s="69"/>
      <c r="Q112" s="69"/>
      <c r="R112" s="69"/>
      <c r="S112" s="52"/>
      <c r="T112" s="52"/>
      <c r="U112" s="69"/>
      <c r="V112" s="8"/>
    </row>
    <row r="113" spans="3:22" ht="15" customHeight="1"/>
    <row r="114" spans="3:22" ht="15" customHeight="1"/>
    <row r="115" spans="3:22" ht="15" customHeight="1">
      <c r="C115" s="79"/>
      <c r="D115" s="79"/>
      <c r="E115" s="79"/>
      <c r="M115" s="9"/>
      <c r="N115" s="9"/>
      <c r="O115" s="69"/>
      <c r="P115" s="69"/>
      <c r="Q115" s="69"/>
      <c r="R115" s="69"/>
      <c r="S115" s="52"/>
      <c r="T115" s="52"/>
      <c r="U115" s="69"/>
      <c r="V115" s="8"/>
    </row>
    <row r="116" spans="3:22" ht="15" customHeight="1"/>
    <row r="117" spans="3:22" ht="15" customHeight="1"/>
    <row r="118" spans="3:22" ht="15" customHeight="1"/>
    <row r="119" spans="3:22" ht="15" customHeight="1">
      <c r="C119" s="79"/>
      <c r="D119" s="79"/>
      <c r="E119" s="79"/>
      <c r="M119" s="9"/>
      <c r="N119" s="9"/>
      <c r="O119" s="69"/>
      <c r="P119" s="69"/>
      <c r="Q119" s="69"/>
      <c r="R119" s="69"/>
      <c r="S119" s="52"/>
      <c r="T119" s="52"/>
      <c r="U119" s="69"/>
      <c r="V119" s="8"/>
    </row>
    <row r="120" spans="3:22" ht="15" customHeight="1"/>
    <row r="121" spans="3:22" ht="15" customHeight="1"/>
    <row r="122" spans="3:22" ht="15" customHeight="1">
      <c r="C122" s="79"/>
      <c r="D122" s="79"/>
      <c r="E122" s="79"/>
      <c r="M122" s="9"/>
      <c r="N122" s="9"/>
      <c r="O122" s="69"/>
      <c r="P122" s="69"/>
      <c r="Q122" s="69"/>
      <c r="R122" s="69"/>
      <c r="S122" s="52"/>
      <c r="T122" s="52"/>
      <c r="U122" s="69"/>
      <c r="V122" s="8"/>
    </row>
    <row r="123" spans="3:22" ht="15" customHeight="1"/>
    <row r="124" spans="3:22" ht="15" customHeight="1"/>
    <row r="125" spans="3:22" ht="15" customHeight="1"/>
    <row r="126" spans="3:22" ht="15" customHeight="1">
      <c r="C126" s="79"/>
      <c r="D126" s="79"/>
      <c r="E126" s="79"/>
      <c r="M126" s="9"/>
      <c r="N126" s="9"/>
      <c r="O126" s="69"/>
      <c r="P126" s="69"/>
      <c r="Q126" s="69"/>
      <c r="R126" s="69"/>
      <c r="S126" s="52"/>
      <c r="T126" s="52"/>
      <c r="U126" s="69"/>
      <c r="V126" s="8"/>
    </row>
    <row r="127" spans="3:22" ht="15" customHeight="1"/>
    <row r="128" spans="3:22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26">
    <mergeCell ref="A1:V1"/>
    <mergeCell ref="K3:K5"/>
    <mergeCell ref="V3:V5"/>
    <mergeCell ref="C4:C5"/>
    <mergeCell ref="D4:D5"/>
    <mergeCell ref="F4:F5"/>
    <mergeCell ref="P3:Q3"/>
    <mergeCell ref="P4:P5"/>
    <mergeCell ref="Q4:Q5"/>
    <mergeCell ref="M4:M5"/>
    <mergeCell ref="J3:J5"/>
    <mergeCell ref="G3:G5"/>
    <mergeCell ref="A3:A5"/>
    <mergeCell ref="C3:F3"/>
    <mergeCell ref="I3:I5"/>
    <mergeCell ref="H3:H5"/>
    <mergeCell ref="E4:E5"/>
    <mergeCell ref="L3:L5"/>
    <mergeCell ref="R3:U3"/>
    <mergeCell ref="R4:R5"/>
    <mergeCell ref="N4:N5"/>
    <mergeCell ref="U4:U5"/>
    <mergeCell ref="O4:O5"/>
    <mergeCell ref="M3:O3"/>
    <mergeCell ref="T4:T5"/>
    <mergeCell ref="S4:S5"/>
  </mergeCells>
  <dataValidations count="1">
    <dataValidation type="list" allowBlank="1" showInputMessage="1" showErrorMessage="1" sqref="IR7:IR98 SN7:SN98 ACJ7:ACJ98 AMF7:AMF98 AWB7:AWB98 BFX7:BFX98 BPT7:BPT98 BZP7:BZP98 CJL7:CJL98 CTH7:CTH98 DDD7:DDD98 DMZ7:DMZ98 DWV7:DWV98 EGR7:EGR98 EQN7:EQN98 FAJ7:FAJ98 FKF7:FKF98 FUB7:FUB98 GDX7:GDX98 GNT7:GNT98 GXP7:GXP98 HHL7:HHL98 HRH7:HRH98 IBD7:IBD98 IKZ7:IKZ98 IUV7:IUV98 JER7:JER98 JON7:JON98 JYJ7:JYJ98 KIF7:KIF98 KSB7:KSB98 LBX7:LBX98 LLT7:LLT98 LVP7:LVP98 MFL7:MFL98 MPH7:MPH98 MZD7:MZD98 NIZ7:NIZ98 NSV7:NSV98 OCR7:OCR98 OMN7:OMN98 OWJ7:OWJ98 PGF7:PGF98 PQB7:PQB98 PZX7:PZX98 QJT7:QJT98 QTP7:QTP98 RDL7:RDL98 RNH7:RNH98 RXD7:RXD98 SGZ7:SGZ98 SQV7:SQV98 TAR7:TAR98 TKN7:TKN98 TUJ7:TUJ98 UEF7:UEF98 UOB7:UOB98 UXX7:UXX98 VHT7:VHT98 VRP7:VRP98 WBL7:WBL98 WLH7:WLH98 WVD7:WVD98 IR65543:IR65634 SN65543:SN65634 ACJ65543:ACJ65634 AMF65543:AMF65634 AWB65543:AWB65634 BFX65543:BFX65634 BPT65543:BPT65634 BZP65543:BZP65634 CJL65543:CJL65634 CTH65543:CTH65634 DDD65543:DDD65634 DMZ65543:DMZ65634 DWV65543:DWV65634 EGR65543:EGR65634 EQN65543:EQN65634 FAJ65543:FAJ65634 FKF65543:FKF65634 FUB65543:FUB65634 GDX65543:GDX65634 GNT65543:GNT65634 GXP65543:GXP65634 HHL65543:HHL65634 HRH65543:HRH65634 IBD65543:IBD65634 IKZ65543:IKZ65634 IUV65543:IUV65634 JER65543:JER65634 JON65543:JON65634 JYJ65543:JYJ65634 KIF65543:KIF65634 KSB65543:KSB65634 LBX65543:LBX65634 LLT65543:LLT65634 LVP65543:LVP65634 MFL65543:MFL65634 MPH65543:MPH65634 MZD65543:MZD65634 NIZ65543:NIZ65634 NSV65543:NSV65634 OCR65543:OCR65634 OMN65543:OMN65634 OWJ65543:OWJ65634 PGF65543:PGF65634 PQB65543:PQB65634 PZX65543:PZX65634 QJT65543:QJT65634 QTP65543:QTP65634 RDL65543:RDL65634 RNH65543:RNH65634 RXD65543:RXD65634 SGZ65543:SGZ65634 SQV65543:SQV65634 TAR65543:TAR65634 TKN65543:TKN65634 TUJ65543:TUJ65634 UEF65543:UEF65634 UOB65543:UOB65634 UXX65543:UXX65634 VHT65543:VHT65634 VRP65543:VRP65634 WBL65543:WBL65634 WLH65543:WLH65634 WVD65543:WVD65634 IR131079:IR131170 SN131079:SN131170 ACJ131079:ACJ131170 AMF131079:AMF131170 AWB131079:AWB131170 BFX131079:BFX131170 BPT131079:BPT131170 BZP131079:BZP131170 CJL131079:CJL131170 CTH131079:CTH131170 DDD131079:DDD131170 DMZ131079:DMZ131170 DWV131079:DWV131170 EGR131079:EGR131170 EQN131079:EQN131170 FAJ131079:FAJ131170 FKF131079:FKF131170 FUB131079:FUB131170 GDX131079:GDX131170 GNT131079:GNT131170 GXP131079:GXP131170 HHL131079:HHL131170 HRH131079:HRH131170 IBD131079:IBD131170 IKZ131079:IKZ131170 IUV131079:IUV131170 JER131079:JER131170 JON131079:JON131170 JYJ131079:JYJ131170 KIF131079:KIF131170 KSB131079:KSB131170 LBX131079:LBX131170 LLT131079:LLT131170 LVP131079:LVP131170 MFL131079:MFL131170 MPH131079:MPH131170 MZD131079:MZD131170 NIZ131079:NIZ131170 NSV131079:NSV131170 OCR131079:OCR131170 OMN131079:OMN131170 OWJ131079:OWJ131170 PGF131079:PGF131170 PQB131079:PQB131170 PZX131079:PZX131170 QJT131079:QJT131170 QTP131079:QTP131170 RDL131079:RDL131170 RNH131079:RNH131170 RXD131079:RXD131170 SGZ131079:SGZ131170 SQV131079:SQV131170 TAR131079:TAR131170 TKN131079:TKN131170 TUJ131079:TUJ131170 UEF131079:UEF131170 UOB131079:UOB131170 UXX131079:UXX131170 VHT131079:VHT131170 VRP131079:VRP131170 WBL131079:WBL131170 WLH131079:WLH131170 WVD131079:WVD131170 IR196615:IR196706 SN196615:SN196706 ACJ196615:ACJ196706 AMF196615:AMF196706 AWB196615:AWB196706 BFX196615:BFX196706 BPT196615:BPT196706 BZP196615:BZP196706 CJL196615:CJL196706 CTH196615:CTH196706 DDD196615:DDD196706 DMZ196615:DMZ196706 DWV196615:DWV196706 EGR196615:EGR196706 EQN196615:EQN196706 FAJ196615:FAJ196706 FKF196615:FKF196706 FUB196615:FUB196706 GDX196615:GDX196706 GNT196615:GNT196706 GXP196615:GXP196706 HHL196615:HHL196706 HRH196615:HRH196706 IBD196615:IBD196706 IKZ196615:IKZ196706 IUV196615:IUV196706 JER196615:JER196706 JON196615:JON196706 JYJ196615:JYJ196706 KIF196615:KIF196706 KSB196615:KSB196706 LBX196615:LBX196706 LLT196615:LLT196706 LVP196615:LVP196706 MFL196615:MFL196706 MPH196615:MPH196706 MZD196615:MZD196706 NIZ196615:NIZ196706 NSV196615:NSV196706 OCR196615:OCR196706 OMN196615:OMN196706 OWJ196615:OWJ196706 PGF196615:PGF196706 PQB196615:PQB196706 PZX196615:PZX196706 QJT196615:QJT196706 QTP196615:QTP196706 RDL196615:RDL196706 RNH196615:RNH196706 RXD196615:RXD196706 SGZ196615:SGZ196706 SQV196615:SQV196706 TAR196615:TAR196706 TKN196615:TKN196706 TUJ196615:TUJ196706 UEF196615:UEF196706 UOB196615:UOB196706 UXX196615:UXX196706 VHT196615:VHT196706 VRP196615:VRP196706 WBL196615:WBL196706 WLH196615:WLH196706 WVD196615:WVD196706 IR262151:IR262242 SN262151:SN262242 ACJ262151:ACJ262242 AMF262151:AMF262242 AWB262151:AWB262242 BFX262151:BFX262242 BPT262151:BPT262242 BZP262151:BZP262242 CJL262151:CJL262242 CTH262151:CTH262242 DDD262151:DDD262242 DMZ262151:DMZ262242 DWV262151:DWV262242 EGR262151:EGR262242 EQN262151:EQN262242 FAJ262151:FAJ262242 FKF262151:FKF262242 FUB262151:FUB262242 GDX262151:GDX262242 GNT262151:GNT262242 GXP262151:GXP262242 HHL262151:HHL262242 HRH262151:HRH262242 IBD262151:IBD262242 IKZ262151:IKZ262242 IUV262151:IUV262242 JER262151:JER262242 JON262151:JON262242 JYJ262151:JYJ262242 KIF262151:KIF262242 KSB262151:KSB262242 LBX262151:LBX262242 LLT262151:LLT262242 LVP262151:LVP262242 MFL262151:MFL262242 MPH262151:MPH262242 MZD262151:MZD262242 NIZ262151:NIZ262242 NSV262151:NSV262242 OCR262151:OCR262242 OMN262151:OMN262242 OWJ262151:OWJ262242 PGF262151:PGF262242 PQB262151:PQB262242 PZX262151:PZX262242 QJT262151:QJT262242 QTP262151:QTP262242 RDL262151:RDL262242 RNH262151:RNH262242 RXD262151:RXD262242 SGZ262151:SGZ262242 SQV262151:SQV262242 TAR262151:TAR262242 TKN262151:TKN262242 TUJ262151:TUJ262242 UEF262151:UEF262242 UOB262151:UOB262242 UXX262151:UXX262242 VHT262151:VHT262242 VRP262151:VRP262242 WBL262151:WBL262242 WLH262151:WLH262242 WVD262151:WVD262242 IR327687:IR327778 SN327687:SN327778 ACJ327687:ACJ327778 AMF327687:AMF327778 AWB327687:AWB327778 BFX327687:BFX327778 BPT327687:BPT327778 BZP327687:BZP327778 CJL327687:CJL327778 CTH327687:CTH327778 DDD327687:DDD327778 DMZ327687:DMZ327778 DWV327687:DWV327778 EGR327687:EGR327778 EQN327687:EQN327778 FAJ327687:FAJ327778 FKF327687:FKF327778 FUB327687:FUB327778 GDX327687:GDX327778 GNT327687:GNT327778 GXP327687:GXP327778 HHL327687:HHL327778 HRH327687:HRH327778 IBD327687:IBD327778 IKZ327687:IKZ327778 IUV327687:IUV327778 JER327687:JER327778 JON327687:JON327778 JYJ327687:JYJ327778 KIF327687:KIF327778 KSB327687:KSB327778 LBX327687:LBX327778 LLT327687:LLT327778 LVP327687:LVP327778 MFL327687:MFL327778 MPH327687:MPH327778 MZD327687:MZD327778 NIZ327687:NIZ327778 NSV327687:NSV327778 OCR327687:OCR327778 OMN327687:OMN327778 OWJ327687:OWJ327778 PGF327687:PGF327778 PQB327687:PQB327778 PZX327687:PZX327778 QJT327687:QJT327778 QTP327687:QTP327778 RDL327687:RDL327778 RNH327687:RNH327778 RXD327687:RXD327778 SGZ327687:SGZ327778 SQV327687:SQV327778 TAR327687:TAR327778 TKN327687:TKN327778 TUJ327687:TUJ327778 UEF327687:UEF327778 UOB327687:UOB327778 UXX327687:UXX327778 VHT327687:VHT327778 VRP327687:VRP327778 WBL327687:WBL327778 WLH327687:WLH327778 WVD327687:WVD327778 IR393223:IR393314 SN393223:SN393314 ACJ393223:ACJ393314 AMF393223:AMF393314 AWB393223:AWB393314 BFX393223:BFX393314 BPT393223:BPT393314 BZP393223:BZP393314 CJL393223:CJL393314 CTH393223:CTH393314 DDD393223:DDD393314 DMZ393223:DMZ393314 DWV393223:DWV393314 EGR393223:EGR393314 EQN393223:EQN393314 FAJ393223:FAJ393314 FKF393223:FKF393314 FUB393223:FUB393314 GDX393223:GDX393314 GNT393223:GNT393314 GXP393223:GXP393314 HHL393223:HHL393314 HRH393223:HRH393314 IBD393223:IBD393314 IKZ393223:IKZ393314 IUV393223:IUV393314 JER393223:JER393314 JON393223:JON393314 JYJ393223:JYJ393314 KIF393223:KIF393314 KSB393223:KSB393314 LBX393223:LBX393314 LLT393223:LLT393314 LVP393223:LVP393314 MFL393223:MFL393314 MPH393223:MPH393314 MZD393223:MZD393314 NIZ393223:NIZ393314 NSV393223:NSV393314 OCR393223:OCR393314 OMN393223:OMN393314 OWJ393223:OWJ393314 PGF393223:PGF393314 PQB393223:PQB393314 PZX393223:PZX393314 QJT393223:QJT393314 QTP393223:QTP393314 RDL393223:RDL393314 RNH393223:RNH393314 RXD393223:RXD393314 SGZ393223:SGZ393314 SQV393223:SQV393314 TAR393223:TAR393314 TKN393223:TKN393314 TUJ393223:TUJ393314 UEF393223:UEF393314 UOB393223:UOB393314 UXX393223:UXX393314 VHT393223:VHT393314 VRP393223:VRP393314 WBL393223:WBL393314 WLH393223:WLH393314 WVD393223:WVD393314 IR458759:IR458850 SN458759:SN458850 ACJ458759:ACJ458850 AMF458759:AMF458850 AWB458759:AWB458850 BFX458759:BFX458850 BPT458759:BPT458850 BZP458759:BZP458850 CJL458759:CJL458850 CTH458759:CTH458850 DDD458759:DDD458850 DMZ458759:DMZ458850 DWV458759:DWV458850 EGR458759:EGR458850 EQN458759:EQN458850 FAJ458759:FAJ458850 FKF458759:FKF458850 FUB458759:FUB458850 GDX458759:GDX458850 GNT458759:GNT458850 GXP458759:GXP458850 HHL458759:HHL458850 HRH458759:HRH458850 IBD458759:IBD458850 IKZ458759:IKZ458850 IUV458759:IUV458850 JER458759:JER458850 JON458759:JON458850 JYJ458759:JYJ458850 KIF458759:KIF458850 KSB458759:KSB458850 LBX458759:LBX458850 LLT458759:LLT458850 LVP458759:LVP458850 MFL458759:MFL458850 MPH458759:MPH458850 MZD458759:MZD458850 NIZ458759:NIZ458850 NSV458759:NSV458850 OCR458759:OCR458850 OMN458759:OMN458850 OWJ458759:OWJ458850 PGF458759:PGF458850 PQB458759:PQB458850 PZX458759:PZX458850 QJT458759:QJT458850 QTP458759:QTP458850 RDL458759:RDL458850 RNH458759:RNH458850 RXD458759:RXD458850 SGZ458759:SGZ458850 SQV458759:SQV458850 TAR458759:TAR458850 TKN458759:TKN458850 TUJ458759:TUJ458850 UEF458759:UEF458850 UOB458759:UOB458850 UXX458759:UXX458850 VHT458759:VHT458850 VRP458759:VRP458850 WBL458759:WBL458850 WLH458759:WLH458850 WVD458759:WVD458850 IR524295:IR524386 SN524295:SN524386 ACJ524295:ACJ524386 AMF524295:AMF524386 AWB524295:AWB524386 BFX524295:BFX524386 BPT524295:BPT524386 BZP524295:BZP524386 CJL524295:CJL524386 CTH524295:CTH524386 DDD524295:DDD524386 DMZ524295:DMZ524386 DWV524295:DWV524386 EGR524295:EGR524386 EQN524295:EQN524386 FAJ524295:FAJ524386 FKF524295:FKF524386 FUB524295:FUB524386 GDX524295:GDX524386 GNT524295:GNT524386 GXP524295:GXP524386 HHL524295:HHL524386 HRH524295:HRH524386 IBD524295:IBD524386 IKZ524295:IKZ524386 IUV524295:IUV524386 JER524295:JER524386 JON524295:JON524386 JYJ524295:JYJ524386 KIF524295:KIF524386 KSB524295:KSB524386 LBX524295:LBX524386 LLT524295:LLT524386 LVP524295:LVP524386 MFL524295:MFL524386 MPH524295:MPH524386 MZD524295:MZD524386 NIZ524295:NIZ524386 NSV524295:NSV524386 OCR524295:OCR524386 OMN524295:OMN524386 OWJ524295:OWJ524386 PGF524295:PGF524386 PQB524295:PQB524386 PZX524295:PZX524386 QJT524295:QJT524386 QTP524295:QTP524386 RDL524295:RDL524386 RNH524295:RNH524386 RXD524295:RXD524386 SGZ524295:SGZ524386 SQV524295:SQV524386 TAR524295:TAR524386 TKN524295:TKN524386 TUJ524295:TUJ524386 UEF524295:UEF524386 UOB524295:UOB524386 UXX524295:UXX524386 VHT524295:VHT524386 VRP524295:VRP524386 WBL524295:WBL524386 WLH524295:WLH524386 WVD524295:WVD524386 IR589831:IR589922 SN589831:SN589922 ACJ589831:ACJ589922 AMF589831:AMF589922 AWB589831:AWB589922 BFX589831:BFX589922 BPT589831:BPT589922 BZP589831:BZP589922 CJL589831:CJL589922 CTH589831:CTH589922 DDD589831:DDD589922 DMZ589831:DMZ589922 DWV589831:DWV589922 EGR589831:EGR589922 EQN589831:EQN589922 FAJ589831:FAJ589922 FKF589831:FKF589922 FUB589831:FUB589922 GDX589831:GDX589922 GNT589831:GNT589922 GXP589831:GXP589922 HHL589831:HHL589922 HRH589831:HRH589922 IBD589831:IBD589922 IKZ589831:IKZ589922 IUV589831:IUV589922 JER589831:JER589922 JON589831:JON589922 JYJ589831:JYJ589922 KIF589831:KIF589922 KSB589831:KSB589922 LBX589831:LBX589922 LLT589831:LLT589922 LVP589831:LVP589922 MFL589831:MFL589922 MPH589831:MPH589922 MZD589831:MZD589922 NIZ589831:NIZ589922 NSV589831:NSV589922 OCR589831:OCR589922 OMN589831:OMN589922 OWJ589831:OWJ589922 PGF589831:PGF589922 PQB589831:PQB589922 PZX589831:PZX589922 QJT589831:QJT589922 QTP589831:QTP589922 RDL589831:RDL589922 RNH589831:RNH589922 RXD589831:RXD589922 SGZ589831:SGZ589922 SQV589831:SQV589922 TAR589831:TAR589922 TKN589831:TKN589922 TUJ589831:TUJ589922 UEF589831:UEF589922 UOB589831:UOB589922 UXX589831:UXX589922 VHT589831:VHT589922 VRP589831:VRP589922 WBL589831:WBL589922 WLH589831:WLH589922 WVD589831:WVD589922 IR655367:IR655458 SN655367:SN655458 ACJ655367:ACJ655458 AMF655367:AMF655458 AWB655367:AWB655458 BFX655367:BFX655458 BPT655367:BPT655458 BZP655367:BZP655458 CJL655367:CJL655458 CTH655367:CTH655458 DDD655367:DDD655458 DMZ655367:DMZ655458 DWV655367:DWV655458 EGR655367:EGR655458 EQN655367:EQN655458 FAJ655367:FAJ655458 FKF655367:FKF655458 FUB655367:FUB655458 GDX655367:GDX655458 GNT655367:GNT655458 GXP655367:GXP655458 HHL655367:HHL655458 HRH655367:HRH655458 IBD655367:IBD655458 IKZ655367:IKZ655458 IUV655367:IUV655458 JER655367:JER655458 JON655367:JON655458 JYJ655367:JYJ655458 KIF655367:KIF655458 KSB655367:KSB655458 LBX655367:LBX655458 LLT655367:LLT655458 LVP655367:LVP655458 MFL655367:MFL655458 MPH655367:MPH655458 MZD655367:MZD655458 NIZ655367:NIZ655458 NSV655367:NSV655458 OCR655367:OCR655458 OMN655367:OMN655458 OWJ655367:OWJ655458 PGF655367:PGF655458 PQB655367:PQB655458 PZX655367:PZX655458 QJT655367:QJT655458 QTP655367:QTP655458 RDL655367:RDL655458 RNH655367:RNH655458 RXD655367:RXD655458 SGZ655367:SGZ655458 SQV655367:SQV655458 TAR655367:TAR655458 TKN655367:TKN655458 TUJ655367:TUJ655458 UEF655367:UEF655458 UOB655367:UOB655458 UXX655367:UXX655458 VHT655367:VHT655458 VRP655367:VRP655458 WBL655367:WBL655458 WLH655367:WLH655458 WVD655367:WVD655458 IR720903:IR720994 SN720903:SN720994 ACJ720903:ACJ720994 AMF720903:AMF720994 AWB720903:AWB720994 BFX720903:BFX720994 BPT720903:BPT720994 BZP720903:BZP720994 CJL720903:CJL720994 CTH720903:CTH720994 DDD720903:DDD720994 DMZ720903:DMZ720994 DWV720903:DWV720994 EGR720903:EGR720994 EQN720903:EQN720994 FAJ720903:FAJ720994 FKF720903:FKF720994 FUB720903:FUB720994 GDX720903:GDX720994 GNT720903:GNT720994 GXP720903:GXP720994 HHL720903:HHL720994 HRH720903:HRH720994 IBD720903:IBD720994 IKZ720903:IKZ720994 IUV720903:IUV720994 JER720903:JER720994 JON720903:JON720994 JYJ720903:JYJ720994 KIF720903:KIF720994 KSB720903:KSB720994 LBX720903:LBX720994 LLT720903:LLT720994 LVP720903:LVP720994 MFL720903:MFL720994 MPH720903:MPH720994 MZD720903:MZD720994 NIZ720903:NIZ720994 NSV720903:NSV720994 OCR720903:OCR720994 OMN720903:OMN720994 OWJ720903:OWJ720994 PGF720903:PGF720994 PQB720903:PQB720994 PZX720903:PZX720994 QJT720903:QJT720994 QTP720903:QTP720994 RDL720903:RDL720994 RNH720903:RNH720994 RXD720903:RXD720994 SGZ720903:SGZ720994 SQV720903:SQV720994 TAR720903:TAR720994 TKN720903:TKN720994 TUJ720903:TUJ720994 UEF720903:UEF720994 UOB720903:UOB720994 UXX720903:UXX720994 VHT720903:VHT720994 VRP720903:VRP720994 WBL720903:WBL720994 WLH720903:WLH720994 WVD720903:WVD720994 IR786439:IR786530 SN786439:SN786530 ACJ786439:ACJ786530 AMF786439:AMF786530 AWB786439:AWB786530 BFX786439:BFX786530 BPT786439:BPT786530 BZP786439:BZP786530 CJL786439:CJL786530 CTH786439:CTH786530 DDD786439:DDD786530 DMZ786439:DMZ786530 DWV786439:DWV786530 EGR786439:EGR786530 EQN786439:EQN786530 FAJ786439:FAJ786530 FKF786439:FKF786530 FUB786439:FUB786530 GDX786439:GDX786530 GNT786439:GNT786530 GXP786439:GXP786530 HHL786439:HHL786530 HRH786439:HRH786530 IBD786439:IBD786530 IKZ786439:IKZ786530 IUV786439:IUV786530 JER786439:JER786530 JON786439:JON786530 JYJ786439:JYJ786530 KIF786439:KIF786530 KSB786439:KSB786530 LBX786439:LBX786530 LLT786439:LLT786530 LVP786439:LVP786530 MFL786439:MFL786530 MPH786439:MPH786530 MZD786439:MZD786530 NIZ786439:NIZ786530 NSV786439:NSV786530 OCR786439:OCR786530 OMN786439:OMN786530 OWJ786439:OWJ786530 PGF786439:PGF786530 PQB786439:PQB786530 PZX786439:PZX786530 QJT786439:QJT786530 QTP786439:QTP786530 RDL786439:RDL786530 RNH786439:RNH786530 RXD786439:RXD786530 SGZ786439:SGZ786530 SQV786439:SQV786530 TAR786439:TAR786530 TKN786439:TKN786530 TUJ786439:TUJ786530 UEF786439:UEF786530 UOB786439:UOB786530 UXX786439:UXX786530 VHT786439:VHT786530 VRP786439:VRP786530 WBL786439:WBL786530 WLH786439:WLH786530 WVD786439:WVD786530 IR851975:IR852066 SN851975:SN852066 ACJ851975:ACJ852066 AMF851975:AMF852066 AWB851975:AWB852066 BFX851975:BFX852066 BPT851975:BPT852066 BZP851975:BZP852066 CJL851975:CJL852066 CTH851975:CTH852066 DDD851975:DDD852066 DMZ851975:DMZ852066 DWV851975:DWV852066 EGR851975:EGR852066 EQN851975:EQN852066 FAJ851975:FAJ852066 FKF851975:FKF852066 FUB851975:FUB852066 GDX851975:GDX852066 GNT851975:GNT852066 GXP851975:GXP852066 HHL851975:HHL852066 HRH851975:HRH852066 IBD851975:IBD852066 IKZ851975:IKZ852066 IUV851975:IUV852066 JER851975:JER852066 JON851975:JON852066 JYJ851975:JYJ852066 KIF851975:KIF852066 KSB851975:KSB852066 LBX851975:LBX852066 LLT851975:LLT852066 LVP851975:LVP852066 MFL851975:MFL852066 MPH851975:MPH852066 MZD851975:MZD852066 NIZ851975:NIZ852066 NSV851975:NSV852066 OCR851975:OCR852066 OMN851975:OMN852066 OWJ851975:OWJ852066 PGF851975:PGF852066 PQB851975:PQB852066 PZX851975:PZX852066 QJT851975:QJT852066 QTP851975:QTP852066 RDL851975:RDL852066 RNH851975:RNH852066 RXD851975:RXD852066 SGZ851975:SGZ852066 SQV851975:SQV852066 TAR851975:TAR852066 TKN851975:TKN852066 TUJ851975:TUJ852066 UEF851975:UEF852066 UOB851975:UOB852066 UXX851975:UXX852066 VHT851975:VHT852066 VRP851975:VRP852066 WBL851975:WBL852066 WLH851975:WLH852066 WVD851975:WVD852066 IR917511:IR917602 SN917511:SN917602 ACJ917511:ACJ917602 AMF917511:AMF917602 AWB917511:AWB917602 BFX917511:BFX917602 BPT917511:BPT917602 BZP917511:BZP917602 CJL917511:CJL917602 CTH917511:CTH917602 DDD917511:DDD917602 DMZ917511:DMZ917602 DWV917511:DWV917602 EGR917511:EGR917602 EQN917511:EQN917602 FAJ917511:FAJ917602 FKF917511:FKF917602 FUB917511:FUB917602 GDX917511:GDX917602 GNT917511:GNT917602 GXP917511:GXP917602 HHL917511:HHL917602 HRH917511:HRH917602 IBD917511:IBD917602 IKZ917511:IKZ917602 IUV917511:IUV917602 JER917511:JER917602 JON917511:JON917602 JYJ917511:JYJ917602 KIF917511:KIF917602 KSB917511:KSB917602 LBX917511:LBX917602 LLT917511:LLT917602 LVP917511:LVP917602 MFL917511:MFL917602 MPH917511:MPH917602 MZD917511:MZD917602 NIZ917511:NIZ917602 NSV917511:NSV917602 OCR917511:OCR917602 OMN917511:OMN917602 OWJ917511:OWJ917602 PGF917511:PGF917602 PQB917511:PQB917602 PZX917511:PZX917602 QJT917511:QJT917602 QTP917511:QTP917602 RDL917511:RDL917602 RNH917511:RNH917602 RXD917511:RXD917602 SGZ917511:SGZ917602 SQV917511:SQV917602 TAR917511:TAR917602 TKN917511:TKN917602 TUJ917511:TUJ917602 UEF917511:UEF917602 UOB917511:UOB917602 UXX917511:UXX917602 VHT917511:VHT917602 VRP917511:VRP917602 WBL917511:WBL917602 WLH917511:WLH917602 WVD917511:WVD917602 IR983047:IR983138 SN983047:SN983138 ACJ983047:ACJ983138 AMF983047:AMF983138 AWB983047:AWB983138 BFX983047:BFX983138 BPT983047:BPT983138 BZP983047:BZP983138 CJL983047:CJL983138 CTH983047:CTH983138 DDD983047:DDD983138 DMZ983047:DMZ983138 DWV983047:DWV983138 EGR983047:EGR983138 EQN983047:EQN983138 FAJ983047:FAJ983138 FKF983047:FKF983138 FUB983047:FUB983138 GDX983047:GDX983138 GNT983047:GNT983138 GXP983047:GXP983138 HHL983047:HHL983138 HRH983047:HRH983138 IBD983047:IBD983138 IKZ983047:IKZ983138 IUV983047:IUV983138 JER983047:JER983138 JON983047:JON983138 JYJ983047:JYJ983138 KIF983047:KIF983138 KSB983047:KSB983138 LBX983047:LBX983138 LLT983047:LLT983138 LVP983047:LVP983138 MFL983047:MFL983138 MPH983047:MPH983138 MZD983047:MZD983138 NIZ983047:NIZ983138 NSV983047:NSV983138 OCR983047:OCR983138 OMN983047:OMN983138 OWJ983047:OWJ983138 PGF983047:PGF983138 PQB983047:PQB983138 PZX983047:PZX983138 QJT983047:QJT983138 QTP983047:QTP983138 RDL983047:RDL983138 RNH983047:RNH983138 RXD983047:RXD983138 SGZ983047:SGZ983138 SQV983047:SQV983138 TAR983047:TAR983138 TKN983047:TKN983138 TUJ983047:TUJ983138 UEF983047:UEF983138 UOB983047:UOB983138 UXX983047:UXX983138 VHT983047:VHT983138 VRP983047:VRP983138 WBL983047:WBL983138 WLH983047:WLH983138 WVD983047:WVD983138 B983047:B983138 B917511:B917602 B851975:B852066 B786439:B786530 B720903:B720994 B655367:B655458 B589831:B589922 B524295:B524386 B458759:B458850 B393223:B393314 B327687:B327778 B262151:B262242 B196615:B196706 B131079:B131170 B65543:B65634 B7:B98" xr:uid="{00000000-0002-0000-0400-000000000000}">
      <formula1>$B$4:$B$5</formula1>
    </dataValidation>
  </dataValidations>
  <hyperlinks>
    <hyperlink ref="P65" r:id="rId1" display="https://zspo.ru/legislative/budget/87763/" xr:uid="{00000000-0004-0000-0400-000000000000}"/>
    <hyperlink ref="P74" r:id="rId2" xr:uid="{00000000-0004-0000-0400-000001000000}"/>
    <hyperlink ref="P49" r:id="rId3" display="https://parlament.kbr.ru/parliamentary_control/parlamentskie-slushaniya-i-kruglye-stoly.html" xr:uid="{00000000-0004-0000-0400-000002000000}"/>
    <hyperlink ref="P53" r:id="rId4" xr:uid="{00000000-0004-0000-0400-000003000000}"/>
    <hyperlink ref="Q60" r:id="rId5" xr:uid="{00000000-0004-0000-0400-000004000000}"/>
    <hyperlink ref="Q10" r:id="rId6" xr:uid="{00000000-0004-0000-0400-000005000000}"/>
    <hyperlink ref="Q12" r:id="rId7" xr:uid="{00000000-0004-0000-0400-000006000000}"/>
    <hyperlink ref="P15" r:id="rId8" xr:uid="{00000000-0004-0000-0400-000007000000}"/>
    <hyperlink ref="Q15" r:id="rId9" xr:uid="{00000000-0004-0000-0400-000008000000}"/>
    <hyperlink ref="P16" r:id="rId10" xr:uid="{00000000-0004-0000-0400-000009000000}"/>
    <hyperlink ref="Q16" r:id="rId11" xr:uid="{00000000-0004-0000-0400-00000A000000}"/>
    <hyperlink ref="P40" r:id="rId12" display="http://crimea.gov.ru/lawmaking-activity/budget/chroninsp2022" xr:uid="{00000000-0004-0000-0400-00000B000000}"/>
    <hyperlink ref="Q55" r:id="rId13" display="https://minfin.bashkortostan.ru/documents/active/426249/" xr:uid="{00000000-0004-0000-0400-00000C000000}"/>
    <hyperlink ref="P56" r:id="rId14" xr:uid="{00000000-0004-0000-0400-00000D000000}"/>
    <hyperlink ref="Q62" r:id="rId15" xr:uid="{00000000-0004-0000-0400-00000E000000}"/>
    <hyperlink ref="Q11" r:id="rId16" xr:uid="{00000000-0004-0000-0400-00000F000000}"/>
    <hyperlink ref="P13" r:id="rId17" xr:uid="{00000000-0004-0000-0400-000010000000}"/>
    <hyperlink ref="P19" r:id="rId18" display="http://www.smoloblduma.ru/work/seminar1.php" xr:uid="{00000000-0004-0000-0400-000011000000}"/>
    <hyperlink ref="Q26" r:id="rId19" xr:uid="{00000000-0004-0000-0400-000012000000}"/>
    <hyperlink ref="Q39" r:id="rId20" display="http://minfin.kalmregion.ru/deyatelnost/publichnye-slushaniya/ispolnenie-respublikanskogo-byudzheta-/ (в составе документов &quot;Материалы к проекту закона Республики Калмыкия «Об исполнении  республиканского бюджета за 2022 год&quot;)" xr:uid="{00000000-0004-0000-0400-000013000000}"/>
    <hyperlink ref="Q29" r:id="rId21" xr:uid="{00000000-0004-0000-0400-000014000000}"/>
    <hyperlink ref="Q28" r:id="rId22" location="cookies=yes" xr:uid="{00000000-0004-0000-0400-000015000000}"/>
    <hyperlink ref="Q30" r:id="rId23" xr:uid="{00000000-0004-0000-0400-000016000000}"/>
    <hyperlink ref="P79" r:id="rId24" xr:uid="{00000000-0004-0000-0400-000017000000}"/>
    <hyperlink ref="Q84" r:id="rId25" xr:uid="{00000000-0004-0000-0400-000018000000}"/>
    <hyperlink ref="P88" r:id="rId26" xr:uid="{00000000-0004-0000-0400-000019000000}"/>
    <hyperlink ref="Q19" r:id="rId27" xr:uid="{00000000-0004-0000-0400-00001A000000}"/>
    <hyperlink ref="P20" r:id="rId28" xr:uid="{00000000-0004-0000-0400-00001B000000}"/>
    <hyperlink ref="Q23" r:id="rId29" xr:uid="{00000000-0004-0000-0400-00001C000000}"/>
    <hyperlink ref="Q27" r:id="rId30" xr:uid="{00000000-0004-0000-0400-00001D000000}"/>
    <hyperlink ref="Q85" r:id="rId31" xr:uid="{00000000-0004-0000-0400-00001E000000}"/>
    <hyperlink ref="Q7" r:id="rId32" xr:uid="{00000000-0004-0000-0400-00001F000000}"/>
  </hyperlinks>
  <pageMargins left="0.7" right="0.7" top="0.75" bottom="0.75" header="0.3" footer="0.3"/>
  <pageSetup paperSize="9" scale="75" orientation="landscape" r:id="rId33"/>
  <headerFooter>
    <oddFooter>&amp;C&amp;"Calibri,обычный"&amp;K000000&amp;A&amp;R&amp;"Calibri,обычный"&amp;K000000&amp;P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6"/>
  <sheetViews>
    <sheetView zoomScaleNormal="100" workbookViewId="0">
      <pane xSplit="2" ySplit="5" topLeftCell="C6" activePane="bottomRight" state="frozenSplit"/>
      <selection pane="topRight" activeCell="C1" sqref="C1"/>
      <selection pane="bottomLeft" activeCell="A5" sqref="A5"/>
      <selection pane="bottomRight" sqref="A1:G1"/>
    </sheetView>
  </sheetViews>
  <sheetFormatPr baseColWidth="10" defaultColWidth="8.83203125" defaultRowHeight="12"/>
  <cols>
    <col min="1" max="1" width="22.83203125" style="1" customWidth="1"/>
    <col min="2" max="2" width="53" style="1" customWidth="1"/>
    <col min="3" max="3" width="10.83203125" style="29" customWidth="1"/>
    <col min="4" max="4" width="15.83203125" style="1" customWidth="1"/>
    <col min="5" max="5" width="19.1640625" style="1" customWidth="1"/>
    <col min="6" max="7" width="15.83203125" style="1" customWidth="1"/>
    <col min="8" max="8" width="9.1640625" style="22"/>
    <col min="9" max="236" width="9.1640625" style="1"/>
    <col min="237" max="237" width="22.6640625" style="1" customWidth="1"/>
    <col min="238" max="238" width="63.1640625" style="1" customWidth="1"/>
    <col min="239" max="239" width="5.6640625" style="1" customWidth="1"/>
    <col min="240" max="240" width="4.6640625" style="1" customWidth="1"/>
    <col min="241" max="241" width="5.6640625" style="1" customWidth="1"/>
    <col min="242" max="244" width="12.6640625" style="1" customWidth="1"/>
    <col min="245" max="248" width="10.6640625" style="1" customWidth="1"/>
    <col min="249" max="249" width="10.5" style="1" customWidth="1"/>
    <col min="250" max="250" width="11.33203125" style="1" customWidth="1"/>
    <col min="251" max="251" width="11.5" style="1" customWidth="1"/>
    <col min="252" max="252" width="10.5" style="1" customWidth="1"/>
    <col min="253" max="253" width="10.33203125" style="1" customWidth="1"/>
    <col min="254" max="254" width="10.83203125" style="1" customWidth="1"/>
    <col min="255" max="255" width="11" style="1" customWidth="1"/>
    <col min="256" max="258" width="11.33203125" style="1" customWidth="1"/>
    <col min="259" max="259" width="10.5" style="1" customWidth="1"/>
    <col min="260" max="260" width="10.83203125" style="1" customWidth="1"/>
    <col min="261" max="261" width="11.1640625" style="1" customWidth="1"/>
    <col min="262" max="262" width="10.33203125" style="1" customWidth="1"/>
    <col min="263" max="263" width="12.5" style="1" customWidth="1"/>
    <col min="264" max="492" width="9.1640625" style="1"/>
    <col min="493" max="493" width="22.6640625" style="1" customWidth="1"/>
    <col min="494" max="494" width="63.1640625" style="1" customWidth="1"/>
    <col min="495" max="495" width="5.6640625" style="1" customWidth="1"/>
    <col min="496" max="496" width="4.6640625" style="1" customWidth="1"/>
    <col min="497" max="497" width="5.6640625" style="1" customWidth="1"/>
    <col min="498" max="500" width="12.6640625" style="1" customWidth="1"/>
    <col min="501" max="504" width="10.6640625" style="1" customWidth="1"/>
    <col min="505" max="505" width="10.5" style="1" customWidth="1"/>
    <col min="506" max="506" width="11.33203125" style="1" customWidth="1"/>
    <col min="507" max="507" width="11.5" style="1" customWidth="1"/>
    <col min="508" max="508" width="10.5" style="1" customWidth="1"/>
    <col min="509" max="509" width="10.33203125" style="1" customWidth="1"/>
    <col min="510" max="510" width="10.83203125" style="1" customWidth="1"/>
    <col min="511" max="511" width="11" style="1" customWidth="1"/>
    <col min="512" max="514" width="11.33203125" style="1" customWidth="1"/>
    <col min="515" max="515" width="10.5" style="1" customWidth="1"/>
    <col min="516" max="516" width="10.83203125" style="1" customWidth="1"/>
    <col min="517" max="517" width="11.1640625" style="1" customWidth="1"/>
    <col min="518" max="518" width="10.33203125" style="1" customWidth="1"/>
    <col min="519" max="519" width="12.5" style="1" customWidth="1"/>
    <col min="520" max="748" width="9.1640625" style="1"/>
    <col min="749" max="749" width="22.6640625" style="1" customWidth="1"/>
    <col min="750" max="750" width="63.1640625" style="1" customWidth="1"/>
    <col min="751" max="751" width="5.6640625" style="1" customWidth="1"/>
    <col min="752" max="752" width="4.6640625" style="1" customWidth="1"/>
    <col min="753" max="753" width="5.6640625" style="1" customWidth="1"/>
    <col min="754" max="756" width="12.6640625" style="1" customWidth="1"/>
    <col min="757" max="760" width="10.6640625" style="1" customWidth="1"/>
    <col min="761" max="761" width="10.5" style="1" customWidth="1"/>
    <col min="762" max="762" width="11.33203125" style="1" customWidth="1"/>
    <col min="763" max="763" width="11.5" style="1" customWidth="1"/>
    <col min="764" max="764" width="10.5" style="1" customWidth="1"/>
    <col min="765" max="765" width="10.33203125" style="1" customWidth="1"/>
    <col min="766" max="766" width="10.83203125" style="1" customWidth="1"/>
    <col min="767" max="767" width="11" style="1" customWidth="1"/>
    <col min="768" max="770" width="11.33203125" style="1" customWidth="1"/>
    <col min="771" max="771" width="10.5" style="1" customWidth="1"/>
    <col min="772" max="772" width="10.83203125" style="1" customWidth="1"/>
    <col min="773" max="773" width="11.1640625" style="1" customWidth="1"/>
    <col min="774" max="774" width="10.33203125" style="1" customWidth="1"/>
    <col min="775" max="775" width="12.5" style="1" customWidth="1"/>
    <col min="776" max="1004" width="9.1640625" style="1"/>
    <col min="1005" max="1005" width="22.6640625" style="1" customWidth="1"/>
    <col min="1006" max="1006" width="63.1640625" style="1" customWidth="1"/>
    <col min="1007" max="1007" width="5.6640625" style="1" customWidth="1"/>
    <col min="1008" max="1008" width="4.6640625" style="1" customWidth="1"/>
    <col min="1009" max="1009" width="5.6640625" style="1" customWidth="1"/>
    <col min="1010" max="1012" width="12.6640625" style="1" customWidth="1"/>
    <col min="1013" max="1016" width="10.6640625" style="1" customWidth="1"/>
    <col min="1017" max="1017" width="10.5" style="1" customWidth="1"/>
    <col min="1018" max="1018" width="11.33203125" style="1" customWidth="1"/>
    <col min="1019" max="1019" width="11.5" style="1" customWidth="1"/>
    <col min="1020" max="1020" width="10.5" style="1" customWidth="1"/>
    <col min="1021" max="1021" width="10.33203125" style="1" customWidth="1"/>
    <col min="1022" max="1022" width="10.83203125" style="1" customWidth="1"/>
    <col min="1023" max="1023" width="11" style="1" customWidth="1"/>
    <col min="1024" max="1026" width="11.33203125" style="1" customWidth="1"/>
    <col min="1027" max="1027" width="10.5" style="1" customWidth="1"/>
    <col min="1028" max="1028" width="10.83203125" style="1" customWidth="1"/>
    <col min="1029" max="1029" width="11.1640625" style="1" customWidth="1"/>
    <col min="1030" max="1030" width="10.33203125" style="1" customWidth="1"/>
    <col min="1031" max="1031" width="12.5" style="1" customWidth="1"/>
    <col min="1032" max="1260" width="9.1640625" style="1"/>
    <col min="1261" max="1261" width="22.6640625" style="1" customWidth="1"/>
    <col min="1262" max="1262" width="63.1640625" style="1" customWidth="1"/>
    <col min="1263" max="1263" width="5.6640625" style="1" customWidth="1"/>
    <col min="1264" max="1264" width="4.6640625" style="1" customWidth="1"/>
    <col min="1265" max="1265" width="5.6640625" style="1" customWidth="1"/>
    <col min="1266" max="1268" width="12.6640625" style="1" customWidth="1"/>
    <col min="1269" max="1272" width="10.6640625" style="1" customWidth="1"/>
    <col min="1273" max="1273" width="10.5" style="1" customWidth="1"/>
    <col min="1274" max="1274" width="11.33203125" style="1" customWidth="1"/>
    <col min="1275" max="1275" width="11.5" style="1" customWidth="1"/>
    <col min="1276" max="1276" width="10.5" style="1" customWidth="1"/>
    <col min="1277" max="1277" width="10.33203125" style="1" customWidth="1"/>
    <col min="1278" max="1278" width="10.83203125" style="1" customWidth="1"/>
    <col min="1279" max="1279" width="11" style="1" customWidth="1"/>
    <col min="1280" max="1282" width="11.33203125" style="1" customWidth="1"/>
    <col min="1283" max="1283" width="10.5" style="1" customWidth="1"/>
    <col min="1284" max="1284" width="10.83203125" style="1" customWidth="1"/>
    <col min="1285" max="1285" width="11.1640625" style="1" customWidth="1"/>
    <col min="1286" max="1286" width="10.33203125" style="1" customWidth="1"/>
    <col min="1287" max="1287" width="12.5" style="1" customWidth="1"/>
    <col min="1288" max="1516" width="9.1640625" style="1"/>
    <col min="1517" max="1517" width="22.6640625" style="1" customWidth="1"/>
    <col min="1518" max="1518" width="63.1640625" style="1" customWidth="1"/>
    <col min="1519" max="1519" width="5.6640625" style="1" customWidth="1"/>
    <col min="1520" max="1520" width="4.6640625" style="1" customWidth="1"/>
    <col min="1521" max="1521" width="5.6640625" style="1" customWidth="1"/>
    <col min="1522" max="1524" width="12.6640625" style="1" customWidth="1"/>
    <col min="1525" max="1528" width="10.6640625" style="1" customWidth="1"/>
    <col min="1529" max="1529" width="10.5" style="1" customWidth="1"/>
    <col min="1530" max="1530" width="11.33203125" style="1" customWidth="1"/>
    <col min="1531" max="1531" width="11.5" style="1" customWidth="1"/>
    <col min="1532" max="1532" width="10.5" style="1" customWidth="1"/>
    <col min="1533" max="1533" width="10.33203125" style="1" customWidth="1"/>
    <col min="1534" max="1534" width="10.83203125" style="1" customWidth="1"/>
    <col min="1535" max="1535" width="11" style="1" customWidth="1"/>
    <col min="1536" max="1538" width="11.33203125" style="1" customWidth="1"/>
    <col min="1539" max="1539" width="10.5" style="1" customWidth="1"/>
    <col min="1540" max="1540" width="10.83203125" style="1" customWidth="1"/>
    <col min="1541" max="1541" width="11.1640625" style="1" customWidth="1"/>
    <col min="1542" max="1542" width="10.33203125" style="1" customWidth="1"/>
    <col min="1543" max="1543" width="12.5" style="1" customWidth="1"/>
    <col min="1544" max="1772" width="9.1640625" style="1"/>
    <col min="1773" max="1773" width="22.6640625" style="1" customWidth="1"/>
    <col min="1774" max="1774" width="63.1640625" style="1" customWidth="1"/>
    <col min="1775" max="1775" width="5.6640625" style="1" customWidth="1"/>
    <col min="1776" max="1776" width="4.6640625" style="1" customWidth="1"/>
    <col min="1777" max="1777" width="5.6640625" style="1" customWidth="1"/>
    <col min="1778" max="1780" width="12.6640625" style="1" customWidth="1"/>
    <col min="1781" max="1784" width="10.6640625" style="1" customWidth="1"/>
    <col min="1785" max="1785" width="10.5" style="1" customWidth="1"/>
    <col min="1786" max="1786" width="11.33203125" style="1" customWidth="1"/>
    <col min="1787" max="1787" width="11.5" style="1" customWidth="1"/>
    <col min="1788" max="1788" width="10.5" style="1" customWidth="1"/>
    <col min="1789" max="1789" width="10.33203125" style="1" customWidth="1"/>
    <col min="1790" max="1790" width="10.83203125" style="1" customWidth="1"/>
    <col min="1791" max="1791" width="11" style="1" customWidth="1"/>
    <col min="1792" max="1794" width="11.33203125" style="1" customWidth="1"/>
    <col min="1795" max="1795" width="10.5" style="1" customWidth="1"/>
    <col min="1796" max="1796" width="10.83203125" style="1" customWidth="1"/>
    <col min="1797" max="1797" width="11.1640625" style="1" customWidth="1"/>
    <col min="1798" max="1798" width="10.33203125" style="1" customWidth="1"/>
    <col min="1799" max="1799" width="12.5" style="1" customWidth="1"/>
    <col min="1800" max="2028" width="9.1640625" style="1"/>
    <col min="2029" max="2029" width="22.6640625" style="1" customWidth="1"/>
    <col min="2030" max="2030" width="63.1640625" style="1" customWidth="1"/>
    <col min="2031" max="2031" width="5.6640625" style="1" customWidth="1"/>
    <col min="2032" max="2032" width="4.6640625" style="1" customWidth="1"/>
    <col min="2033" max="2033" width="5.6640625" style="1" customWidth="1"/>
    <col min="2034" max="2036" width="12.6640625" style="1" customWidth="1"/>
    <col min="2037" max="2040" width="10.6640625" style="1" customWidth="1"/>
    <col min="2041" max="2041" width="10.5" style="1" customWidth="1"/>
    <col min="2042" max="2042" width="11.33203125" style="1" customWidth="1"/>
    <col min="2043" max="2043" width="11.5" style="1" customWidth="1"/>
    <col min="2044" max="2044" width="10.5" style="1" customWidth="1"/>
    <col min="2045" max="2045" width="10.33203125" style="1" customWidth="1"/>
    <col min="2046" max="2046" width="10.83203125" style="1" customWidth="1"/>
    <col min="2047" max="2047" width="11" style="1" customWidth="1"/>
    <col min="2048" max="2050" width="11.33203125" style="1" customWidth="1"/>
    <col min="2051" max="2051" width="10.5" style="1" customWidth="1"/>
    <col min="2052" max="2052" width="10.83203125" style="1" customWidth="1"/>
    <col min="2053" max="2053" width="11.1640625" style="1" customWidth="1"/>
    <col min="2054" max="2054" width="10.33203125" style="1" customWidth="1"/>
    <col min="2055" max="2055" width="12.5" style="1" customWidth="1"/>
    <col min="2056" max="2284" width="9.1640625" style="1"/>
    <col min="2285" max="2285" width="22.6640625" style="1" customWidth="1"/>
    <col min="2286" max="2286" width="63.1640625" style="1" customWidth="1"/>
    <col min="2287" max="2287" width="5.6640625" style="1" customWidth="1"/>
    <col min="2288" max="2288" width="4.6640625" style="1" customWidth="1"/>
    <col min="2289" max="2289" width="5.6640625" style="1" customWidth="1"/>
    <col min="2290" max="2292" width="12.6640625" style="1" customWidth="1"/>
    <col min="2293" max="2296" width="10.6640625" style="1" customWidth="1"/>
    <col min="2297" max="2297" width="10.5" style="1" customWidth="1"/>
    <col min="2298" max="2298" width="11.33203125" style="1" customWidth="1"/>
    <col min="2299" max="2299" width="11.5" style="1" customWidth="1"/>
    <col min="2300" max="2300" width="10.5" style="1" customWidth="1"/>
    <col min="2301" max="2301" width="10.33203125" style="1" customWidth="1"/>
    <col min="2302" max="2302" width="10.83203125" style="1" customWidth="1"/>
    <col min="2303" max="2303" width="11" style="1" customWidth="1"/>
    <col min="2304" max="2306" width="11.33203125" style="1" customWidth="1"/>
    <col min="2307" max="2307" width="10.5" style="1" customWidth="1"/>
    <col min="2308" max="2308" width="10.83203125" style="1" customWidth="1"/>
    <col min="2309" max="2309" width="11.1640625" style="1" customWidth="1"/>
    <col min="2310" max="2310" width="10.33203125" style="1" customWidth="1"/>
    <col min="2311" max="2311" width="12.5" style="1" customWidth="1"/>
    <col min="2312" max="2540" width="9.1640625" style="1"/>
    <col min="2541" max="2541" width="22.6640625" style="1" customWidth="1"/>
    <col min="2542" max="2542" width="63.1640625" style="1" customWidth="1"/>
    <col min="2543" max="2543" width="5.6640625" style="1" customWidth="1"/>
    <col min="2544" max="2544" width="4.6640625" style="1" customWidth="1"/>
    <col min="2545" max="2545" width="5.6640625" style="1" customWidth="1"/>
    <col min="2546" max="2548" width="12.6640625" style="1" customWidth="1"/>
    <col min="2549" max="2552" width="10.6640625" style="1" customWidth="1"/>
    <col min="2553" max="2553" width="10.5" style="1" customWidth="1"/>
    <col min="2554" max="2554" width="11.33203125" style="1" customWidth="1"/>
    <col min="2555" max="2555" width="11.5" style="1" customWidth="1"/>
    <col min="2556" max="2556" width="10.5" style="1" customWidth="1"/>
    <col min="2557" max="2557" width="10.33203125" style="1" customWidth="1"/>
    <col min="2558" max="2558" width="10.83203125" style="1" customWidth="1"/>
    <col min="2559" max="2559" width="11" style="1" customWidth="1"/>
    <col min="2560" max="2562" width="11.33203125" style="1" customWidth="1"/>
    <col min="2563" max="2563" width="10.5" style="1" customWidth="1"/>
    <col min="2564" max="2564" width="10.83203125" style="1" customWidth="1"/>
    <col min="2565" max="2565" width="11.1640625" style="1" customWidth="1"/>
    <col min="2566" max="2566" width="10.33203125" style="1" customWidth="1"/>
    <col min="2567" max="2567" width="12.5" style="1" customWidth="1"/>
    <col min="2568" max="2796" width="9.1640625" style="1"/>
    <col min="2797" max="2797" width="22.6640625" style="1" customWidth="1"/>
    <col min="2798" max="2798" width="63.1640625" style="1" customWidth="1"/>
    <col min="2799" max="2799" width="5.6640625" style="1" customWidth="1"/>
    <col min="2800" max="2800" width="4.6640625" style="1" customWidth="1"/>
    <col min="2801" max="2801" width="5.6640625" style="1" customWidth="1"/>
    <col min="2802" max="2804" width="12.6640625" style="1" customWidth="1"/>
    <col min="2805" max="2808" width="10.6640625" style="1" customWidth="1"/>
    <col min="2809" max="2809" width="10.5" style="1" customWidth="1"/>
    <col min="2810" max="2810" width="11.33203125" style="1" customWidth="1"/>
    <col min="2811" max="2811" width="11.5" style="1" customWidth="1"/>
    <col min="2812" max="2812" width="10.5" style="1" customWidth="1"/>
    <col min="2813" max="2813" width="10.33203125" style="1" customWidth="1"/>
    <col min="2814" max="2814" width="10.83203125" style="1" customWidth="1"/>
    <col min="2815" max="2815" width="11" style="1" customWidth="1"/>
    <col min="2816" max="2818" width="11.33203125" style="1" customWidth="1"/>
    <col min="2819" max="2819" width="10.5" style="1" customWidth="1"/>
    <col min="2820" max="2820" width="10.83203125" style="1" customWidth="1"/>
    <col min="2821" max="2821" width="11.1640625" style="1" customWidth="1"/>
    <col min="2822" max="2822" width="10.33203125" style="1" customWidth="1"/>
    <col min="2823" max="2823" width="12.5" style="1" customWidth="1"/>
    <col min="2824" max="3052" width="9.1640625" style="1"/>
    <col min="3053" max="3053" width="22.6640625" style="1" customWidth="1"/>
    <col min="3054" max="3054" width="63.1640625" style="1" customWidth="1"/>
    <col min="3055" max="3055" width="5.6640625" style="1" customWidth="1"/>
    <col min="3056" max="3056" width="4.6640625" style="1" customWidth="1"/>
    <col min="3057" max="3057" width="5.6640625" style="1" customWidth="1"/>
    <col min="3058" max="3060" width="12.6640625" style="1" customWidth="1"/>
    <col min="3061" max="3064" width="10.6640625" style="1" customWidth="1"/>
    <col min="3065" max="3065" width="10.5" style="1" customWidth="1"/>
    <col min="3066" max="3066" width="11.33203125" style="1" customWidth="1"/>
    <col min="3067" max="3067" width="11.5" style="1" customWidth="1"/>
    <col min="3068" max="3068" width="10.5" style="1" customWidth="1"/>
    <col min="3069" max="3069" width="10.33203125" style="1" customWidth="1"/>
    <col min="3070" max="3070" width="10.83203125" style="1" customWidth="1"/>
    <col min="3071" max="3071" width="11" style="1" customWidth="1"/>
    <col min="3072" max="3074" width="11.33203125" style="1" customWidth="1"/>
    <col min="3075" max="3075" width="10.5" style="1" customWidth="1"/>
    <col min="3076" max="3076" width="10.83203125" style="1" customWidth="1"/>
    <col min="3077" max="3077" width="11.1640625" style="1" customWidth="1"/>
    <col min="3078" max="3078" width="10.33203125" style="1" customWidth="1"/>
    <col min="3079" max="3079" width="12.5" style="1" customWidth="1"/>
    <col min="3080" max="3308" width="9.1640625" style="1"/>
    <col min="3309" max="3309" width="22.6640625" style="1" customWidth="1"/>
    <col min="3310" max="3310" width="63.1640625" style="1" customWidth="1"/>
    <col min="3311" max="3311" width="5.6640625" style="1" customWidth="1"/>
    <col min="3312" max="3312" width="4.6640625" style="1" customWidth="1"/>
    <col min="3313" max="3313" width="5.6640625" style="1" customWidth="1"/>
    <col min="3314" max="3316" width="12.6640625" style="1" customWidth="1"/>
    <col min="3317" max="3320" width="10.6640625" style="1" customWidth="1"/>
    <col min="3321" max="3321" width="10.5" style="1" customWidth="1"/>
    <col min="3322" max="3322" width="11.33203125" style="1" customWidth="1"/>
    <col min="3323" max="3323" width="11.5" style="1" customWidth="1"/>
    <col min="3324" max="3324" width="10.5" style="1" customWidth="1"/>
    <col min="3325" max="3325" width="10.33203125" style="1" customWidth="1"/>
    <col min="3326" max="3326" width="10.83203125" style="1" customWidth="1"/>
    <col min="3327" max="3327" width="11" style="1" customWidth="1"/>
    <col min="3328" max="3330" width="11.33203125" style="1" customWidth="1"/>
    <col min="3331" max="3331" width="10.5" style="1" customWidth="1"/>
    <col min="3332" max="3332" width="10.83203125" style="1" customWidth="1"/>
    <col min="3333" max="3333" width="11.1640625" style="1" customWidth="1"/>
    <col min="3334" max="3334" width="10.33203125" style="1" customWidth="1"/>
    <col min="3335" max="3335" width="12.5" style="1" customWidth="1"/>
    <col min="3336" max="3564" width="9.1640625" style="1"/>
    <col min="3565" max="3565" width="22.6640625" style="1" customWidth="1"/>
    <col min="3566" max="3566" width="63.1640625" style="1" customWidth="1"/>
    <col min="3567" max="3567" width="5.6640625" style="1" customWidth="1"/>
    <col min="3568" max="3568" width="4.6640625" style="1" customWidth="1"/>
    <col min="3569" max="3569" width="5.6640625" style="1" customWidth="1"/>
    <col min="3570" max="3572" width="12.6640625" style="1" customWidth="1"/>
    <col min="3573" max="3576" width="10.6640625" style="1" customWidth="1"/>
    <col min="3577" max="3577" width="10.5" style="1" customWidth="1"/>
    <col min="3578" max="3578" width="11.33203125" style="1" customWidth="1"/>
    <col min="3579" max="3579" width="11.5" style="1" customWidth="1"/>
    <col min="3580" max="3580" width="10.5" style="1" customWidth="1"/>
    <col min="3581" max="3581" width="10.33203125" style="1" customWidth="1"/>
    <col min="3582" max="3582" width="10.83203125" style="1" customWidth="1"/>
    <col min="3583" max="3583" width="11" style="1" customWidth="1"/>
    <col min="3584" max="3586" width="11.33203125" style="1" customWidth="1"/>
    <col min="3587" max="3587" width="10.5" style="1" customWidth="1"/>
    <col min="3588" max="3588" width="10.83203125" style="1" customWidth="1"/>
    <col min="3589" max="3589" width="11.1640625" style="1" customWidth="1"/>
    <col min="3590" max="3590" width="10.33203125" style="1" customWidth="1"/>
    <col min="3591" max="3591" width="12.5" style="1" customWidth="1"/>
    <col min="3592" max="3820" width="9.1640625" style="1"/>
    <col min="3821" max="3821" width="22.6640625" style="1" customWidth="1"/>
    <col min="3822" max="3822" width="63.1640625" style="1" customWidth="1"/>
    <col min="3823" max="3823" width="5.6640625" style="1" customWidth="1"/>
    <col min="3824" max="3824" width="4.6640625" style="1" customWidth="1"/>
    <col min="3825" max="3825" width="5.6640625" style="1" customWidth="1"/>
    <col min="3826" max="3828" width="12.6640625" style="1" customWidth="1"/>
    <col min="3829" max="3832" width="10.6640625" style="1" customWidth="1"/>
    <col min="3833" max="3833" width="10.5" style="1" customWidth="1"/>
    <col min="3834" max="3834" width="11.33203125" style="1" customWidth="1"/>
    <col min="3835" max="3835" width="11.5" style="1" customWidth="1"/>
    <col min="3836" max="3836" width="10.5" style="1" customWidth="1"/>
    <col min="3837" max="3837" width="10.33203125" style="1" customWidth="1"/>
    <col min="3838" max="3838" width="10.83203125" style="1" customWidth="1"/>
    <col min="3839" max="3839" width="11" style="1" customWidth="1"/>
    <col min="3840" max="3842" width="11.33203125" style="1" customWidth="1"/>
    <col min="3843" max="3843" width="10.5" style="1" customWidth="1"/>
    <col min="3844" max="3844" width="10.83203125" style="1" customWidth="1"/>
    <col min="3845" max="3845" width="11.1640625" style="1" customWidth="1"/>
    <col min="3846" max="3846" width="10.33203125" style="1" customWidth="1"/>
    <col min="3847" max="3847" width="12.5" style="1" customWidth="1"/>
    <col min="3848" max="4076" width="9.1640625" style="1"/>
    <col min="4077" max="4077" width="22.6640625" style="1" customWidth="1"/>
    <col min="4078" max="4078" width="63.1640625" style="1" customWidth="1"/>
    <col min="4079" max="4079" width="5.6640625" style="1" customWidth="1"/>
    <col min="4080" max="4080" width="4.6640625" style="1" customWidth="1"/>
    <col min="4081" max="4081" width="5.6640625" style="1" customWidth="1"/>
    <col min="4082" max="4084" width="12.6640625" style="1" customWidth="1"/>
    <col min="4085" max="4088" width="10.6640625" style="1" customWidth="1"/>
    <col min="4089" max="4089" width="10.5" style="1" customWidth="1"/>
    <col min="4090" max="4090" width="11.33203125" style="1" customWidth="1"/>
    <col min="4091" max="4091" width="11.5" style="1" customWidth="1"/>
    <col min="4092" max="4092" width="10.5" style="1" customWidth="1"/>
    <col min="4093" max="4093" width="10.33203125" style="1" customWidth="1"/>
    <col min="4094" max="4094" width="10.83203125" style="1" customWidth="1"/>
    <col min="4095" max="4095" width="11" style="1" customWidth="1"/>
    <col min="4096" max="4098" width="11.33203125" style="1" customWidth="1"/>
    <col min="4099" max="4099" width="10.5" style="1" customWidth="1"/>
    <col min="4100" max="4100" width="10.83203125" style="1" customWidth="1"/>
    <col min="4101" max="4101" width="11.1640625" style="1" customWidth="1"/>
    <col min="4102" max="4102" width="10.33203125" style="1" customWidth="1"/>
    <col min="4103" max="4103" width="12.5" style="1" customWidth="1"/>
    <col min="4104" max="4332" width="9.1640625" style="1"/>
    <col min="4333" max="4333" width="22.6640625" style="1" customWidth="1"/>
    <col min="4334" max="4334" width="63.1640625" style="1" customWidth="1"/>
    <col min="4335" max="4335" width="5.6640625" style="1" customWidth="1"/>
    <col min="4336" max="4336" width="4.6640625" style="1" customWidth="1"/>
    <col min="4337" max="4337" width="5.6640625" style="1" customWidth="1"/>
    <col min="4338" max="4340" width="12.6640625" style="1" customWidth="1"/>
    <col min="4341" max="4344" width="10.6640625" style="1" customWidth="1"/>
    <col min="4345" max="4345" width="10.5" style="1" customWidth="1"/>
    <col min="4346" max="4346" width="11.33203125" style="1" customWidth="1"/>
    <col min="4347" max="4347" width="11.5" style="1" customWidth="1"/>
    <col min="4348" max="4348" width="10.5" style="1" customWidth="1"/>
    <col min="4349" max="4349" width="10.33203125" style="1" customWidth="1"/>
    <col min="4350" max="4350" width="10.83203125" style="1" customWidth="1"/>
    <col min="4351" max="4351" width="11" style="1" customWidth="1"/>
    <col min="4352" max="4354" width="11.33203125" style="1" customWidth="1"/>
    <col min="4355" max="4355" width="10.5" style="1" customWidth="1"/>
    <col min="4356" max="4356" width="10.83203125" style="1" customWidth="1"/>
    <col min="4357" max="4357" width="11.1640625" style="1" customWidth="1"/>
    <col min="4358" max="4358" width="10.33203125" style="1" customWidth="1"/>
    <col min="4359" max="4359" width="12.5" style="1" customWidth="1"/>
    <col min="4360" max="4588" width="9.1640625" style="1"/>
    <col min="4589" max="4589" width="22.6640625" style="1" customWidth="1"/>
    <col min="4590" max="4590" width="63.1640625" style="1" customWidth="1"/>
    <col min="4591" max="4591" width="5.6640625" style="1" customWidth="1"/>
    <col min="4592" max="4592" width="4.6640625" style="1" customWidth="1"/>
    <col min="4593" max="4593" width="5.6640625" style="1" customWidth="1"/>
    <col min="4594" max="4596" width="12.6640625" style="1" customWidth="1"/>
    <col min="4597" max="4600" width="10.6640625" style="1" customWidth="1"/>
    <col min="4601" max="4601" width="10.5" style="1" customWidth="1"/>
    <col min="4602" max="4602" width="11.33203125" style="1" customWidth="1"/>
    <col min="4603" max="4603" width="11.5" style="1" customWidth="1"/>
    <col min="4604" max="4604" width="10.5" style="1" customWidth="1"/>
    <col min="4605" max="4605" width="10.33203125" style="1" customWidth="1"/>
    <col min="4606" max="4606" width="10.83203125" style="1" customWidth="1"/>
    <col min="4607" max="4607" width="11" style="1" customWidth="1"/>
    <col min="4608" max="4610" width="11.33203125" style="1" customWidth="1"/>
    <col min="4611" max="4611" width="10.5" style="1" customWidth="1"/>
    <col min="4612" max="4612" width="10.83203125" style="1" customWidth="1"/>
    <col min="4613" max="4613" width="11.1640625" style="1" customWidth="1"/>
    <col min="4614" max="4614" width="10.33203125" style="1" customWidth="1"/>
    <col min="4615" max="4615" width="12.5" style="1" customWidth="1"/>
    <col min="4616" max="4844" width="9.1640625" style="1"/>
    <col min="4845" max="4845" width="22.6640625" style="1" customWidth="1"/>
    <col min="4846" max="4846" width="63.1640625" style="1" customWidth="1"/>
    <col min="4847" max="4847" width="5.6640625" style="1" customWidth="1"/>
    <col min="4848" max="4848" width="4.6640625" style="1" customWidth="1"/>
    <col min="4849" max="4849" width="5.6640625" style="1" customWidth="1"/>
    <col min="4850" max="4852" width="12.6640625" style="1" customWidth="1"/>
    <col min="4853" max="4856" width="10.6640625" style="1" customWidth="1"/>
    <col min="4857" max="4857" width="10.5" style="1" customWidth="1"/>
    <col min="4858" max="4858" width="11.33203125" style="1" customWidth="1"/>
    <col min="4859" max="4859" width="11.5" style="1" customWidth="1"/>
    <col min="4860" max="4860" width="10.5" style="1" customWidth="1"/>
    <col min="4861" max="4861" width="10.33203125" style="1" customWidth="1"/>
    <col min="4862" max="4862" width="10.83203125" style="1" customWidth="1"/>
    <col min="4863" max="4863" width="11" style="1" customWidth="1"/>
    <col min="4864" max="4866" width="11.33203125" style="1" customWidth="1"/>
    <col min="4867" max="4867" width="10.5" style="1" customWidth="1"/>
    <col min="4868" max="4868" width="10.83203125" style="1" customWidth="1"/>
    <col min="4869" max="4869" width="11.1640625" style="1" customWidth="1"/>
    <col min="4870" max="4870" width="10.33203125" style="1" customWidth="1"/>
    <col min="4871" max="4871" width="12.5" style="1" customWidth="1"/>
    <col min="4872" max="5100" width="9.1640625" style="1"/>
    <col min="5101" max="5101" width="22.6640625" style="1" customWidth="1"/>
    <col min="5102" max="5102" width="63.1640625" style="1" customWidth="1"/>
    <col min="5103" max="5103" width="5.6640625" style="1" customWidth="1"/>
    <col min="5104" max="5104" width="4.6640625" style="1" customWidth="1"/>
    <col min="5105" max="5105" width="5.6640625" style="1" customWidth="1"/>
    <col min="5106" max="5108" width="12.6640625" style="1" customWidth="1"/>
    <col min="5109" max="5112" width="10.6640625" style="1" customWidth="1"/>
    <col min="5113" max="5113" width="10.5" style="1" customWidth="1"/>
    <col min="5114" max="5114" width="11.33203125" style="1" customWidth="1"/>
    <col min="5115" max="5115" width="11.5" style="1" customWidth="1"/>
    <col min="5116" max="5116" width="10.5" style="1" customWidth="1"/>
    <col min="5117" max="5117" width="10.33203125" style="1" customWidth="1"/>
    <col min="5118" max="5118" width="10.83203125" style="1" customWidth="1"/>
    <col min="5119" max="5119" width="11" style="1" customWidth="1"/>
    <col min="5120" max="5122" width="11.33203125" style="1" customWidth="1"/>
    <col min="5123" max="5123" width="10.5" style="1" customWidth="1"/>
    <col min="5124" max="5124" width="10.83203125" style="1" customWidth="1"/>
    <col min="5125" max="5125" width="11.1640625" style="1" customWidth="1"/>
    <col min="5126" max="5126" width="10.33203125" style="1" customWidth="1"/>
    <col min="5127" max="5127" width="12.5" style="1" customWidth="1"/>
    <col min="5128" max="5356" width="9.1640625" style="1"/>
    <col min="5357" max="5357" width="22.6640625" style="1" customWidth="1"/>
    <col min="5358" max="5358" width="63.1640625" style="1" customWidth="1"/>
    <col min="5359" max="5359" width="5.6640625" style="1" customWidth="1"/>
    <col min="5360" max="5360" width="4.6640625" style="1" customWidth="1"/>
    <col min="5361" max="5361" width="5.6640625" style="1" customWidth="1"/>
    <col min="5362" max="5364" width="12.6640625" style="1" customWidth="1"/>
    <col min="5365" max="5368" width="10.6640625" style="1" customWidth="1"/>
    <col min="5369" max="5369" width="10.5" style="1" customWidth="1"/>
    <col min="5370" max="5370" width="11.33203125" style="1" customWidth="1"/>
    <col min="5371" max="5371" width="11.5" style="1" customWidth="1"/>
    <col min="5372" max="5372" width="10.5" style="1" customWidth="1"/>
    <col min="5373" max="5373" width="10.33203125" style="1" customWidth="1"/>
    <col min="5374" max="5374" width="10.83203125" style="1" customWidth="1"/>
    <col min="5375" max="5375" width="11" style="1" customWidth="1"/>
    <col min="5376" max="5378" width="11.33203125" style="1" customWidth="1"/>
    <col min="5379" max="5379" width="10.5" style="1" customWidth="1"/>
    <col min="5380" max="5380" width="10.83203125" style="1" customWidth="1"/>
    <col min="5381" max="5381" width="11.1640625" style="1" customWidth="1"/>
    <col min="5382" max="5382" width="10.33203125" style="1" customWidth="1"/>
    <col min="5383" max="5383" width="12.5" style="1" customWidth="1"/>
    <col min="5384" max="5612" width="9.1640625" style="1"/>
    <col min="5613" max="5613" width="22.6640625" style="1" customWidth="1"/>
    <col min="5614" max="5614" width="63.1640625" style="1" customWidth="1"/>
    <col min="5615" max="5615" width="5.6640625" style="1" customWidth="1"/>
    <col min="5616" max="5616" width="4.6640625" style="1" customWidth="1"/>
    <col min="5617" max="5617" width="5.6640625" style="1" customWidth="1"/>
    <col min="5618" max="5620" width="12.6640625" style="1" customWidth="1"/>
    <col min="5621" max="5624" width="10.6640625" style="1" customWidth="1"/>
    <col min="5625" max="5625" width="10.5" style="1" customWidth="1"/>
    <col min="5626" max="5626" width="11.33203125" style="1" customWidth="1"/>
    <col min="5627" max="5627" width="11.5" style="1" customWidth="1"/>
    <col min="5628" max="5628" width="10.5" style="1" customWidth="1"/>
    <col min="5629" max="5629" width="10.33203125" style="1" customWidth="1"/>
    <col min="5630" max="5630" width="10.83203125" style="1" customWidth="1"/>
    <col min="5631" max="5631" width="11" style="1" customWidth="1"/>
    <col min="5632" max="5634" width="11.33203125" style="1" customWidth="1"/>
    <col min="5635" max="5635" width="10.5" style="1" customWidth="1"/>
    <col min="5636" max="5636" width="10.83203125" style="1" customWidth="1"/>
    <col min="5637" max="5637" width="11.1640625" style="1" customWidth="1"/>
    <col min="5638" max="5638" width="10.33203125" style="1" customWidth="1"/>
    <col min="5639" max="5639" width="12.5" style="1" customWidth="1"/>
    <col min="5640" max="5868" width="9.1640625" style="1"/>
    <col min="5869" max="5869" width="22.6640625" style="1" customWidth="1"/>
    <col min="5870" max="5870" width="63.1640625" style="1" customWidth="1"/>
    <col min="5871" max="5871" width="5.6640625" style="1" customWidth="1"/>
    <col min="5872" max="5872" width="4.6640625" style="1" customWidth="1"/>
    <col min="5873" max="5873" width="5.6640625" style="1" customWidth="1"/>
    <col min="5874" max="5876" width="12.6640625" style="1" customWidth="1"/>
    <col min="5877" max="5880" width="10.6640625" style="1" customWidth="1"/>
    <col min="5881" max="5881" width="10.5" style="1" customWidth="1"/>
    <col min="5882" max="5882" width="11.33203125" style="1" customWidth="1"/>
    <col min="5883" max="5883" width="11.5" style="1" customWidth="1"/>
    <col min="5884" max="5884" width="10.5" style="1" customWidth="1"/>
    <col min="5885" max="5885" width="10.33203125" style="1" customWidth="1"/>
    <col min="5886" max="5886" width="10.83203125" style="1" customWidth="1"/>
    <col min="5887" max="5887" width="11" style="1" customWidth="1"/>
    <col min="5888" max="5890" width="11.33203125" style="1" customWidth="1"/>
    <col min="5891" max="5891" width="10.5" style="1" customWidth="1"/>
    <col min="5892" max="5892" width="10.83203125" style="1" customWidth="1"/>
    <col min="5893" max="5893" width="11.1640625" style="1" customWidth="1"/>
    <col min="5894" max="5894" width="10.33203125" style="1" customWidth="1"/>
    <col min="5895" max="5895" width="12.5" style="1" customWidth="1"/>
    <col min="5896" max="6124" width="9.1640625" style="1"/>
    <col min="6125" max="6125" width="22.6640625" style="1" customWidth="1"/>
    <col min="6126" max="6126" width="63.1640625" style="1" customWidth="1"/>
    <col min="6127" max="6127" width="5.6640625" style="1" customWidth="1"/>
    <col min="6128" max="6128" width="4.6640625" style="1" customWidth="1"/>
    <col min="6129" max="6129" width="5.6640625" style="1" customWidth="1"/>
    <col min="6130" max="6132" width="12.6640625" style="1" customWidth="1"/>
    <col min="6133" max="6136" width="10.6640625" style="1" customWidth="1"/>
    <col min="6137" max="6137" width="10.5" style="1" customWidth="1"/>
    <col min="6138" max="6138" width="11.33203125" style="1" customWidth="1"/>
    <col min="6139" max="6139" width="11.5" style="1" customWidth="1"/>
    <col min="6140" max="6140" width="10.5" style="1" customWidth="1"/>
    <col min="6141" max="6141" width="10.33203125" style="1" customWidth="1"/>
    <col min="6142" max="6142" width="10.83203125" style="1" customWidth="1"/>
    <col min="6143" max="6143" width="11" style="1" customWidth="1"/>
    <col min="6144" max="6146" width="11.33203125" style="1" customWidth="1"/>
    <col min="6147" max="6147" width="10.5" style="1" customWidth="1"/>
    <col min="6148" max="6148" width="10.83203125" style="1" customWidth="1"/>
    <col min="6149" max="6149" width="11.1640625" style="1" customWidth="1"/>
    <col min="6150" max="6150" width="10.33203125" style="1" customWidth="1"/>
    <col min="6151" max="6151" width="12.5" style="1" customWidth="1"/>
    <col min="6152" max="6380" width="9.1640625" style="1"/>
    <col min="6381" max="6381" width="22.6640625" style="1" customWidth="1"/>
    <col min="6382" max="6382" width="63.1640625" style="1" customWidth="1"/>
    <col min="6383" max="6383" width="5.6640625" style="1" customWidth="1"/>
    <col min="6384" max="6384" width="4.6640625" style="1" customWidth="1"/>
    <col min="6385" max="6385" width="5.6640625" style="1" customWidth="1"/>
    <col min="6386" max="6388" width="12.6640625" style="1" customWidth="1"/>
    <col min="6389" max="6392" width="10.6640625" style="1" customWidth="1"/>
    <col min="6393" max="6393" width="10.5" style="1" customWidth="1"/>
    <col min="6394" max="6394" width="11.33203125" style="1" customWidth="1"/>
    <col min="6395" max="6395" width="11.5" style="1" customWidth="1"/>
    <col min="6396" max="6396" width="10.5" style="1" customWidth="1"/>
    <col min="6397" max="6397" width="10.33203125" style="1" customWidth="1"/>
    <col min="6398" max="6398" width="10.83203125" style="1" customWidth="1"/>
    <col min="6399" max="6399" width="11" style="1" customWidth="1"/>
    <col min="6400" max="6402" width="11.33203125" style="1" customWidth="1"/>
    <col min="6403" max="6403" width="10.5" style="1" customWidth="1"/>
    <col min="6404" max="6404" width="10.83203125" style="1" customWidth="1"/>
    <col min="6405" max="6405" width="11.1640625" style="1" customWidth="1"/>
    <col min="6406" max="6406" width="10.33203125" style="1" customWidth="1"/>
    <col min="6407" max="6407" width="12.5" style="1" customWidth="1"/>
    <col min="6408" max="6636" width="9.1640625" style="1"/>
    <col min="6637" max="6637" width="22.6640625" style="1" customWidth="1"/>
    <col min="6638" max="6638" width="63.1640625" style="1" customWidth="1"/>
    <col min="6639" max="6639" width="5.6640625" style="1" customWidth="1"/>
    <col min="6640" max="6640" width="4.6640625" style="1" customWidth="1"/>
    <col min="6641" max="6641" width="5.6640625" style="1" customWidth="1"/>
    <col min="6642" max="6644" width="12.6640625" style="1" customWidth="1"/>
    <col min="6645" max="6648" width="10.6640625" style="1" customWidth="1"/>
    <col min="6649" max="6649" width="10.5" style="1" customWidth="1"/>
    <col min="6650" max="6650" width="11.33203125" style="1" customWidth="1"/>
    <col min="6651" max="6651" width="11.5" style="1" customWidth="1"/>
    <col min="6652" max="6652" width="10.5" style="1" customWidth="1"/>
    <col min="6653" max="6653" width="10.33203125" style="1" customWidth="1"/>
    <col min="6654" max="6654" width="10.83203125" style="1" customWidth="1"/>
    <col min="6655" max="6655" width="11" style="1" customWidth="1"/>
    <col min="6656" max="6658" width="11.33203125" style="1" customWidth="1"/>
    <col min="6659" max="6659" width="10.5" style="1" customWidth="1"/>
    <col min="6660" max="6660" width="10.83203125" style="1" customWidth="1"/>
    <col min="6661" max="6661" width="11.1640625" style="1" customWidth="1"/>
    <col min="6662" max="6662" width="10.33203125" style="1" customWidth="1"/>
    <col min="6663" max="6663" width="12.5" style="1" customWidth="1"/>
    <col min="6664" max="6892" width="9.1640625" style="1"/>
    <col min="6893" max="6893" width="22.6640625" style="1" customWidth="1"/>
    <col min="6894" max="6894" width="63.1640625" style="1" customWidth="1"/>
    <col min="6895" max="6895" width="5.6640625" style="1" customWidth="1"/>
    <col min="6896" max="6896" width="4.6640625" style="1" customWidth="1"/>
    <col min="6897" max="6897" width="5.6640625" style="1" customWidth="1"/>
    <col min="6898" max="6900" width="12.6640625" style="1" customWidth="1"/>
    <col min="6901" max="6904" width="10.6640625" style="1" customWidth="1"/>
    <col min="6905" max="6905" width="10.5" style="1" customWidth="1"/>
    <col min="6906" max="6906" width="11.33203125" style="1" customWidth="1"/>
    <col min="6907" max="6907" width="11.5" style="1" customWidth="1"/>
    <col min="6908" max="6908" width="10.5" style="1" customWidth="1"/>
    <col min="6909" max="6909" width="10.33203125" style="1" customWidth="1"/>
    <col min="6910" max="6910" width="10.83203125" style="1" customWidth="1"/>
    <col min="6911" max="6911" width="11" style="1" customWidth="1"/>
    <col min="6912" max="6914" width="11.33203125" style="1" customWidth="1"/>
    <col min="6915" max="6915" width="10.5" style="1" customWidth="1"/>
    <col min="6916" max="6916" width="10.83203125" style="1" customWidth="1"/>
    <col min="6917" max="6917" width="11.1640625" style="1" customWidth="1"/>
    <col min="6918" max="6918" width="10.33203125" style="1" customWidth="1"/>
    <col min="6919" max="6919" width="12.5" style="1" customWidth="1"/>
    <col min="6920" max="7148" width="9.1640625" style="1"/>
    <col min="7149" max="7149" width="22.6640625" style="1" customWidth="1"/>
    <col min="7150" max="7150" width="63.1640625" style="1" customWidth="1"/>
    <col min="7151" max="7151" width="5.6640625" style="1" customWidth="1"/>
    <col min="7152" max="7152" width="4.6640625" style="1" customWidth="1"/>
    <col min="7153" max="7153" width="5.6640625" style="1" customWidth="1"/>
    <col min="7154" max="7156" width="12.6640625" style="1" customWidth="1"/>
    <col min="7157" max="7160" width="10.6640625" style="1" customWidth="1"/>
    <col min="7161" max="7161" width="10.5" style="1" customWidth="1"/>
    <col min="7162" max="7162" width="11.33203125" style="1" customWidth="1"/>
    <col min="7163" max="7163" width="11.5" style="1" customWidth="1"/>
    <col min="7164" max="7164" width="10.5" style="1" customWidth="1"/>
    <col min="7165" max="7165" width="10.33203125" style="1" customWidth="1"/>
    <col min="7166" max="7166" width="10.83203125" style="1" customWidth="1"/>
    <col min="7167" max="7167" width="11" style="1" customWidth="1"/>
    <col min="7168" max="7170" width="11.33203125" style="1" customWidth="1"/>
    <col min="7171" max="7171" width="10.5" style="1" customWidth="1"/>
    <col min="7172" max="7172" width="10.83203125" style="1" customWidth="1"/>
    <col min="7173" max="7173" width="11.1640625" style="1" customWidth="1"/>
    <col min="7174" max="7174" width="10.33203125" style="1" customWidth="1"/>
    <col min="7175" max="7175" width="12.5" style="1" customWidth="1"/>
    <col min="7176" max="7404" width="9.1640625" style="1"/>
    <col min="7405" max="7405" width="22.6640625" style="1" customWidth="1"/>
    <col min="7406" max="7406" width="63.1640625" style="1" customWidth="1"/>
    <col min="7407" max="7407" width="5.6640625" style="1" customWidth="1"/>
    <col min="7408" max="7408" width="4.6640625" style="1" customWidth="1"/>
    <col min="7409" max="7409" width="5.6640625" style="1" customWidth="1"/>
    <col min="7410" max="7412" width="12.6640625" style="1" customWidth="1"/>
    <col min="7413" max="7416" width="10.6640625" style="1" customWidth="1"/>
    <col min="7417" max="7417" width="10.5" style="1" customWidth="1"/>
    <col min="7418" max="7418" width="11.33203125" style="1" customWidth="1"/>
    <col min="7419" max="7419" width="11.5" style="1" customWidth="1"/>
    <col min="7420" max="7420" width="10.5" style="1" customWidth="1"/>
    <col min="7421" max="7421" width="10.33203125" style="1" customWidth="1"/>
    <col min="7422" max="7422" width="10.83203125" style="1" customWidth="1"/>
    <col min="7423" max="7423" width="11" style="1" customWidth="1"/>
    <col min="7424" max="7426" width="11.33203125" style="1" customWidth="1"/>
    <col min="7427" max="7427" width="10.5" style="1" customWidth="1"/>
    <col min="7428" max="7428" width="10.83203125" style="1" customWidth="1"/>
    <col min="7429" max="7429" width="11.1640625" style="1" customWidth="1"/>
    <col min="7430" max="7430" width="10.33203125" style="1" customWidth="1"/>
    <col min="7431" max="7431" width="12.5" style="1" customWidth="1"/>
    <col min="7432" max="7660" width="9.1640625" style="1"/>
    <col min="7661" max="7661" width="22.6640625" style="1" customWidth="1"/>
    <col min="7662" max="7662" width="63.1640625" style="1" customWidth="1"/>
    <col min="7663" max="7663" width="5.6640625" style="1" customWidth="1"/>
    <col min="7664" max="7664" width="4.6640625" style="1" customWidth="1"/>
    <col min="7665" max="7665" width="5.6640625" style="1" customWidth="1"/>
    <col min="7666" max="7668" width="12.6640625" style="1" customWidth="1"/>
    <col min="7669" max="7672" width="10.6640625" style="1" customWidth="1"/>
    <col min="7673" max="7673" width="10.5" style="1" customWidth="1"/>
    <col min="7674" max="7674" width="11.33203125" style="1" customWidth="1"/>
    <col min="7675" max="7675" width="11.5" style="1" customWidth="1"/>
    <col min="7676" max="7676" width="10.5" style="1" customWidth="1"/>
    <col min="7677" max="7677" width="10.33203125" style="1" customWidth="1"/>
    <col min="7678" max="7678" width="10.83203125" style="1" customWidth="1"/>
    <col min="7679" max="7679" width="11" style="1" customWidth="1"/>
    <col min="7680" max="7682" width="11.33203125" style="1" customWidth="1"/>
    <col min="7683" max="7683" width="10.5" style="1" customWidth="1"/>
    <col min="7684" max="7684" width="10.83203125" style="1" customWidth="1"/>
    <col min="7685" max="7685" width="11.1640625" style="1" customWidth="1"/>
    <col min="7686" max="7686" width="10.33203125" style="1" customWidth="1"/>
    <col min="7687" max="7687" width="12.5" style="1" customWidth="1"/>
    <col min="7688" max="7916" width="9.1640625" style="1"/>
    <col min="7917" max="7917" width="22.6640625" style="1" customWidth="1"/>
    <col min="7918" max="7918" width="63.1640625" style="1" customWidth="1"/>
    <col min="7919" max="7919" width="5.6640625" style="1" customWidth="1"/>
    <col min="7920" max="7920" width="4.6640625" style="1" customWidth="1"/>
    <col min="7921" max="7921" width="5.6640625" style="1" customWidth="1"/>
    <col min="7922" max="7924" width="12.6640625" style="1" customWidth="1"/>
    <col min="7925" max="7928" width="10.6640625" style="1" customWidth="1"/>
    <col min="7929" max="7929" width="10.5" style="1" customWidth="1"/>
    <col min="7930" max="7930" width="11.33203125" style="1" customWidth="1"/>
    <col min="7931" max="7931" width="11.5" style="1" customWidth="1"/>
    <col min="7932" max="7932" width="10.5" style="1" customWidth="1"/>
    <col min="7933" max="7933" width="10.33203125" style="1" customWidth="1"/>
    <col min="7934" max="7934" width="10.83203125" style="1" customWidth="1"/>
    <col min="7935" max="7935" width="11" style="1" customWidth="1"/>
    <col min="7936" max="7938" width="11.33203125" style="1" customWidth="1"/>
    <col min="7939" max="7939" width="10.5" style="1" customWidth="1"/>
    <col min="7940" max="7940" width="10.83203125" style="1" customWidth="1"/>
    <col min="7941" max="7941" width="11.1640625" style="1" customWidth="1"/>
    <col min="7942" max="7942" width="10.33203125" style="1" customWidth="1"/>
    <col min="7943" max="7943" width="12.5" style="1" customWidth="1"/>
    <col min="7944" max="8172" width="9.1640625" style="1"/>
    <col min="8173" max="8173" width="22.6640625" style="1" customWidth="1"/>
    <col min="8174" max="8174" width="63.1640625" style="1" customWidth="1"/>
    <col min="8175" max="8175" width="5.6640625" style="1" customWidth="1"/>
    <col min="8176" max="8176" width="4.6640625" style="1" customWidth="1"/>
    <col min="8177" max="8177" width="5.6640625" style="1" customWidth="1"/>
    <col min="8178" max="8180" width="12.6640625" style="1" customWidth="1"/>
    <col min="8181" max="8184" width="10.6640625" style="1" customWidth="1"/>
    <col min="8185" max="8185" width="10.5" style="1" customWidth="1"/>
    <col min="8186" max="8186" width="11.33203125" style="1" customWidth="1"/>
    <col min="8187" max="8187" width="11.5" style="1" customWidth="1"/>
    <col min="8188" max="8188" width="10.5" style="1" customWidth="1"/>
    <col min="8189" max="8189" width="10.33203125" style="1" customWidth="1"/>
    <col min="8190" max="8190" width="10.83203125" style="1" customWidth="1"/>
    <col min="8191" max="8191" width="11" style="1" customWidth="1"/>
    <col min="8192" max="8194" width="11.33203125" style="1" customWidth="1"/>
    <col min="8195" max="8195" width="10.5" style="1" customWidth="1"/>
    <col min="8196" max="8196" width="10.83203125" style="1" customWidth="1"/>
    <col min="8197" max="8197" width="11.1640625" style="1" customWidth="1"/>
    <col min="8198" max="8198" width="10.33203125" style="1" customWidth="1"/>
    <col min="8199" max="8199" width="12.5" style="1" customWidth="1"/>
    <col min="8200" max="8428" width="9.1640625" style="1"/>
    <col min="8429" max="8429" width="22.6640625" style="1" customWidth="1"/>
    <col min="8430" max="8430" width="63.1640625" style="1" customWidth="1"/>
    <col min="8431" max="8431" width="5.6640625" style="1" customWidth="1"/>
    <col min="8432" max="8432" width="4.6640625" style="1" customWidth="1"/>
    <col min="8433" max="8433" width="5.6640625" style="1" customWidth="1"/>
    <col min="8434" max="8436" width="12.6640625" style="1" customWidth="1"/>
    <col min="8437" max="8440" width="10.6640625" style="1" customWidth="1"/>
    <col min="8441" max="8441" width="10.5" style="1" customWidth="1"/>
    <col min="8442" max="8442" width="11.33203125" style="1" customWidth="1"/>
    <col min="8443" max="8443" width="11.5" style="1" customWidth="1"/>
    <col min="8444" max="8444" width="10.5" style="1" customWidth="1"/>
    <col min="8445" max="8445" width="10.33203125" style="1" customWidth="1"/>
    <col min="8446" max="8446" width="10.83203125" style="1" customWidth="1"/>
    <col min="8447" max="8447" width="11" style="1" customWidth="1"/>
    <col min="8448" max="8450" width="11.33203125" style="1" customWidth="1"/>
    <col min="8451" max="8451" width="10.5" style="1" customWidth="1"/>
    <col min="8452" max="8452" width="10.83203125" style="1" customWidth="1"/>
    <col min="8453" max="8453" width="11.1640625" style="1" customWidth="1"/>
    <col min="8454" max="8454" width="10.33203125" style="1" customWidth="1"/>
    <col min="8455" max="8455" width="12.5" style="1" customWidth="1"/>
    <col min="8456" max="8684" width="9.1640625" style="1"/>
    <col min="8685" max="8685" width="22.6640625" style="1" customWidth="1"/>
    <col min="8686" max="8686" width="63.1640625" style="1" customWidth="1"/>
    <col min="8687" max="8687" width="5.6640625" style="1" customWidth="1"/>
    <col min="8688" max="8688" width="4.6640625" style="1" customWidth="1"/>
    <col min="8689" max="8689" width="5.6640625" style="1" customWidth="1"/>
    <col min="8690" max="8692" width="12.6640625" style="1" customWidth="1"/>
    <col min="8693" max="8696" width="10.6640625" style="1" customWidth="1"/>
    <col min="8697" max="8697" width="10.5" style="1" customWidth="1"/>
    <col min="8698" max="8698" width="11.33203125" style="1" customWidth="1"/>
    <col min="8699" max="8699" width="11.5" style="1" customWidth="1"/>
    <col min="8700" max="8700" width="10.5" style="1" customWidth="1"/>
    <col min="8701" max="8701" width="10.33203125" style="1" customWidth="1"/>
    <col min="8702" max="8702" width="10.83203125" style="1" customWidth="1"/>
    <col min="8703" max="8703" width="11" style="1" customWidth="1"/>
    <col min="8704" max="8706" width="11.33203125" style="1" customWidth="1"/>
    <col min="8707" max="8707" width="10.5" style="1" customWidth="1"/>
    <col min="8708" max="8708" width="10.83203125" style="1" customWidth="1"/>
    <col min="8709" max="8709" width="11.1640625" style="1" customWidth="1"/>
    <col min="8710" max="8710" width="10.33203125" style="1" customWidth="1"/>
    <col min="8711" max="8711" width="12.5" style="1" customWidth="1"/>
    <col min="8712" max="8940" width="9.1640625" style="1"/>
    <col min="8941" max="8941" width="22.6640625" style="1" customWidth="1"/>
    <col min="8942" max="8942" width="63.1640625" style="1" customWidth="1"/>
    <col min="8943" max="8943" width="5.6640625" style="1" customWidth="1"/>
    <col min="8944" max="8944" width="4.6640625" style="1" customWidth="1"/>
    <col min="8945" max="8945" width="5.6640625" style="1" customWidth="1"/>
    <col min="8946" max="8948" width="12.6640625" style="1" customWidth="1"/>
    <col min="8949" max="8952" width="10.6640625" style="1" customWidth="1"/>
    <col min="8953" max="8953" width="10.5" style="1" customWidth="1"/>
    <col min="8954" max="8954" width="11.33203125" style="1" customWidth="1"/>
    <col min="8955" max="8955" width="11.5" style="1" customWidth="1"/>
    <col min="8956" max="8956" width="10.5" style="1" customWidth="1"/>
    <col min="8957" max="8957" width="10.33203125" style="1" customWidth="1"/>
    <col min="8958" max="8958" width="10.83203125" style="1" customWidth="1"/>
    <col min="8959" max="8959" width="11" style="1" customWidth="1"/>
    <col min="8960" max="8962" width="11.33203125" style="1" customWidth="1"/>
    <col min="8963" max="8963" width="10.5" style="1" customWidth="1"/>
    <col min="8964" max="8964" width="10.83203125" style="1" customWidth="1"/>
    <col min="8965" max="8965" width="11.1640625" style="1" customWidth="1"/>
    <col min="8966" max="8966" width="10.33203125" style="1" customWidth="1"/>
    <col min="8967" max="8967" width="12.5" style="1" customWidth="1"/>
    <col min="8968" max="9196" width="9.1640625" style="1"/>
    <col min="9197" max="9197" width="22.6640625" style="1" customWidth="1"/>
    <col min="9198" max="9198" width="63.1640625" style="1" customWidth="1"/>
    <col min="9199" max="9199" width="5.6640625" style="1" customWidth="1"/>
    <col min="9200" max="9200" width="4.6640625" style="1" customWidth="1"/>
    <col min="9201" max="9201" width="5.6640625" style="1" customWidth="1"/>
    <col min="9202" max="9204" width="12.6640625" style="1" customWidth="1"/>
    <col min="9205" max="9208" width="10.6640625" style="1" customWidth="1"/>
    <col min="9209" max="9209" width="10.5" style="1" customWidth="1"/>
    <col min="9210" max="9210" width="11.33203125" style="1" customWidth="1"/>
    <col min="9211" max="9211" width="11.5" style="1" customWidth="1"/>
    <col min="9212" max="9212" width="10.5" style="1" customWidth="1"/>
    <col min="9213" max="9213" width="10.33203125" style="1" customWidth="1"/>
    <col min="9214" max="9214" width="10.83203125" style="1" customWidth="1"/>
    <col min="9215" max="9215" width="11" style="1" customWidth="1"/>
    <col min="9216" max="9218" width="11.33203125" style="1" customWidth="1"/>
    <col min="9219" max="9219" width="10.5" style="1" customWidth="1"/>
    <col min="9220" max="9220" width="10.83203125" style="1" customWidth="1"/>
    <col min="9221" max="9221" width="11.1640625" style="1" customWidth="1"/>
    <col min="9222" max="9222" width="10.33203125" style="1" customWidth="1"/>
    <col min="9223" max="9223" width="12.5" style="1" customWidth="1"/>
    <col min="9224" max="9452" width="9.1640625" style="1"/>
    <col min="9453" max="9453" width="22.6640625" style="1" customWidth="1"/>
    <col min="9454" max="9454" width="63.1640625" style="1" customWidth="1"/>
    <col min="9455" max="9455" width="5.6640625" style="1" customWidth="1"/>
    <col min="9456" max="9456" width="4.6640625" style="1" customWidth="1"/>
    <col min="9457" max="9457" width="5.6640625" style="1" customWidth="1"/>
    <col min="9458" max="9460" width="12.6640625" style="1" customWidth="1"/>
    <col min="9461" max="9464" width="10.6640625" style="1" customWidth="1"/>
    <col min="9465" max="9465" width="10.5" style="1" customWidth="1"/>
    <col min="9466" max="9466" width="11.33203125" style="1" customWidth="1"/>
    <col min="9467" max="9467" width="11.5" style="1" customWidth="1"/>
    <col min="9468" max="9468" width="10.5" style="1" customWidth="1"/>
    <col min="9469" max="9469" width="10.33203125" style="1" customWidth="1"/>
    <col min="9470" max="9470" width="10.83203125" style="1" customWidth="1"/>
    <col min="9471" max="9471" width="11" style="1" customWidth="1"/>
    <col min="9472" max="9474" width="11.33203125" style="1" customWidth="1"/>
    <col min="9475" max="9475" width="10.5" style="1" customWidth="1"/>
    <col min="9476" max="9476" width="10.83203125" style="1" customWidth="1"/>
    <col min="9477" max="9477" width="11.1640625" style="1" customWidth="1"/>
    <col min="9478" max="9478" width="10.33203125" style="1" customWidth="1"/>
    <col min="9479" max="9479" width="12.5" style="1" customWidth="1"/>
    <col min="9480" max="9708" width="9.1640625" style="1"/>
    <col min="9709" max="9709" width="22.6640625" style="1" customWidth="1"/>
    <col min="9710" max="9710" width="63.1640625" style="1" customWidth="1"/>
    <col min="9711" max="9711" width="5.6640625" style="1" customWidth="1"/>
    <col min="9712" max="9712" width="4.6640625" style="1" customWidth="1"/>
    <col min="9713" max="9713" width="5.6640625" style="1" customWidth="1"/>
    <col min="9714" max="9716" width="12.6640625" style="1" customWidth="1"/>
    <col min="9717" max="9720" width="10.6640625" style="1" customWidth="1"/>
    <col min="9721" max="9721" width="10.5" style="1" customWidth="1"/>
    <col min="9722" max="9722" width="11.33203125" style="1" customWidth="1"/>
    <col min="9723" max="9723" width="11.5" style="1" customWidth="1"/>
    <col min="9724" max="9724" width="10.5" style="1" customWidth="1"/>
    <col min="9725" max="9725" width="10.33203125" style="1" customWidth="1"/>
    <col min="9726" max="9726" width="10.83203125" style="1" customWidth="1"/>
    <col min="9727" max="9727" width="11" style="1" customWidth="1"/>
    <col min="9728" max="9730" width="11.33203125" style="1" customWidth="1"/>
    <col min="9731" max="9731" width="10.5" style="1" customWidth="1"/>
    <col min="9732" max="9732" width="10.83203125" style="1" customWidth="1"/>
    <col min="9733" max="9733" width="11.1640625" style="1" customWidth="1"/>
    <col min="9734" max="9734" width="10.33203125" style="1" customWidth="1"/>
    <col min="9735" max="9735" width="12.5" style="1" customWidth="1"/>
    <col min="9736" max="9964" width="9.1640625" style="1"/>
    <col min="9965" max="9965" width="22.6640625" style="1" customWidth="1"/>
    <col min="9966" max="9966" width="63.1640625" style="1" customWidth="1"/>
    <col min="9967" max="9967" width="5.6640625" style="1" customWidth="1"/>
    <col min="9968" max="9968" width="4.6640625" style="1" customWidth="1"/>
    <col min="9969" max="9969" width="5.6640625" style="1" customWidth="1"/>
    <col min="9970" max="9972" width="12.6640625" style="1" customWidth="1"/>
    <col min="9973" max="9976" width="10.6640625" style="1" customWidth="1"/>
    <col min="9977" max="9977" width="10.5" style="1" customWidth="1"/>
    <col min="9978" max="9978" width="11.33203125" style="1" customWidth="1"/>
    <col min="9979" max="9979" width="11.5" style="1" customWidth="1"/>
    <col min="9980" max="9980" width="10.5" style="1" customWidth="1"/>
    <col min="9981" max="9981" width="10.33203125" style="1" customWidth="1"/>
    <col min="9982" max="9982" width="10.83203125" style="1" customWidth="1"/>
    <col min="9983" max="9983" width="11" style="1" customWidth="1"/>
    <col min="9984" max="9986" width="11.33203125" style="1" customWidth="1"/>
    <col min="9987" max="9987" width="10.5" style="1" customWidth="1"/>
    <col min="9988" max="9988" width="10.83203125" style="1" customWidth="1"/>
    <col min="9989" max="9989" width="11.1640625" style="1" customWidth="1"/>
    <col min="9990" max="9990" width="10.33203125" style="1" customWidth="1"/>
    <col min="9991" max="9991" width="12.5" style="1" customWidth="1"/>
    <col min="9992" max="10220" width="9.1640625" style="1"/>
    <col min="10221" max="10221" width="22.6640625" style="1" customWidth="1"/>
    <col min="10222" max="10222" width="63.1640625" style="1" customWidth="1"/>
    <col min="10223" max="10223" width="5.6640625" style="1" customWidth="1"/>
    <col min="10224" max="10224" width="4.6640625" style="1" customWidth="1"/>
    <col min="10225" max="10225" width="5.6640625" style="1" customWidth="1"/>
    <col min="10226" max="10228" width="12.6640625" style="1" customWidth="1"/>
    <col min="10229" max="10232" width="10.6640625" style="1" customWidth="1"/>
    <col min="10233" max="10233" width="10.5" style="1" customWidth="1"/>
    <col min="10234" max="10234" width="11.33203125" style="1" customWidth="1"/>
    <col min="10235" max="10235" width="11.5" style="1" customWidth="1"/>
    <col min="10236" max="10236" width="10.5" style="1" customWidth="1"/>
    <col min="10237" max="10237" width="10.33203125" style="1" customWidth="1"/>
    <col min="10238" max="10238" width="10.83203125" style="1" customWidth="1"/>
    <col min="10239" max="10239" width="11" style="1" customWidth="1"/>
    <col min="10240" max="10242" width="11.33203125" style="1" customWidth="1"/>
    <col min="10243" max="10243" width="10.5" style="1" customWidth="1"/>
    <col min="10244" max="10244" width="10.83203125" style="1" customWidth="1"/>
    <col min="10245" max="10245" width="11.1640625" style="1" customWidth="1"/>
    <col min="10246" max="10246" width="10.33203125" style="1" customWidth="1"/>
    <col min="10247" max="10247" width="12.5" style="1" customWidth="1"/>
    <col min="10248" max="10476" width="9.1640625" style="1"/>
    <col min="10477" max="10477" width="22.6640625" style="1" customWidth="1"/>
    <col min="10478" max="10478" width="63.1640625" style="1" customWidth="1"/>
    <col min="10479" max="10479" width="5.6640625" style="1" customWidth="1"/>
    <col min="10480" max="10480" width="4.6640625" style="1" customWidth="1"/>
    <col min="10481" max="10481" width="5.6640625" style="1" customWidth="1"/>
    <col min="10482" max="10484" width="12.6640625" style="1" customWidth="1"/>
    <col min="10485" max="10488" width="10.6640625" style="1" customWidth="1"/>
    <col min="10489" max="10489" width="10.5" style="1" customWidth="1"/>
    <col min="10490" max="10490" width="11.33203125" style="1" customWidth="1"/>
    <col min="10491" max="10491" width="11.5" style="1" customWidth="1"/>
    <col min="10492" max="10492" width="10.5" style="1" customWidth="1"/>
    <col min="10493" max="10493" width="10.33203125" style="1" customWidth="1"/>
    <col min="10494" max="10494" width="10.83203125" style="1" customWidth="1"/>
    <col min="10495" max="10495" width="11" style="1" customWidth="1"/>
    <col min="10496" max="10498" width="11.33203125" style="1" customWidth="1"/>
    <col min="10499" max="10499" width="10.5" style="1" customWidth="1"/>
    <col min="10500" max="10500" width="10.83203125" style="1" customWidth="1"/>
    <col min="10501" max="10501" width="11.1640625" style="1" customWidth="1"/>
    <col min="10502" max="10502" width="10.33203125" style="1" customWidth="1"/>
    <col min="10503" max="10503" width="12.5" style="1" customWidth="1"/>
    <col min="10504" max="10732" width="9.1640625" style="1"/>
    <col min="10733" max="10733" width="22.6640625" style="1" customWidth="1"/>
    <col min="10734" max="10734" width="63.1640625" style="1" customWidth="1"/>
    <col min="10735" max="10735" width="5.6640625" style="1" customWidth="1"/>
    <col min="10736" max="10736" width="4.6640625" style="1" customWidth="1"/>
    <col min="10737" max="10737" width="5.6640625" style="1" customWidth="1"/>
    <col min="10738" max="10740" width="12.6640625" style="1" customWidth="1"/>
    <col min="10741" max="10744" width="10.6640625" style="1" customWidth="1"/>
    <col min="10745" max="10745" width="10.5" style="1" customWidth="1"/>
    <col min="10746" max="10746" width="11.33203125" style="1" customWidth="1"/>
    <col min="10747" max="10747" width="11.5" style="1" customWidth="1"/>
    <col min="10748" max="10748" width="10.5" style="1" customWidth="1"/>
    <col min="10749" max="10749" width="10.33203125" style="1" customWidth="1"/>
    <col min="10750" max="10750" width="10.83203125" style="1" customWidth="1"/>
    <col min="10751" max="10751" width="11" style="1" customWidth="1"/>
    <col min="10752" max="10754" width="11.33203125" style="1" customWidth="1"/>
    <col min="10755" max="10755" width="10.5" style="1" customWidth="1"/>
    <col min="10756" max="10756" width="10.83203125" style="1" customWidth="1"/>
    <col min="10757" max="10757" width="11.1640625" style="1" customWidth="1"/>
    <col min="10758" max="10758" width="10.33203125" style="1" customWidth="1"/>
    <col min="10759" max="10759" width="12.5" style="1" customWidth="1"/>
    <col min="10760" max="10988" width="9.1640625" style="1"/>
    <col min="10989" max="10989" width="22.6640625" style="1" customWidth="1"/>
    <col min="10990" max="10990" width="63.1640625" style="1" customWidth="1"/>
    <col min="10991" max="10991" width="5.6640625" style="1" customWidth="1"/>
    <col min="10992" max="10992" width="4.6640625" style="1" customWidth="1"/>
    <col min="10993" max="10993" width="5.6640625" style="1" customWidth="1"/>
    <col min="10994" max="10996" width="12.6640625" style="1" customWidth="1"/>
    <col min="10997" max="11000" width="10.6640625" style="1" customWidth="1"/>
    <col min="11001" max="11001" width="10.5" style="1" customWidth="1"/>
    <col min="11002" max="11002" width="11.33203125" style="1" customWidth="1"/>
    <col min="11003" max="11003" width="11.5" style="1" customWidth="1"/>
    <col min="11004" max="11004" width="10.5" style="1" customWidth="1"/>
    <col min="11005" max="11005" width="10.33203125" style="1" customWidth="1"/>
    <col min="11006" max="11006" width="10.83203125" style="1" customWidth="1"/>
    <col min="11007" max="11007" width="11" style="1" customWidth="1"/>
    <col min="11008" max="11010" width="11.33203125" style="1" customWidth="1"/>
    <col min="11011" max="11011" width="10.5" style="1" customWidth="1"/>
    <col min="11012" max="11012" width="10.83203125" style="1" customWidth="1"/>
    <col min="11013" max="11013" width="11.1640625" style="1" customWidth="1"/>
    <col min="11014" max="11014" width="10.33203125" style="1" customWidth="1"/>
    <col min="11015" max="11015" width="12.5" style="1" customWidth="1"/>
    <col min="11016" max="11244" width="9.1640625" style="1"/>
    <col min="11245" max="11245" width="22.6640625" style="1" customWidth="1"/>
    <col min="11246" max="11246" width="63.1640625" style="1" customWidth="1"/>
    <col min="11247" max="11247" width="5.6640625" style="1" customWidth="1"/>
    <col min="11248" max="11248" width="4.6640625" style="1" customWidth="1"/>
    <col min="11249" max="11249" width="5.6640625" style="1" customWidth="1"/>
    <col min="11250" max="11252" width="12.6640625" style="1" customWidth="1"/>
    <col min="11253" max="11256" width="10.6640625" style="1" customWidth="1"/>
    <col min="11257" max="11257" width="10.5" style="1" customWidth="1"/>
    <col min="11258" max="11258" width="11.33203125" style="1" customWidth="1"/>
    <col min="11259" max="11259" width="11.5" style="1" customWidth="1"/>
    <col min="11260" max="11260" width="10.5" style="1" customWidth="1"/>
    <col min="11261" max="11261" width="10.33203125" style="1" customWidth="1"/>
    <col min="11262" max="11262" width="10.83203125" style="1" customWidth="1"/>
    <col min="11263" max="11263" width="11" style="1" customWidth="1"/>
    <col min="11264" max="11266" width="11.33203125" style="1" customWidth="1"/>
    <col min="11267" max="11267" width="10.5" style="1" customWidth="1"/>
    <col min="11268" max="11268" width="10.83203125" style="1" customWidth="1"/>
    <col min="11269" max="11269" width="11.1640625" style="1" customWidth="1"/>
    <col min="11270" max="11270" width="10.33203125" style="1" customWidth="1"/>
    <col min="11271" max="11271" width="12.5" style="1" customWidth="1"/>
    <col min="11272" max="11500" width="9.1640625" style="1"/>
    <col min="11501" max="11501" width="22.6640625" style="1" customWidth="1"/>
    <col min="11502" max="11502" width="63.1640625" style="1" customWidth="1"/>
    <col min="11503" max="11503" width="5.6640625" style="1" customWidth="1"/>
    <col min="11504" max="11504" width="4.6640625" style="1" customWidth="1"/>
    <col min="11505" max="11505" width="5.6640625" style="1" customWidth="1"/>
    <col min="11506" max="11508" width="12.6640625" style="1" customWidth="1"/>
    <col min="11509" max="11512" width="10.6640625" style="1" customWidth="1"/>
    <col min="11513" max="11513" width="10.5" style="1" customWidth="1"/>
    <col min="11514" max="11514" width="11.33203125" style="1" customWidth="1"/>
    <col min="11515" max="11515" width="11.5" style="1" customWidth="1"/>
    <col min="11516" max="11516" width="10.5" style="1" customWidth="1"/>
    <col min="11517" max="11517" width="10.33203125" style="1" customWidth="1"/>
    <col min="11518" max="11518" width="10.83203125" style="1" customWidth="1"/>
    <col min="11519" max="11519" width="11" style="1" customWidth="1"/>
    <col min="11520" max="11522" width="11.33203125" style="1" customWidth="1"/>
    <col min="11523" max="11523" width="10.5" style="1" customWidth="1"/>
    <col min="11524" max="11524" width="10.83203125" style="1" customWidth="1"/>
    <col min="11525" max="11525" width="11.1640625" style="1" customWidth="1"/>
    <col min="11526" max="11526" width="10.33203125" style="1" customWidth="1"/>
    <col min="11527" max="11527" width="12.5" style="1" customWidth="1"/>
    <col min="11528" max="11756" width="9.1640625" style="1"/>
    <col min="11757" max="11757" width="22.6640625" style="1" customWidth="1"/>
    <col min="11758" max="11758" width="63.1640625" style="1" customWidth="1"/>
    <col min="11759" max="11759" width="5.6640625" style="1" customWidth="1"/>
    <col min="11760" max="11760" width="4.6640625" style="1" customWidth="1"/>
    <col min="11761" max="11761" width="5.6640625" style="1" customWidth="1"/>
    <col min="11762" max="11764" width="12.6640625" style="1" customWidth="1"/>
    <col min="11765" max="11768" width="10.6640625" style="1" customWidth="1"/>
    <col min="11769" max="11769" width="10.5" style="1" customWidth="1"/>
    <col min="11770" max="11770" width="11.33203125" style="1" customWidth="1"/>
    <col min="11771" max="11771" width="11.5" style="1" customWidth="1"/>
    <col min="11772" max="11772" width="10.5" style="1" customWidth="1"/>
    <col min="11773" max="11773" width="10.33203125" style="1" customWidth="1"/>
    <col min="11774" max="11774" width="10.83203125" style="1" customWidth="1"/>
    <col min="11775" max="11775" width="11" style="1" customWidth="1"/>
    <col min="11776" max="11778" width="11.33203125" style="1" customWidth="1"/>
    <col min="11779" max="11779" width="10.5" style="1" customWidth="1"/>
    <col min="11780" max="11780" width="10.83203125" style="1" customWidth="1"/>
    <col min="11781" max="11781" width="11.1640625" style="1" customWidth="1"/>
    <col min="11782" max="11782" width="10.33203125" style="1" customWidth="1"/>
    <col min="11783" max="11783" width="12.5" style="1" customWidth="1"/>
    <col min="11784" max="12012" width="9.1640625" style="1"/>
    <col min="12013" max="12013" width="22.6640625" style="1" customWidth="1"/>
    <col min="12014" max="12014" width="63.1640625" style="1" customWidth="1"/>
    <col min="12015" max="12015" width="5.6640625" style="1" customWidth="1"/>
    <col min="12016" max="12016" width="4.6640625" style="1" customWidth="1"/>
    <col min="12017" max="12017" width="5.6640625" style="1" customWidth="1"/>
    <col min="12018" max="12020" width="12.6640625" style="1" customWidth="1"/>
    <col min="12021" max="12024" width="10.6640625" style="1" customWidth="1"/>
    <col min="12025" max="12025" width="10.5" style="1" customWidth="1"/>
    <col min="12026" max="12026" width="11.33203125" style="1" customWidth="1"/>
    <col min="12027" max="12027" width="11.5" style="1" customWidth="1"/>
    <col min="12028" max="12028" width="10.5" style="1" customWidth="1"/>
    <col min="12029" max="12029" width="10.33203125" style="1" customWidth="1"/>
    <col min="12030" max="12030" width="10.83203125" style="1" customWidth="1"/>
    <col min="12031" max="12031" width="11" style="1" customWidth="1"/>
    <col min="12032" max="12034" width="11.33203125" style="1" customWidth="1"/>
    <col min="12035" max="12035" width="10.5" style="1" customWidth="1"/>
    <col min="12036" max="12036" width="10.83203125" style="1" customWidth="1"/>
    <col min="12037" max="12037" width="11.1640625" style="1" customWidth="1"/>
    <col min="12038" max="12038" width="10.33203125" style="1" customWidth="1"/>
    <col min="12039" max="12039" width="12.5" style="1" customWidth="1"/>
    <col min="12040" max="12268" width="9.1640625" style="1"/>
    <col min="12269" max="12269" width="22.6640625" style="1" customWidth="1"/>
    <col min="12270" max="12270" width="63.1640625" style="1" customWidth="1"/>
    <col min="12271" max="12271" width="5.6640625" style="1" customWidth="1"/>
    <col min="12272" max="12272" width="4.6640625" style="1" customWidth="1"/>
    <col min="12273" max="12273" width="5.6640625" style="1" customWidth="1"/>
    <col min="12274" max="12276" width="12.6640625" style="1" customWidth="1"/>
    <col min="12277" max="12280" width="10.6640625" style="1" customWidth="1"/>
    <col min="12281" max="12281" width="10.5" style="1" customWidth="1"/>
    <col min="12282" max="12282" width="11.33203125" style="1" customWidth="1"/>
    <col min="12283" max="12283" width="11.5" style="1" customWidth="1"/>
    <col min="12284" max="12284" width="10.5" style="1" customWidth="1"/>
    <col min="12285" max="12285" width="10.33203125" style="1" customWidth="1"/>
    <col min="12286" max="12286" width="10.83203125" style="1" customWidth="1"/>
    <col min="12287" max="12287" width="11" style="1" customWidth="1"/>
    <col min="12288" max="12290" width="11.33203125" style="1" customWidth="1"/>
    <col min="12291" max="12291" width="10.5" style="1" customWidth="1"/>
    <col min="12292" max="12292" width="10.83203125" style="1" customWidth="1"/>
    <col min="12293" max="12293" width="11.1640625" style="1" customWidth="1"/>
    <col min="12294" max="12294" width="10.33203125" style="1" customWidth="1"/>
    <col min="12295" max="12295" width="12.5" style="1" customWidth="1"/>
    <col min="12296" max="12524" width="9.1640625" style="1"/>
    <col min="12525" max="12525" width="22.6640625" style="1" customWidth="1"/>
    <col min="12526" max="12526" width="63.1640625" style="1" customWidth="1"/>
    <col min="12527" max="12527" width="5.6640625" style="1" customWidth="1"/>
    <col min="12528" max="12528" width="4.6640625" style="1" customWidth="1"/>
    <col min="12529" max="12529" width="5.6640625" style="1" customWidth="1"/>
    <col min="12530" max="12532" width="12.6640625" style="1" customWidth="1"/>
    <col min="12533" max="12536" width="10.6640625" style="1" customWidth="1"/>
    <col min="12537" max="12537" width="10.5" style="1" customWidth="1"/>
    <col min="12538" max="12538" width="11.33203125" style="1" customWidth="1"/>
    <col min="12539" max="12539" width="11.5" style="1" customWidth="1"/>
    <col min="12540" max="12540" width="10.5" style="1" customWidth="1"/>
    <col min="12541" max="12541" width="10.33203125" style="1" customWidth="1"/>
    <col min="12542" max="12542" width="10.83203125" style="1" customWidth="1"/>
    <col min="12543" max="12543" width="11" style="1" customWidth="1"/>
    <col min="12544" max="12546" width="11.33203125" style="1" customWidth="1"/>
    <col min="12547" max="12547" width="10.5" style="1" customWidth="1"/>
    <col min="12548" max="12548" width="10.83203125" style="1" customWidth="1"/>
    <col min="12549" max="12549" width="11.1640625" style="1" customWidth="1"/>
    <col min="12550" max="12550" width="10.33203125" style="1" customWidth="1"/>
    <col min="12551" max="12551" width="12.5" style="1" customWidth="1"/>
    <col min="12552" max="12780" width="9.1640625" style="1"/>
    <col min="12781" max="12781" width="22.6640625" style="1" customWidth="1"/>
    <col min="12782" max="12782" width="63.1640625" style="1" customWidth="1"/>
    <col min="12783" max="12783" width="5.6640625" style="1" customWidth="1"/>
    <col min="12784" max="12784" width="4.6640625" style="1" customWidth="1"/>
    <col min="12785" max="12785" width="5.6640625" style="1" customWidth="1"/>
    <col min="12786" max="12788" width="12.6640625" style="1" customWidth="1"/>
    <col min="12789" max="12792" width="10.6640625" style="1" customWidth="1"/>
    <col min="12793" max="12793" width="10.5" style="1" customWidth="1"/>
    <col min="12794" max="12794" width="11.33203125" style="1" customWidth="1"/>
    <col min="12795" max="12795" width="11.5" style="1" customWidth="1"/>
    <col min="12796" max="12796" width="10.5" style="1" customWidth="1"/>
    <col min="12797" max="12797" width="10.33203125" style="1" customWidth="1"/>
    <col min="12798" max="12798" width="10.83203125" style="1" customWidth="1"/>
    <col min="12799" max="12799" width="11" style="1" customWidth="1"/>
    <col min="12800" max="12802" width="11.33203125" style="1" customWidth="1"/>
    <col min="12803" max="12803" width="10.5" style="1" customWidth="1"/>
    <col min="12804" max="12804" width="10.83203125" style="1" customWidth="1"/>
    <col min="12805" max="12805" width="11.1640625" style="1" customWidth="1"/>
    <col min="12806" max="12806" width="10.33203125" style="1" customWidth="1"/>
    <col min="12807" max="12807" width="12.5" style="1" customWidth="1"/>
    <col min="12808" max="13036" width="9.1640625" style="1"/>
    <col min="13037" max="13037" width="22.6640625" style="1" customWidth="1"/>
    <col min="13038" max="13038" width="63.1640625" style="1" customWidth="1"/>
    <col min="13039" max="13039" width="5.6640625" style="1" customWidth="1"/>
    <col min="13040" max="13040" width="4.6640625" style="1" customWidth="1"/>
    <col min="13041" max="13041" width="5.6640625" style="1" customWidth="1"/>
    <col min="13042" max="13044" width="12.6640625" style="1" customWidth="1"/>
    <col min="13045" max="13048" width="10.6640625" style="1" customWidth="1"/>
    <col min="13049" max="13049" width="10.5" style="1" customWidth="1"/>
    <col min="13050" max="13050" width="11.33203125" style="1" customWidth="1"/>
    <col min="13051" max="13051" width="11.5" style="1" customWidth="1"/>
    <col min="13052" max="13052" width="10.5" style="1" customWidth="1"/>
    <col min="13053" max="13053" width="10.33203125" style="1" customWidth="1"/>
    <col min="13054" max="13054" width="10.83203125" style="1" customWidth="1"/>
    <col min="13055" max="13055" width="11" style="1" customWidth="1"/>
    <col min="13056" max="13058" width="11.33203125" style="1" customWidth="1"/>
    <col min="13059" max="13059" width="10.5" style="1" customWidth="1"/>
    <col min="13060" max="13060" width="10.83203125" style="1" customWidth="1"/>
    <col min="13061" max="13061" width="11.1640625" style="1" customWidth="1"/>
    <col min="13062" max="13062" width="10.33203125" style="1" customWidth="1"/>
    <col min="13063" max="13063" width="12.5" style="1" customWidth="1"/>
    <col min="13064" max="13292" width="9.1640625" style="1"/>
    <col min="13293" max="13293" width="22.6640625" style="1" customWidth="1"/>
    <col min="13294" max="13294" width="63.1640625" style="1" customWidth="1"/>
    <col min="13295" max="13295" width="5.6640625" style="1" customWidth="1"/>
    <col min="13296" max="13296" width="4.6640625" style="1" customWidth="1"/>
    <col min="13297" max="13297" width="5.6640625" style="1" customWidth="1"/>
    <col min="13298" max="13300" width="12.6640625" style="1" customWidth="1"/>
    <col min="13301" max="13304" width="10.6640625" style="1" customWidth="1"/>
    <col min="13305" max="13305" width="10.5" style="1" customWidth="1"/>
    <col min="13306" max="13306" width="11.33203125" style="1" customWidth="1"/>
    <col min="13307" max="13307" width="11.5" style="1" customWidth="1"/>
    <col min="13308" max="13308" width="10.5" style="1" customWidth="1"/>
    <col min="13309" max="13309" width="10.33203125" style="1" customWidth="1"/>
    <col min="13310" max="13310" width="10.83203125" style="1" customWidth="1"/>
    <col min="13311" max="13311" width="11" style="1" customWidth="1"/>
    <col min="13312" max="13314" width="11.33203125" style="1" customWidth="1"/>
    <col min="13315" max="13315" width="10.5" style="1" customWidth="1"/>
    <col min="13316" max="13316" width="10.83203125" style="1" customWidth="1"/>
    <col min="13317" max="13317" width="11.1640625" style="1" customWidth="1"/>
    <col min="13318" max="13318" width="10.33203125" style="1" customWidth="1"/>
    <col min="13319" max="13319" width="12.5" style="1" customWidth="1"/>
    <col min="13320" max="13548" width="9.1640625" style="1"/>
    <col min="13549" max="13549" width="22.6640625" style="1" customWidth="1"/>
    <col min="13550" max="13550" width="63.1640625" style="1" customWidth="1"/>
    <col min="13551" max="13551" width="5.6640625" style="1" customWidth="1"/>
    <col min="13552" max="13552" width="4.6640625" style="1" customWidth="1"/>
    <col min="13553" max="13553" width="5.6640625" style="1" customWidth="1"/>
    <col min="13554" max="13556" width="12.6640625" style="1" customWidth="1"/>
    <col min="13557" max="13560" width="10.6640625" style="1" customWidth="1"/>
    <col min="13561" max="13561" width="10.5" style="1" customWidth="1"/>
    <col min="13562" max="13562" width="11.33203125" style="1" customWidth="1"/>
    <col min="13563" max="13563" width="11.5" style="1" customWidth="1"/>
    <col min="13564" max="13564" width="10.5" style="1" customWidth="1"/>
    <col min="13565" max="13565" width="10.33203125" style="1" customWidth="1"/>
    <col min="13566" max="13566" width="10.83203125" style="1" customWidth="1"/>
    <col min="13567" max="13567" width="11" style="1" customWidth="1"/>
    <col min="13568" max="13570" width="11.33203125" style="1" customWidth="1"/>
    <col min="13571" max="13571" width="10.5" style="1" customWidth="1"/>
    <col min="13572" max="13572" width="10.83203125" style="1" customWidth="1"/>
    <col min="13573" max="13573" width="11.1640625" style="1" customWidth="1"/>
    <col min="13574" max="13574" width="10.33203125" style="1" customWidth="1"/>
    <col min="13575" max="13575" width="12.5" style="1" customWidth="1"/>
    <col min="13576" max="13804" width="9.1640625" style="1"/>
    <col min="13805" max="13805" width="22.6640625" style="1" customWidth="1"/>
    <col min="13806" max="13806" width="63.1640625" style="1" customWidth="1"/>
    <col min="13807" max="13807" width="5.6640625" style="1" customWidth="1"/>
    <col min="13808" max="13808" width="4.6640625" style="1" customWidth="1"/>
    <col min="13809" max="13809" width="5.6640625" style="1" customWidth="1"/>
    <col min="13810" max="13812" width="12.6640625" style="1" customWidth="1"/>
    <col min="13813" max="13816" width="10.6640625" style="1" customWidth="1"/>
    <col min="13817" max="13817" width="10.5" style="1" customWidth="1"/>
    <col min="13818" max="13818" width="11.33203125" style="1" customWidth="1"/>
    <col min="13819" max="13819" width="11.5" style="1" customWidth="1"/>
    <col min="13820" max="13820" width="10.5" style="1" customWidth="1"/>
    <col min="13821" max="13821" width="10.33203125" style="1" customWidth="1"/>
    <col min="13822" max="13822" width="10.83203125" style="1" customWidth="1"/>
    <col min="13823" max="13823" width="11" style="1" customWidth="1"/>
    <col min="13824" max="13826" width="11.33203125" style="1" customWidth="1"/>
    <col min="13827" max="13827" width="10.5" style="1" customWidth="1"/>
    <col min="13828" max="13828" width="10.83203125" style="1" customWidth="1"/>
    <col min="13829" max="13829" width="11.1640625" style="1" customWidth="1"/>
    <col min="13830" max="13830" width="10.33203125" style="1" customWidth="1"/>
    <col min="13831" max="13831" width="12.5" style="1" customWidth="1"/>
    <col min="13832" max="14060" width="9.1640625" style="1"/>
    <col min="14061" max="14061" width="22.6640625" style="1" customWidth="1"/>
    <col min="14062" max="14062" width="63.1640625" style="1" customWidth="1"/>
    <col min="14063" max="14063" width="5.6640625" style="1" customWidth="1"/>
    <col min="14064" max="14064" width="4.6640625" style="1" customWidth="1"/>
    <col min="14065" max="14065" width="5.6640625" style="1" customWidth="1"/>
    <col min="14066" max="14068" width="12.6640625" style="1" customWidth="1"/>
    <col min="14069" max="14072" width="10.6640625" style="1" customWidth="1"/>
    <col min="14073" max="14073" width="10.5" style="1" customWidth="1"/>
    <col min="14074" max="14074" width="11.33203125" style="1" customWidth="1"/>
    <col min="14075" max="14075" width="11.5" style="1" customWidth="1"/>
    <col min="14076" max="14076" width="10.5" style="1" customWidth="1"/>
    <col min="14077" max="14077" width="10.33203125" style="1" customWidth="1"/>
    <col min="14078" max="14078" width="10.83203125" style="1" customWidth="1"/>
    <col min="14079" max="14079" width="11" style="1" customWidth="1"/>
    <col min="14080" max="14082" width="11.33203125" style="1" customWidth="1"/>
    <col min="14083" max="14083" width="10.5" style="1" customWidth="1"/>
    <col min="14084" max="14084" width="10.83203125" style="1" customWidth="1"/>
    <col min="14085" max="14085" width="11.1640625" style="1" customWidth="1"/>
    <col min="14086" max="14086" width="10.33203125" style="1" customWidth="1"/>
    <col min="14087" max="14087" width="12.5" style="1" customWidth="1"/>
    <col min="14088" max="14316" width="9.1640625" style="1"/>
    <col min="14317" max="14317" width="22.6640625" style="1" customWidth="1"/>
    <col min="14318" max="14318" width="63.1640625" style="1" customWidth="1"/>
    <col min="14319" max="14319" width="5.6640625" style="1" customWidth="1"/>
    <col min="14320" max="14320" width="4.6640625" style="1" customWidth="1"/>
    <col min="14321" max="14321" width="5.6640625" style="1" customWidth="1"/>
    <col min="14322" max="14324" width="12.6640625" style="1" customWidth="1"/>
    <col min="14325" max="14328" width="10.6640625" style="1" customWidth="1"/>
    <col min="14329" max="14329" width="10.5" style="1" customWidth="1"/>
    <col min="14330" max="14330" width="11.33203125" style="1" customWidth="1"/>
    <col min="14331" max="14331" width="11.5" style="1" customWidth="1"/>
    <col min="14332" max="14332" width="10.5" style="1" customWidth="1"/>
    <col min="14333" max="14333" width="10.33203125" style="1" customWidth="1"/>
    <col min="14334" max="14334" width="10.83203125" style="1" customWidth="1"/>
    <col min="14335" max="14335" width="11" style="1" customWidth="1"/>
    <col min="14336" max="14338" width="11.33203125" style="1" customWidth="1"/>
    <col min="14339" max="14339" width="10.5" style="1" customWidth="1"/>
    <col min="14340" max="14340" width="10.83203125" style="1" customWidth="1"/>
    <col min="14341" max="14341" width="11.1640625" style="1" customWidth="1"/>
    <col min="14342" max="14342" width="10.33203125" style="1" customWidth="1"/>
    <col min="14343" max="14343" width="12.5" style="1" customWidth="1"/>
    <col min="14344" max="14572" width="9.1640625" style="1"/>
    <col min="14573" max="14573" width="22.6640625" style="1" customWidth="1"/>
    <col min="14574" max="14574" width="63.1640625" style="1" customWidth="1"/>
    <col min="14575" max="14575" width="5.6640625" style="1" customWidth="1"/>
    <col min="14576" max="14576" width="4.6640625" style="1" customWidth="1"/>
    <col min="14577" max="14577" width="5.6640625" style="1" customWidth="1"/>
    <col min="14578" max="14580" width="12.6640625" style="1" customWidth="1"/>
    <col min="14581" max="14584" width="10.6640625" style="1" customWidth="1"/>
    <col min="14585" max="14585" width="10.5" style="1" customWidth="1"/>
    <col min="14586" max="14586" width="11.33203125" style="1" customWidth="1"/>
    <col min="14587" max="14587" width="11.5" style="1" customWidth="1"/>
    <col min="14588" max="14588" width="10.5" style="1" customWidth="1"/>
    <col min="14589" max="14589" width="10.33203125" style="1" customWidth="1"/>
    <col min="14590" max="14590" width="10.83203125" style="1" customWidth="1"/>
    <col min="14591" max="14591" width="11" style="1" customWidth="1"/>
    <col min="14592" max="14594" width="11.33203125" style="1" customWidth="1"/>
    <col min="14595" max="14595" width="10.5" style="1" customWidth="1"/>
    <col min="14596" max="14596" width="10.83203125" style="1" customWidth="1"/>
    <col min="14597" max="14597" width="11.1640625" style="1" customWidth="1"/>
    <col min="14598" max="14598" width="10.33203125" style="1" customWidth="1"/>
    <col min="14599" max="14599" width="12.5" style="1" customWidth="1"/>
    <col min="14600" max="14828" width="9.1640625" style="1"/>
    <col min="14829" max="14829" width="22.6640625" style="1" customWidth="1"/>
    <col min="14830" max="14830" width="63.1640625" style="1" customWidth="1"/>
    <col min="14831" max="14831" width="5.6640625" style="1" customWidth="1"/>
    <col min="14832" max="14832" width="4.6640625" style="1" customWidth="1"/>
    <col min="14833" max="14833" width="5.6640625" style="1" customWidth="1"/>
    <col min="14834" max="14836" width="12.6640625" style="1" customWidth="1"/>
    <col min="14837" max="14840" width="10.6640625" style="1" customWidth="1"/>
    <col min="14841" max="14841" width="10.5" style="1" customWidth="1"/>
    <col min="14842" max="14842" width="11.33203125" style="1" customWidth="1"/>
    <col min="14843" max="14843" width="11.5" style="1" customWidth="1"/>
    <col min="14844" max="14844" width="10.5" style="1" customWidth="1"/>
    <col min="14845" max="14845" width="10.33203125" style="1" customWidth="1"/>
    <col min="14846" max="14846" width="10.83203125" style="1" customWidth="1"/>
    <col min="14847" max="14847" width="11" style="1" customWidth="1"/>
    <col min="14848" max="14850" width="11.33203125" style="1" customWidth="1"/>
    <col min="14851" max="14851" width="10.5" style="1" customWidth="1"/>
    <col min="14852" max="14852" width="10.83203125" style="1" customWidth="1"/>
    <col min="14853" max="14853" width="11.1640625" style="1" customWidth="1"/>
    <col min="14854" max="14854" width="10.33203125" style="1" customWidth="1"/>
    <col min="14855" max="14855" width="12.5" style="1" customWidth="1"/>
    <col min="14856" max="15084" width="9.1640625" style="1"/>
    <col min="15085" max="15085" width="22.6640625" style="1" customWidth="1"/>
    <col min="15086" max="15086" width="63.1640625" style="1" customWidth="1"/>
    <col min="15087" max="15087" width="5.6640625" style="1" customWidth="1"/>
    <col min="15088" max="15088" width="4.6640625" style="1" customWidth="1"/>
    <col min="15089" max="15089" width="5.6640625" style="1" customWidth="1"/>
    <col min="15090" max="15092" width="12.6640625" style="1" customWidth="1"/>
    <col min="15093" max="15096" width="10.6640625" style="1" customWidth="1"/>
    <col min="15097" max="15097" width="10.5" style="1" customWidth="1"/>
    <col min="15098" max="15098" width="11.33203125" style="1" customWidth="1"/>
    <col min="15099" max="15099" width="11.5" style="1" customWidth="1"/>
    <col min="15100" max="15100" width="10.5" style="1" customWidth="1"/>
    <col min="15101" max="15101" width="10.33203125" style="1" customWidth="1"/>
    <col min="15102" max="15102" width="10.83203125" style="1" customWidth="1"/>
    <col min="15103" max="15103" width="11" style="1" customWidth="1"/>
    <col min="15104" max="15106" width="11.33203125" style="1" customWidth="1"/>
    <col min="15107" max="15107" width="10.5" style="1" customWidth="1"/>
    <col min="15108" max="15108" width="10.83203125" style="1" customWidth="1"/>
    <col min="15109" max="15109" width="11.1640625" style="1" customWidth="1"/>
    <col min="15110" max="15110" width="10.33203125" style="1" customWidth="1"/>
    <col min="15111" max="15111" width="12.5" style="1" customWidth="1"/>
    <col min="15112" max="15340" width="9.1640625" style="1"/>
    <col min="15341" max="15341" width="22.6640625" style="1" customWidth="1"/>
    <col min="15342" max="15342" width="63.1640625" style="1" customWidth="1"/>
    <col min="15343" max="15343" width="5.6640625" style="1" customWidth="1"/>
    <col min="15344" max="15344" width="4.6640625" style="1" customWidth="1"/>
    <col min="15345" max="15345" width="5.6640625" style="1" customWidth="1"/>
    <col min="15346" max="15348" width="12.6640625" style="1" customWidth="1"/>
    <col min="15349" max="15352" width="10.6640625" style="1" customWidth="1"/>
    <col min="15353" max="15353" width="10.5" style="1" customWidth="1"/>
    <col min="15354" max="15354" width="11.33203125" style="1" customWidth="1"/>
    <col min="15355" max="15355" width="11.5" style="1" customWidth="1"/>
    <col min="15356" max="15356" width="10.5" style="1" customWidth="1"/>
    <col min="15357" max="15357" width="10.33203125" style="1" customWidth="1"/>
    <col min="15358" max="15358" width="10.83203125" style="1" customWidth="1"/>
    <col min="15359" max="15359" width="11" style="1" customWidth="1"/>
    <col min="15360" max="15362" width="11.33203125" style="1" customWidth="1"/>
    <col min="15363" max="15363" width="10.5" style="1" customWidth="1"/>
    <col min="15364" max="15364" width="10.83203125" style="1" customWidth="1"/>
    <col min="15365" max="15365" width="11.1640625" style="1" customWidth="1"/>
    <col min="15366" max="15366" width="10.33203125" style="1" customWidth="1"/>
    <col min="15367" max="15367" width="12.5" style="1" customWidth="1"/>
    <col min="15368" max="15596" width="9.1640625" style="1"/>
    <col min="15597" max="15597" width="22.6640625" style="1" customWidth="1"/>
    <col min="15598" max="15598" width="63.1640625" style="1" customWidth="1"/>
    <col min="15599" max="15599" width="5.6640625" style="1" customWidth="1"/>
    <col min="15600" max="15600" width="4.6640625" style="1" customWidth="1"/>
    <col min="15601" max="15601" width="5.6640625" style="1" customWidth="1"/>
    <col min="15602" max="15604" width="12.6640625" style="1" customWidth="1"/>
    <col min="15605" max="15608" width="10.6640625" style="1" customWidth="1"/>
    <col min="15609" max="15609" width="10.5" style="1" customWidth="1"/>
    <col min="15610" max="15610" width="11.33203125" style="1" customWidth="1"/>
    <col min="15611" max="15611" width="11.5" style="1" customWidth="1"/>
    <col min="15612" max="15612" width="10.5" style="1" customWidth="1"/>
    <col min="15613" max="15613" width="10.33203125" style="1" customWidth="1"/>
    <col min="15614" max="15614" width="10.83203125" style="1" customWidth="1"/>
    <col min="15615" max="15615" width="11" style="1" customWidth="1"/>
    <col min="15616" max="15618" width="11.33203125" style="1" customWidth="1"/>
    <col min="15619" max="15619" width="10.5" style="1" customWidth="1"/>
    <col min="15620" max="15620" width="10.83203125" style="1" customWidth="1"/>
    <col min="15621" max="15621" width="11.1640625" style="1" customWidth="1"/>
    <col min="15622" max="15622" width="10.33203125" style="1" customWidth="1"/>
    <col min="15623" max="15623" width="12.5" style="1" customWidth="1"/>
    <col min="15624" max="15852" width="9.1640625" style="1"/>
    <col min="15853" max="15853" width="22.6640625" style="1" customWidth="1"/>
    <col min="15854" max="15854" width="63.1640625" style="1" customWidth="1"/>
    <col min="15855" max="15855" width="5.6640625" style="1" customWidth="1"/>
    <col min="15856" max="15856" width="4.6640625" style="1" customWidth="1"/>
    <col min="15857" max="15857" width="5.6640625" style="1" customWidth="1"/>
    <col min="15858" max="15860" width="12.6640625" style="1" customWidth="1"/>
    <col min="15861" max="15864" width="10.6640625" style="1" customWidth="1"/>
    <col min="15865" max="15865" width="10.5" style="1" customWidth="1"/>
    <col min="15866" max="15866" width="11.33203125" style="1" customWidth="1"/>
    <col min="15867" max="15867" width="11.5" style="1" customWidth="1"/>
    <col min="15868" max="15868" width="10.5" style="1" customWidth="1"/>
    <col min="15869" max="15869" width="10.33203125" style="1" customWidth="1"/>
    <col min="15870" max="15870" width="10.83203125" style="1" customWidth="1"/>
    <col min="15871" max="15871" width="11" style="1" customWidth="1"/>
    <col min="15872" max="15874" width="11.33203125" style="1" customWidth="1"/>
    <col min="15875" max="15875" width="10.5" style="1" customWidth="1"/>
    <col min="15876" max="15876" width="10.83203125" style="1" customWidth="1"/>
    <col min="15877" max="15877" width="11.1640625" style="1" customWidth="1"/>
    <col min="15878" max="15878" width="10.33203125" style="1" customWidth="1"/>
    <col min="15879" max="15879" width="12.5" style="1" customWidth="1"/>
    <col min="15880" max="16108" width="9.1640625" style="1"/>
    <col min="16109" max="16109" width="22.6640625" style="1" customWidth="1"/>
    <col min="16110" max="16110" width="63.1640625" style="1" customWidth="1"/>
    <col min="16111" max="16111" width="5.6640625" style="1" customWidth="1"/>
    <col min="16112" max="16112" width="4.6640625" style="1" customWidth="1"/>
    <col min="16113" max="16113" width="5.6640625" style="1" customWidth="1"/>
    <col min="16114" max="16116" width="12.6640625" style="1" customWidth="1"/>
    <col min="16117" max="16120" width="10.6640625" style="1" customWidth="1"/>
    <col min="16121" max="16121" width="10.5" style="1" customWidth="1"/>
    <col min="16122" max="16122" width="11.33203125" style="1" customWidth="1"/>
    <col min="16123" max="16123" width="11.5" style="1" customWidth="1"/>
    <col min="16124" max="16124" width="10.5" style="1" customWidth="1"/>
    <col min="16125" max="16125" width="10.33203125" style="1" customWidth="1"/>
    <col min="16126" max="16126" width="10.83203125" style="1" customWidth="1"/>
    <col min="16127" max="16127" width="11" style="1" customWidth="1"/>
    <col min="16128" max="16130" width="11.33203125" style="1" customWidth="1"/>
    <col min="16131" max="16131" width="10.5" style="1" customWidth="1"/>
    <col min="16132" max="16132" width="10.83203125" style="1" customWidth="1"/>
    <col min="16133" max="16133" width="11.1640625" style="1" customWidth="1"/>
    <col min="16134" max="16134" width="10.33203125" style="1" customWidth="1"/>
    <col min="16135" max="16135" width="12.5" style="1" customWidth="1"/>
    <col min="16136" max="16378" width="9.1640625" style="1"/>
    <col min="16379" max="16384" width="9.1640625" style="1" customWidth="1"/>
  </cols>
  <sheetData>
    <row r="1" spans="1:8" ht="35" customHeight="1">
      <c r="A1" s="169" t="s">
        <v>300</v>
      </c>
      <c r="B1" s="173"/>
      <c r="C1" s="173"/>
      <c r="D1" s="173"/>
      <c r="E1" s="173"/>
      <c r="F1" s="173"/>
      <c r="G1" s="173"/>
    </row>
    <row r="2" spans="1:8" ht="16" customHeight="1">
      <c r="A2" s="57" t="s">
        <v>1033</v>
      </c>
    </row>
    <row r="3" spans="1:8" ht="66" customHeight="1">
      <c r="A3" s="168" t="s">
        <v>90</v>
      </c>
      <c r="B3" s="61" t="s">
        <v>301</v>
      </c>
      <c r="C3" s="62" t="s">
        <v>1021</v>
      </c>
      <c r="D3" s="168" t="s">
        <v>160</v>
      </c>
      <c r="E3" s="168" t="s">
        <v>986</v>
      </c>
      <c r="F3" s="168"/>
      <c r="G3" s="168" t="s">
        <v>96</v>
      </c>
    </row>
    <row r="4" spans="1:8" ht="30" customHeight="1">
      <c r="A4" s="166"/>
      <c r="B4" s="63" t="s">
        <v>127</v>
      </c>
      <c r="C4" s="176" t="s">
        <v>89</v>
      </c>
      <c r="D4" s="168"/>
      <c r="E4" s="168" t="s">
        <v>984</v>
      </c>
      <c r="F4" s="168" t="s">
        <v>137</v>
      </c>
      <c r="G4" s="168"/>
      <c r="H4" s="85"/>
    </row>
    <row r="5" spans="1:8" ht="32" customHeight="1">
      <c r="A5" s="166"/>
      <c r="B5" s="63" t="s">
        <v>324</v>
      </c>
      <c r="C5" s="176"/>
      <c r="D5" s="168"/>
      <c r="E5" s="168"/>
      <c r="F5" s="168"/>
      <c r="G5" s="168"/>
      <c r="H5" s="85"/>
    </row>
    <row r="6" spans="1:8" ht="15" customHeight="1">
      <c r="A6" s="86" t="s">
        <v>0</v>
      </c>
      <c r="B6" s="23"/>
      <c r="C6" s="87"/>
      <c r="D6" s="65"/>
      <c r="E6" s="65"/>
      <c r="F6" s="65"/>
      <c r="G6" s="65"/>
    </row>
    <row r="7" spans="1:8" ht="15" customHeight="1">
      <c r="A7" s="88" t="s">
        <v>1</v>
      </c>
      <c r="B7" s="59" t="s">
        <v>324</v>
      </c>
      <c r="C7" s="39">
        <f>IF(B7="Да, содержит",1,0)</f>
        <v>0</v>
      </c>
      <c r="D7" s="59" t="str">
        <f>IF('7.2'!F7=0,"Нет","Да")</f>
        <v>Да</v>
      </c>
      <c r="E7" s="59" t="s">
        <v>104</v>
      </c>
      <c r="F7" s="59" t="s">
        <v>103</v>
      </c>
      <c r="G7" s="59" t="s">
        <v>823</v>
      </c>
      <c r="H7" s="22" t="s">
        <v>99</v>
      </c>
    </row>
    <row r="8" spans="1:8" ht="15" customHeight="1">
      <c r="A8" s="88" t="s">
        <v>2</v>
      </c>
      <c r="B8" s="59" t="s">
        <v>127</v>
      </c>
      <c r="C8" s="39">
        <f t="shared" ref="C8:C24" si="0">IF(B8="Да, содержит",1,0)</f>
        <v>1</v>
      </c>
      <c r="D8" s="59" t="str">
        <f>IF('7.2'!F8=0,"Нет","Да")</f>
        <v>Да</v>
      </c>
      <c r="E8" s="59" t="s">
        <v>103</v>
      </c>
      <c r="F8" s="59" t="s">
        <v>103</v>
      </c>
      <c r="G8" s="71" t="s">
        <v>99</v>
      </c>
    </row>
    <row r="9" spans="1:8" ht="15" customHeight="1">
      <c r="A9" s="88" t="s">
        <v>3</v>
      </c>
      <c r="B9" s="59" t="s">
        <v>127</v>
      </c>
      <c r="C9" s="39">
        <f t="shared" si="0"/>
        <v>1</v>
      </c>
      <c r="D9" s="59" t="str">
        <f>IF('7.2'!F9=0,"Нет","Да")</f>
        <v>Да</v>
      </c>
      <c r="E9" s="59" t="s">
        <v>103</v>
      </c>
      <c r="F9" s="59" t="s">
        <v>103</v>
      </c>
      <c r="G9" s="71" t="s">
        <v>99</v>
      </c>
    </row>
    <row r="10" spans="1:8" ht="15" customHeight="1">
      <c r="A10" s="88" t="s">
        <v>4</v>
      </c>
      <c r="B10" s="59" t="s">
        <v>324</v>
      </c>
      <c r="C10" s="39">
        <f t="shared" si="0"/>
        <v>0</v>
      </c>
      <c r="D10" s="59" t="str">
        <f>IF('7.2'!F10=0,"Нет","Да")</f>
        <v>Да</v>
      </c>
      <c r="E10" s="59" t="s">
        <v>104</v>
      </c>
      <c r="F10" s="59" t="s">
        <v>103</v>
      </c>
      <c r="G10" s="71" t="s">
        <v>823</v>
      </c>
      <c r="H10" s="22" t="s">
        <v>99</v>
      </c>
    </row>
    <row r="11" spans="1:8" ht="15" customHeight="1">
      <c r="A11" s="88" t="s">
        <v>5</v>
      </c>
      <c r="B11" s="59" t="s">
        <v>127</v>
      </c>
      <c r="C11" s="39">
        <f t="shared" si="0"/>
        <v>1</v>
      </c>
      <c r="D11" s="59" t="str">
        <f>IF('7.2'!F11=0,"Нет","Да")</f>
        <v>Да</v>
      </c>
      <c r="E11" s="59" t="s">
        <v>103</v>
      </c>
      <c r="F11" s="59" t="s">
        <v>103</v>
      </c>
      <c r="G11" s="71" t="s">
        <v>99</v>
      </c>
    </row>
    <row r="12" spans="1:8" ht="15" customHeight="1">
      <c r="A12" s="88" t="s">
        <v>6</v>
      </c>
      <c r="B12" s="59" t="s">
        <v>127</v>
      </c>
      <c r="C12" s="39">
        <f t="shared" si="0"/>
        <v>1</v>
      </c>
      <c r="D12" s="59" t="str">
        <f>IF('7.2'!F12=0,"Нет","Да")</f>
        <v>Да</v>
      </c>
      <c r="E12" s="59" t="s">
        <v>103</v>
      </c>
      <c r="F12" s="59" t="s">
        <v>103</v>
      </c>
      <c r="G12" s="71" t="s">
        <v>99</v>
      </c>
    </row>
    <row r="13" spans="1:8" ht="15" customHeight="1">
      <c r="A13" s="88" t="s">
        <v>7</v>
      </c>
      <c r="B13" s="59" t="s">
        <v>127</v>
      </c>
      <c r="C13" s="39">
        <f t="shared" si="0"/>
        <v>1</v>
      </c>
      <c r="D13" s="59" t="str">
        <f>IF('7.2'!F13=0,"Нет","Да")</f>
        <v>Да</v>
      </c>
      <c r="E13" s="59" t="s">
        <v>103</v>
      </c>
      <c r="F13" s="59" t="s">
        <v>103</v>
      </c>
      <c r="G13" s="71" t="s">
        <v>99</v>
      </c>
    </row>
    <row r="14" spans="1:8" ht="15" customHeight="1">
      <c r="A14" s="88" t="s">
        <v>8</v>
      </c>
      <c r="B14" s="59" t="s">
        <v>127</v>
      </c>
      <c r="C14" s="39">
        <f t="shared" si="0"/>
        <v>1</v>
      </c>
      <c r="D14" s="59" t="str">
        <f>IF('7.2'!F14=0,"Нет","Да")</f>
        <v>Да</v>
      </c>
      <c r="E14" s="59" t="s">
        <v>103</v>
      </c>
      <c r="F14" s="59" t="s">
        <v>103</v>
      </c>
      <c r="G14" s="71" t="s">
        <v>99</v>
      </c>
    </row>
    <row r="15" spans="1:8" ht="15" customHeight="1">
      <c r="A15" s="88" t="s">
        <v>9</v>
      </c>
      <c r="B15" s="59" t="s">
        <v>324</v>
      </c>
      <c r="C15" s="39">
        <f t="shared" si="0"/>
        <v>0</v>
      </c>
      <c r="D15" s="59" t="str">
        <f>IF('7.2'!F15=0,"Нет","Да")</f>
        <v>Да</v>
      </c>
      <c r="E15" s="59" t="s">
        <v>104</v>
      </c>
      <c r="F15" s="59" t="s">
        <v>103</v>
      </c>
      <c r="G15" s="71" t="s">
        <v>823</v>
      </c>
      <c r="H15" s="22" t="s">
        <v>99</v>
      </c>
    </row>
    <row r="16" spans="1:8" ht="15" customHeight="1">
      <c r="A16" s="88" t="s">
        <v>10</v>
      </c>
      <c r="B16" s="59" t="s">
        <v>127</v>
      </c>
      <c r="C16" s="39">
        <f t="shared" si="0"/>
        <v>1</v>
      </c>
      <c r="D16" s="59" t="str">
        <f>IF('7.2'!F16=0,"Нет","Да")</f>
        <v>Да</v>
      </c>
      <c r="E16" s="59" t="s">
        <v>103</v>
      </c>
      <c r="F16" s="59" t="s">
        <v>103</v>
      </c>
      <c r="G16" s="71" t="s">
        <v>99</v>
      </c>
    </row>
    <row r="17" spans="1:8" ht="15" customHeight="1">
      <c r="A17" s="88" t="s">
        <v>11</v>
      </c>
      <c r="B17" s="59" t="s">
        <v>324</v>
      </c>
      <c r="C17" s="39">
        <f t="shared" si="0"/>
        <v>0</v>
      </c>
      <c r="D17" s="59" t="str">
        <f>IF('7.2'!F17=0,"Нет","Да")</f>
        <v>Нет</v>
      </c>
      <c r="E17" s="59" t="s">
        <v>99</v>
      </c>
      <c r="F17" s="59" t="s">
        <v>99</v>
      </c>
      <c r="G17" s="71" t="s">
        <v>822</v>
      </c>
      <c r="H17" s="22" t="s">
        <v>99</v>
      </c>
    </row>
    <row r="18" spans="1:8" ht="15" customHeight="1">
      <c r="A18" s="88" t="s">
        <v>12</v>
      </c>
      <c r="B18" s="59" t="s">
        <v>127</v>
      </c>
      <c r="C18" s="39">
        <f t="shared" si="0"/>
        <v>1</v>
      </c>
      <c r="D18" s="59" t="str">
        <f>IF('7.2'!F18=0,"Нет","Да")</f>
        <v>Да</v>
      </c>
      <c r="E18" s="59" t="s">
        <v>103</v>
      </c>
      <c r="F18" s="59" t="s">
        <v>103</v>
      </c>
      <c r="G18" s="71" t="s">
        <v>99</v>
      </c>
    </row>
    <row r="19" spans="1:8" ht="15" customHeight="1">
      <c r="A19" s="88" t="s">
        <v>13</v>
      </c>
      <c r="B19" s="59" t="s">
        <v>127</v>
      </c>
      <c r="C19" s="39">
        <f t="shared" si="0"/>
        <v>1</v>
      </c>
      <c r="D19" s="59" t="str">
        <f>IF('7.2'!F19=0,"Нет","Да")</f>
        <v>Да</v>
      </c>
      <c r="E19" s="59" t="s">
        <v>103</v>
      </c>
      <c r="F19" s="59" t="s">
        <v>103</v>
      </c>
      <c r="G19" s="71" t="s">
        <v>99</v>
      </c>
    </row>
    <row r="20" spans="1:8" ht="15" customHeight="1">
      <c r="A20" s="88" t="s">
        <v>14</v>
      </c>
      <c r="B20" s="59" t="s">
        <v>324</v>
      </c>
      <c r="C20" s="39">
        <f t="shared" si="0"/>
        <v>0</v>
      </c>
      <c r="D20" s="59" t="str">
        <f>IF('7.2'!F20=0,"Нет","Да")</f>
        <v>Нет</v>
      </c>
      <c r="E20" s="59" t="s">
        <v>99</v>
      </c>
      <c r="F20" s="59" t="s">
        <v>99</v>
      </c>
      <c r="G20" s="71" t="s">
        <v>822</v>
      </c>
      <c r="H20" s="22" t="s">
        <v>99</v>
      </c>
    </row>
    <row r="21" spans="1:8" ht="15" customHeight="1">
      <c r="A21" s="88" t="s">
        <v>15</v>
      </c>
      <c r="B21" s="59" t="s">
        <v>324</v>
      </c>
      <c r="C21" s="39">
        <f t="shared" si="0"/>
        <v>0</v>
      </c>
      <c r="D21" s="59" t="str">
        <f>IF('7.2'!F21=0,"Нет","Да")</f>
        <v>Нет</v>
      </c>
      <c r="E21" s="59" t="s">
        <v>99</v>
      </c>
      <c r="F21" s="59" t="s">
        <v>99</v>
      </c>
      <c r="G21" s="71" t="s">
        <v>822</v>
      </c>
      <c r="H21" s="22" t="s">
        <v>99</v>
      </c>
    </row>
    <row r="22" spans="1:8" ht="15" customHeight="1">
      <c r="A22" s="88" t="s">
        <v>16</v>
      </c>
      <c r="B22" s="59" t="s">
        <v>127</v>
      </c>
      <c r="C22" s="39">
        <f t="shared" si="0"/>
        <v>1</v>
      </c>
      <c r="D22" s="59" t="str">
        <f>IF('7.2'!F22=0,"Нет","Да")</f>
        <v>Да</v>
      </c>
      <c r="E22" s="59" t="s">
        <v>103</v>
      </c>
      <c r="F22" s="59" t="s">
        <v>103</v>
      </c>
      <c r="G22" s="71" t="s">
        <v>99</v>
      </c>
    </row>
    <row r="23" spans="1:8" ht="15" customHeight="1">
      <c r="A23" s="88" t="s">
        <v>17</v>
      </c>
      <c r="B23" s="59" t="s">
        <v>324</v>
      </c>
      <c r="C23" s="39">
        <f t="shared" si="0"/>
        <v>0</v>
      </c>
      <c r="D23" s="59" t="str">
        <f>IF('7.2'!F23=0,"Нет","Да")</f>
        <v>Нет</v>
      </c>
      <c r="E23" s="59" t="s">
        <v>99</v>
      </c>
      <c r="F23" s="59" t="s">
        <v>99</v>
      </c>
      <c r="G23" s="71" t="s">
        <v>822</v>
      </c>
      <c r="H23" s="22" t="s">
        <v>99</v>
      </c>
    </row>
    <row r="24" spans="1:8" ht="15" customHeight="1">
      <c r="A24" s="88" t="s">
        <v>100</v>
      </c>
      <c r="B24" s="59" t="s">
        <v>324</v>
      </c>
      <c r="C24" s="39">
        <f t="shared" si="0"/>
        <v>0</v>
      </c>
      <c r="D24" s="59" t="str">
        <f>IF('7.2'!F24=0,"Нет","Да")</f>
        <v>Нет</v>
      </c>
      <c r="E24" s="59" t="s">
        <v>99</v>
      </c>
      <c r="F24" s="59" t="s">
        <v>99</v>
      </c>
      <c r="G24" s="71" t="s">
        <v>822</v>
      </c>
      <c r="H24" s="22" t="s">
        <v>99</v>
      </c>
    </row>
    <row r="25" spans="1:8" ht="15" customHeight="1">
      <c r="A25" s="66" t="s">
        <v>18</v>
      </c>
      <c r="B25" s="64"/>
      <c r="C25" s="42"/>
      <c r="D25" s="67"/>
      <c r="E25" s="67"/>
      <c r="F25" s="67"/>
      <c r="G25" s="67"/>
    </row>
    <row r="26" spans="1:8" ht="15" customHeight="1">
      <c r="A26" s="88" t="s">
        <v>19</v>
      </c>
      <c r="B26" s="59" t="s">
        <v>127</v>
      </c>
      <c r="C26" s="39">
        <f t="shared" ref="C26:C36" si="1">IF(B26="Да, содержит",1,0)</f>
        <v>1</v>
      </c>
      <c r="D26" s="59" t="str">
        <f>IF('7.2'!F26=0,"Нет","Да")</f>
        <v>Да</v>
      </c>
      <c r="E26" s="59" t="s">
        <v>103</v>
      </c>
      <c r="F26" s="59" t="s">
        <v>103</v>
      </c>
      <c r="G26" s="59" t="s">
        <v>99</v>
      </c>
    </row>
    <row r="27" spans="1:8" ht="15" customHeight="1">
      <c r="A27" s="88" t="s">
        <v>20</v>
      </c>
      <c r="B27" s="59" t="s">
        <v>324</v>
      </c>
      <c r="C27" s="39">
        <f t="shared" si="1"/>
        <v>0</v>
      </c>
      <c r="D27" s="59" t="str">
        <f>IF('7.2'!F27=0,"Нет","Да")</f>
        <v>Да</v>
      </c>
      <c r="E27" s="59" t="s">
        <v>103</v>
      </c>
      <c r="F27" s="59" t="s">
        <v>104</v>
      </c>
      <c r="G27" s="71" t="s">
        <v>824</v>
      </c>
      <c r="H27" s="22" t="s">
        <v>99</v>
      </c>
    </row>
    <row r="28" spans="1:8" ht="15" customHeight="1">
      <c r="A28" s="88" t="s">
        <v>21</v>
      </c>
      <c r="B28" s="59" t="s">
        <v>127</v>
      </c>
      <c r="C28" s="39">
        <f t="shared" si="1"/>
        <v>1</v>
      </c>
      <c r="D28" s="59" t="str">
        <f>IF('7.2'!F28=0,"Нет","Да")</f>
        <v>Да</v>
      </c>
      <c r="E28" s="59" t="s">
        <v>103</v>
      </c>
      <c r="F28" s="59" t="s">
        <v>103</v>
      </c>
      <c r="G28" s="59" t="s">
        <v>99</v>
      </c>
    </row>
    <row r="29" spans="1:8" ht="15" customHeight="1">
      <c r="A29" s="88" t="s">
        <v>22</v>
      </c>
      <c r="B29" s="59" t="s">
        <v>127</v>
      </c>
      <c r="C29" s="39">
        <f t="shared" si="1"/>
        <v>1</v>
      </c>
      <c r="D29" s="59" t="str">
        <f>IF('7.2'!F29=0,"Нет","Да")</f>
        <v>Да</v>
      </c>
      <c r="E29" s="59" t="s">
        <v>103</v>
      </c>
      <c r="F29" s="59" t="s">
        <v>103</v>
      </c>
      <c r="G29" s="59" t="s">
        <v>99</v>
      </c>
    </row>
    <row r="30" spans="1:8" ht="15" customHeight="1">
      <c r="A30" s="88" t="s">
        <v>23</v>
      </c>
      <c r="B30" s="59" t="s">
        <v>127</v>
      </c>
      <c r="C30" s="39">
        <f t="shared" si="1"/>
        <v>1</v>
      </c>
      <c r="D30" s="59" t="str">
        <f>IF('7.2'!F30=0,"Нет","Да")</f>
        <v>Да</v>
      </c>
      <c r="E30" s="59" t="s">
        <v>103</v>
      </c>
      <c r="F30" s="59" t="s">
        <v>103</v>
      </c>
      <c r="G30" s="59" t="s">
        <v>99</v>
      </c>
    </row>
    <row r="31" spans="1:8" ht="15" customHeight="1">
      <c r="A31" s="88" t="s">
        <v>24</v>
      </c>
      <c r="B31" s="59" t="s">
        <v>324</v>
      </c>
      <c r="C31" s="39">
        <f t="shared" si="1"/>
        <v>0</v>
      </c>
      <c r="D31" s="59" t="str">
        <f>IF('7.2'!F31=0,"Нет","Да")</f>
        <v>Нет</v>
      </c>
      <c r="E31" s="59" t="s">
        <v>99</v>
      </c>
      <c r="F31" s="59" t="s">
        <v>99</v>
      </c>
      <c r="G31" s="71" t="s">
        <v>822</v>
      </c>
      <c r="H31" s="22" t="s">
        <v>99</v>
      </c>
    </row>
    <row r="32" spans="1:8" ht="15" customHeight="1">
      <c r="A32" s="88" t="s">
        <v>25</v>
      </c>
      <c r="B32" s="59" t="s">
        <v>324</v>
      </c>
      <c r="C32" s="39">
        <f t="shared" si="1"/>
        <v>0</v>
      </c>
      <c r="D32" s="59" t="str">
        <f>IF('7.2'!F32=0,"Нет","Да")</f>
        <v>Нет</v>
      </c>
      <c r="E32" s="59" t="s">
        <v>99</v>
      </c>
      <c r="F32" s="59" t="s">
        <v>99</v>
      </c>
      <c r="G32" s="71" t="s">
        <v>822</v>
      </c>
      <c r="H32" s="22" t="s">
        <v>99</v>
      </c>
    </row>
    <row r="33" spans="1:8" ht="15" customHeight="1">
      <c r="A33" s="88" t="s">
        <v>26</v>
      </c>
      <c r="B33" s="59" t="s">
        <v>324</v>
      </c>
      <c r="C33" s="39">
        <f t="shared" si="1"/>
        <v>0</v>
      </c>
      <c r="D33" s="59" t="str">
        <f>IF('7.2'!F33=0,"Нет","Да")</f>
        <v>Да</v>
      </c>
      <c r="E33" s="59" t="s">
        <v>104</v>
      </c>
      <c r="F33" s="59" t="s">
        <v>104</v>
      </c>
      <c r="G33" s="71" t="s">
        <v>825</v>
      </c>
      <c r="H33" s="22" t="s">
        <v>99</v>
      </c>
    </row>
    <row r="34" spans="1:8" ht="15" customHeight="1">
      <c r="A34" s="88" t="s">
        <v>27</v>
      </c>
      <c r="B34" s="59" t="s">
        <v>324</v>
      </c>
      <c r="C34" s="39">
        <f t="shared" si="1"/>
        <v>0</v>
      </c>
      <c r="D34" s="59" t="str">
        <f>IF('7.2'!F34=0,"Нет","Да")</f>
        <v>Нет</v>
      </c>
      <c r="E34" s="59" t="s">
        <v>99</v>
      </c>
      <c r="F34" s="59" t="s">
        <v>99</v>
      </c>
      <c r="G34" s="71" t="s">
        <v>822</v>
      </c>
      <c r="H34" s="22" t="s">
        <v>99</v>
      </c>
    </row>
    <row r="35" spans="1:8" ht="15" customHeight="1">
      <c r="A35" s="88" t="s">
        <v>283</v>
      </c>
      <c r="B35" s="59" t="s">
        <v>127</v>
      </c>
      <c r="C35" s="39">
        <f t="shared" si="1"/>
        <v>1</v>
      </c>
      <c r="D35" s="59" t="str">
        <f>IF('7.2'!F35=0,"Нет","Да")</f>
        <v>Да</v>
      </c>
      <c r="E35" s="59" t="s">
        <v>103</v>
      </c>
      <c r="F35" s="59" t="s">
        <v>103</v>
      </c>
      <c r="G35" s="70" t="s">
        <v>99</v>
      </c>
    </row>
    <row r="36" spans="1:8" ht="15" customHeight="1">
      <c r="A36" s="88" t="s">
        <v>28</v>
      </c>
      <c r="B36" s="59" t="s">
        <v>127</v>
      </c>
      <c r="C36" s="39">
        <f t="shared" si="1"/>
        <v>1</v>
      </c>
      <c r="D36" s="59" t="str">
        <f>IF('7.2'!F36=0,"Нет","Да")</f>
        <v>Да</v>
      </c>
      <c r="E36" s="59" t="s">
        <v>103</v>
      </c>
      <c r="F36" s="59" t="s">
        <v>103</v>
      </c>
      <c r="G36" s="70" t="s">
        <v>99</v>
      </c>
    </row>
    <row r="37" spans="1:8" ht="15" customHeight="1">
      <c r="A37" s="66" t="s">
        <v>29</v>
      </c>
      <c r="B37" s="64"/>
      <c r="C37" s="42"/>
      <c r="D37" s="67"/>
      <c r="E37" s="67"/>
      <c r="F37" s="67"/>
      <c r="G37" s="67"/>
    </row>
    <row r="38" spans="1:8" ht="15" customHeight="1">
      <c r="A38" s="88" t="s">
        <v>30</v>
      </c>
      <c r="B38" s="70" t="s">
        <v>127</v>
      </c>
      <c r="C38" s="39">
        <f t="shared" ref="C38:C45" si="2">IF(B38="Да, содержит",1,0)</f>
        <v>1</v>
      </c>
      <c r="D38" s="59" t="str">
        <f>IF('7.2'!F38=0,"Нет","Да")</f>
        <v>Да</v>
      </c>
      <c r="E38" s="59" t="s">
        <v>103</v>
      </c>
      <c r="F38" s="59" t="s">
        <v>103</v>
      </c>
      <c r="G38" s="59" t="s">
        <v>99</v>
      </c>
    </row>
    <row r="39" spans="1:8" ht="15" customHeight="1">
      <c r="A39" s="88" t="s">
        <v>31</v>
      </c>
      <c r="B39" s="59" t="s">
        <v>324</v>
      </c>
      <c r="C39" s="39">
        <f t="shared" si="2"/>
        <v>0</v>
      </c>
      <c r="D39" s="59" t="str">
        <f>IF('7.2'!F39=0,"Нет","Да")</f>
        <v>Да</v>
      </c>
      <c r="E39" s="59" t="s">
        <v>104</v>
      </c>
      <c r="F39" s="59" t="s">
        <v>104</v>
      </c>
      <c r="G39" s="59" t="s">
        <v>825</v>
      </c>
      <c r="H39" s="22" t="s">
        <v>99</v>
      </c>
    </row>
    <row r="40" spans="1:8" ht="15" customHeight="1">
      <c r="A40" s="88" t="s">
        <v>87</v>
      </c>
      <c r="B40" s="59" t="s">
        <v>127</v>
      </c>
      <c r="C40" s="39">
        <f t="shared" si="2"/>
        <v>1</v>
      </c>
      <c r="D40" s="59" t="str">
        <f>IF('7.2'!F40=0,"Нет","Да")</f>
        <v>Да</v>
      </c>
      <c r="E40" s="59" t="s">
        <v>103</v>
      </c>
      <c r="F40" s="59" t="s">
        <v>103</v>
      </c>
      <c r="G40" s="59" t="s">
        <v>99</v>
      </c>
    </row>
    <row r="41" spans="1:8" ht="15" customHeight="1">
      <c r="A41" s="88" t="s">
        <v>32</v>
      </c>
      <c r="B41" s="59" t="s">
        <v>127</v>
      </c>
      <c r="C41" s="39">
        <f t="shared" si="2"/>
        <v>1</v>
      </c>
      <c r="D41" s="59" t="str">
        <f>IF('7.2'!F41=0,"Нет","Да")</f>
        <v>Да</v>
      </c>
      <c r="E41" s="59" t="s">
        <v>103</v>
      </c>
      <c r="F41" s="59" t="s">
        <v>103</v>
      </c>
      <c r="G41" s="59" t="s">
        <v>99</v>
      </c>
    </row>
    <row r="42" spans="1:8" ht="15" customHeight="1">
      <c r="A42" s="88" t="s">
        <v>33</v>
      </c>
      <c r="B42" s="59" t="s">
        <v>324</v>
      </c>
      <c r="C42" s="39">
        <f t="shared" si="2"/>
        <v>0</v>
      </c>
      <c r="D42" s="59" t="str">
        <f>IF('7.2'!F42=0,"Нет","Да")</f>
        <v>Нет</v>
      </c>
      <c r="E42" s="59" t="s">
        <v>99</v>
      </c>
      <c r="F42" s="59" t="s">
        <v>99</v>
      </c>
      <c r="G42" s="71" t="s">
        <v>822</v>
      </c>
      <c r="H42" s="22" t="s">
        <v>99</v>
      </c>
    </row>
    <row r="43" spans="1:8" ht="15" customHeight="1">
      <c r="A43" s="88" t="s">
        <v>34</v>
      </c>
      <c r="B43" s="59" t="s">
        <v>324</v>
      </c>
      <c r="C43" s="39">
        <f t="shared" si="2"/>
        <v>0</v>
      </c>
      <c r="D43" s="59" t="str">
        <f>IF('7.2'!F43=0,"Нет","Да")</f>
        <v>Нет</v>
      </c>
      <c r="E43" s="59" t="s">
        <v>99</v>
      </c>
      <c r="F43" s="59" t="s">
        <v>99</v>
      </c>
      <c r="G43" s="71" t="s">
        <v>822</v>
      </c>
      <c r="H43" s="22" t="s">
        <v>99</v>
      </c>
    </row>
    <row r="44" spans="1:8" ht="15" customHeight="1">
      <c r="A44" s="88" t="s">
        <v>35</v>
      </c>
      <c r="B44" s="59" t="s">
        <v>127</v>
      </c>
      <c r="C44" s="39">
        <f t="shared" si="2"/>
        <v>1</v>
      </c>
      <c r="D44" s="59" t="str">
        <f>IF('7.2'!F44=0,"Нет","Да")</f>
        <v>Да</v>
      </c>
      <c r="E44" s="59" t="s">
        <v>103</v>
      </c>
      <c r="F44" s="59" t="s">
        <v>103</v>
      </c>
      <c r="G44" s="71" t="s">
        <v>99</v>
      </c>
      <c r="H44" s="22" t="s">
        <v>99</v>
      </c>
    </row>
    <row r="45" spans="1:8" ht="15" customHeight="1">
      <c r="A45" s="88" t="s">
        <v>97</v>
      </c>
      <c r="B45" s="59" t="s">
        <v>324</v>
      </c>
      <c r="C45" s="39">
        <f t="shared" si="2"/>
        <v>0</v>
      </c>
      <c r="D45" s="59" t="str">
        <f>IF('7.2'!F45=0,"Нет","Да")</f>
        <v>Нет</v>
      </c>
      <c r="E45" s="59" t="s">
        <v>99</v>
      </c>
      <c r="F45" s="59" t="s">
        <v>99</v>
      </c>
      <c r="G45" s="71" t="s">
        <v>822</v>
      </c>
      <c r="H45" s="22" t="s">
        <v>99</v>
      </c>
    </row>
    <row r="46" spans="1:8" ht="15" customHeight="1">
      <c r="A46" s="66" t="s">
        <v>36</v>
      </c>
      <c r="B46" s="64"/>
      <c r="C46" s="42"/>
      <c r="D46" s="67"/>
      <c r="E46" s="67"/>
      <c r="F46" s="67"/>
      <c r="G46" s="67"/>
      <c r="H46" s="22" t="s">
        <v>99</v>
      </c>
    </row>
    <row r="47" spans="1:8" ht="15" customHeight="1">
      <c r="A47" s="88" t="s">
        <v>37</v>
      </c>
      <c r="B47" s="70" t="s">
        <v>324</v>
      </c>
      <c r="C47" s="39">
        <f t="shared" ref="C47:C53" si="3">IF(B47="Да, содержит",1,0)</f>
        <v>0</v>
      </c>
      <c r="D47" s="59" t="str">
        <f>IF('7.2'!F47=0,"Нет","Да")</f>
        <v>Нет</v>
      </c>
      <c r="E47" s="59" t="s">
        <v>99</v>
      </c>
      <c r="F47" s="59" t="s">
        <v>99</v>
      </c>
      <c r="G47" s="71" t="s">
        <v>822</v>
      </c>
      <c r="H47" s="22" t="s">
        <v>99</v>
      </c>
    </row>
    <row r="48" spans="1:8" ht="15" customHeight="1">
      <c r="A48" s="88" t="s">
        <v>38</v>
      </c>
      <c r="B48" s="59" t="s">
        <v>324</v>
      </c>
      <c r="C48" s="39">
        <f t="shared" si="3"/>
        <v>0</v>
      </c>
      <c r="D48" s="59" t="str">
        <f>IF('7.2'!F48=0,"Нет","Да")</f>
        <v>Нет</v>
      </c>
      <c r="E48" s="59" t="s">
        <v>99</v>
      </c>
      <c r="F48" s="59" t="s">
        <v>99</v>
      </c>
      <c r="G48" s="71" t="s">
        <v>822</v>
      </c>
      <c r="H48" s="22" t="s">
        <v>99</v>
      </c>
    </row>
    <row r="49" spans="1:8" ht="15" customHeight="1">
      <c r="A49" s="88" t="s">
        <v>39</v>
      </c>
      <c r="B49" s="59" t="s">
        <v>324</v>
      </c>
      <c r="C49" s="39">
        <f t="shared" si="3"/>
        <v>0</v>
      </c>
      <c r="D49" s="59" t="str">
        <f>IF('7.2'!F49=0,"Нет","Да")</f>
        <v>Да</v>
      </c>
      <c r="E49" s="59" t="s">
        <v>104</v>
      </c>
      <c r="F49" s="59" t="s">
        <v>103</v>
      </c>
      <c r="G49" s="59" t="s">
        <v>823</v>
      </c>
      <c r="H49" s="22" t="s">
        <v>99</v>
      </c>
    </row>
    <row r="50" spans="1:8" ht="15" customHeight="1">
      <c r="A50" s="88" t="s">
        <v>40</v>
      </c>
      <c r="B50" s="59" t="s">
        <v>324</v>
      </c>
      <c r="C50" s="39">
        <f t="shared" si="3"/>
        <v>0</v>
      </c>
      <c r="D50" s="59" t="str">
        <f>IF('7.2'!F50=0,"Нет","Да")</f>
        <v>Нет</v>
      </c>
      <c r="E50" s="59" t="s">
        <v>99</v>
      </c>
      <c r="F50" s="59" t="s">
        <v>99</v>
      </c>
      <c r="G50" s="71" t="s">
        <v>822</v>
      </c>
      <c r="H50" s="22" t="s">
        <v>99</v>
      </c>
    </row>
    <row r="51" spans="1:8" ht="15" customHeight="1">
      <c r="A51" s="88" t="s">
        <v>284</v>
      </c>
      <c r="B51" s="59" t="s">
        <v>324</v>
      </c>
      <c r="C51" s="39">
        <f t="shared" si="3"/>
        <v>0</v>
      </c>
      <c r="D51" s="59" t="str">
        <f>IF('7.2'!F51=0,"Нет","Да")</f>
        <v>Нет</v>
      </c>
      <c r="E51" s="59" t="s">
        <v>99</v>
      </c>
      <c r="F51" s="59" t="s">
        <v>99</v>
      </c>
      <c r="G51" s="71" t="s">
        <v>822</v>
      </c>
      <c r="H51" s="22" t="s">
        <v>99</v>
      </c>
    </row>
    <row r="52" spans="1:8" ht="15" customHeight="1">
      <c r="A52" s="88" t="s">
        <v>41</v>
      </c>
      <c r="B52" s="59" t="s">
        <v>127</v>
      </c>
      <c r="C52" s="39">
        <f t="shared" si="3"/>
        <v>1</v>
      </c>
      <c r="D52" s="59" t="str">
        <f>IF('7.2'!F52=0,"Нет","Да")</f>
        <v>Да</v>
      </c>
      <c r="E52" s="59" t="s">
        <v>103</v>
      </c>
      <c r="F52" s="59" t="s">
        <v>103</v>
      </c>
      <c r="G52" s="59" t="s">
        <v>99</v>
      </c>
    </row>
    <row r="53" spans="1:8" ht="15" customHeight="1">
      <c r="A53" s="88" t="s">
        <v>42</v>
      </c>
      <c r="B53" s="59" t="s">
        <v>127</v>
      </c>
      <c r="C53" s="39">
        <f t="shared" si="3"/>
        <v>1</v>
      </c>
      <c r="D53" s="59" t="str">
        <f>IF('7.2'!F53=0,"Нет","Да")</f>
        <v>Да</v>
      </c>
      <c r="E53" s="59" t="s">
        <v>103</v>
      </c>
      <c r="F53" s="59" t="s">
        <v>103</v>
      </c>
      <c r="G53" s="59" t="s">
        <v>99</v>
      </c>
    </row>
    <row r="54" spans="1:8" ht="15" customHeight="1">
      <c r="A54" s="66" t="s">
        <v>43</v>
      </c>
      <c r="B54" s="64"/>
      <c r="C54" s="42"/>
      <c r="D54" s="67"/>
      <c r="E54" s="67"/>
      <c r="F54" s="67"/>
      <c r="G54" s="67"/>
    </row>
    <row r="55" spans="1:8" ht="15" customHeight="1">
      <c r="A55" s="88" t="s">
        <v>44</v>
      </c>
      <c r="B55" s="59" t="s">
        <v>127</v>
      </c>
      <c r="C55" s="39">
        <f t="shared" ref="C55:C68" si="4">IF(B55="Да, содержит",1,0)</f>
        <v>1</v>
      </c>
      <c r="D55" s="59" t="str">
        <f>IF('7.2'!F55=0,"Нет","Да")</f>
        <v>Да</v>
      </c>
      <c r="E55" s="59" t="s">
        <v>104</v>
      </c>
      <c r="F55" s="59" t="s">
        <v>103</v>
      </c>
      <c r="G55" s="59" t="s">
        <v>99</v>
      </c>
    </row>
    <row r="56" spans="1:8" ht="15" customHeight="1">
      <c r="A56" s="88" t="s">
        <v>285</v>
      </c>
      <c r="B56" s="59" t="s">
        <v>324</v>
      </c>
      <c r="C56" s="39">
        <f t="shared" si="4"/>
        <v>0</v>
      </c>
      <c r="D56" s="59" t="str">
        <f>IF('7.2'!F56=0,"Нет","Да")</f>
        <v>Нет</v>
      </c>
      <c r="E56" s="59" t="s">
        <v>99</v>
      </c>
      <c r="F56" s="59" t="s">
        <v>99</v>
      </c>
      <c r="G56" s="71" t="s">
        <v>822</v>
      </c>
      <c r="H56" s="22" t="s">
        <v>99</v>
      </c>
    </row>
    <row r="57" spans="1:8" ht="15" customHeight="1">
      <c r="A57" s="88" t="s">
        <v>45</v>
      </c>
      <c r="B57" s="59" t="s">
        <v>127</v>
      </c>
      <c r="C57" s="39">
        <f t="shared" si="4"/>
        <v>1</v>
      </c>
      <c r="D57" s="59" t="str">
        <f>IF('7.2'!F57=0,"Нет","Да")</f>
        <v>Да</v>
      </c>
      <c r="E57" s="59" t="s">
        <v>103</v>
      </c>
      <c r="F57" s="59" t="s">
        <v>103</v>
      </c>
      <c r="G57" s="59" t="s">
        <v>99</v>
      </c>
    </row>
    <row r="58" spans="1:8" ht="15" customHeight="1">
      <c r="A58" s="88" t="s">
        <v>46</v>
      </c>
      <c r="B58" s="59" t="s">
        <v>324</v>
      </c>
      <c r="C58" s="39">
        <f t="shared" si="4"/>
        <v>0</v>
      </c>
      <c r="D58" s="59" t="str">
        <f>IF('7.2'!F58=0,"Нет","Да")</f>
        <v>Нет</v>
      </c>
      <c r="E58" s="59" t="s">
        <v>99</v>
      </c>
      <c r="F58" s="59" t="s">
        <v>99</v>
      </c>
      <c r="G58" s="71" t="s">
        <v>822</v>
      </c>
      <c r="H58" s="22" t="s">
        <v>99</v>
      </c>
    </row>
    <row r="59" spans="1:8" ht="15" customHeight="1">
      <c r="A59" s="88" t="s">
        <v>47</v>
      </c>
      <c r="B59" s="59" t="s">
        <v>324</v>
      </c>
      <c r="C59" s="39">
        <f t="shared" si="4"/>
        <v>0</v>
      </c>
      <c r="D59" s="59" t="str">
        <f>IF('7.2'!F59=0,"Нет","Да")</f>
        <v>Нет</v>
      </c>
      <c r="E59" s="59" t="s">
        <v>99</v>
      </c>
      <c r="F59" s="59" t="s">
        <v>99</v>
      </c>
      <c r="G59" s="71" t="s">
        <v>822</v>
      </c>
      <c r="H59" s="22" t="s">
        <v>99</v>
      </c>
    </row>
    <row r="60" spans="1:8" ht="15" customHeight="1">
      <c r="A60" s="88" t="s">
        <v>286</v>
      </c>
      <c r="B60" s="59" t="s">
        <v>127</v>
      </c>
      <c r="C60" s="39">
        <f t="shared" si="4"/>
        <v>1</v>
      </c>
      <c r="D60" s="59" t="str">
        <f>IF('7.2'!F60=0,"Нет","Да")</f>
        <v>Да</v>
      </c>
      <c r="E60" s="59" t="s">
        <v>103</v>
      </c>
      <c r="F60" s="59" t="s">
        <v>103</v>
      </c>
      <c r="G60" s="59" t="s">
        <v>99</v>
      </c>
    </row>
    <row r="61" spans="1:8" ht="15" customHeight="1">
      <c r="A61" s="88" t="s">
        <v>48</v>
      </c>
      <c r="B61" s="59" t="s">
        <v>324</v>
      </c>
      <c r="C61" s="39">
        <f t="shared" si="4"/>
        <v>0</v>
      </c>
      <c r="D61" s="59" t="str">
        <f>IF('7.2'!F61=0,"Нет","Да")</f>
        <v>Нет</v>
      </c>
      <c r="E61" s="74" t="s">
        <v>99</v>
      </c>
      <c r="F61" s="74" t="s">
        <v>99</v>
      </c>
      <c r="G61" s="71" t="s">
        <v>822</v>
      </c>
      <c r="H61" s="22" t="s">
        <v>99</v>
      </c>
    </row>
    <row r="62" spans="1:8" ht="15" customHeight="1">
      <c r="A62" s="88" t="s">
        <v>49</v>
      </c>
      <c r="B62" s="59" t="s">
        <v>324</v>
      </c>
      <c r="C62" s="39">
        <f t="shared" si="4"/>
        <v>0</v>
      </c>
      <c r="D62" s="59" t="str">
        <f>IF('7.2'!F62=0,"Нет","Да")</f>
        <v>Нет</v>
      </c>
      <c r="E62" s="74" t="s">
        <v>99</v>
      </c>
      <c r="F62" s="74" t="s">
        <v>99</v>
      </c>
      <c r="G62" s="71" t="s">
        <v>822</v>
      </c>
      <c r="H62" s="22" t="s">
        <v>99</v>
      </c>
    </row>
    <row r="63" spans="1:8" ht="15" customHeight="1">
      <c r="A63" s="88" t="s">
        <v>287</v>
      </c>
      <c r="B63" s="59" t="s">
        <v>324</v>
      </c>
      <c r="C63" s="39">
        <f t="shared" si="4"/>
        <v>0</v>
      </c>
      <c r="D63" s="59" t="str">
        <f>IF('7.2'!F63=0,"Нет","Да")</f>
        <v>Да</v>
      </c>
      <c r="E63" s="74" t="s">
        <v>104</v>
      </c>
      <c r="F63" s="74" t="s">
        <v>103</v>
      </c>
      <c r="G63" s="71" t="s">
        <v>823</v>
      </c>
      <c r="H63" s="22" t="s">
        <v>99</v>
      </c>
    </row>
    <row r="64" spans="1:8" ht="15" customHeight="1">
      <c r="A64" s="88" t="s">
        <v>50</v>
      </c>
      <c r="B64" s="59" t="s">
        <v>127</v>
      </c>
      <c r="C64" s="39">
        <f t="shared" si="4"/>
        <v>1</v>
      </c>
      <c r="D64" s="59" t="str">
        <f>IF('7.2'!F64=0,"Нет","Да")</f>
        <v>Да</v>
      </c>
      <c r="E64" s="59" t="s">
        <v>103</v>
      </c>
      <c r="F64" s="59" t="s">
        <v>103</v>
      </c>
      <c r="G64" s="74" t="s">
        <v>99</v>
      </c>
      <c r="H64" s="22" t="s">
        <v>99</v>
      </c>
    </row>
    <row r="65" spans="1:10" ht="15" customHeight="1">
      <c r="A65" s="88" t="s">
        <v>51</v>
      </c>
      <c r="B65" s="59" t="s">
        <v>324</v>
      </c>
      <c r="C65" s="39">
        <f t="shared" si="4"/>
        <v>0</v>
      </c>
      <c r="D65" s="59" t="str">
        <f>IF('7.2'!F65=0,"Нет","Да")</f>
        <v>Да</v>
      </c>
      <c r="E65" s="59" t="s">
        <v>104</v>
      </c>
      <c r="F65" s="59" t="s">
        <v>104</v>
      </c>
      <c r="G65" s="74" t="s">
        <v>825</v>
      </c>
      <c r="H65" s="22" t="s">
        <v>99</v>
      </c>
    </row>
    <row r="66" spans="1:10" ht="15" customHeight="1">
      <c r="A66" s="88" t="s">
        <v>52</v>
      </c>
      <c r="B66" s="59" t="s">
        <v>127</v>
      </c>
      <c r="C66" s="39">
        <f t="shared" si="4"/>
        <v>1</v>
      </c>
      <c r="D66" s="59" t="str">
        <f>IF('7.2'!F66=0,"Нет","Да")</f>
        <v>Да</v>
      </c>
      <c r="E66" s="74" t="s">
        <v>103</v>
      </c>
      <c r="F66" s="74" t="s">
        <v>103</v>
      </c>
      <c r="G66" s="74" t="s">
        <v>99</v>
      </c>
    </row>
    <row r="67" spans="1:10" ht="15" customHeight="1">
      <c r="A67" s="88" t="s">
        <v>53</v>
      </c>
      <c r="B67" s="59" t="s">
        <v>127</v>
      </c>
      <c r="C67" s="39">
        <f t="shared" si="4"/>
        <v>1</v>
      </c>
      <c r="D67" s="59" t="str">
        <f>IF('7.2'!F67=0,"Нет","Да")</f>
        <v>Да</v>
      </c>
      <c r="E67" s="59" t="s">
        <v>103</v>
      </c>
      <c r="F67" s="59" t="s">
        <v>103</v>
      </c>
      <c r="G67" s="74" t="s">
        <v>99</v>
      </c>
    </row>
    <row r="68" spans="1:10" ht="15" customHeight="1">
      <c r="A68" s="88" t="s">
        <v>54</v>
      </c>
      <c r="B68" s="59" t="s">
        <v>324</v>
      </c>
      <c r="C68" s="39">
        <f t="shared" si="4"/>
        <v>0</v>
      </c>
      <c r="D68" s="59" t="str">
        <f>IF('7.2'!F68=0,"Нет","Да")</f>
        <v>Нет</v>
      </c>
      <c r="E68" s="59" t="s">
        <v>99</v>
      </c>
      <c r="F68" s="59" t="s">
        <v>99</v>
      </c>
      <c r="G68" s="71" t="s">
        <v>822</v>
      </c>
      <c r="H68" s="22" t="s">
        <v>99</v>
      </c>
    </row>
    <row r="69" spans="1:10" ht="15" customHeight="1">
      <c r="A69" s="66" t="s">
        <v>55</v>
      </c>
      <c r="B69" s="64"/>
      <c r="C69" s="42"/>
      <c r="D69" s="67"/>
      <c r="E69" s="67"/>
      <c r="F69" s="67"/>
      <c r="G69" s="67"/>
    </row>
    <row r="70" spans="1:10" ht="15" customHeight="1">
      <c r="A70" s="88" t="s">
        <v>56</v>
      </c>
      <c r="B70" s="59" t="s">
        <v>324</v>
      </c>
      <c r="C70" s="39">
        <f t="shared" ref="C70:C75" si="5">IF(B70="Да, содержит",1,0)</f>
        <v>0</v>
      </c>
      <c r="D70" s="59" t="str">
        <f>IF('7.2'!F70=0,"Нет","Да")</f>
        <v>Нет</v>
      </c>
      <c r="E70" s="59" t="s">
        <v>99</v>
      </c>
      <c r="F70" s="59" t="s">
        <v>99</v>
      </c>
      <c r="G70" s="71" t="s">
        <v>822</v>
      </c>
      <c r="H70" s="22" t="s">
        <v>99</v>
      </c>
    </row>
    <row r="71" spans="1:10" ht="15" customHeight="1">
      <c r="A71" s="88" t="s">
        <v>57</v>
      </c>
      <c r="B71" s="59" t="s">
        <v>324</v>
      </c>
      <c r="C71" s="39">
        <f t="shared" si="5"/>
        <v>0</v>
      </c>
      <c r="D71" s="59" t="str">
        <f>IF('7.2'!F71=0,"Нет","Да")</f>
        <v>Нет</v>
      </c>
      <c r="E71" s="59" t="s">
        <v>99</v>
      </c>
      <c r="F71" s="59" t="s">
        <v>99</v>
      </c>
      <c r="G71" s="71" t="s">
        <v>822</v>
      </c>
      <c r="H71" s="22" t="s">
        <v>99</v>
      </c>
      <c r="J71" s="28"/>
    </row>
    <row r="72" spans="1:10" ht="15" customHeight="1">
      <c r="A72" s="88" t="s">
        <v>58</v>
      </c>
      <c r="B72" s="59" t="s">
        <v>324</v>
      </c>
      <c r="C72" s="39">
        <f t="shared" si="5"/>
        <v>0</v>
      </c>
      <c r="D72" s="59" t="str">
        <f>IF('7.2'!F72=0,"Нет","Да")</f>
        <v>Да</v>
      </c>
      <c r="E72" s="59" t="s">
        <v>104</v>
      </c>
      <c r="F72" s="59" t="s">
        <v>103</v>
      </c>
      <c r="G72" s="59" t="s">
        <v>823</v>
      </c>
      <c r="H72" s="22" t="s">
        <v>99</v>
      </c>
    </row>
    <row r="73" spans="1:10" ht="15" customHeight="1">
      <c r="A73" s="88" t="s">
        <v>59</v>
      </c>
      <c r="B73" s="59" t="s">
        <v>127</v>
      </c>
      <c r="C73" s="39">
        <f t="shared" si="5"/>
        <v>1</v>
      </c>
      <c r="D73" s="59" t="str">
        <f>IF('7.2'!F73=0,"Нет","Да")</f>
        <v>Да</v>
      </c>
      <c r="E73" s="59" t="s">
        <v>103</v>
      </c>
      <c r="F73" s="59" t="s">
        <v>103</v>
      </c>
      <c r="G73" s="71" t="s">
        <v>99</v>
      </c>
    </row>
    <row r="74" spans="1:10" ht="15" customHeight="1">
      <c r="A74" s="88" t="s">
        <v>288</v>
      </c>
      <c r="B74" s="59" t="s">
        <v>127</v>
      </c>
      <c r="C74" s="39">
        <f t="shared" si="5"/>
        <v>1</v>
      </c>
      <c r="D74" s="59" t="str">
        <f>IF('7.2'!F74=0,"Нет","Да")</f>
        <v>Да</v>
      </c>
      <c r="E74" s="59" t="s">
        <v>103</v>
      </c>
      <c r="F74" s="59" t="s">
        <v>103</v>
      </c>
      <c r="G74" s="74" t="s">
        <v>99</v>
      </c>
    </row>
    <row r="75" spans="1:10" ht="15" customHeight="1">
      <c r="A75" s="88" t="s">
        <v>60</v>
      </c>
      <c r="B75" s="59" t="s">
        <v>324</v>
      </c>
      <c r="C75" s="39">
        <f t="shared" si="5"/>
        <v>0</v>
      </c>
      <c r="D75" s="59" t="str">
        <f>IF('7.2'!F75=0,"Нет","Да")</f>
        <v>Нет</v>
      </c>
      <c r="E75" s="59" t="s">
        <v>99</v>
      </c>
      <c r="F75" s="59" t="s">
        <v>99</v>
      </c>
      <c r="G75" s="71" t="s">
        <v>822</v>
      </c>
      <c r="H75" s="22" t="s">
        <v>99</v>
      </c>
    </row>
    <row r="76" spans="1:10" ht="15" customHeight="1">
      <c r="A76" s="66" t="s">
        <v>61</v>
      </c>
      <c r="B76" s="64"/>
      <c r="C76" s="42"/>
      <c r="D76" s="67"/>
      <c r="E76" s="67"/>
      <c r="F76" s="67"/>
      <c r="G76" s="67"/>
    </row>
    <row r="77" spans="1:10" ht="15" customHeight="1">
      <c r="A77" s="88" t="s">
        <v>62</v>
      </c>
      <c r="B77" s="59" t="s">
        <v>127</v>
      </c>
      <c r="C77" s="39">
        <f t="shared" ref="C77:C86" si="6">IF(B77="Да, содержит",1,0)</f>
        <v>1</v>
      </c>
      <c r="D77" s="59" t="str">
        <f>IF('7.2'!F77=0,"Нет","Да")</f>
        <v>Да</v>
      </c>
      <c r="E77" s="59" t="s">
        <v>103</v>
      </c>
      <c r="F77" s="59" t="s">
        <v>103</v>
      </c>
      <c r="G77" s="59" t="s">
        <v>99</v>
      </c>
    </row>
    <row r="78" spans="1:10" ht="15" customHeight="1">
      <c r="A78" s="88" t="s">
        <v>64</v>
      </c>
      <c r="B78" s="59" t="s">
        <v>324</v>
      </c>
      <c r="C78" s="39">
        <f t="shared" si="6"/>
        <v>0</v>
      </c>
      <c r="D78" s="59" t="str">
        <f>IF('7.2'!F78=0,"Нет","Да")</f>
        <v>Нет</v>
      </c>
      <c r="E78" s="59" t="s">
        <v>99</v>
      </c>
      <c r="F78" s="59" t="s">
        <v>99</v>
      </c>
      <c r="G78" s="71" t="s">
        <v>822</v>
      </c>
      <c r="H78" s="22" t="s">
        <v>99</v>
      </c>
    </row>
    <row r="79" spans="1:10" ht="15" customHeight="1">
      <c r="A79" s="88" t="s">
        <v>65</v>
      </c>
      <c r="B79" s="59" t="s">
        <v>324</v>
      </c>
      <c r="C79" s="39">
        <f t="shared" si="6"/>
        <v>0</v>
      </c>
      <c r="D79" s="59" t="str">
        <f>IF('7.2'!F79=0,"Нет","Да")</f>
        <v>Нет</v>
      </c>
      <c r="E79" s="59" t="s">
        <v>99</v>
      </c>
      <c r="F79" s="59" t="s">
        <v>99</v>
      </c>
      <c r="G79" s="71" t="s">
        <v>822</v>
      </c>
      <c r="H79" s="22" t="s">
        <v>99</v>
      </c>
    </row>
    <row r="80" spans="1:10" ht="15" customHeight="1">
      <c r="A80" s="88" t="s">
        <v>66</v>
      </c>
      <c r="B80" s="59" t="s">
        <v>127</v>
      </c>
      <c r="C80" s="39">
        <f t="shared" si="6"/>
        <v>1</v>
      </c>
      <c r="D80" s="59" t="str">
        <f>IF('7.2'!F80=0,"Нет","Да")</f>
        <v>Да</v>
      </c>
      <c r="E80" s="59" t="s">
        <v>103</v>
      </c>
      <c r="F80" s="59" t="s">
        <v>103</v>
      </c>
      <c r="G80" s="59" t="s">
        <v>99</v>
      </c>
    </row>
    <row r="81" spans="1:8" ht="15" customHeight="1">
      <c r="A81" s="88" t="s">
        <v>68</v>
      </c>
      <c r="B81" s="59" t="s">
        <v>127</v>
      </c>
      <c r="C81" s="39">
        <f t="shared" si="6"/>
        <v>1</v>
      </c>
      <c r="D81" s="59" t="str">
        <f>IF('7.2'!F81=0,"Нет","Да")</f>
        <v>Да</v>
      </c>
      <c r="E81" s="59" t="s">
        <v>103</v>
      </c>
      <c r="F81" s="59" t="s">
        <v>103</v>
      </c>
      <c r="G81" s="59" t="s">
        <v>99</v>
      </c>
    </row>
    <row r="82" spans="1:8" ht="15" customHeight="1">
      <c r="A82" s="88" t="s">
        <v>69</v>
      </c>
      <c r="B82" s="59" t="s">
        <v>127</v>
      </c>
      <c r="C82" s="39">
        <f t="shared" si="6"/>
        <v>1</v>
      </c>
      <c r="D82" s="59" t="str">
        <f>IF('7.2'!F82=0,"Нет","Да")</f>
        <v>Да</v>
      </c>
      <c r="E82" s="59" t="s">
        <v>103</v>
      </c>
      <c r="F82" s="59" t="s">
        <v>103</v>
      </c>
      <c r="G82" s="59" t="s">
        <v>99</v>
      </c>
    </row>
    <row r="83" spans="1:8" ht="15" customHeight="1">
      <c r="A83" s="88" t="s">
        <v>289</v>
      </c>
      <c r="B83" s="59" t="s">
        <v>324</v>
      </c>
      <c r="C83" s="39">
        <f t="shared" si="6"/>
        <v>0</v>
      </c>
      <c r="D83" s="59" t="str">
        <f>IF('7.2'!F83=0,"Нет","Да")</f>
        <v>Нет</v>
      </c>
      <c r="E83" s="59" t="s">
        <v>99</v>
      </c>
      <c r="F83" s="59" t="s">
        <v>99</v>
      </c>
      <c r="G83" s="71" t="s">
        <v>822</v>
      </c>
      <c r="H83" s="22" t="s">
        <v>99</v>
      </c>
    </row>
    <row r="84" spans="1:8" ht="15" customHeight="1">
      <c r="A84" s="88" t="s">
        <v>70</v>
      </c>
      <c r="B84" s="59" t="s">
        <v>127</v>
      </c>
      <c r="C84" s="39">
        <f t="shared" si="6"/>
        <v>1</v>
      </c>
      <c r="D84" s="59" t="str">
        <f>IF('7.2'!F84=0,"Нет","Да")</f>
        <v>Да</v>
      </c>
      <c r="E84" s="59" t="s">
        <v>103</v>
      </c>
      <c r="F84" s="59" t="s">
        <v>103</v>
      </c>
      <c r="G84" s="59" t="s">
        <v>99</v>
      </c>
    </row>
    <row r="85" spans="1:8" ht="15" customHeight="1">
      <c r="A85" s="88" t="s">
        <v>71</v>
      </c>
      <c r="B85" s="59" t="s">
        <v>127</v>
      </c>
      <c r="C85" s="39">
        <f t="shared" si="6"/>
        <v>1</v>
      </c>
      <c r="D85" s="59" t="str">
        <f>IF('7.2'!F85=0,"Нет","Да")</f>
        <v>Да</v>
      </c>
      <c r="E85" s="59" t="s">
        <v>103</v>
      </c>
      <c r="F85" s="59" t="s">
        <v>103</v>
      </c>
      <c r="G85" s="59" t="s">
        <v>99</v>
      </c>
    </row>
    <row r="86" spans="1:8" ht="15" customHeight="1">
      <c r="A86" s="88" t="s">
        <v>72</v>
      </c>
      <c r="B86" s="59" t="s">
        <v>324</v>
      </c>
      <c r="C86" s="39">
        <f t="shared" si="6"/>
        <v>0</v>
      </c>
      <c r="D86" s="59" t="str">
        <f>IF('7.2'!F86=0,"Нет","Да")</f>
        <v>Да</v>
      </c>
      <c r="E86" s="59" t="s">
        <v>103</v>
      </c>
      <c r="F86" s="59" t="s">
        <v>104</v>
      </c>
      <c r="G86" s="59" t="s">
        <v>824</v>
      </c>
      <c r="H86" s="22" t="s">
        <v>99</v>
      </c>
    </row>
    <row r="87" spans="1:8" ht="15" customHeight="1">
      <c r="A87" s="66" t="s">
        <v>73</v>
      </c>
      <c r="B87" s="64"/>
      <c r="C87" s="42"/>
      <c r="D87" s="67"/>
      <c r="E87" s="67"/>
      <c r="F87" s="67"/>
      <c r="G87" s="67"/>
    </row>
    <row r="88" spans="1:8" ht="15" customHeight="1">
      <c r="A88" s="88" t="s">
        <v>63</v>
      </c>
      <c r="B88" s="70" t="s">
        <v>127</v>
      </c>
      <c r="C88" s="39">
        <f t="shared" ref="C88:C98" si="7">IF(B88="Да, содержит",1,0)</f>
        <v>1</v>
      </c>
      <c r="D88" s="59" t="str">
        <f>IF('7.2'!F88=0,"Нет","Да")</f>
        <v>Да</v>
      </c>
      <c r="E88" s="59" t="s">
        <v>103</v>
      </c>
      <c r="F88" s="59" t="s">
        <v>103</v>
      </c>
      <c r="G88" s="71" t="s">
        <v>99</v>
      </c>
    </row>
    <row r="89" spans="1:8" ht="15" customHeight="1">
      <c r="A89" s="88" t="s">
        <v>74</v>
      </c>
      <c r="B89" s="59" t="s">
        <v>324</v>
      </c>
      <c r="C89" s="39">
        <f t="shared" si="7"/>
        <v>0</v>
      </c>
      <c r="D89" s="59" t="str">
        <f>IF('7.2'!F89=0,"Нет","Да")</f>
        <v>Нет</v>
      </c>
      <c r="E89" s="59" t="s">
        <v>99</v>
      </c>
      <c r="F89" s="59" t="s">
        <v>99</v>
      </c>
      <c r="G89" s="71" t="s">
        <v>822</v>
      </c>
      <c r="H89" s="22" t="s">
        <v>99</v>
      </c>
    </row>
    <row r="90" spans="1:8" ht="15" customHeight="1">
      <c r="A90" s="88" t="s">
        <v>67</v>
      </c>
      <c r="B90" s="59" t="s">
        <v>127</v>
      </c>
      <c r="C90" s="39">
        <f t="shared" si="7"/>
        <v>1</v>
      </c>
      <c r="D90" s="59" t="str">
        <f>IF('7.2'!F90=0,"Нет","Да")</f>
        <v>Да</v>
      </c>
      <c r="E90" s="59" t="s">
        <v>103</v>
      </c>
      <c r="F90" s="59" t="s">
        <v>103</v>
      </c>
      <c r="G90" s="59" t="s">
        <v>99</v>
      </c>
    </row>
    <row r="91" spans="1:8" ht="15" customHeight="1">
      <c r="A91" s="88" t="s">
        <v>75</v>
      </c>
      <c r="B91" s="59" t="s">
        <v>324</v>
      </c>
      <c r="C91" s="39">
        <f t="shared" si="7"/>
        <v>0</v>
      </c>
      <c r="D91" s="59" t="str">
        <f>IF('7.2'!F91=0,"Нет","Да")</f>
        <v>Нет</v>
      </c>
      <c r="E91" s="59" t="s">
        <v>99</v>
      </c>
      <c r="F91" s="59" t="s">
        <v>99</v>
      </c>
      <c r="G91" s="71" t="s">
        <v>822</v>
      </c>
      <c r="H91" s="22" t="s">
        <v>99</v>
      </c>
    </row>
    <row r="92" spans="1:8" ht="15" customHeight="1">
      <c r="A92" s="88" t="s">
        <v>76</v>
      </c>
      <c r="B92" s="59" t="s">
        <v>127</v>
      </c>
      <c r="C92" s="39">
        <f t="shared" si="7"/>
        <v>1</v>
      </c>
      <c r="D92" s="59" t="str">
        <f>IF('7.2'!F92=0,"Нет","Да")</f>
        <v>Да</v>
      </c>
      <c r="E92" s="59" t="s">
        <v>103</v>
      </c>
      <c r="F92" s="59" t="s">
        <v>103</v>
      </c>
      <c r="G92" s="59" t="s">
        <v>99</v>
      </c>
    </row>
    <row r="93" spans="1:8" ht="15" customHeight="1">
      <c r="A93" s="88" t="s">
        <v>77</v>
      </c>
      <c r="B93" s="59" t="s">
        <v>127</v>
      </c>
      <c r="C93" s="39">
        <f t="shared" si="7"/>
        <v>1</v>
      </c>
      <c r="D93" s="59" t="str">
        <f>IF('7.2'!F93=0,"Нет","Да")</f>
        <v>Да</v>
      </c>
      <c r="E93" s="59" t="s">
        <v>103</v>
      </c>
      <c r="F93" s="59" t="s">
        <v>103</v>
      </c>
      <c r="G93" s="59" t="s">
        <v>99</v>
      </c>
    </row>
    <row r="94" spans="1:8" ht="15" customHeight="1">
      <c r="A94" s="88" t="s">
        <v>78</v>
      </c>
      <c r="B94" s="59" t="s">
        <v>324</v>
      </c>
      <c r="C94" s="39">
        <f t="shared" si="7"/>
        <v>0</v>
      </c>
      <c r="D94" s="59" t="str">
        <f>IF('7.2'!F94=0,"Нет","Да")</f>
        <v>Нет</v>
      </c>
      <c r="E94" s="59" t="s">
        <v>99</v>
      </c>
      <c r="F94" s="59" t="s">
        <v>99</v>
      </c>
      <c r="G94" s="71" t="s">
        <v>822</v>
      </c>
      <c r="H94" s="22" t="s">
        <v>99</v>
      </c>
    </row>
    <row r="95" spans="1:8" ht="15" customHeight="1">
      <c r="A95" s="88" t="s">
        <v>79</v>
      </c>
      <c r="B95" s="59" t="s">
        <v>324</v>
      </c>
      <c r="C95" s="39">
        <f t="shared" si="7"/>
        <v>0</v>
      </c>
      <c r="D95" s="59" t="str">
        <f>IF('7.2'!F95=0,"Нет","Да")</f>
        <v>Нет</v>
      </c>
      <c r="E95" s="59" t="s">
        <v>99</v>
      </c>
      <c r="F95" s="59" t="s">
        <v>99</v>
      </c>
      <c r="G95" s="71" t="s">
        <v>822</v>
      </c>
      <c r="H95" s="22" t="s">
        <v>99</v>
      </c>
    </row>
    <row r="96" spans="1:8" ht="15" customHeight="1">
      <c r="A96" s="88" t="s">
        <v>80</v>
      </c>
      <c r="B96" s="59" t="s">
        <v>127</v>
      </c>
      <c r="C96" s="39">
        <f t="shared" si="7"/>
        <v>1</v>
      </c>
      <c r="D96" s="59" t="str">
        <f>IF('7.2'!F96=0,"Нет","Да")</f>
        <v>Да</v>
      </c>
      <c r="E96" s="59" t="s">
        <v>103</v>
      </c>
      <c r="F96" s="59" t="s">
        <v>103</v>
      </c>
      <c r="G96" s="59" t="s">
        <v>99</v>
      </c>
    </row>
    <row r="97" spans="1:8" ht="15" customHeight="1">
      <c r="A97" s="88" t="s">
        <v>81</v>
      </c>
      <c r="B97" s="59" t="s">
        <v>324</v>
      </c>
      <c r="C97" s="39">
        <f t="shared" si="7"/>
        <v>0</v>
      </c>
      <c r="D97" s="59" t="str">
        <f>IF('7.2'!F97=0,"Нет","Да")</f>
        <v>Нет</v>
      </c>
      <c r="E97" s="59" t="s">
        <v>99</v>
      </c>
      <c r="F97" s="59" t="s">
        <v>99</v>
      </c>
      <c r="G97" s="71" t="s">
        <v>822</v>
      </c>
      <c r="H97" s="22" t="s">
        <v>99</v>
      </c>
    </row>
    <row r="98" spans="1:8" ht="15" customHeight="1">
      <c r="A98" s="88" t="s">
        <v>82</v>
      </c>
      <c r="B98" s="59" t="s">
        <v>324</v>
      </c>
      <c r="C98" s="39">
        <f t="shared" si="7"/>
        <v>0</v>
      </c>
      <c r="D98" s="59" t="str">
        <f>IF('7.2'!F98=0,"Нет","Да")</f>
        <v>Нет</v>
      </c>
      <c r="E98" s="59" t="s">
        <v>99</v>
      </c>
      <c r="F98" s="59" t="s">
        <v>99</v>
      </c>
      <c r="G98" s="71" t="s">
        <v>822</v>
      </c>
      <c r="H98" s="22" t="s">
        <v>99</v>
      </c>
    </row>
    <row r="99" spans="1:8">
      <c r="A99" s="5"/>
      <c r="B99" s="5"/>
      <c r="C99" s="43"/>
      <c r="D99" s="43"/>
      <c r="E99" s="6"/>
      <c r="F99" s="6"/>
      <c r="G99" s="5"/>
    </row>
    <row r="101" spans="1:8">
      <c r="A101" s="8"/>
      <c r="B101" s="8"/>
      <c r="C101" s="44"/>
      <c r="E101" s="69"/>
      <c r="F101" s="69"/>
    </row>
    <row r="108" spans="1:8">
      <c r="A108" s="8"/>
      <c r="B108" s="8"/>
      <c r="C108" s="44"/>
      <c r="E108" s="69"/>
      <c r="F108" s="69"/>
    </row>
    <row r="112" spans="1:8">
      <c r="A112" s="8"/>
      <c r="B112" s="8"/>
      <c r="C112" s="44"/>
      <c r="E112" s="69"/>
      <c r="F112" s="69"/>
    </row>
    <row r="115" spans="1:6">
      <c r="A115" s="8"/>
      <c r="B115" s="8"/>
      <c r="C115" s="44"/>
      <c r="E115" s="69"/>
      <c r="F115" s="69"/>
    </row>
    <row r="119" spans="1:6">
      <c r="A119" s="8"/>
      <c r="B119" s="8"/>
      <c r="C119" s="44"/>
      <c r="E119" s="69"/>
      <c r="F119" s="69"/>
    </row>
    <row r="122" spans="1:6">
      <c r="A122" s="8"/>
      <c r="B122" s="8"/>
      <c r="C122" s="44"/>
      <c r="E122" s="69"/>
      <c r="F122" s="69"/>
    </row>
    <row r="126" spans="1:6">
      <c r="A126" s="8"/>
      <c r="B126" s="8"/>
      <c r="C126" s="44"/>
      <c r="E126" s="69"/>
      <c r="F126" s="69"/>
    </row>
  </sheetData>
  <mergeCells count="8">
    <mergeCell ref="A1:G1"/>
    <mergeCell ref="A3:A5"/>
    <mergeCell ref="D3:D5"/>
    <mergeCell ref="G3:G5"/>
    <mergeCell ref="C4:C5"/>
    <mergeCell ref="E4:E5"/>
    <mergeCell ref="F4:F5"/>
    <mergeCell ref="E3:F3"/>
  </mergeCells>
  <dataValidations count="1">
    <dataValidation type="list" allowBlank="1" showInputMessage="1" showErrorMessage="1" sqref="ID7:ID98 RZ7:RZ98 ABV7:ABV98 ALR7:ALR98 AVN7:AVN98 BFJ7:BFJ98 BPF7:BPF98 BZB7:BZB98 CIX7:CIX98 CST7:CST98 DCP7:DCP98 DML7:DML98 DWH7:DWH98 EGD7:EGD98 EPZ7:EPZ98 EZV7:EZV98 FJR7:FJR98 FTN7:FTN98 GDJ7:GDJ98 GNF7:GNF98 GXB7:GXB98 HGX7:HGX98 HQT7:HQT98 IAP7:IAP98 IKL7:IKL98 IUH7:IUH98 JED7:JED98 JNZ7:JNZ98 JXV7:JXV98 KHR7:KHR98 KRN7:KRN98 LBJ7:LBJ98 LLF7:LLF98 LVB7:LVB98 MEX7:MEX98 MOT7:MOT98 MYP7:MYP98 NIL7:NIL98 NSH7:NSH98 OCD7:OCD98 OLZ7:OLZ98 OVV7:OVV98 PFR7:PFR98 PPN7:PPN98 PZJ7:PZJ98 QJF7:QJF98 QTB7:QTB98 RCX7:RCX98 RMT7:RMT98 RWP7:RWP98 SGL7:SGL98 SQH7:SQH98 TAD7:TAD98 TJZ7:TJZ98 TTV7:TTV98 UDR7:UDR98 UNN7:UNN98 UXJ7:UXJ98 VHF7:VHF98 VRB7:VRB98 WAX7:WAX98 WKT7:WKT98 WUP7:WUP98 ID65543:ID65634 RZ65543:RZ65634 ABV65543:ABV65634 ALR65543:ALR65634 AVN65543:AVN65634 BFJ65543:BFJ65634 BPF65543:BPF65634 BZB65543:BZB65634 CIX65543:CIX65634 CST65543:CST65634 DCP65543:DCP65634 DML65543:DML65634 DWH65543:DWH65634 EGD65543:EGD65634 EPZ65543:EPZ65634 EZV65543:EZV65634 FJR65543:FJR65634 FTN65543:FTN65634 GDJ65543:GDJ65634 GNF65543:GNF65634 GXB65543:GXB65634 HGX65543:HGX65634 HQT65543:HQT65634 IAP65543:IAP65634 IKL65543:IKL65634 IUH65543:IUH65634 JED65543:JED65634 JNZ65543:JNZ65634 JXV65543:JXV65634 KHR65543:KHR65634 KRN65543:KRN65634 LBJ65543:LBJ65634 LLF65543:LLF65634 LVB65543:LVB65634 MEX65543:MEX65634 MOT65543:MOT65634 MYP65543:MYP65634 NIL65543:NIL65634 NSH65543:NSH65634 OCD65543:OCD65634 OLZ65543:OLZ65634 OVV65543:OVV65634 PFR65543:PFR65634 PPN65543:PPN65634 PZJ65543:PZJ65634 QJF65543:QJF65634 QTB65543:QTB65634 RCX65543:RCX65634 RMT65543:RMT65634 RWP65543:RWP65634 SGL65543:SGL65634 SQH65543:SQH65634 TAD65543:TAD65634 TJZ65543:TJZ65634 TTV65543:TTV65634 UDR65543:UDR65634 UNN65543:UNN65634 UXJ65543:UXJ65634 VHF65543:VHF65634 VRB65543:VRB65634 WAX65543:WAX65634 WKT65543:WKT65634 WUP65543:WUP65634 ID131079:ID131170 RZ131079:RZ131170 ABV131079:ABV131170 ALR131079:ALR131170 AVN131079:AVN131170 BFJ131079:BFJ131170 BPF131079:BPF131170 BZB131079:BZB131170 CIX131079:CIX131170 CST131079:CST131170 DCP131079:DCP131170 DML131079:DML131170 DWH131079:DWH131170 EGD131079:EGD131170 EPZ131079:EPZ131170 EZV131079:EZV131170 FJR131079:FJR131170 FTN131079:FTN131170 GDJ131079:GDJ131170 GNF131079:GNF131170 GXB131079:GXB131170 HGX131079:HGX131170 HQT131079:HQT131170 IAP131079:IAP131170 IKL131079:IKL131170 IUH131079:IUH131170 JED131079:JED131170 JNZ131079:JNZ131170 JXV131079:JXV131170 KHR131079:KHR131170 KRN131079:KRN131170 LBJ131079:LBJ131170 LLF131079:LLF131170 LVB131079:LVB131170 MEX131079:MEX131170 MOT131079:MOT131170 MYP131079:MYP131170 NIL131079:NIL131170 NSH131079:NSH131170 OCD131079:OCD131170 OLZ131079:OLZ131170 OVV131079:OVV131170 PFR131079:PFR131170 PPN131079:PPN131170 PZJ131079:PZJ131170 QJF131079:QJF131170 QTB131079:QTB131170 RCX131079:RCX131170 RMT131079:RMT131170 RWP131079:RWP131170 SGL131079:SGL131170 SQH131079:SQH131170 TAD131079:TAD131170 TJZ131079:TJZ131170 TTV131079:TTV131170 UDR131079:UDR131170 UNN131079:UNN131170 UXJ131079:UXJ131170 VHF131079:VHF131170 VRB131079:VRB131170 WAX131079:WAX131170 WKT131079:WKT131170 WUP131079:WUP131170 ID196615:ID196706 RZ196615:RZ196706 ABV196615:ABV196706 ALR196615:ALR196706 AVN196615:AVN196706 BFJ196615:BFJ196706 BPF196615:BPF196706 BZB196615:BZB196706 CIX196615:CIX196706 CST196615:CST196706 DCP196615:DCP196706 DML196615:DML196706 DWH196615:DWH196706 EGD196615:EGD196706 EPZ196615:EPZ196706 EZV196615:EZV196706 FJR196615:FJR196706 FTN196615:FTN196706 GDJ196615:GDJ196706 GNF196615:GNF196706 GXB196615:GXB196706 HGX196615:HGX196706 HQT196615:HQT196706 IAP196615:IAP196706 IKL196615:IKL196706 IUH196615:IUH196706 JED196615:JED196706 JNZ196615:JNZ196706 JXV196615:JXV196706 KHR196615:KHR196706 KRN196615:KRN196706 LBJ196615:LBJ196706 LLF196615:LLF196706 LVB196615:LVB196706 MEX196615:MEX196706 MOT196615:MOT196706 MYP196615:MYP196706 NIL196615:NIL196706 NSH196615:NSH196706 OCD196615:OCD196706 OLZ196615:OLZ196706 OVV196615:OVV196706 PFR196615:PFR196706 PPN196615:PPN196706 PZJ196615:PZJ196706 QJF196615:QJF196706 QTB196615:QTB196706 RCX196615:RCX196706 RMT196615:RMT196706 RWP196615:RWP196706 SGL196615:SGL196706 SQH196615:SQH196706 TAD196615:TAD196706 TJZ196615:TJZ196706 TTV196615:TTV196706 UDR196615:UDR196706 UNN196615:UNN196706 UXJ196615:UXJ196706 VHF196615:VHF196706 VRB196615:VRB196706 WAX196615:WAX196706 WKT196615:WKT196706 WUP196615:WUP196706 ID262151:ID262242 RZ262151:RZ262242 ABV262151:ABV262242 ALR262151:ALR262242 AVN262151:AVN262242 BFJ262151:BFJ262242 BPF262151:BPF262242 BZB262151:BZB262242 CIX262151:CIX262242 CST262151:CST262242 DCP262151:DCP262242 DML262151:DML262242 DWH262151:DWH262242 EGD262151:EGD262242 EPZ262151:EPZ262242 EZV262151:EZV262242 FJR262151:FJR262242 FTN262151:FTN262242 GDJ262151:GDJ262242 GNF262151:GNF262242 GXB262151:GXB262242 HGX262151:HGX262242 HQT262151:HQT262242 IAP262151:IAP262242 IKL262151:IKL262242 IUH262151:IUH262242 JED262151:JED262242 JNZ262151:JNZ262242 JXV262151:JXV262242 KHR262151:KHR262242 KRN262151:KRN262242 LBJ262151:LBJ262242 LLF262151:LLF262242 LVB262151:LVB262242 MEX262151:MEX262242 MOT262151:MOT262242 MYP262151:MYP262242 NIL262151:NIL262242 NSH262151:NSH262242 OCD262151:OCD262242 OLZ262151:OLZ262242 OVV262151:OVV262242 PFR262151:PFR262242 PPN262151:PPN262242 PZJ262151:PZJ262242 QJF262151:QJF262242 QTB262151:QTB262242 RCX262151:RCX262242 RMT262151:RMT262242 RWP262151:RWP262242 SGL262151:SGL262242 SQH262151:SQH262242 TAD262151:TAD262242 TJZ262151:TJZ262242 TTV262151:TTV262242 UDR262151:UDR262242 UNN262151:UNN262242 UXJ262151:UXJ262242 VHF262151:VHF262242 VRB262151:VRB262242 WAX262151:WAX262242 WKT262151:WKT262242 WUP262151:WUP262242 ID327687:ID327778 RZ327687:RZ327778 ABV327687:ABV327778 ALR327687:ALR327778 AVN327687:AVN327778 BFJ327687:BFJ327778 BPF327687:BPF327778 BZB327687:BZB327778 CIX327687:CIX327778 CST327687:CST327778 DCP327687:DCP327778 DML327687:DML327778 DWH327687:DWH327778 EGD327687:EGD327778 EPZ327687:EPZ327778 EZV327687:EZV327778 FJR327687:FJR327778 FTN327687:FTN327778 GDJ327687:GDJ327778 GNF327687:GNF327778 GXB327687:GXB327778 HGX327687:HGX327778 HQT327687:HQT327778 IAP327687:IAP327778 IKL327687:IKL327778 IUH327687:IUH327778 JED327687:JED327778 JNZ327687:JNZ327778 JXV327687:JXV327778 KHR327687:KHR327778 KRN327687:KRN327778 LBJ327687:LBJ327778 LLF327687:LLF327778 LVB327687:LVB327778 MEX327687:MEX327778 MOT327687:MOT327778 MYP327687:MYP327778 NIL327687:NIL327778 NSH327687:NSH327778 OCD327687:OCD327778 OLZ327687:OLZ327778 OVV327687:OVV327778 PFR327687:PFR327778 PPN327687:PPN327778 PZJ327687:PZJ327778 QJF327687:QJF327778 QTB327687:QTB327778 RCX327687:RCX327778 RMT327687:RMT327778 RWP327687:RWP327778 SGL327687:SGL327778 SQH327687:SQH327778 TAD327687:TAD327778 TJZ327687:TJZ327778 TTV327687:TTV327778 UDR327687:UDR327778 UNN327687:UNN327778 UXJ327687:UXJ327778 VHF327687:VHF327778 VRB327687:VRB327778 WAX327687:WAX327778 WKT327687:WKT327778 WUP327687:WUP327778 ID393223:ID393314 RZ393223:RZ393314 ABV393223:ABV393314 ALR393223:ALR393314 AVN393223:AVN393314 BFJ393223:BFJ393314 BPF393223:BPF393314 BZB393223:BZB393314 CIX393223:CIX393314 CST393223:CST393314 DCP393223:DCP393314 DML393223:DML393314 DWH393223:DWH393314 EGD393223:EGD393314 EPZ393223:EPZ393314 EZV393223:EZV393314 FJR393223:FJR393314 FTN393223:FTN393314 GDJ393223:GDJ393314 GNF393223:GNF393314 GXB393223:GXB393314 HGX393223:HGX393314 HQT393223:HQT393314 IAP393223:IAP393314 IKL393223:IKL393314 IUH393223:IUH393314 JED393223:JED393314 JNZ393223:JNZ393314 JXV393223:JXV393314 KHR393223:KHR393314 KRN393223:KRN393314 LBJ393223:LBJ393314 LLF393223:LLF393314 LVB393223:LVB393314 MEX393223:MEX393314 MOT393223:MOT393314 MYP393223:MYP393314 NIL393223:NIL393314 NSH393223:NSH393314 OCD393223:OCD393314 OLZ393223:OLZ393314 OVV393223:OVV393314 PFR393223:PFR393314 PPN393223:PPN393314 PZJ393223:PZJ393314 QJF393223:QJF393314 QTB393223:QTB393314 RCX393223:RCX393314 RMT393223:RMT393314 RWP393223:RWP393314 SGL393223:SGL393314 SQH393223:SQH393314 TAD393223:TAD393314 TJZ393223:TJZ393314 TTV393223:TTV393314 UDR393223:UDR393314 UNN393223:UNN393314 UXJ393223:UXJ393314 VHF393223:VHF393314 VRB393223:VRB393314 WAX393223:WAX393314 WKT393223:WKT393314 WUP393223:WUP393314 ID458759:ID458850 RZ458759:RZ458850 ABV458759:ABV458850 ALR458759:ALR458850 AVN458759:AVN458850 BFJ458759:BFJ458850 BPF458759:BPF458850 BZB458759:BZB458850 CIX458759:CIX458850 CST458759:CST458850 DCP458759:DCP458850 DML458759:DML458850 DWH458759:DWH458850 EGD458759:EGD458850 EPZ458759:EPZ458850 EZV458759:EZV458850 FJR458759:FJR458850 FTN458759:FTN458850 GDJ458759:GDJ458850 GNF458759:GNF458850 GXB458759:GXB458850 HGX458759:HGX458850 HQT458759:HQT458850 IAP458759:IAP458850 IKL458759:IKL458850 IUH458759:IUH458850 JED458759:JED458850 JNZ458759:JNZ458850 JXV458759:JXV458850 KHR458759:KHR458850 KRN458759:KRN458850 LBJ458759:LBJ458850 LLF458759:LLF458850 LVB458759:LVB458850 MEX458759:MEX458850 MOT458759:MOT458850 MYP458759:MYP458850 NIL458759:NIL458850 NSH458759:NSH458850 OCD458759:OCD458850 OLZ458759:OLZ458850 OVV458759:OVV458850 PFR458759:PFR458850 PPN458759:PPN458850 PZJ458759:PZJ458850 QJF458759:QJF458850 QTB458759:QTB458850 RCX458759:RCX458850 RMT458759:RMT458850 RWP458759:RWP458850 SGL458759:SGL458850 SQH458759:SQH458850 TAD458759:TAD458850 TJZ458759:TJZ458850 TTV458759:TTV458850 UDR458759:UDR458850 UNN458759:UNN458850 UXJ458759:UXJ458850 VHF458759:VHF458850 VRB458759:VRB458850 WAX458759:WAX458850 WKT458759:WKT458850 WUP458759:WUP458850 ID524295:ID524386 RZ524295:RZ524386 ABV524295:ABV524386 ALR524295:ALR524386 AVN524295:AVN524386 BFJ524295:BFJ524386 BPF524295:BPF524386 BZB524295:BZB524386 CIX524295:CIX524386 CST524295:CST524386 DCP524295:DCP524386 DML524295:DML524386 DWH524295:DWH524386 EGD524295:EGD524386 EPZ524295:EPZ524386 EZV524295:EZV524386 FJR524295:FJR524386 FTN524295:FTN524386 GDJ524295:GDJ524386 GNF524295:GNF524386 GXB524295:GXB524386 HGX524295:HGX524386 HQT524295:HQT524386 IAP524295:IAP524386 IKL524295:IKL524386 IUH524295:IUH524386 JED524295:JED524386 JNZ524295:JNZ524386 JXV524295:JXV524386 KHR524295:KHR524386 KRN524295:KRN524386 LBJ524295:LBJ524386 LLF524295:LLF524386 LVB524295:LVB524386 MEX524295:MEX524386 MOT524295:MOT524386 MYP524295:MYP524386 NIL524295:NIL524386 NSH524295:NSH524386 OCD524295:OCD524386 OLZ524295:OLZ524386 OVV524295:OVV524386 PFR524295:PFR524386 PPN524295:PPN524386 PZJ524295:PZJ524386 QJF524295:QJF524386 QTB524295:QTB524386 RCX524295:RCX524386 RMT524295:RMT524386 RWP524295:RWP524386 SGL524295:SGL524386 SQH524295:SQH524386 TAD524295:TAD524386 TJZ524295:TJZ524386 TTV524295:TTV524386 UDR524295:UDR524386 UNN524295:UNN524386 UXJ524295:UXJ524386 VHF524295:VHF524386 VRB524295:VRB524386 WAX524295:WAX524386 WKT524295:WKT524386 WUP524295:WUP524386 ID589831:ID589922 RZ589831:RZ589922 ABV589831:ABV589922 ALR589831:ALR589922 AVN589831:AVN589922 BFJ589831:BFJ589922 BPF589831:BPF589922 BZB589831:BZB589922 CIX589831:CIX589922 CST589831:CST589922 DCP589831:DCP589922 DML589831:DML589922 DWH589831:DWH589922 EGD589831:EGD589922 EPZ589831:EPZ589922 EZV589831:EZV589922 FJR589831:FJR589922 FTN589831:FTN589922 GDJ589831:GDJ589922 GNF589831:GNF589922 GXB589831:GXB589922 HGX589831:HGX589922 HQT589831:HQT589922 IAP589831:IAP589922 IKL589831:IKL589922 IUH589831:IUH589922 JED589831:JED589922 JNZ589831:JNZ589922 JXV589831:JXV589922 KHR589831:KHR589922 KRN589831:KRN589922 LBJ589831:LBJ589922 LLF589831:LLF589922 LVB589831:LVB589922 MEX589831:MEX589922 MOT589831:MOT589922 MYP589831:MYP589922 NIL589831:NIL589922 NSH589831:NSH589922 OCD589831:OCD589922 OLZ589831:OLZ589922 OVV589831:OVV589922 PFR589831:PFR589922 PPN589831:PPN589922 PZJ589831:PZJ589922 QJF589831:QJF589922 QTB589831:QTB589922 RCX589831:RCX589922 RMT589831:RMT589922 RWP589831:RWP589922 SGL589831:SGL589922 SQH589831:SQH589922 TAD589831:TAD589922 TJZ589831:TJZ589922 TTV589831:TTV589922 UDR589831:UDR589922 UNN589831:UNN589922 UXJ589831:UXJ589922 VHF589831:VHF589922 VRB589831:VRB589922 WAX589831:WAX589922 WKT589831:WKT589922 WUP589831:WUP589922 ID655367:ID655458 RZ655367:RZ655458 ABV655367:ABV655458 ALR655367:ALR655458 AVN655367:AVN655458 BFJ655367:BFJ655458 BPF655367:BPF655458 BZB655367:BZB655458 CIX655367:CIX655458 CST655367:CST655458 DCP655367:DCP655458 DML655367:DML655458 DWH655367:DWH655458 EGD655367:EGD655458 EPZ655367:EPZ655458 EZV655367:EZV655458 FJR655367:FJR655458 FTN655367:FTN655458 GDJ655367:GDJ655458 GNF655367:GNF655458 GXB655367:GXB655458 HGX655367:HGX655458 HQT655367:HQT655458 IAP655367:IAP655458 IKL655367:IKL655458 IUH655367:IUH655458 JED655367:JED655458 JNZ655367:JNZ655458 JXV655367:JXV655458 KHR655367:KHR655458 KRN655367:KRN655458 LBJ655367:LBJ655458 LLF655367:LLF655458 LVB655367:LVB655458 MEX655367:MEX655458 MOT655367:MOT655458 MYP655367:MYP655458 NIL655367:NIL655458 NSH655367:NSH655458 OCD655367:OCD655458 OLZ655367:OLZ655458 OVV655367:OVV655458 PFR655367:PFR655458 PPN655367:PPN655458 PZJ655367:PZJ655458 QJF655367:QJF655458 QTB655367:QTB655458 RCX655367:RCX655458 RMT655367:RMT655458 RWP655367:RWP655458 SGL655367:SGL655458 SQH655367:SQH655458 TAD655367:TAD655458 TJZ655367:TJZ655458 TTV655367:TTV655458 UDR655367:UDR655458 UNN655367:UNN655458 UXJ655367:UXJ655458 VHF655367:VHF655458 VRB655367:VRB655458 WAX655367:WAX655458 WKT655367:WKT655458 WUP655367:WUP655458 ID720903:ID720994 RZ720903:RZ720994 ABV720903:ABV720994 ALR720903:ALR720994 AVN720903:AVN720994 BFJ720903:BFJ720994 BPF720903:BPF720994 BZB720903:BZB720994 CIX720903:CIX720994 CST720903:CST720994 DCP720903:DCP720994 DML720903:DML720994 DWH720903:DWH720994 EGD720903:EGD720994 EPZ720903:EPZ720994 EZV720903:EZV720994 FJR720903:FJR720994 FTN720903:FTN720994 GDJ720903:GDJ720994 GNF720903:GNF720994 GXB720903:GXB720994 HGX720903:HGX720994 HQT720903:HQT720994 IAP720903:IAP720994 IKL720903:IKL720994 IUH720903:IUH720994 JED720903:JED720994 JNZ720903:JNZ720994 JXV720903:JXV720994 KHR720903:KHR720994 KRN720903:KRN720994 LBJ720903:LBJ720994 LLF720903:LLF720994 LVB720903:LVB720994 MEX720903:MEX720994 MOT720903:MOT720994 MYP720903:MYP720994 NIL720903:NIL720994 NSH720903:NSH720994 OCD720903:OCD720994 OLZ720903:OLZ720994 OVV720903:OVV720994 PFR720903:PFR720994 PPN720903:PPN720994 PZJ720903:PZJ720994 QJF720903:QJF720994 QTB720903:QTB720994 RCX720903:RCX720994 RMT720903:RMT720994 RWP720903:RWP720994 SGL720903:SGL720994 SQH720903:SQH720994 TAD720903:TAD720994 TJZ720903:TJZ720994 TTV720903:TTV720994 UDR720903:UDR720994 UNN720903:UNN720994 UXJ720903:UXJ720994 VHF720903:VHF720994 VRB720903:VRB720994 WAX720903:WAX720994 WKT720903:WKT720994 WUP720903:WUP720994 ID786439:ID786530 RZ786439:RZ786530 ABV786439:ABV786530 ALR786439:ALR786530 AVN786439:AVN786530 BFJ786439:BFJ786530 BPF786439:BPF786530 BZB786439:BZB786530 CIX786439:CIX786530 CST786439:CST786530 DCP786439:DCP786530 DML786439:DML786530 DWH786439:DWH786530 EGD786439:EGD786530 EPZ786439:EPZ786530 EZV786439:EZV786530 FJR786439:FJR786530 FTN786439:FTN786530 GDJ786439:GDJ786530 GNF786439:GNF786530 GXB786439:GXB786530 HGX786439:HGX786530 HQT786439:HQT786530 IAP786439:IAP786530 IKL786439:IKL786530 IUH786439:IUH786530 JED786439:JED786530 JNZ786439:JNZ786530 JXV786439:JXV786530 KHR786439:KHR786530 KRN786439:KRN786530 LBJ786439:LBJ786530 LLF786439:LLF786530 LVB786439:LVB786530 MEX786439:MEX786530 MOT786439:MOT786530 MYP786439:MYP786530 NIL786439:NIL786530 NSH786439:NSH786530 OCD786439:OCD786530 OLZ786439:OLZ786530 OVV786439:OVV786530 PFR786439:PFR786530 PPN786439:PPN786530 PZJ786439:PZJ786530 QJF786439:QJF786530 QTB786439:QTB786530 RCX786439:RCX786530 RMT786439:RMT786530 RWP786439:RWP786530 SGL786439:SGL786530 SQH786439:SQH786530 TAD786439:TAD786530 TJZ786439:TJZ786530 TTV786439:TTV786530 UDR786439:UDR786530 UNN786439:UNN786530 UXJ786439:UXJ786530 VHF786439:VHF786530 VRB786439:VRB786530 WAX786439:WAX786530 WKT786439:WKT786530 WUP786439:WUP786530 ID851975:ID852066 RZ851975:RZ852066 ABV851975:ABV852066 ALR851975:ALR852066 AVN851975:AVN852066 BFJ851975:BFJ852066 BPF851975:BPF852066 BZB851975:BZB852066 CIX851975:CIX852066 CST851975:CST852066 DCP851975:DCP852066 DML851975:DML852066 DWH851975:DWH852066 EGD851975:EGD852066 EPZ851975:EPZ852066 EZV851975:EZV852066 FJR851975:FJR852066 FTN851975:FTN852066 GDJ851975:GDJ852066 GNF851975:GNF852066 GXB851975:GXB852066 HGX851975:HGX852066 HQT851975:HQT852066 IAP851975:IAP852066 IKL851975:IKL852066 IUH851975:IUH852066 JED851975:JED852066 JNZ851975:JNZ852066 JXV851975:JXV852066 KHR851975:KHR852066 KRN851975:KRN852066 LBJ851975:LBJ852066 LLF851975:LLF852066 LVB851975:LVB852066 MEX851975:MEX852066 MOT851975:MOT852066 MYP851975:MYP852066 NIL851975:NIL852066 NSH851975:NSH852066 OCD851975:OCD852066 OLZ851975:OLZ852066 OVV851975:OVV852066 PFR851975:PFR852066 PPN851975:PPN852066 PZJ851975:PZJ852066 QJF851975:QJF852066 QTB851975:QTB852066 RCX851975:RCX852066 RMT851975:RMT852066 RWP851975:RWP852066 SGL851975:SGL852066 SQH851975:SQH852066 TAD851975:TAD852066 TJZ851975:TJZ852066 TTV851975:TTV852066 UDR851975:UDR852066 UNN851975:UNN852066 UXJ851975:UXJ852066 VHF851975:VHF852066 VRB851975:VRB852066 WAX851975:WAX852066 WKT851975:WKT852066 WUP851975:WUP852066 ID917511:ID917602 RZ917511:RZ917602 ABV917511:ABV917602 ALR917511:ALR917602 AVN917511:AVN917602 BFJ917511:BFJ917602 BPF917511:BPF917602 BZB917511:BZB917602 CIX917511:CIX917602 CST917511:CST917602 DCP917511:DCP917602 DML917511:DML917602 DWH917511:DWH917602 EGD917511:EGD917602 EPZ917511:EPZ917602 EZV917511:EZV917602 FJR917511:FJR917602 FTN917511:FTN917602 GDJ917511:GDJ917602 GNF917511:GNF917602 GXB917511:GXB917602 HGX917511:HGX917602 HQT917511:HQT917602 IAP917511:IAP917602 IKL917511:IKL917602 IUH917511:IUH917602 JED917511:JED917602 JNZ917511:JNZ917602 JXV917511:JXV917602 KHR917511:KHR917602 KRN917511:KRN917602 LBJ917511:LBJ917602 LLF917511:LLF917602 LVB917511:LVB917602 MEX917511:MEX917602 MOT917511:MOT917602 MYP917511:MYP917602 NIL917511:NIL917602 NSH917511:NSH917602 OCD917511:OCD917602 OLZ917511:OLZ917602 OVV917511:OVV917602 PFR917511:PFR917602 PPN917511:PPN917602 PZJ917511:PZJ917602 QJF917511:QJF917602 QTB917511:QTB917602 RCX917511:RCX917602 RMT917511:RMT917602 RWP917511:RWP917602 SGL917511:SGL917602 SQH917511:SQH917602 TAD917511:TAD917602 TJZ917511:TJZ917602 TTV917511:TTV917602 UDR917511:UDR917602 UNN917511:UNN917602 UXJ917511:UXJ917602 VHF917511:VHF917602 VRB917511:VRB917602 WAX917511:WAX917602 WKT917511:WKT917602 WUP917511:WUP917602 ID983047:ID983138 RZ983047:RZ983138 ABV983047:ABV983138 ALR983047:ALR983138 AVN983047:AVN983138 BFJ983047:BFJ983138 BPF983047:BPF983138 BZB983047:BZB983138 CIX983047:CIX983138 CST983047:CST983138 DCP983047:DCP983138 DML983047:DML983138 DWH983047:DWH983138 EGD983047:EGD983138 EPZ983047:EPZ983138 EZV983047:EZV983138 FJR983047:FJR983138 FTN983047:FTN983138 GDJ983047:GDJ983138 GNF983047:GNF983138 GXB983047:GXB983138 HGX983047:HGX983138 HQT983047:HQT983138 IAP983047:IAP983138 IKL983047:IKL983138 IUH983047:IUH983138 JED983047:JED983138 JNZ983047:JNZ983138 JXV983047:JXV983138 KHR983047:KHR983138 KRN983047:KRN983138 LBJ983047:LBJ983138 LLF983047:LLF983138 LVB983047:LVB983138 MEX983047:MEX983138 MOT983047:MOT983138 MYP983047:MYP983138 NIL983047:NIL983138 NSH983047:NSH983138 OCD983047:OCD983138 OLZ983047:OLZ983138 OVV983047:OVV983138 PFR983047:PFR983138 PPN983047:PPN983138 PZJ983047:PZJ983138 QJF983047:QJF983138 QTB983047:QTB983138 RCX983047:RCX983138 RMT983047:RMT983138 RWP983047:RWP983138 SGL983047:SGL983138 SQH983047:SQH983138 TAD983047:TAD983138 TJZ983047:TJZ983138 TTV983047:TTV983138 UDR983047:UDR983138 UNN983047:UNN983138 UXJ983047:UXJ983138 VHF983047:VHF983138 VRB983047:VRB983138 WAX983047:WAX983138 WKT983047:WKT983138 WUP983047:WUP983138 B983047:B983138 B65543:B65634 B131079:B131170 B196615:B196706 B262151:B262242 B327687:B327778 B393223:B393314 B458759:B458850 B524295:B524386 B589831:B589922 B655367:B655458 B720903:B720994 B786439:B786530 B851975:B852066 B917511:B917602 B7:B98" xr:uid="{00000000-0002-0000-0500-000000000000}">
      <formula1>$B$4:$B$5</formula1>
    </dataValidation>
  </dataValidations>
  <pageMargins left="0.7" right="0.7" top="0.75" bottom="0.75" header="0.3" footer="0.3"/>
  <pageSetup paperSize="9" scale="75" orientation="landscape" horizontalDpi="300" r:id="rId1"/>
  <headerFooter>
    <oddFooter>&amp;C&amp;"Calibri,обычный"&amp;K000000&amp;A&amp;R&amp;"Calibri,обычный"&amp;K000000&amp;P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46"/>
  <sheetViews>
    <sheetView zoomScaleNormal="100" workbookViewId="0">
      <pane ySplit="6" topLeftCell="A7" activePane="bottomLeft" state="frozen"/>
      <selection pane="bottomLeft" sqref="A1:T1"/>
    </sheetView>
  </sheetViews>
  <sheetFormatPr baseColWidth="10" defaultColWidth="8.83203125" defaultRowHeight="12"/>
  <cols>
    <col min="1" max="1" width="22.83203125" style="1" customWidth="1"/>
    <col min="2" max="2" width="43" style="1" customWidth="1"/>
    <col min="3" max="3" width="5.83203125" style="1" customWidth="1"/>
    <col min="4" max="5" width="4.83203125" style="1" customWidth="1"/>
    <col min="6" max="6" width="5.83203125" style="29" customWidth="1"/>
    <col min="7" max="8" width="12.83203125" style="57" customWidth="1"/>
    <col min="9" max="15" width="12.83203125" style="1" customWidth="1"/>
    <col min="16" max="16" width="15.33203125" style="1" customWidth="1"/>
    <col min="17" max="20" width="14.83203125" style="1" customWidth="1"/>
    <col min="21" max="21" width="8.83203125" style="22"/>
    <col min="22" max="246" width="8.83203125" style="1"/>
    <col min="247" max="247" width="22.6640625" style="1" customWidth="1"/>
    <col min="248" max="248" width="63.1640625" style="1" customWidth="1"/>
    <col min="249" max="249" width="5.6640625" style="1" customWidth="1"/>
    <col min="250" max="250" width="4.6640625" style="1" customWidth="1"/>
    <col min="251" max="251" width="5.6640625" style="1" customWidth="1"/>
    <col min="252" max="254" width="12.6640625" style="1" customWidth="1"/>
    <col min="255" max="258" width="10.6640625" style="1" customWidth="1"/>
    <col min="259" max="259" width="10.5" style="1" customWidth="1"/>
    <col min="260" max="260" width="11.33203125" style="1" customWidth="1"/>
    <col min="261" max="261" width="11.5" style="1" customWidth="1"/>
    <col min="262" max="262" width="10.5" style="1" customWidth="1"/>
    <col min="263" max="263" width="10.33203125" style="1" customWidth="1"/>
    <col min="264" max="264" width="10.83203125" style="1" customWidth="1"/>
    <col min="265" max="265" width="11" style="1" customWidth="1"/>
    <col min="266" max="268" width="11.33203125" style="1" customWidth="1"/>
    <col min="269" max="269" width="10.5" style="1" customWidth="1"/>
    <col min="270" max="270" width="10.83203125" style="1" customWidth="1"/>
    <col min="271" max="271" width="11.1640625" style="1" customWidth="1"/>
    <col min="272" max="272" width="10.33203125" style="1" customWidth="1"/>
    <col min="273" max="273" width="12.5" style="1" customWidth="1"/>
    <col min="274" max="502" width="8.83203125" style="1"/>
    <col min="503" max="503" width="22.6640625" style="1" customWidth="1"/>
    <col min="504" max="504" width="63.1640625" style="1" customWidth="1"/>
    <col min="505" max="505" width="5.6640625" style="1" customWidth="1"/>
    <col min="506" max="506" width="4.6640625" style="1" customWidth="1"/>
    <col min="507" max="507" width="5.6640625" style="1" customWidth="1"/>
    <col min="508" max="510" width="12.6640625" style="1" customWidth="1"/>
    <col min="511" max="514" width="10.6640625" style="1" customWidth="1"/>
    <col min="515" max="515" width="10.5" style="1" customWidth="1"/>
    <col min="516" max="516" width="11.33203125" style="1" customWidth="1"/>
    <col min="517" max="517" width="11.5" style="1" customWidth="1"/>
    <col min="518" max="518" width="10.5" style="1" customWidth="1"/>
    <col min="519" max="519" width="10.33203125" style="1" customWidth="1"/>
    <col min="520" max="520" width="10.83203125" style="1" customWidth="1"/>
    <col min="521" max="521" width="11" style="1" customWidth="1"/>
    <col min="522" max="524" width="11.33203125" style="1" customWidth="1"/>
    <col min="525" max="525" width="10.5" style="1" customWidth="1"/>
    <col min="526" max="526" width="10.83203125" style="1" customWidth="1"/>
    <col min="527" max="527" width="11.1640625" style="1" customWidth="1"/>
    <col min="528" max="528" width="10.33203125" style="1" customWidth="1"/>
    <col min="529" max="529" width="12.5" style="1" customWidth="1"/>
    <col min="530" max="758" width="8.83203125" style="1"/>
    <col min="759" max="759" width="22.6640625" style="1" customWidth="1"/>
    <col min="760" max="760" width="63.1640625" style="1" customWidth="1"/>
    <col min="761" max="761" width="5.6640625" style="1" customWidth="1"/>
    <col min="762" max="762" width="4.6640625" style="1" customWidth="1"/>
    <col min="763" max="763" width="5.6640625" style="1" customWidth="1"/>
    <col min="764" max="766" width="12.6640625" style="1" customWidth="1"/>
    <col min="767" max="770" width="10.6640625" style="1" customWidth="1"/>
    <col min="771" max="771" width="10.5" style="1" customWidth="1"/>
    <col min="772" max="772" width="11.33203125" style="1" customWidth="1"/>
    <col min="773" max="773" width="11.5" style="1" customWidth="1"/>
    <col min="774" max="774" width="10.5" style="1" customWidth="1"/>
    <col min="775" max="775" width="10.33203125" style="1" customWidth="1"/>
    <col min="776" max="776" width="10.83203125" style="1" customWidth="1"/>
    <col min="777" max="777" width="11" style="1" customWidth="1"/>
    <col min="778" max="780" width="11.33203125" style="1" customWidth="1"/>
    <col min="781" max="781" width="10.5" style="1" customWidth="1"/>
    <col min="782" max="782" width="10.83203125" style="1" customWidth="1"/>
    <col min="783" max="783" width="11.1640625" style="1" customWidth="1"/>
    <col min="784" max="784" width="10.33203125" style="1" customWidth="1"/>
    <col min="785" max="785" width="12.5" style="1" customWidth="1"/>
    <col min="786" max="1014" width="8.83203125" style="1"/>
    <col min="1015" max="1015" width="22.6640625" style="1" customWidth="1"/>
    <col min="1016" max="1016" width="63.1640625" style="1" customWidth="1"/>
    <col min="1017" max="1017" width="5.6640625" style="1" customWidth="1"/>
    <col min="1018" max="1018" width="4.6640625" style="1" customWidth="1"/>
    <col min="1019" max="1019" width="5.6640625" style="1" customWidth="1"/>
    <col min="1020" max="1022" width="12.6640625" style="1" customWidth="1"/>
    <col min="1023" max="1026" width="10.6640625" style="1" customWidth="1"/>
    <col min="1027" max="1027" width="10.5" style="1" customWidth="1"/>
    <col min="1028" max="1028" width="11.33203125" style="1" customWidth="1"/>
    <col min="1029" max="1029" width="11.5" style="1" customWidth="1"/>
    <col min="1030" max="1030" width="10.5" style="1" customWidth="1"/>
    <col min="1031" max="1031" width="10.33203125" style="1" customWidth="1"/>
    <col min="1032" max="1032" width="10.83203125" style="1" customWidth="1"/>
    <col min="1033" max="1033" width="11" style="1" customWidth="1"/>
    <col min="1034" max="1036" width="11.33203125" style="1" customWidth="1"/>
    <col min="1037" max="1037" width="10.5" style="1" customWidth="1"/>
    <col min="1038" max="1038" width="10.83203125" style="1" customWidth="1"/>
    <col min="1039" max="1039" width="11.1640625" style="1" customWidth="1"/>
    <col min="1040" max="1040" width="10.33203125" style="1" customWidth="1"/>
    <col min="1041" max="1041" width="12.5" style="1" customWidth="1"/>
    <col min="1042" max="1270" width="8.83203125" style="1"/>
    <col min="1271" max="1271" width="22.6640625" style="1" customWidth="1"/>
    <col min="1272" max="1272" width="63.1640625" style="1" customWidth="1"/>
    <col min="1273" max="1273" width="5.6640625" style="1" customWidth="1"/>
    <col min="1274" max="1274" width="4.6640625" style="1" customWidth="1"/>
    <col min="1275" max="1275" width="5.6640625" style="1" customWidth="1"/>
    <col min="1276" max="1278" width="12.6640625" style="1" customWidth="1"/>
    <col min="1279" max="1282" width="10.6640625" style="1" customWidth="1"/>
    <col min="1283" max="1283" width="10.5" style="1" customWidth="1"/>
    <col min="1284" max="1284" width="11.33203125" style="1" customWidth="1"/>
    <col min="1285" max="1285" width="11.5" style="1" customWidth="1"/>
    <col min="1286" max="1286" width="10.5" style="1" customWidth="1"/>
    <col min="1287" max="1287" width="10.33203125" style="1" customWidth="1"/>
    <col min="1288" max="1288" width="10.83203125" style="1" customWidth="1"/>
    <col min="1289" max="1289" width="11" style="1" customWidth="1"/>
    <col min="1290" max="1292" width="11.33203125" style="1" customWidth="1"/>
    <col min="1293" max="1293" width="10.5" style="1" customWidth="1"/>
    <col min="1294" max="1294" width="10.83203125" style="1" customWidth="1"/>
    <col min="1295" max="1295" width="11.1640625" style="1" customWidth="1"/>
    <col min="1296" max="1296" width="10.33203125" style="1" customWidth="1"/>
    <col min="1297" max="1297" width="12.5" style="1" customWidth="1"/>
    <col min="1298" max="1526" width="8.83203125" style="1"/>
    <col min="1527" max="1527" width="22.6640625" style="1" customWidth="1"/>
    <col min="1528" max="1528" width="63.1640625" style="1" customWidth="1"/>
    <col min="1529" max="1529" width="5.6640625" style="1" customWidth="1"/>
    <col min="1530" max="1530" width="4.6640625" style="1" customWidth="1"/>
    <col min="1531" max="1531" width="5.6640625" style="1" customWidth="1"/>
    <col min="1532" max="1534" width="12.6640625" style="1" customWidth="1"/>
    <col min="1535" max="1538" width="10.6640625" style="1" customWidth="1"/>
    <col min="1539" max="1539" width="10.5" style="1" customWidth="1"/>
    <col min="1540" max="1540" width="11.33203125" style="1" customWidth="1"/>
    <col min="1541" max="1541" width="11.5" style="1" customWidth="1"/>
    <col min="1542" max="1542" width="10.5" style="1" customWidth="1"/>
    <col min="1543" max="1543" width="10.33203125" style="1" customWidth="1"/>
    <col min="1544" max="1544" width="10.83203125" style="1" customWidth="1"/>
    <col min="1545" max="1545" width="11" style="1" customWidth="1"/>
    <col min="1546" max="1548" width="11.33203125" style="1" customWidth="1"/>
    <col min="1549" max="1549" width="10.5" style="1" customWidth="1"/>
    <col min="1550" max="1550" width="10.83203125" style="1" customWidth="1"/>
    <col min="1551" max="1551" width="11.1640625" style="1" customWidth="1"/>
    <col min="1552" max="1552" width="10.33203125" style="1" customWidth="1"/>
    <col min="1553" max="1553" width="12.5" style="1" customWidth="1"/>
    <col min="1554" max="1782" width="8.83203125" style="1"/>
    <col min="1783" max="1783" width="22.6640625" style="1" customWidth="1"/>
    <col min="1784" max="1784" width="63.1640625" style="1" customWidth="1"/>
    <col min="1785" max="1785" width="5.6640625" style="1" customWidth="1"/>
    <col min="1786" max="1786" width="4.6640625" style="1" customWidth="1"/>
    <col min="1787" max="1787" width="5.6640625" style="1" customWidth="1"/>
    <col min="1788" max="1790" width="12.6640625" style="1" customWidth="1"/>
    <col min="1791" max="1794" width="10.6640625" style="1" customWidth="1"/>
    <col min="1795" max="1795" width="10.5" style="1" customWidth="1"/>
    <col min="1796" max="1796" width="11.33203125" style="1" customWidth="1"/>
    <col min="1797" max="1797" width="11.5" style="1" customWidth="1"/>
    <col min="1798" max="1798" width="10.5" style="1" customWidth="1"/>
    <col min="1799" max="1799" width="10.33203125" style="1" customWidth="1"/>
    <col min="1800" max="1800" width="10.83203125" style="1" customWidth="1"/>
    <col min="1801" max="1801" width="11" style="1" customWidth="1"/>
    <col min="1802" max="1804" width="11.33203125" style="1" customWidth="1"/>
    <col min="1805" max="1805" width="10.5" style="1" customWidth="1"/>
    <col min="1806" max="1806" width="10.83203125" style="1" customWidth="1"/>
    <col min="1807" max="1807" width="11.1640625" style="1" customWidth="1"/>
    <col min="1808" max="1808" width="10.33203125" style="1" customWidth="1"/>
    <col min="1809" max="1809" width="12.5" style="1" customWidth="1"/>
    <col min="1810" max="2038" width="8.83203125" style="1"/>
    <col min="2039" max="2039" width="22.6640625" style="1" customWidth="1"/>
    <col min="2040" max="2040" width="63.1640625" style="1" customWidth="1"/>
    <col min="2041" max="2041" width="5.6640625" style="1" customWidth="1"/>
    <col min="2042" max="2042" width="4.6640625" style="1" customWidth="1"/>
    <col min="2043" max="2043" width="5.6640625" style="1" customWidth="1"/>
    <col min="2044" max="2046" width="12.6640625" style="1" customWidth="1"/>
    <col min="2047" max="2050" width="10.6640625" style="1" customWidth="1"/>
    <col min="2051" max="2051" width="10.5" style="1" customWidth="1"/>
    <col min="2052" max="2052" width="11.33203125" style="1" customWidth="1"/>
    <col min="2053" max="2053" width="11.5" style="1" customWidth="1"/>
    <col min="2054" max="2054" width="10.5" style="1" customWidth="1"/>
    <col min="2055" max="2055" width="10.33203125" style="1" customWidth="1"/>
    <col min="2056" max="2056" width="10.83203125" style="1" customWidth="1"/>
    <col min="2057" max="2057" width="11" style="1" customWidth="1"/>
    <col min="2058" max="2060" width="11.33203125" style="1" customWidth="1"/>
    <col min="2061" max="2061" width="10.5" style="1" customWidth="1"/>
    <col min="2062" max="2062" width="10.83203125" style="1" customWidth="1"/>
    <col min="2063" max="2063" width="11.1640625" style="1" customWidth="1"/>
    <col min="2064" max="2064" width="10.33203125" style="1" customWidth="1"/>
    <col min="2065" max="2065" width="12.5" style="1" customWidth="1"/>
    <col min="2066" max="2294" width="8.83203125" style="1"/>
    <col min="2295" max="2295" width="22.6640625" style="1" customWidth="1"/>
    <col min="2296" max="2296" width="63.1640625" style="1" customWidth="1"/>
    <col min="2297" max="2297" width="5.6640625" style="1" customWidth="1"/>
    <col min="2298" max="2298" width="4.6640625" style="1" customWidth="1"/>
    <col min="2299" max="2299" width="5.6640625" style="1" customWidth="1"/>
    <col min="2300" max="2302" width="12.6640625" style="1" customWidth="1"/>
    <col min="2303" max="2306" width="10.6640625" style="1" customWidth="1"/>
    <col min="2307" max="2307" width="10.5" style="1" customWidth="1"/>
    <col min="2308" max="2308" width="11.33203125" style="1" customWidth="1"/>
    <col min="2309" max="2309" width="11.5" style="1" customWidth="1"/>
    <col min="2310" max="2310" width="10.5" style="1" customWidth="1"/>
    <col min="2311" max="2311" width="10.33203125" style="1" customWidth="1"/>
    <col min="2312" max="2312" width="10.83203125" style="1" customWidth="1"/>
    <col min="2313" max="2313" width="11" style="1" customWidth="1"/>
    <col min="2314" max="2316" width="11.33203125" style="1" customWidth="1"/>
    <col min="2317" max="2317" width="10.5" style="1" customWidth="1"/>
    <col min="2318" max="2318" width="10.83203125" style="1" customWidth="1"/>
    <col min="2319" max="2319" width="11.1640625" style="1" customWidth="1"/>
    <col min="2320" max="2320" width="10.33203125" style="1" customWidth="1"/>
    <col min="2321" max="2321" width="12.5" style="1" customWidth="1"/>
    <col min="2322" max="2550" width="8.83203125" style="1"/>
    <col min="2551" max="2551" width="22.6640625" style="1" customWidth="1"/>
    <col min="2552" max="2552" width="63.1640625" style="1" customWidth="1"/>
    <col min="2553" max="2553" width="5.6640625" style="1" customWidth="1"/>
    <col min="2554" max="2554" width="4.6640625" style="1" customWidth="1"/>
    <col min="2555" max="2555" width="5.6640625" style="1" customWidth="1"/>
    <col min="2556" max="2558" width="12.6640625" style="1" customWidth="1"/>
    <col min="2559" max="2562" width="10.6640625" style="1" customWidth="1"/>
    <col min="2563" max="2563" width="10.5" style="1" customWidth="1"/>
    <col min="2564" max="2564" width="11.33203125" style="1" customWidth="1"/>
    <col min="2565" max="2565" width="11.5" style="1" customWidth="1"/>
    <col min="2566" max="2566" width="10.5" style="1" customWidth="1"/>
    <col min="2567" max="2567" width="10.33203125" style="1" customWidth="1"/>
    <col min="2568" max="2568" width="10.83203125" style="1" customWidth="1"/>
    <col min="2569" max="2569" width="11" style="1" customWidth="1"/>
    <col min="2570" max="2572" width="11.33203125" style="1" customWidth="1"/>
    <col min="2573" max="2573" width="10.5" style="1" customWidth="1"/>
    <col min="2574" max="2574" width="10.83203125" style="1" customWidth="1"/>
    <col min="2575" max="2575" width="11.1640625" style="1" customWidth="1"/>
    <col min="2576" max="2576" width="10.33203125" style="1" customWidth="1"/>
    <col min="2577" max="2577" width="12.5" style="1" customWidth="1"/>
    <col min="2578" max="2806" width="8.83203125" style="1"/>
    <col min="2807" max="2807" width="22.6640625" style="1" customWidth="1"/>
    <col min="2808" max="2808" width="63.1640625" style="1" customWidth="1"/>
    <col min="2809" max="2809" width="5.6640625" style="1" customWidth="1"/>
    <col min="2810" max="2810" width="4.6640625" style="1" customWidth="1"/>
    <col min="2811" max="2811" width="5.6640625" style="1" customWidth="1"/>
    <col min="2812" max="2814" width="12.6640625" style="1" customWidth="1"/>
    <col min="2815" max="2818" width="10.6640625" style="1" customWidth="1"/>
    <col min="2819" max="2819" width="10.5" style="1" customWidth="1"/>
    <col min="2820" max="2820" width="11.33203125" style="1" customWidth="1"/>
    <col min="2821" max="2821" width="11.5" style="1" customWidth="1"/>
    <col min="2822" max="2822" width="10.5" style="1" customWidth="1"/>
    <col min="2823" max="2823" width="10.33203125" style="1" customWidth="1"/>
    <col min="2824" max="2824" width="10.83203125" style="1" customWidth="1"/>
    <col min="2825" max="2825" width="11" style="1" customWidth="1"/>
    <col min="2826" max="2828" width="11.33203125" style="1" customWidth="1"/>
    <col min="2829" max="2829" width="10.5" style="1" customWidth="1"/>
    <col min="2830" max="2830" width="10.83203125" style="1" customWidth="1"/>
    <col min="2831" max="2831" width="11.1640625" style="1" customWidth="1"/>
    <col min="2832" max="2832" width="10.33203125" style="1" customWidth="1"/>
    <col min="2833" max="2833" width="12.5" style="1" customWidth="1"/>
    <col min="2834" max="3062" width="8.83203125" style="1"/>
    <col min="3063" max="3063" width="22.6640625" style="1" customWidth="1"/>
    <col min="3064" max="3064" width="63.1640625" style="1" customWidth="1"/>
    <col min="3065" max="3065" width="5.6640625" style="1" customWidth="1"/>
    <col min="3066" max="3066" width="4.6640625" style="1" customWidth="1"/>
    <col min="3067" max="3067" width="5.6640625" style="1" customWidth="1"/>
    <col min="3068" max="3070" width="12.6640625" style="1" customWidth="1"/>
    <col min="3071" max="3074" width="10.6640625" style="1" customWidth="1"/>
    <col min="3075" max="3075" width="10.5" style="1" customWidth="1"/>
    <col min="3076" max="3076" width="11.33203125" style="1" customWidth="1"/>
    <col min="3077" max="3077" width="11.5" style="1" customWidth="1"/>
    <col min="3078" max="3078" width="10.5" style="1" customWidth="1"/>
    <col min="3079" max="3079" width="10.33203125" style="1" customWidth="1"/>
    <col min="3080" max="3080" width="10.83203125" style="1" customWidth="1"/>
    <col min="3081" max="3081" width="11" style="1" customWidth="1"/>
    <col min="3082" max="3084" width="11.33203125" style="1" customWidth="1"/>
    <col min="3085" max="3085" width="10.5" style="1" customWidth="1"/>
    <col min="3086" max="3086" width="10.83203125" style="1" customWidth="1"/>
    <col min="3087" max="3087" width="11.1640625" style="1" customWidth="1"/>
    <col min="3088" max="3088" width="10.33203125" style="1" customWidth="1"/>
    <col min="3089" max="3089" width="12.5" style="1" customWidth="1"/>
    <col min="3090" max="3318" width="8.83203125" style="1"/>
    <col min="3319" max="3319" width="22.6640625" style="1" customWidth="1"/>
    <col min="3320" max="3320" width="63.1640625" style="1" customWidth="1"/>
    <col min="3321" max="3321" width="5.6640625" style="1" customWidth="1"/>
    <col min="3322" max="3322" width="4.6640625" style="1" customWidth="1"/>
    <col min="3323" max="3323" width="5.6640625" style="1" customWidth="1"/>
    <col min="3324" max="3326" width="12.6640625" style="1" customWidth="1"/>
    <col min="3327" max="3330" width="10.6640625" style="1" customWidth="1"/>
    <col min="3331" max="3331" width="10.5" style="1" customWidth="1"/>
    <col min="3332" max="3332" width="11.33203125" style="1" customWidth="1"/>
    <col min="3333" max="3333" width="11.5" style="1" customWidth="1"/>
    <col min="3334" max="3334" width="10.5" style="1" customWidth="1"/>
    <col min="3335" max="3335" width="10.33203125" style="1" customWidth="1"/>
    <col min="3336" max="3336" width="10.83203125" style="1" customWidth="1"/>
    <col min="3337" max="3337" width="11" style="1" customWidth="1"/>
    <col min="3338" max="3340" width="11.33203125" style="1" customWidth="1"/>
    <col min="3341" max="3341" width="10.5" style="1" customWidth="1"/>
    <col min="3342" max="3342" width="10.83203125" style="1" customWidth="1"/>
    <col min="3343" max="3343" width="11.1640625" style="1" customWidth="1"/>
    <col min="3344" max="3344" width="10.33203125" style="1" customWidth="1"/>
    <col min="3345" max="3345" width="12.5" style="1" customWidth="1"/>
    <col min="3346" max="3574" width="8.83203125" style="1"/>
    <col min="3575" max="3575" width="22.6640625" style="1" customWidth="1"/>
    <col min="3576" max="3576" width="63.1640625" style="1" customWidth="1"/>
    <col min="3577" max="3577" width="5.6640625" style="1" customWidth="1"/>
    <col min="3578" max="3578" width="4.6640625" style="1" customWidth="1"/>
    <col min="3579" max="3579" width="5.6640625" style="1" customWidth="1"/>
    <col min="3580" max="3582" width="12.6640625" style="1" customWidth="1"/>
    <col min="3583" max="3586" width="10.6640625" style="1" customWidth="1"/>
    <col min="3587" max="3587" width="10.5" style="1" customWidth="1"/>
    <col min="3588" max="3588" width="11.33203125" style="1" customWidth="1"/>
    <col min="3589" max="3589" width="11.5" style="1" customWidth="1"/>
    <col min="3590" max="3590" width="10.5" style="1" customWidth="1"/>
    <col min="3591" max="3591" width="10.33203125" style="1" customWidth="1"/>
    <col min="3592" max="3592" width="10.83203125" style="1" customWidth="1"/>
    <col min="3593" max="3593" width="11" style="1" customWidth="1"/>
    <col min="3594" max="3596" width="11.33203125" style="1" customWidth="1"/>
    <col min="3597" max="3597" width="10.5" style="1" customWidth="1"/>
    <col min="3598" max="3598" width="10.83203125" style="1" customWidth="1"/>
    <col min="3599" max="3599" width="11.1640625" style="1" customWidth="1"/>
    <col min="3600" max="3600" width="10.33203125" style="1" customWidth="1"/>
    <col min="3601" max="3601" width="12.5" style="1" customWidth="1"/>
    <col min="3602" max="3830" width="8.83203125" style="1"/>
    <col min="3831" max="3831" width="22.6640625" style="1" customWidth="1"/>
    <col min="3832" max="3832" width="63.1640625" style="1" customWidth="1"/>
    <col min="3833" max="3833" width="5.6640625" style="1" customWidth="1"/>
    <col min="3834" max="3834" width="4.6640625" style="1" customWidth="1"/>
    <col min="3835" max="3835" width="5.6640625" style="1" customWidth="1"/>
    <col min="3836" max="3838" width="12.6640625" style="1" customWidth="1"/>
    <col min="3839" max="3842" width="10.6640625" style="1" customWidth="1"/>
    <col min="3843" max="3843" width="10.5" style="1" customWidth="1"/>
    <col min="3844" max="3844" width="11.33203125" style="1" customWidth="1"/>
    <col min="3845" max="3845" width="11.5" style="1" customWidth="1"/>
    <col min="3846" max="3846" width="10.5" style="1" customWidth="1"/>
    <col min="3847" max="3847" width="10.33203125" style="1" customWidth="1"/>
    <col min="3848" max="3848" width="10.83203125" style="1" customWidth="1"/>
    <col min="3849" max="3849" width="11" style="1" customWidth="1"/>
    <col min="3850" max="3852" width="11.33203125" style="1" customWidth="1"/>
    <col min="3853" max="3853" width="10.5" style="1" customWidth="1"/>
    <col min="3854" max="3854" width="10.83203125" style="1" customWidth="1"/>
    <col min="3855" max="3855" width="11.1640625" style="1" customWidth="1"/>
    <col min="3856" max="3856" width="10.33203125" style="1" customWidth="1"/>
    <col min="3857" max="3857" width="12.5" style="1" customWidth="1"/>
    <col min="3858" max="4086" width="8.83203125" style="1"/>
    <col min="4087" max="4087" width="22.6640625" style="1" customWidth="1"/>
    <col min="4088" max="4088" width="63.1640625" style="1" customWidth="1"/>
    <col min="4089" max="4089" width="5.6640625" style="1" customWidth="1"/>
    <col min="4090" max="4090" width="4.6640625" style="1" customWidth="1"/>
    <col min="4091" max="4091" width="5.6640625" style="1" customWidth="1"/>
    <col min="4092" max="4094" width="12.6640625" style="1" customWidth="1"/>
    <col min="4095" max="4098" width="10.6640625" style="1" customWidth="1"/>
    <col min="4099" max="4099" width="10.5" style="1" customWidth="1"/>
    <col min="4100" max="4100" width="11.33203125" style="1" customWidth="1"/>
    <col min="4101" max="4101" width="11.5" style="1" customWidth="1"/>
    <col min="4102" max="4102" width="10.5" style="1" customWidth="1"/>
    <col min="4103" max="4103" width="10.33203125" style="1" customWidth="1"/>
    <col min="4104" max="4104" width="10.83203125" style="1" customWidth="1"/>
    <col min="4105" max="4105" width="11" style="1" customWidth="1"/>
    <col min="4106" max="4108" width="11.33203125" style="1" customWidth="1"/>
    <col min="4109" max="4109" width="10.5" style="1" customWidth="1"/>
    <col min="4110" max="4110" width="10.83203125" style="1" customWidth="1"/>
    <col min="4111" max="4111" width="11.1640625" style="1" customWidth="1"/>
    <col min="4112" max="4112" width="10.33203125" style="1" customWidth="1"/>
    <col min="4113" max="4113" width="12.5" style="1" customWidth="1"/>
    <col min="4114" max="4342" width="8.83203125" style="1"/>
    <col min="4343" max="4343" width="22.6640625" style="1" customWidth="1"/>
    <col min="4344" max="4344" width="63.1640625" style="1" customWidth="1"/>
    <col min="4345" max="4345" width="5.6640625" style="1" customWidth="1"/>
    <col min="4346" max="4346" width="4.6640625" style="1" customWidth="1"/>
    <col min="4347" max="4347" width="5.6640625" style="1" customWidth="1"/>
    <col min="4348" max="4350" width="12.6640625" style="1" customWidth="1"/>
    <col min="4351" max="4354" width="10.6640625" style="1" customWidth="1"/>
    <col min="4355" max="4355" width="10.5" style="1" customWidth="1"/>
    <col min="4356" max="4356" width="11.33203125" style="1" customWidth="1"/>
    <col min="4357" max="4357" width="11.5" style="1" customWidth="1"/>
    <col min="4358" max="4358" width="10.5" style="1" customWidth="1"/>
    <col min="4359" max="4359" width="10.33203125" style="1" customWidth="1"/>
    <col min="4360" max="4360" width="10.83203125" style="1" customWidth="1"/>
    <col min="4361" max="4361" width="11" style="1" customWidth="1"/>
    <col min="4362" max="4364" width="11.33203125" style="1" customWidth="1"/>
    <col min="4365" max="4365" width="10.5" style="1" customWidth="1"/>
    <col min="4366" max="4366" width="10.83203125" style="1" customWidth="1"/>
    <col min="4367" max="4367" width="11.1640625" style="1" customWidth="1"/>
    <col min="4368" max="4368" width="10.33203125" style="1" customWidth="1"/>
    <col min="4369" max="4369" width="12.5" style="1" customWidth="1"/>
    <col min="4370" max="4598" width="8.83203125" style="1"/>
    <col min="4599" max="4599" width="22.6640625" style="1" customWidth="1"/>
    <col min="4600" max="4600" width="63.1640625" style="1" customWidth="1"/>
    <col min="4601" max="4601" width="5.6640625" style="1" customWidth="1"/>
    <col min="4602" max="4602" width="4.6640625" style="1" customWidth="1"/>
    <col min="4603" max="4603" width="5.6640625" style="1" customWidth="1"/>
    <col min="4604" max="4606" width="12.6640625" style="1" customWidth="1"/>
    <col min="4607" max="4610" width="10.6640625" style="1" customWidth="1"/>
    <col min="4611" max="4611" width="10.5" style="1" customWidth="1"/>
    <col min="4612" max="4612" width="11.33203125" style="1" customWidth="1"/>
    <col min="4613" max="4613" width="11.5" style="1" customWidth="1"/>
    <col min="4614" max="4614" width="10.5" style="1" customWidth="1"/>
    <col min="4615" max="4615" width="10.33203125" style="1" customWidth="1"/>
    <col min="4616" max="4616" width="10.83203125" style="1" customWidth="1"/>
    <col min="4617" max="4617" width="11" style="1" customWidth="1"/>
    <col min="4618" max="4620" width="11.33203125" style="1" customWidth="1"/>
    <col min="4621" max="4621" width="10.5" style="1" customWidth="1"/>
    <col min="4622" max="4622" width="10.83203125" style="1" customWidth="1"/>
    <col min="4623" max="4623" width="11.1640625" style="1" customWidth="1"/>
    <col min="4624" max="4624" width="10.33203125" style="1" customWidth="1"/>
    <col min="4625" max="4625" width="12.5" style="1" customWidth="1"/>
    <col min="4626" max="4854" width="8.83203125" style="1"/>
    <col min="4855" max="4855" width="22.6640625" style="1" customWidth="1"/>
    <col min="4856" max="4856" width="63.1640625" style="1" customWidth="1"/>
    <col min="4857" max="4857" width="5.6640625" style="1" customWidth="1"/>
    <col min="4858" max="4858" width="4.6640625" style="1" customWidth="1"/>
    <col min="4859" max="4859" width="5.6640625" style="1" customWidth="1"/>
    <col min="4860" max="4862" width="12.6640625" style="1" customWidth="1"/>
    <col min="4863" max="4866" width="10.6640625" style="1" customWidth="1"/>
    <col min="4867" max="4867" width="10.5" style="1" customWidth="1"/>
    <col min="4868" max="4868" width="11.33203125" style="1" customWidth="1"/>
    <col min="4869" max="4869" width="11.5" style="1" customWidth="1"/>
    <col min="4870" max="4870" width="10.5" style="1" customWidth="1"/>
    <col min="4871" max="4871" width="10.33203125" style="1" customWidth="1"/>
    <col min="4872" max="4872" width="10.83203125" style="1" customWidth="1"/>
    <col min="4873" max="4873" width="11" style="1" customWidth="1"/>
    <col min="4874" max="4876" width="11.33203125" style="1" customWidth="1"/>
    <col min="4877" max="4877" width="10.5" style="1" customWidth="1"/>
    <col min="4878" max="4878" width="10.83203125" style="1" customWidth="1"/>
    <col min="4879" max="4879" width="11.1640625" style="1" customWidth="1"/>
    <col min="4880" max="4880" width="10.33203125" style="1" customWidth="1"/>
    <col min="4881" max="4881" width="12.5" style="1" customWidth="1"/>
    <col min="4882" max="5110" width="8.83203125" style="1"/>
    <col min="5111" max="5111" width="22.6640625" style="1" customWidth="1"/>
    <col min="5112" max="5112" width="63.1640625" style="1" customWidth="1"/>
    <col min="5113" max="5113" width="5.6640625" style="1" customWidth="1"/>
    <col min="5114" max="5114" width="4.6640625" style="1" customWidth="1"/>
    <col min="5115" max="5115" width="5.6640625" style="1" customWidth="1"/>
    <col min="5116" max="5118" width="12.6640625" style="1" customWidth="1"/>
    <col min="5119" max="5122" width="10.6640625" style="1" customWidth="1"/>
    <col min="5123" max="5123" width="10.5" style="1" customWidth="1"/>
    <col min="5124" max="5124" width="11.33203125" style="1" customWidth="1"/>
    <col min="5125" max="5125" width="11.5" style="1" customWidth="1"/>
    <col min="5126" max="5126" width="10.5" style="1" customWidth="1"/>
    <col min="5127" max="5127" width="10.33203125" style="1" customWidth="1"/>
    <col min="5128" max="5128" width="10.83203125" style="1" customWidth="1"/>
    <col min="5129" max="5129" width="11" style="1" customWidth="1"/>
    <col min="5130" max="5132" width="11.33203125" style="1" customWidth="1"/>
    <col min="5133" max="5133" width="10.5" style="1" customWidth="1"/>
    <col min="5134" max="5134" width="10.83203125" style="1" customWidth="1"/>
    <col min="5135" max="5135" width="11.1640625" style="1" customWidth="1"/>
    <col min="5136" max="5136" width="10.33203125" style="1" customWidth="1"/>
    <col min="5137" max="5137" width="12.5" style="1" customWidth="1"/>
    <col min="5138" max="5366" width="8.83203125" style="1"/>
    <col min="5367" max="5367" width="22.6640625" style="1" customWidth="1"/>
    <col min="5368" max="5368" width="63.1640625" style="1" customWidth="1"/>
    <col min="5369" max="5369" width="5.6640625" style="1" customWidth="1"/>
    <col min="5370" max="5370" width="4.6640625" style="1" customWidth="1"/>
    <col min="5371" max="5371" width="5.6640625" style="1" customWidth="1"/>
    <col min="5372" max="5374" width="12.6640625" style="1" customWidth="1"/>
    <col min="5375" max="5378" width="10.6640625" style="1" customWidth="1"/>
    <col min="5379" max="5379" width="10.5" style="1" customWidth="1"/>
    <col min="5380" max="5380" width="11.33203125" style="1" customWidth="1"/>
    <col min="5381" max="5381" width="11.5" style="1" customWidth="1"/>
    <col min="5382" max="5382" width="10.5" style="1" customWidth="1"/>
    <col min="5383" max="5383" width="10.33203125" style="1" customWidth="1"/>
    <col min="5384" max="5384" width="10.83203125" style="1" customWidth="1"/>
    <col min="5385" max="5385" width="11" style="1" customWidth="1"/>
    <col min="5386" max="5388" width="11.33203125" style="1" customWidth="1"/>
    <col min="5389" max="5389" width="10.5" style="1" customWidth="1"/>
    <col min="5390" max="5390" width="10.83203125" style="1" customWidth="1"/>
    <col min="5391" max="5391" width="11.1640625" style="1" customWidth="1"/>
    <col min="5392" max="5392" width="10.33203125" style="1" customWidth="1"/>
    <col min="5393" max="5393" width="12.5" style="1" customWidth="1"/>
    <col min="5394" max="5622" width="8.83203125" style="1"/>
    <col min="5623" max="5623" width="22.6640625" style="1" customWidth="1"/>
    <col min="5624" max="5624" width="63.1640625" style="1" customWidth="1"/>
    <col min="5625" max="5625" width="5.6640625" style="1" customWidth="1"/>
    <col min="5626" max="5626" width="4.6640625" style="1" customWidth="1"/>
    <col min="5627" max="5627" width="5.6640625" style="1" customWidth="1"/>
    <col min="5628" max="5630" width="12.6640625" style="1" customWidth="1"/>
    <col min="5631" max="5634" width="10.6640625" style="1" customWidth="1"/>
    <col min="5635" max="5635" width="10.5" style="1" customWidth="1"/>
    <col min="5636" max="5636" width="11.33203125" style="1" customWidth="1"/>
    <col min="5637" max="5637" width="11.5" style="1" customWidth="1"/>
    <col min="5638" max="5638" width="10.5" style="1" customWidth="1"/>
    <col min="5639" max="5639" width="10.33203125" style="1" customWidth="1"/>
    <col min="5640" max="5640" width="10.83203125" style="1" customWidth="1"/>
    <col min="5641" max="5641" width="11" style="1" customWidth="1"/>
    <col min="5642" max="5644" width="11.33203125" style="1" customWidth="1"/>
    <col min="5645" max="5645" width="10.5" style="1" customWidth="1"/>
    <col min="5646" max="5646" width="10.83203125" style="1" customWidth="1"/>
    <col min="5647" max="5647" width="11.1640625" style="1" customWidth="1"/>
    <col min="5648" max="5648" width="10.33203125" style="1" customWidth="1"/>
    <col min="5649" max="5649" width="12.5" style="1" customWidth="1"/>
    <col min="5650" max="5878" width="8.83203125" style="1"/>
    <col min="5879" max="5879" width="22.6640625" style="1" customWidth="1"/>
    <col min="5880" max="5880" width="63.1640625" style="1" customWidth="1"/>
    <col min="5881" max="5881" width="5.6640625" style="1" customWidth="1"/>
    <col min="5882" max="5882" width="4.6640625" style="1" customWidth="1"/>
    <col min="5883" max="5883" width="5.6640625" style="1" customWidth="1"/>
    <col min="5884" max="5886" width="12.6640625" style="1" customWidth="1"/>
    <col min="5887" max="5890" width="10.6640625" style="1" customWidth="1"/>
    <col min="5891" max="5891" width="10.5" style="1" customWidth="1"/>
    <col min="5892" max="5892" width="11.33203125" style="1" customWidth="1"/>
    <col min="5893" max="5893" width="11.5" style="1" customWidth="1"/>
    <col min="5894" max="5894" width="10.5" style="1" customWidth="1"/>
    <col min="5895" max="5895" width="10.33203125" style="1" customWidth="1"/>
    <col min="5896" max="5896" width="10.83203125" style="1" customWidth="1"/>
    <col min="5897" max="5897" width="11" style="1" customWidth="1"/>
    <col min="5898" max="5900" width="11.33203125" style="1" customWidth="1"/>
    <col min="5901" max="5901" width="10.5" style="1" customWidth="1"/>
    <col min="5902" max="5902" width="10.83203125" style="1" customWidth="1"/>
    <col min="5903" max="5903" width="11.1640625" style="1" customWidth="1"/>
    <col min="5904" max="5904" width="10.33203125" style="1" customWidth="1"/>
    <col min="5905" max="5905" width="12.5" style="1" customWidth="1"/>
    <col min="5906" max="6134" width="8.83203125" style="1"/>
    <col min="6135" max="6135" width="22.6640625" style="1" customWidth="1"/>
    <col min="6136" max="6136" width="63.1640625" style="1" customWidth="1"/>
    <col min="6137" max="6137" width="5.6640625" style="1" customWidth="1"/>
    <col min="6138" max="6138" width="4.6640625" style="1" customWidth="1"/>
    <col min="6139" max="6139" width="5.6640625" style="1" customWidth="1"/>
    <col min="6140" max="6142" width="12.6640625" style="1" customWidth="1"/>
    <col min="6143" max="6146" width="10.6640625" style="1" customWidth="1"/>
    <col min="6147" max="6147" width="10.5" style="1" customWidth="1"/>
    <col min="6148" max="6148" width="11.33203125" style="1" customWidth="1"/>
    <col min="6149" max="6149" width="11.5" style="1" customWidth="1"/>
    <col min="6150" max="6150" width="10.5" style="1" customWidth="1"/>
    <col min="6151" max="6151" width="10.33203125" style="1" customWidth="1"/>
    <col min="6152" max="6152" width="10.83203125" style="1" customWidth="1"/>
    <col min="6153" max="6153" width="11" style="1" customWidth="1"/>
    <col min="6154" max="6156" width="11.33203125" style="1" customWidth="1"/>
    <col min="6157" max="6157" width="10.5" style="1" customWidth="1"/>
    <col min="6158" max="6158" width="10.83203125" style="1" customWidth="1"/>
    <col min="6159" max="6159" width="11.1640625" style="1" customWidth="1"/>
    <col min="6160" max="6160" width="10.33203125" style="1" customWidth="1"/>
    <col min="6161" max="6161" width="12.5" style="1" customWidth="1"/>
    <col min="6162" max="6390" width="8.83203125" style="1"/>
    <col min="6391" max="6391" width="22.6640625" style="1" customWidth="1"/>
    <col min="6392" max="6392" width="63.1640625" style="1" customWidth="1"/>
    <col min="6393" max="6393" width="5.6640625" style="1" customWidth="1"/>
    <col min="6394" max="6394" width="4.6640625" style="1" customWidth="1"/>
    <col min="6395" max="6395" width="5.6640625" style="1" customWidth="1"/>
    <col min="6396" max="6398" width="12.6640625" style="1" customWidth="1"/>
    <col min="6399" max="6402" width="10.6640625" style="1" customWidth="1"/>
    <col min="6403" max="6403" width="10.5" style="1" customWidth="1"/>
    <col min="6404" max="6404" width="11.33203125" style="1" customWidth="1"/>
    <col min="6405" max="6405" width="11.5" style="1" customWidth="1"/>
    <col min="6406" max="6406" width="10.5" style="1" customWidth="1"/>
    <col min="6407" max="6407" width="10.33203125" style="1" customWidth="1"/>
    <col min="6408" max="6408" width="10.83203125" style="1" customWidth="1"/>
    <col min="6409" max="6409" width="11" style="1" customWidth="1"/>
    <col min="6410" max="6412" width="11.33203125" style="1" customWidth="1"/>
    <col min="6413" max="6413" width="10.5" style="1" customWidth="1"/>
    <col min="6414" max="6414" width="10.83203125" style="1" customWidth="1"/>
    <col min="6415" max="6415" width="11.1640625" style="1" customWidth="1"/>
    <col min="6416" max="6416" width="10.33203125" style="1" customWidth="1"/>
    <col min="6417" max="6417" width="12.5" style="1" customWidth="1"/>
    <col min="6418" max="6646" width="8.83203125" style="1"/>
    <col min="6647" max="6647" width="22.6640625" style="1" customWidth="1"/>
    <col min="6648" max="6648" width="63.1640625" style="1" customWidth="1"/>
    <col min="6649" max="6649" width="5.6640625" style="1" customWidth="1"/>
    <col min="6650" max="6650" width="4.6640625" style="1" customWidth="1"/>
    <col min="6651" max="6651" width="5.6640625" style="1" customWidth="1"/>
    <col min="6652" max="6654" width="12.6640625" style="1" customWidth="1"/>
    <col min="6655" max="6658" width="10.6640625" style="1" customWidth="1"/>
    <col min="6659" max="6659" width="10.5" style="1" customWidth="1"/>
    <col min="6660" max="6660" width="11.33203125" style="1" customWidth="1"/>
    <col min="6661" max="6661" width="11.5" style="1" customWidth="1"/>
    <col min="6662" max="6662" width="10.5" style="1" customWidth="1"/>
    <col min="6663" max="6663" width="10.33203125" style="1" customWidth="1"/>
    <col min="6664" max="6664" width="10.83203125" style="1" customWidth="1"/>
    <col min="6665" max="6665" width="11" style="1" customWidth="1"/>
    <col min="6666" max="6668" width="11.33203125" style="1" customWidth="1"/>
    <col min="6669" max="6669" width="10.5" style="1" customWidth="1"/>
    <col min="6670" max="6670" width="10.83203125" style="1" customWidth="1"/>
    <col min="6671" max="6671" width="11.1640625" style="1" customWidth="1"/>
    <col min="6672" max="6672" width="10.33203125" style="1" customWidth="1"/>
    <col min="6673" max="6673" width="12.5" style="1" customWidth="1"/>
    <col min="6674" max="6902" width="8.83203125" style="1"/>
    <col min="6903" max="6903" width="22.6640625" style="1" customWidth="1"/>
    <col min="6904" max="6904" width="63.1640625" style="1" customWidth="1"/>
    <col min="6905" max="6905" width="5.6640625" style="1" customWidth="1"/>
    <col min="6906" max="6906" width="4.6640625" style="1" customWidth="1"/>
    <col min="6907" max="6907" width="5.6640625" style="1" customWidth="1"/>
    <col min="6908" max="6910" width="12.6640625" style="1" customWidth="1"/>
    <col min="6911" max="6914" width="10.6640625" style="1" customWidth="1"/>
    <col min="6915" max="6915" width="10.5" style="1" customWidth="1"/>
    <col min="6916" max="6916" width="11.33203125" style="1" customWidth="1"/>
    <col min="6917" max="6917" width="11.5" style="1" customWidth="1"/>
    <col min="6918" max="6918" width="10.5" style="1" customWidth="1"/>
    <col min="6919" max="6919" width="10.33203125" style="1" customWidth="1"/>
    <col min="6920" max="6920" width="10.83203125" style="1" customWidth="1"/>
    <col min="6921" max="6921" width="11" style="1" customWidth="1"/>
    <col min="6922" max="6924" width="11.33203125" style="1" customWidth="1"/>
    <col min="6925" max="6925" width="10.5" style="1" customWidth="1"/>
    <col min="6926" max="6926" width="10.83203125" style="1" customWidth="1"/>
    <col min="6927" max="6927" width="11.1640625" style="1" customWidth="1"/>
    <col min="6928" max="6928" width="10.33203125" style="1" customWidth="1"/>
    <col min="6929" max="6929" width="12.5" style="1" customWidth="1"/>
    <col min="6930" max="7158" width="8.83203125" style="1"/>
    <col min="7159" max="7159" width="22.6640625" style="1" customWidth="1"/>
    <col min="7160" max="7160" width="63.1640625" style="1" customWidth="1"/>
    <col min="7161" max="7161" width="5.6640625" style="1" customWidth="1"/>
    <col min="7162" max="7162" width="4.6640625" style="1" customWidth="1"/>
    <col min="7163" max="7163" width="5.6640625" style="1" customWidth="1"/>
    <col min="7164" max="7166" width="12.6640625" style="1" customWidth="1"/>
    <col min="7167" max="7170" width="10.6640625" style="1" customWidth="1"/>
    <col min="7171" max="7171" width="10.5" style="1" customWidth="1"/>
    <col min="7172" max="7172" width="11.33203125" style="1" customWidth="1"/>
    <col min="7173" max="7173" width="11.5" style="1" customWidth="1"/>
    <col min="7174" max="7174" width="10.5" style="1" customWidth="1"/>
    <col min="7175" max="7175" width="10.33203125" style="1" customWidth="1"/>
    <col min="7176" max="7176" width="10.83203125" style="1" customWidth="1"/>
    <col min="7177" max="7177" width="11" style="1" customWidth="1"/>
    <col min="7178" max="7180" width="11.33203125" style="1" customWidth="1"/>
    <col min="7181" max="7181" width="10.5" style="1" customWidth="1"/>
    <col min="7182" max="7182" width="10.83203125" style="1" customWidth="1"/>
    <col min="7183" max="7183" width="11.1640625" style="1" customWidth="1"/>
    <col min="7184" max="7184" width="10.33203125" style="1" customWidth="1"/>
    <col min="7185" max="7185" width="12.5" style="1" customWidth="1"/>
    <col min="7186" max="7414" width="8.83203125" style="1"/>
    <col min="7415" max="7415" width="22.6640625" style="1" customWidth="1"/>
    <col min="7416" max="7416" width="63.1640625" style="1" customWidth="1"/>
    <col min="7417" max="7417" width="5.6640625" style="1" customWidth="1"/>
    <col min="7418" max="7418" width="4.6640625" style="1" customWidth="1"/>
    <col min="7419" max="7419" width="5.6640625" style="1" customWidth="1"/>
    <col min="7420" max="7422" width="12.6640625" style="1" customWidth="1"/>
    <col min="7423" max="7426" width="10.6640625" style="1" customWidth="1"/>
    <col min="7427" max="7427" width="10.5" style="1" customWidth="1"/>
    <col min="7428" max="7428" width="11.33203125" style="1" customWidth="1"/>
    <col min="7429" max="7429" width="11.5" style="1" customWidth="1"/>
    <col min="7430" max="7430" width="10.5" style="1" customWidth="1"/>
    <col min="7431" max="7431" width="10.33203125" style="1" customWidth="1"/>
    <col min="7432" max="7432" width="10.83203125" style="1" customWidth="1"/>
    <col min="7433" max="7433" width="11" style="1" customWidth="1"/>
    <col min="7434" max="7436" width="11.33203125" style="1" customWidth="1"/>
    <col min="7437" max="7437" width="10.5" style="1" customWidth="1"/>
    <col min="7438" max="7438" width="10.83203125" style="1" customWidth="1"/>
    <col min="7439" max="7439" width="11.1640625" style="1" customWidth="1"/>
    <col min="7440" max="7440" width="10.33203125" style="1" customWidth="1"/>
    <col min="7441" max="7441" width="12.5" style="1" customWidth="1"/>
    <col min="7442" max="7670" width="8.83203125" style="1"/>
    <col min="7671" max="7671" width="22.6640625" style="1" customWidth="1"/>
    <col min="7672" max="7672" width="63.1640625" style="1" customWidth="1"/>
    <col min="7673" max="7673" width="5.6640625" style="1" customWidth="1"/>
    <col min="7674" max="7674" width="4.6640625" style="1" customWidth="1"/>
    <col min="7675" max="7675" width="5.6640625" style="1" customWidth="1"/>
    <col min="7676" max="7678" width="12.6640625" style="1" customWidth="1"/>
    <col min="7679" max="7682" width="10.6640625" style="1" customWidth="1"/>
    <col min="7683" max="7683" width="10.5" style="1" customWidth="1"/>
    <col min="7684" max="7684" width="11.33203125" style="1" customWidth="1"/>
    <col min="7685" max="7685" width="11.5" style="1" customWidth="1"/>
    <col min="7686" max="7686" width="10.5" style="1" customWidth="1"/>
    <col min="7687" max="7687" width="10.33203125" style="1" customWidth="1"/>
    <col min="7688" max="7688" width="10.83203125" style="1" customWidth="1"/>
    <col min="7689" max="7689" width="11" style="1" customWidth="1"/>
    <col min="7690" max="7692" width="11.33203125" style="1" customWidth="1"/>
    <col min="7693" max="7693" width="10.5" style="1" customWidth="1"/>
    <col min="7694" max="7694" width="10.83203125" style="1" customWidth="1"/>
    <col min="7695" max="7695" width="11.1640625" style="1" customWidth="1"/>
    <col min="7696" max="7696" width="10.33203125" style="1" customWidth="1"/>
    <col min="7697" max="7697" width="12.5" style="1" customWidth="1"/>
    <col min="7698" max="7926" width="8.83203125" style="1"/>
    <col min="7927" max="7927" width="22.6640625" style="1" customWidth="1"/>
    <col min="7928" max="7928" width="63.1640625" style="1" customWidth="1"/>
    <col min="7929" max="7929" width="5.6640625" style="1" customWidth="1"/>
    <col min="7930" max="7930" width="4.6640625" style="1" customWidth="1"/>
    <col min="7931" max="7931" width="5.6640625" style="1" customWidth="1"/>
    <col min="7932" max="7934" width="12.6640625" style="1" customWidth="1"/>
    <col min="7935" max="7938" width="10.6640625" style="1" customWidth="1"/>
    <col min="7939" max="7939" width="10.5" style="1" customWidth="1"/>
    <col min="7940" max="7940" width="11.33203125" style="1" customWidth="1"/>
    <col min="7941" max="7941" width="11.5" style="1" customWidth="1"/>
    <col min="7942" max="7942" width="10.5" style="1" customWidth="1"/>
    <col min="7943" max="7943" width="10.33203125" style="1" customWidth="1"/>
    <col min="7944" max="7944" width="10.83203125" style="1" customWidth="1"/>
    <col min="7945" max="7945" width="11" style="1" customWidth="1"/>
    <col min="7946" max="7948" width="11.33203125" style="1" customWidth="1"/>
    <col min="7949" max="7949" width="10.5" style="1" customWidth="1"/>
    <col min="7950" max="7950" width="10.83203125" style="1" customWidth="1"/>
    <col min="7951" max="7951" width="11.1640625" style="1" customWidth="1"/>
    <col min="7952" max="7952" width="10.33203125" style="1" customWidth="1"/>
    <col min="7953" max="7953" width="12.5" style="1" customWidth="1"/>
    <col min="7954" max="8182" width="8.83203125" style="1"/>
    <col min="8183" max="8183" width="22.6640625" style="1" customWidth="1"/>
    <col min="8184" max="8184" width="63.1640625" style="1" customWidth="1"/>
    <col min="8185" max="8185" width="5.6640625" style="1" customWidth="1"/>
    <col min="8186" max="8186" width="4.6640625" style="1" customWidth="1"/>
    <col min="8187" max="8187" width="5.6640625" style="1" customWidth="1"/>
    <col min="8188" max="8190" width="12.6640625" style="1" customWidth="1"/>
    <col min="8191" max="8194" width="10.6640625" style="1" customWidth="1"/>
    <col min="8195" max="8195" width="10.5" style="1" customWidth="1"/>
    <col min="8196" max="8196" width="11.33203125" style="1" customWidth="1"/>
    <col min="8197" max="8197" width="11.5" style="1" customWidth="1"/>
    <col min="8198" max="8198" width="10.5" style="1" customWidth="1"/>
    <col min="8199" max="8199" width="10.33203125" style="1" customWidth="1"/>
    <col min="8200" max="8200" width="10.83203125" style="1" customWidth="1"/>
    <col min="8201" max="8201" width="11" style="1" customWidth="1"/>
    <col min="8202" max="8204" width="11.33203125" style="1" customWidth="1"/>
    <col min="8205" max="8205" width="10.5" style="1" customWidth="1"/>
    <col min="8206" max="8206" width="10.83203125" style="1" customWidth="1"/>
    <col min="8207" max="8207" width="11.1640625" style="1" customWidth="1"/>
    <col min="8208" max="8208" width="10.33203125" style="1" customWidth="1"/>
    <col min="8209" max="8209" width="12.5" style="1" customWidth="1"/>
    <col min="8210" max="8438" width="8.83203125" style="1"/>
    <col min="8439" max="8439" width="22.6640625" style="1" customWidth="1"/>
    <col min="8440" max="8440" width="63.1640625" style="1" customWidth="1"/>
    <col min="8441" max="8441" width="5.6640625" style="1" customWidth="1"/>
    <col min="8442" max="8442" width="4.6640625" style="1" customWidth="1"/>
    <col min="8443" max="8443" width="5.6640625" style="1" customWidth="1"/>
    <col min="8444" max="8446" width="12.6640625" style="1" customWidth="1"/>
    <col min="8447" max="8450" width="10.6640625" style="1" customWidth="1"/>
    <col min="8451" max="8451" width="10.5" style="1" customWidth="1"/>
    <col min="8452" max="8452" width="11.33203125" style="1" customWidth="1"/>
    <col min="8453" max="8453" width="11.5" style="1" customWidth="1"/>
    <col min="8454" max="8454" width="10.5" style="1" customWidth="1"/>
    <col min="8455" max="8455" width="10.33203125" style="1" customWidth="1"/>
    <col min="8456" max="8456" width="10.83203125" style="1" customWidth="1"/>
    <col min="8457" max="8457" width="11" style="1" customWidth="1"/>
    <col min="8458" max="8460" width="11.33203125" style="1" customWidth="1"/>
    <col min="8461" max="8461" width="10.5" style="1" customWidth="1"/>
    <col min="8462" max="8462" width="10.83203125" style="1" customWidth="1"/>
    <col min="8463" max="8463" width="11.1640625" style="1" customWidth="1"/>
    <col min="8464" max="8464" width="10.33203125" style="1" customWidth="1"/>
    <col min="8465" max="8465" width="12.5" style="1" customWidth="1"/>
    <col min="8466" max="8694" width="8.83203125" style="1"/>
    <col min="8695" max="8695" width="22.6640625" style="1" customWidth="1"/>
    <col min="8696" max="8696" width="63.1640625" style="1" customWidth="1"/>
    <col min="8697" max="8697" width="5.6640625" style="1" customWidth="1"/>
    <col min="8698" max="8698" width="4.6640625" style="1" customWidth="1"/>
    <col min="8699" max="8699" width="5.6640625" style="1" customWidth="1"/>
    <col min="8700" max="8702" width="12.6640625" style="1" customWidth="1"/>
    <col min="8703" max="8706" width="10.6640625" style="1" customWidth="1"/>
    <col min="8707" max="8707" width="10.5" style="1" customWidth="1"/>
    <col min="8708" max="8708" width="11.33203125" style="1" customWidth="1"/>
    <col min="8709" max="8709" width="11.5" style="1" customWidth="1"/>
    <col min="8710" max="8710" width="10.5" style="1" customWidth="1"/>
    <col min="8711" max="8711" width="10.33203125" style="1" customWidth="1"/>
    <col min="8712" max="8712" width="10.83203125" style="1" customWidth="1"/>
    <col min="8713" max="8713" width="11" style="1" customWidth="1"/>
    <col min="8714" max="8716" width="11.33203125" style="1" customWidth="1"/>
    <col min="8717" max="8717" width="10.5" style="1" customWidth="1"/>
    <col min="8718" max="8718" width="10.83203125" style="1" customWidth="1"/>
    <col min="8719" max="8719" width="11.1640625" style="1" customWidth="1"/>
    <col min="8720" max="8720" width="10.33203125" style="1" customWidth="1"/>
    <col min="8721" max="8721" width="12.5" style="1" customWidth="1"/>
    <col min="8722" max="8950" width="8.83203125" style="1"/>
    <col min="8951" max="8951" width="22.6640625" style="1" customWidth="1"/>
    <col min="8952" max="8952" width="63.1640625" style="1" customWidth="1"/>
    <col min="8953" max="8953" width="5.6640625" style="1" customWidth="1"/>
    <col min="8954" max="8954" width="4.6640625" style="1" customWidth="1"/>
    <col min="8955" max="8955" width="5.6640625" style="1" customWidth="1"/>
    <col min="8956" max="8958" width="12.6640625" style="1" customWidth="1"/>
    <col min="8959" max="8962" width="10.6640625" style="1" customWidth="1"/>
    <col min="8963" max="8963" width="10.5" style="1" customWidth="1"/>
    <col min="8964" max="8964" width="11.33203125" style="1" customWidth="1"/>
    <col min="8965" max="8965" width="11.5" style="1" customWidth="1"/>
    <col min="8966" max="8966" width="10.5" style="1" customWidth="1"/>
    <col min="8967" max="8967" width="10.33203125" style="1" customWidth="1"/>
    <col min="8968" max="8968" width="10.83203125" style="1" customWidth="1"/>
    <col min="8969" max="8969" width="11" style="1" customWidth="1"/>
    <col min="8970" max="8972" width="11.33203125" style="1" customWidth="1"/>
    <col min="8973" max="8973" width="10.5" style="1" customWidth="1"/>
    <col min="8974" max="8974" width="10.83203125" style="1" customWidth="1"/>
    <col min="8975" max="8975" width="11.1640625" style="1" customWidth="1"/>
    <col min="8976" max="8976" width="10.33203125" style="1" customWidth="1"/>
    <col min="8977" max="8977" width="12.5" style="1" customWidth="1"/>
    <col min="8978" max="9206" width="8.83203125" style="1"/>
    <col min="9207" max="9207" width="22.6640625" style="1" customWidth="1"/>
    <col min="9208" max="9208" width="63.1640625" style="1" customWidth="1"/>
    <col min="9209" max="9209" width="5.6640625" style="1" customWidth="1"/>
    <col min="9210" max="9210" width="4.6640625" style="1" customWidth="1"/>
    <col min="9211" max="9211" width="5.6640625" style="1" customWidth="1"/>
    <col min="9212" max="9214" width="12.6640625" style="1" customWidth="1"/>
    <col min="9215" max="9218" width="10.6640625" style="1" customWidth="1"/>
    <col min="9219" max="9219" width="10.5" style="1" customWidth="1"/>
    <col min="9220" max="9220" width="11.33203125" style="1" customWidth="1"/>
    <col min="9221" max="9221" width="11.5" style="1" customWidth="1"/>
    <col min="9222" max="9222" width="10.5" style="1" customWidth="1"/>
    <col min="9223" max="9223" width="10.33203125" style="1" customWidth="1"/>
    <col min="9224" max="9224" width="10.83203125" style="1" customWidth="1"/>
    <col min="9225" max="9225" width="11" style="1" customWidth="1"/>
    <col min="9226" max="9228" width="11.33203125" style="1" customWidth="1"/>
    <col min="9229" max="9229" width="10.5" style="1" customWidth="1"/>
    <col min="9230" max="9230" width="10.83203125" style="1" customWidth="1"/>
    <col min="9231" max="9231" width="11.1640625" style="1" customWidth="1"/>
    <col min="9232" max="9232" width="10.33203125" style="1" customWidth="1"/>
    <col min="9233" max="9233" width="12.5" style="1" customWidth="1"/>
    <col min="9234" max="9462" width="8.83203125" style="1"/>
    <col min="9463" max="9463" width="22.6640625" style="1" customWidth="1"/>
    <col min="9464" max="9464" width="63.1640625" style="1" customWidth="1"/>
    <col min="9465" max="9465" width="5.6640625" style="1" customWidth="1"/>
    <col min="9466" max="9466" width="4.6640625" style="1" customWidth="1"/>
    <col min="9467" max="9467" width="5.6640625" style="1" customWidth="1"/>
    <col min="9468" max="9470" width="12.6640625" style="1" customWidth="1"/>
    <col min="9471" max="9474" width="10.6640625" style="1" customWidth="1"/>
    <col min="9475" max="9475" width="10.5" style="1" customWidth="1"/>
    <col min="9476" max="9476" width="11.33203125" style="1" customWidth="1"/>
    <col min="9477" max="9477" width="11.5" style="1" customWidth="1"/>
    <col min="9478" max="9478" width="10.5" style="1" customWidth="1"/>
    <col min="9479" max="9479" width="10.33203125" style="1" customWidth="1"/>
    <col min="9480" max="9480" width="10.83203125" style="1" customWidth="1"/>
    <col min="9481" max="9481" width="11" style="1" customWidth="1"/>
    <col min="9482" max="9484" width="11.33203125" style="1" customWidth="1"/>
    <col min="9485" max="9485" width="10.5" style="1" customWidth="1"/>
    <col min="9486" max="9486" width="10.83203125" style="1" customWidth="1"/>
    <col min="9487" max="9487" width="11.1640625" style="1" customWidth="1"/>
    <col min="9488" max="9488" width="10.33203125" style="1" customWidth="1"/>
    <col min="9489" max="9489" width="12.5" style="1" customWidth="1"/>
    <col min="9490" max="9718" width="8.83203125" style="1"/>
    <col min="9719" max="9719" width="22.6640625" style="1" customWidth="1"/>
    <col min="9720" max="9720" width="63.1640625" style="1" customWidth="1"/>
    <col min="9721" max="9721" width="5.6640625" style="1" customWidth="1"/>
    <col min="9722" max="9722" width="4.6640625" style="1" customWidth="1"/>
    <col min="9723" max="9723" width="5.6640625" style="1" customWidth="1"/>
    <col min="9724" max="9726" width="12.6640625" style="1" customWidth="1"/>
    <col min="9727" max="9730" width="10.6640625" style="1" customWidth="1"/>
    <col min="9731" max="9731" width="10.5" style="1" customWidth="1"/>
    <col min="9732" max="9732" width="11.33203125" style="1" customWidth="1"/>
    <col min="9733" max="9733" width="11.5" style="1" customWidth="1"/>
    <col min="9734" max="9734" width="10.5" style="1" customWidth="1"/>
    <col min="9735" max="9735" width="10.33203125" style="1" customWidth="1"/>
    <col min="9736" max="9736" width="10.83203125" style="1" customWidth="1"/>
    <col min="9737" max="9737" width="11" style="1" customWidth="1"/>
    <col min="9738" max="9740" width="11.33203125" style="1" customWidth="1"/>
    <col min="9741" max="9741" width="10.5" style="1" customWidth="1"/>
    <col min="9742" max="9742" width="10.83203125" style="1" customWidth="1"/>
    <col min="9743" max="9743" width="11.1640625" style="1" customWidth="1"/>
    <col min="9744" max="9744" width="10.33203125" style="1" customWidth="1"/>
    <col min="9745" max="9745" width="12.5" style="1" customWidth="1"/>
    <col min="9746" max="9974" width="8.83203125" style="1"/>
    <col min="9975" max="9975" width="22.6640625" style="1" customWidth="1"/>
    <col min="9976" max="9976" width="63.1640625" style="1" customWidth="1"/>
    <col min="9977" max="9977" width="5.6640625" style="1" customWidth="1"/>
    <col min="9978" max="9978" width="4.6640625" style="1" customWidth="1"/>
    <col min="9979" max="9979" width="5.6640625" style="1" customWidth="1"/>
    <col min="9980" max="9982" width="12.6640625" style="1" customWidth="1"/>
    <col min="9983" max="9986" width="10.6640625" style="1" customWidth="1"/>
    <col min="9987" max="9987" width="10.5" style="1" customWidth="1"/>
    <col min="9988" max="9988" width="11.33203125" style="1" customWidth="1"/>
    <col min="9989" max="9989" width="11.5" style="1" customWidth="1"/>
    <col min="9990" max="9990" width="10.5" style="1" customWidth="1"/>
    <col min="9991" max="9991" width="10.33203125" style="1" customWidth="1"/>
    <col min="9992" max="9992" width="10.83203125" style="1" customWidth="1"/>
    <col min="9993" max="9993" width="11" style="1" customWidth="1"/>
    <col min="9994" max="9996" width="11.33203125" style="1" customWidth="1"/>
    <col min="9997" max="9997" width="10.5" style="1" customWidth="1"/>
    <col min="9998" max="9998" width="10.83203125" style="1" customWidth="1"/>
    <col min="9999" max="9999" width="11.1640625" style="1" customWidth="1"/>
    <col min="10000" max="10000" width="10.33203125" style="1" customWidth="1"/>
    <col min="10001" max="10001" width="12.5" style="1" customWidth="1"/>
    <col min="10002" max="10230" width="8.83203125" style="1"/>
    <col min="10231" max="10231" width="22.6640625" style="1" customWidth="1"/>
    <col min="10232" max="10232" width="63.1640625" style="1" customWidth="1"/>
    <col min="10233" max="10233" width="5.6640625" style="1" customWidth="1"/>
    <col min="10234" max="10234" width="4.6640625" style="1" customWidth="1"/>
    <col min="10235" max="10235" width="5.6640625" style="1" customWidth="1"/>
    <col min="10236" max="10238" width="12.6640625" style="1" customWidth="1"/>
    <col min="10239" max="10242" width="10.6640625" style="1" customWidth="1"/>
    <col min="10243" max="10243" width="10.5" style="1" customWidth="1"/>
    <col min="10244" max="10244" width="11.33203125" style="1" customWidth="1"/>
    <col min="10245" max="10245" width="11.5" style="1" customWidth="1"/>
    <col min="10246" max="10246" width="10.5" style="1" customWidth="1"/>
    <col min="10247" max="10247" width="10.33203125" style="1" customWidth="1"/>
    <col min="10248" max="10248" width="10.83203125" style="1" customWidth="1"/>
    <col min="10249" max="10249" width="11" style="1" customWidth="1"/>
    <col min="10250" max="10252" width="11.33203125" style="1" customWidth="1"/>
    <col min="10253" max="10253" width="10.5" style="1" customWidth="1"/>
    <col min="10254" max="10254" width="10.83203125" style="1" customWidth="1"/>
    <col min="10255" max="10255" width="11.1640625" style="1" customWidth="1"/>
    <col min="10256" max="10256" width="10.33203125" style="1" customWidth="1"/>
    <col min="10257" max="10257" width="12.5" style="1" customWidth="1"/>
    <col min="10258" max="10486" width="8.83203125" style="1"/>
    <col min="10487" max="10487" width="22.6640625" style="1" customWidth="1"/>
    <col min="10488" max="10488" width="63.1640625" style="1" customWidth="1"/>
    <col min="10489" max="10489" width="5.6640625" style="1" customWidth="1"/>
    <col min="10490" max="10490" width="4.6640625" style="1" customWidth="1"/>
    <col min="10491" max="10491" width="5.6640625" style="1" customWidth="1"/>
    <col min="10492" max="10494" width="12.6640625" style="1" customWidth="1"/>
    <col min="10495" max="10498" width="10.6640625" style="1" customWidth="1"/>
    <col min="10499" max="10499" width="10.5" style="1" customWidth="1"/>
    <col min="10500" max="10500" width="11.33203125" style="1" customWidth="1"/>
    <col min="10501" max="10501" width="11.5" style="1" customWidth="1"/>
    <col min="10502" max="10502" width="10.5" style="1" customWidth="1"/>
    <col min="10503" max="10503" width="10.33203125" style="1" customWidth="1"/>
    <col min="10504" max="10504" width="10.83203125" style="1" customWidth="1"/>
    <col min="10505" max="10505" width="11" style="1" customWidth="1"/>
    <col min="10506" max="10508" width="11.33203125" style="1" customWidth="1"/>
    <col min="10509" max="10509" width="10.5" style="1" customWidth="1"/>
    <col min="10510" max="10510" width="10.83203125" style="1" customWidth="1"/>
    <col min="10511" max="10511" width="11.1640625" style="1" customWidth="1"/>
    <col min="10512" max="10512" width="10.33203125" style="1" customWidth="1"/>
    <col min="10513" max="10513" width="12.5" style="1" customWidth="1"/>
    <col min="10514" max="10742" width="8.83203125" style="1"/>
    <col min="10743" max="10743" width="22.6640625" style="1" customWidth="1"/>
    <col min="10744" max="10744" width="63.1640625" style="1" customWidth="1"/>
    <col min="10745" max="10745" width="5.6640625" style="1" customWidth="1"/>
    <col min="10746" max="10746" width="4.6640625" style="1" customWidth="1"/>
    <col min="10747" max="10747" width="5.6640625" style="1" customWidth="1"/>
    <col min="10748" max="10750" width="12.6640625" style="1" customWidth="1"/>
    <col min="10751" max="10754" width="10.6640625" style="1" customWidth="1"/>
    <col min="10755" max="10755" width="10.5" style="1" customWidth="1"/>
    <col min="10756" max="10756" width="11.33203125" style="1" customWidth="1"/>
    <col min="10757" max="10757" width="11.5" style="1" customWidth="1"/>
    <col min="10758" max="10758" width="10.5" style="1" customWidth="1"/>
    <col min="10759" max="10759" width="10.33203125" style="1" customWidth="1"/>
    <col min="10760" max="10760" width="10.83203125" style="1" customWidth="1"/>
    <col min="10761" max="10761" width="11" style="1" customWidth="1"/>
    <col min="10762" max="10764" width="11.33203125" style="1" customWidth="1"/>
    <col min="10765" max="10765" width="10.5" style="1" customWidth="1"/>
    <col min="10766" max="10766" width="10.83203125" style="1" customWidth="1"/>
    <col min="10767" max="10767" width="11.1640625" style="1" customWidth="1"/>
    <col min="10768" max="10768" width="10.33203125" style="1" customWidth="1"/>
    <col min="10769" max="10769" width="12.5" style="1" customWidth="1"/>
    <col min="10770" max="10998" width="8.83203125" style="1"/>
    <col min="10999" max="10999" width="22.6640625" style="1" customWidth="1"/>
    <col min="11000" max="11000" width="63.1640625" style="1" customWidth="1"/>
    <col min="11001" max="11001" width="5.6640625" style="1" customWidth="1"/>
    <col min="11002" max="11002" width="4.6640625" style="1" customWidth="1"/>
    <col min="11003" max="11003" width="5.6640625" style="1" customWidth="1"/>
    <col min="11004" max="11006" width="12.6640625" style="1" customWidth="1"/>
    <col min="11007" max="11010" width="10.6640625" style="1" customWidth="1"/>
    <col min="11011" max="11011" width="10.5" style="1" customWidth="1"/>
    <col min="11012" max="11012" width="11.33203125" style="1" customWidth="1"/>
    <col min="11013" max="11013" width="11.5" style="1" customWidth="1"/>
    <col min="11014" max="11014" width="10.5" style="1" customWidth="1"/>
    <col min="11015" max="11015" width="10.33203125" style="1" customWidth="1"/>
    <col min="11016" max="11016" width="10.83203125" style="1" customWidth="1"/>
    <col min="11017" max="11017" width="11" style="1" customWidth="1"/>
    <col min="11018" max="11020" width="11.33203125" style="1" customWidth="1"/>
    <col min="11021" max="11021" width="10.5" style="1" customWidth="1"/>
    <col min="11022" max="11022" width="10.83203125" style="1" customWidth="1"/>
    <col min="11023" max="11023" width="11.1640625" style="1" customWidth="1"/>
    <col min="11024" max="11024" width="10.33203125" style="1" customWidth="1"/>
    <col min="11025" max="11025" width="12.5" style="1" customWidth="1"/>
    <col min="11026" max="11254" width="8.83203125" style="1"/>
    <col min="11255" max="11255" width="22.6640625" style="1" customWidth="1"/>
    <col min="11256" max="11256" width="63.1640625" style="1" customWidth="1"/>
    <col min="11257" max="11257" width="5.6640625" style="1" customWidth="1"/>
    <col min="11258" max="11258" width="4.6640625" style="1" customWidth="1"/>
    <col min="11259" max="11259" width="5.6640625" style="1" customWidth="1"/>
    <col min="11260" max="11262" width="12.6640625" style="1" customWidth="1"/>
    <col min="11263" max="11266" width="10.6640625" style="1" customWidth="1"/>
    <col min="11267" max="11267" width="10.5" style="1" customWidth="1"/>
    <col min="11268" max="11268" width="11.33203125" style="1" customWidth="1"/>
    <col min="11269" max="11269" width="11.5" style="1" customWidth="1"/>
    <col min="11270" max="11270" width="10.5" style="1" customWidth="1"/>
    <col min="11271" max="11271" width="10.33203125" style="1" customWidth="1"/>
    <col min="11272" max="11272" width="10.83203125" style="1" customWidth="1"/>
    <col min="11273" max="11273" width="11" style="1" customWidth="1"/>
    <col min="11274" max="11276" width="11.33203125" style="1" customWidth="1"/>
    <col min="11277" max="11277" width="10.5" style="1" customWidth="1"/>
    <col min="11278" max="11278" width="10.83203125" style="1" customWidth="1"/>
    <col min="11279" max="11279" width="11.1640625" style="1" customWidth="1"/>
    <col min="11280" max="11280" width="10.33203125" style="1" customWidth="1"/>
    <col min="11281" max="11281" width="12.5" style="1" customWidth="1"/>
    <col min="11282" max="11510" width="8.83203125" style="1"/>
    <col min="11511" max="11511" width="22.6640625" style="1" customWidth="1"/>
    <col min="11512" max="11512" width="63.1640625" style="1" customWidth="1"/>
    <col min="11513" max="11513" width="5.6640625" style="1" customWidth="1"/>
    <col min="11514" max="11514" width="4.6640625" style="1" customWidth="1"/>
    <col min="11515" max="11515" width="5.6640625" style="1" customWidth="1"/>
    <col min="11516" max="11518" width="12.6640625" style="1" customWidth="1"/>
    <col min="11519" max="11522" width="10.6640625" style="1" customWidth="1"/>
    <col min="11523" max="11523" width="10.5" style="1" customWidth="1"/>
    <col min="11524" max="11524" width="11.33203125" style="1" customWidth="1"/>
    <col min="11525" max="11525" width="11.5" style="1" customWidth="1"/>
    <col min="11526" max="11526" width="10.5" style="1" customWidth="1"/>
    <col min="11527" max="11527" width="10.33203125" style="1" customWidth="1"/>
    <col min="11528" max="11528" width="10.83203125" style="1" customWidth="1"/>
    <col min="11529" max="11529" width="11" style="1" customWidth="1"/>
    <col min="11530" max="11532" width="11.33203125" style="1" customWidth="1"/>
    <col min="11533" max="11533" width="10.5" style="1" customWidth="1"/>
    <col min="11534" max="11534" width="10.83203125" style="1" customWidth="1"/>
    <col min="11535" max="11535" width="11.1640625" style="1" customWidth="1"/>
    <col min="11536" max="11536" width="10.33203125" style="1" customWidth="1"/>
    <col min="11537" max="11537" width="12.5" style="1" customWidth="1"/>
    <col min="11538" max="11766" width="8.83203125" style="1"/>
    <col min="11767" max="11767" width="22.6640625" style="1" customWidth="1"/>
    <col min="11768" max="11768" width="63.1640625" style="1" customWidth="1"/>
    <col min="11769" max="11769" width="5.6640625" style="1" customWidth="1"/>
    <col min="11770" max="11770" width="4.6640625" style="1" customWidth="1"/>
    <col min="11771" max="11771" width="5.6640625" style="1" customWidth="1"/>
    <col min="11772" max="11774" width="12.6640625" style="1" customWidth="1"/>
    <col min="11775" max="11778" width="10.6640625" style="1" customWidth="1"/>
    <col min="11779" max="11779" width="10.5" style="1" customWidth="1"/>
    <col min="11780" max="11780" width="11.33203125" style="1" customWidth="1"/>
    <col min="11781" max="11781" width="11.5" style="1" customWidth="1"/>
    <col min="11782" max="11782" width="10.5" style="1" customWidth="1"/>
    <col min="11783" max="11783" width="10.33203125" style="1" customWidth="1"/>
    <col min="11784" max="11784" width="10.83203125" style="1" customWidth="1"/>
    <col min="11785" max="11785" width="11" style="1" customWidth="1"/>
    <col min="11786" max="11788" width="11.33203125" style="1" customWidth="1"/>
    <col min="11789" max="11789" width="10.5" style="1" customWidth="1"/>
    <col min="11790" max="11790" width="10.83203125" style="1" customWidth="1"/>
    <col min="11791" max="11791" width="11.1640625" style="1" customWidth="1"/>
    <col min="11792" max="11792" width="10.33203125" style="1" customWidth="1"/>
    <col min="11793" max="11793" width="12.5" style="1" customWidth="1"/>
    <col min="11794" max="12022" width="8.83203125" style="1"/>
    <col min="12023" max="12023" width="22.6640625" style="1" customWidth="1"/>
    <col min="12024" max="12024" width="63.1640625" style="1" customWidth="1"/>
    <col min="12025" max="12025" width="5.6640625" style="1" customWidth="1"/>
    <col min="12026" max="12026" width="4.6640625" style="1" customWidth="1"/>
    <col min="12027" max="12027" width="5.6640625" style="1" customWidth="1"/>
    <col min="12028" max="12030" width="12.6640625" style="1" customWidth="1"/>
    <col min="12031" max="12034" width="10.6640625" style="1" customWidth="1"/>
    <col min="12035" max="12035" width="10.5" style="1" customWidth="1"/>
    <col min="12036" max="12036" width="11.33203125" style="1" customWidth="1"/>
    <col min="12037" max="12037" width="11.5" style="1" customWidth="1"/>
    <col min="12038" max="12038" width="10.5" style="1" customWidth="1"/>
    <col min="12039" max="12039" width="10.33203125" style="1" customWidth="1"/>
    <col min="12040" max="12040" width="10.83203125" style="1" customWidth="1"/>
    <col min="12041" max="12041" width="11" style="1" customWidth="1"/>
    <col min="12042" max="12044" width="11.33203125" style="1" customWidth="1"/>
    <col min="12045" max="12045" width="10.5" style="1" customWidth="1"/>
    <col min="12046" max="12046" width="10.83203125" style="1" customWidth="1"/>
    <col min="12047" max="12047" width="11.1640625" style="1" customWidth="1"/>
    <col min="12048" max="12048" width="10.33203125" style="1" customWidth="1"/>
    <col min="12049" max="12049" width="12.5" style="1" customWidth="1"/>
    <col min="12050" max="12278" width="8.83203125" style="1"/>
    <col min="12279" max="12279" width="22.6640625" style="1" customWidth="1"/>
    <col min="12280" max="12280" width="63.1640625" style="1" customWidth="1"/>
    <col min="12281" max="12281" width="5.6640625" style="1" customWidth="1"/>
    <col min="12282" max="12282" width="4.6640625" style="1" customWidth="1"/>
    <col min="12283" max="12283" width="5.6640625" style="1" customWidth="1"/>
    <col min="12284" max="12286" width="12.6640625" style="1" customWidth="1"/>
    <col min="12287" max="12290" width="10.6640625" style="1" customWidth="1"/>
    <col min="12291" max="12291" width="10.5" style="1" customWidth="1"/>
    <col min="12292" max="12292" width="11.33203125" style="1" customWidth="1"/>
    <col min="12293" max="12293" width="11.5" style="1" customWidth="1"/>
    <col min="12294" max="12294" width="10.5" style="1" customWidth="1"/>
    <col min="12295" max="12295" width="10.33203125" style="1" customWidth="1"/>
    <col min="12296" max="12296" width="10.83203125" style="1" customWidth="1"/>
    <col min="12297" max="12297" width="11" style="1" customWidth="1"/>
    <col min="12298" max="12300" width="11.33203125" style="1" customWidth="1"/>
    <col min="12301" max="12301" width="10.5" style="1" customWidth="1"/>
    <col min="12302" max="12302" width="10.83203125" style="1" customWidth="1"/>
    <col min="12303" max="12303" width="11.1640625" style="1" customWidth="1"/>
    <col min="12304" max="12304" width="10.33203125" style="1" customWidth="1"/>
    <col min="12305" max="12305" width="12.5" style="1" customWidth="1"/>
    <col min="12306" max="12534" width="8.83203125" style="1"/>
    <col min="12535" max="12535" width="22.6640625" style="1" customWidth="1"/>
    <col min="12536" max="12536" width="63.1640625" style="1" customWidth="1"/>
    <col min="12537" max="12537" width="5.6640625" style="1" customWidth="1"/>
    <col min="12538" max="12538" width="4.6640625" style="1" customWidth="1"/>
    <col min="12539" max="12539" width="5.6640625" style="1" customWidth="1"/>
    <col min="12540" max="12542" width="12.6640625" style="1" customWidth="1"/>
    <col min="12543" max="12546" width="10.6640625" style="1" customWidth="1"/>
    <col min="12547" max="12547" width="10.5" style="1" customWidth="1"/>
    <col min="12548" max="12548" width="11.33203125" style="1" customWidth="1"/>
    <col min="12549" max="12549" width="11.5" style="1" customWidth="1"/>
    <col min="12550" max="12550" width="10.5" style="1" customWidth="1"/>
    <col min="12551" max="12551" width="10.33203125" style="1" customWidth="1"/>
    <col min="12552" max="12552" width="10.83203125" style="1" customWidth="1"/>
    <col min="12553" max="12553" width="11" style="1" customWidth="1"/>
    <col min="12554" max="12556" width="11.33203125" style="1" customWidth="1"/>
    <col min="12557" max="12557" width="10.5" style="1" customWidth="1"/>
    <col min="12558" max="12558" width="10.83203125" style="1" customWidth="1"/>
    <col min="12559" max="12559" width="11.1640625" style="1" customWidth="1"/>
    <col min="12560" max="12560" width="10.33203125" style="1" customWidth="1"/>
    <col min="12561" max="12561" width="12.5" style="1" customWidth="1"/>
    <col min="12562" max="12790" width="8.83203125" style="1"/>
    <col min="12791" max="12791" width="22.6640625" style="1" customWidth="1"/>
    <col min="12792" max="12792" width="63.1640625" style="1" customWidth="1"/>
    <col min="12793" max="12793" width="5.6640625" style="1" customWidth="1"/>
    <col min="12794" max="12794" width="4.6640625" style="1" customWidth="1"/>
    <col min="12795" max="12795" width="5.6640625" style="1" customWidth="1"/>
    <col min="12796" max="12798" width="12.6640625" style="1" customWidth="1"/>
    <col min="12799" max="12802" width="10.6640625" style="1" customWidth="1"/>
    <col min="12803" max="12803" width="10.5" style="1" customWidth="1"/>
    <col min="12804" max="12804" width="11.33203125" style="1" customWidth="1"/>
    <col min="12805" max="12805" width="11.5" style="1" customWidth="1"/>
    <col min="12806" max="12806" width="10.5" style="1" customWidth="1"/>
    <col min="12807" max="12807" width="10.33203125" style="1" customWidth="1"/>
    <col min="12808" max="12808" width="10.83203125" style="1" customWidth="1"/>
    <col min="12809" max="12809" width="11" style="1" customWidth="1"/>
    <col min="12810" max="12812" width="11.33203125" style="1" customWidth="1"/>
    <col min="12813" max="12813" width="10.5" style="1" customWidth="1"/>
    <col min="12814" max="12814" width="10.83203125" style="1" customWidth="1"/>
    <col min="12815" max="12815" width="11.1640625" style="1" customWidth="1"/>
    <col min="12816" max="12816" width="10.33203125" style="1" customWidth="1"/>
    <col min="12817" max="12817" width="12.5" style="1" customWidth="1"/>
    <col min="12818" max="13046" width="8.83203125" style="1"/>
    <col min="13047" max="13047" width="22.6640625" style="1" customWidth="1"/>
    <col min="13048" max="13048" width="63.1640625" style="1" customWidth="1"/>
    <col min="13049" max="13049" width="5.6640625" style="1" customWidth="1"/>
    <col min="13050" max="13050" width="4.6640625" style="1" customWidth="1"/>
    <col min="13051" max="13051" width="5.6640625" style="1" customWidth="1"/>
    <col min="13052" max="13054" width="12.6640625" style="1" customWidth="1"/>
    <col min="13055" max="13058" width="10.6640625" style="1" customWidth="1"/>
    <col min="13059" max="13059" width="10.5" style="1" customWidth="1"/>
    <col min="13060" max="13060" width="11.33203125" style="1" customWidth="1"/>
    <col min="13061" max="13061" width="11.5" style="1" customWidth="1"/>
    <col min="13062" max="13062" width="10.5" style="1" customWidth="1"/>
    <col min="13063" max="13063" width="10.33203125" style="1" customWidth="1"/>
    <col min="13064" max="13064" width="10.83203125" style="1" customWidth="1"/>
    <col min="13065" max="13065" width="11" style="1" customWidth="1"/>
    <col min="13066" max="13068" width="11.33203125" style="1" customWidth="1"/>
    <col min="13069" max="13069" width="10.5" style="1" customWidth="1"/>
    <col min="13070" max="13070" width="10.83203125" style="1" customWidth="1"/>
    <col min="13071" max="13071" width="11.1640625" style="1" customWidth="1"/>
    <col min="13072" max="13072" width="10.33203125" style="1" customWidth="1"/>
    <col min="13073" max="13073" width="12.5" style="1" customWidth="1"/>
    <col min="13074" max="13302" width="8.83203125" style="1"/>
    <col min="13303" max="13303" width="22.6640625" style="1" customWidth="1"/>
    <col min="13304" max="13304" width="63.1640625" style="1" customWidth="1"/>
    <col min="13305" max="13305" width="5.6640625" style="1" customWidth="1"/>
    <col min="13306" max="13306" width="4.6640625" style="1" customWidth="1"/>
    <col min="13307" max="13307" width="5.6640625" style="1" customWidth="1"/>
    <col min="13308" max="13310" width="12.6640625" style="1" customWidth="1"/>
    <col min="13311" max="13314" width="10.6640625" style="1" customWidth="1"/>
    <col min="13315" max="13315" width="10.5" style="1" customWidth="1"/>
    <col min="13316" max="13316" width="11.33203125" style="1" customWidth="1"/>
    <col min="13317" max="13317" width="11.5" style="1" customWidth="1"/>
    <col min="13318" max="13318" width="10.5" style="1" customWidth="1"/>
    <col min="13319" max="13319" width="10.33203125" style="1" customWidth="1"/>
    <col min="13320" max="13320" width="10.83203125" style="1" customWidth="1"/>
    <col min="13321" max="13321" width="11" style="1" customWidth="1"/>
    <col min="13322" max="13324" width="11.33203125" style="1" customWidth="1"/>
    <col min="13325" max="13325" width="10.5" style="1" customWidth="1"/>
    <col min="13326" max="13326" width="10.83203125" style="1" customWidth="1"/>
    <col min="13327" max="13327" width="11.1640625" style="1" customWidth="1"/>
    <col min="13328" max="13328" width="10.33203125" style="1" customWidth="1"/>
    <col min="13329" max="13329" width="12.5" style="1" customWidth="1"/>
    <col min="13330" max="13558" width="8.83203125" style="1"/>
    <col min="13559" max="13559" width="22.6640625" style="1" customWidth="1"/>
    <col min="13560" max="13560" width="63.1640625" style="1" customWidth="1"/>
    <col min="13561" max="13561" width="5.6640625" style="1" customWidth="1"/>
    <col min="13562" max="13562" width="4.6640625" style="1" customWidth="1"/>
    <col min="13563" max="13563" width="5.6640625" style="1" customWidth="1"/>
    <col min="13564" max="13566" width="12.6640625" style="1" customWidth="1"/>
    <col min="13567" max="13570" width="10.6640625" style="1" customWidth="1"/>
    <col min="13571" max="13571" width="10.5" style="1" customWidth="1"/>
    <col min="13572" max="13572" width="11.33203125" style="1" customWidth="1"/>
    <col min="13573" max="13573" width="11.5" style="1" customWidth="1"/>
    <col min="13574" max="13574" width="10.5" style="1" customWidth="1"/>
    <col min="13575" max="13575" width="10.33203125" style="1" customWidth="1"/>
    <col min="13576" max="13576" width="10.83203125" style="1" customWidth="1"/>
    <col min="13577" max="13577" width="11" style="1" customWidth="1"/>
    <col min="13578" max="13580" width="11.33203125" style="1" customWidth="1"/>
    <col min="13581" max="13581" width="10.5" style="1" customWidth="1"/>
    <col min="13582" max="13582" width="10.83203125" style="1" customWidth="1"/>
    <col min="13583" max="13583" width="11.1640625" style="1" customWidth="1"/>
    <col min="13584" max="13584" width="10.33203125" style="1" customWidth="1"/>
    <col min="13585" max="13585" width="12.5" style="1" customWidth="1"/>
    <col min="13586" max="13814" width="8.83203125" style="1"/>
    <col min="13815" max="13815" width="22.6640625" style="1" customWidth="1"/>
    <col min="13816" max="13816" width="63.1640625" style="1" customWidth="1"/>
    <col min="13817" max="13817" width="5.6640625" style="1" customWidth="1"/>
    <col min="13818" max="13818" width="4.6640625" style="1" customWidth="1"/>
    <col min="13819" max="13819" width="5.6640625" style="1" customWidth="1"/>
    <col min="13820" max="13822" width="12.6640625" style="1" customWidth="1"/>
    <col min="13823" max="13826" width="10.6640625" style="1" customWidth="1"/>
    <col min="13827" max="13827" width="10.5" style="1" customWidth="1"/>
    <col min="13828" max="13828" width="11.33203125" style="1" customWidth="1"/>
    <col min="13829" max="13829" width="11.5" style="1" customWidth="1"/>
    <col min="13830" max="13830" width="10.5" style="1" customWidth="1"/>
    <col min="13831" max="13831" width="10.33203125" style="1" customWidth="1"/>
    <col min="13832" max="13832" width="10.83203125" style="1" customWidth="1"/>
    <col min="13833" max="13833" width="11" style="1" customWidth="1"/>
    <col min="13834" max="13836" width="11.33203125" style="1" customWidth="1"/>
    <col min="13837" max="13837" width="10.5" style="1" customWidth="1"/>
    <col min="13838" max="13838" width="10.83203125" style="1" customWidth="1"/>
    <col min="13839" max="13839" width="11.1640625" style="1" customWidth="1"/>
    <col min="13840" max="13840" width="10.33203125" style="1" customWidth="1"/>
    <col min="13841" max="13841" width="12.5" style="1" customWidth="1"/>
    <col min="13842" max="14070" width="8.83203125" style="1"/>
    <col min="14071" max="14071" width="22.6640625" style="1" customWidth="1"/>
    <col min="14072" max="14072" width="63.1640625" style="1" customWidth="1"/>
    <col min="14073" max="14073" width="5.6640625" style="1" customWidth="1"/>
    <col min="14074" max="14074" width="4.6640625" style="1" customWidth="1"/>
    <col min="14075" max="14075" width="5.6640625" style="1" customWidth="1"/>
    <col min="14076" max="14078" width="12.6640625" style="1" customWidth="1"/>
    <col min="14079" max="14082" width="10.6640625" style="1" customWidth="1"/>
    <col min="14083" max="14083" width="10.5" style="1" customWidth="1"/>
    <col min="14084" max="14084" width="11.33203125" style="1" customWidth="1"/>
    <col min="14085" max="14085" width="11.5" style="1" customWidth="1"/>
    <col min="14086" max="14086" width="10.5" style="1" customWidth="1"/>
    <col min="14087" max="14087" width="10.33203125" style="1" customWidth="1"/>
    <col min="14088" max="14088" width="10.83203125" style="1" customWidth="1"/>
    <col min="14089" max="14089" width="11" style="1" customWidth="1"/>
    <col min="14090" max="14092" width="11.33203125" style="1" customWidth="1"/>
    <col min="14093" max="14093" width="10.5" style="1" customWidth="1"/>
    <col min="14094" max="14094" width="10.83203125" style="1" customWidth="1"/>
    <col min="14095" max="14095" width="11.1640625" style="1" customWidth="1"/>
    <col min="14096" max="14096" width="10.33203125" style="1" customWidth="1"/>
    <col min="14097" max="14097" width="12.5" style="1" customWidth="1"/>
    <col min="14098" max="14326" width="8.83203125" style="1"/>
    <col min="14327" max="14327" width="22.6640625" style="1" customWidth="1"/>
    <col min="14328" max="14328" width="63.1640625" style="1" customWidth="1"/>
    <col min="14329" max="14329" width="5.6640625" style="1" customWidth="1"/>
    <col min="14330" max="14330" width="4.6640625" style="1" customWidth="1"/>
    <col min="14331" max="14331" width="5.6640625" style="1" customWidth="1"/>
    <col min="14332" max="14334" width="12.6640625" style="1" customWidth="1"/>
    <col min="14335" max="14338" width="10.6640625" style="1" customWidth="1"/>
    <col min="14339" max="14339" width="10.5" style="1" customWidth="1"/>
    <col min="14340" max="14340" width="11.33203125" style="1" customWidth="1"/>
    <col min="14341" max="14341" width="11.5" style="1" customWidth="1"/>
    <col min="14342" max="14342" width="10.5" style="1" customWidth="1"/>
    <col min="14343" max="14343" width="10.33203125" style="1" customWidth="1"/>
    <col min="14344" max="14344" width="10.83203125" style="1" customWidth="1"/>
    <col min="14345" max="14345" width="11" style="1" customWidth="1"/>
    <col min="14346" max="14348" width="11.33203125" style="1" customWidth="1"/>
    <col min="14349" max="14349" width="10.5" style="1" customWidth="1"/>
    <col min="14350" max="14350" width="10.83203125" style="1" customWidth="1"/>
    <col min="14351" max="14351" width="11.1640625" style="1" customWidth="1"/>
    <col min="14352" max="14352" width="10.33203125" style="1" customWidth="1"/>
    <col min="14353" max="14353" width="12.5" style="1" customWidth="1"/>
    <col min="14354" max="14582" width="8.83203125" style="1"/>
    <col min="14583" max="14583" width="22.6640625" style="1" customWidth="1"/>
    <col min="14584" max="14584" width="63.1640625" style="1" customWidth="1"/>
    <col min="14585" max="14585" width="5.6640625" style="1" customWidth="1"/>
    <col min="14586" max="14586" width="4.6640625" style="1" customWidth="1"/>
    <col min="14587" max="14587" width="5.6640625" style="1" customWidth="1"/>
    <col min="14588" max="14590" width="12.6640625" style="1" customWidth="1"/>
    <col min="14591" max="14594" width="10.6640625" style="1" customWidth="1"/>
    <col min="14595" max="14595" width="10.5" style="1" customWidth="1"/>
    <col min="14596" max="14596" width="11.33203125" style="1" customWidth="1"/>
    <col min="14597" max="14597" width="11.5" style="1" customWidth="1"/>
    <col min="14598" max="14598" width="10.5" style="1" customWidth="1"/>
    <col min="14599" max="14599" width="10.33203125" style="1" customWidth="1"/>
    <col min="14600" max="14600" width="10.83203125" style="1" customWidth="1"/>
    <col min="14601" max="14601" width="11" style="1" customWidth="1"/>
    <col min="14602" max="14604" width="11.33203125" style="1" customWidth="1"/>
    <col min="14605" max="14605" width="10.5" style="1" customWidth="1"/>
    <col min="14606" max="14606" width="10.83203125" style="1" customWidth="1"/>
    <col min="14607" max="14607" width="11.1640625" style="1" customWidth="1"/>
    <col min="14608" max="14608" width="10.33203125" style="1" customWidth="1"/>
    <col min="14609" max="14609" width="12.5" style="1" customWidth="1"/>
    <col min="14610" max="14838" width="8.83203125" style="1"/>
    <col min="14839" max="14839" width="22.6640625" style="1" customWidth="1"/>
    <col min="14840" max="14840" width="63.1640625" style="1" customWidth="1"/>
    <col min="14841" max="14841" width="5.6640625" style="1" customWidth="1"/>
    <col min="14842" max="14842" width="4.6640625" style="1" customWidth="1"/>
    <col min="14843" max="14843" width="5.6640625" style="1" customWidth="1"/>
    <col min="14844" max="14846" width="12.6640625" style="1" customWidth="1"/>
    <col min="14847" max="14850" width="10.6640625" style="1" customWidth="1"/>
    <col min="14851" max="14851" width="10.5" style="1" customWidth="1"/>
    <col min="14852" max="14852" width="11.33203125" style="1" customWidth="1"/>
    <col min="14853" max="14853" width="11.5" style="1" customWidth="1"/>
    <col min="14854" max="14854" width="10.5" style="1" customWidth="1"/>
    <col min="14855" max="14855" width="10.33203125" style="1" customWidth="1"/>
    <col min="14856" max="14856" width="10.83203125" style="1" customWidth="1"/>
    <col min="14857" max="14857" width="11" style="1" customWidth="1"/>
    <col min="14858" max="14860" width="11.33203125" style="1" customWidth="1"/>
    <col min="14861" max="14861" width="10.5" style="1" customWidth="1"/>
    <col min="14862" max="14862" width="10.83203125" style="1" customWidth="1"/>
    <col min="14863" max="14863" width="11.1640625" style="1" customWidth="1"/>
    <col min="14864" max="14864" width="10.33203125" style="1" customWidth="1"/>
    <col min="14865" max="14865" width="12.5" style="1" customWidth="1"/>
    <col min="14866" max="15094" width="8.83203125" style="1"/>
    <col min="15095" max="15095" width="22.6640625" style="1" customWidth="1"/>
    <col min="15096" max="15096" width="63.1640625" style="1" customWidth="1"/>
    <col min="15097" max="15097" width="5.6640625" style="1" customWidth="1"/>
    <col min="15098" max="15098" width="4.6640625" style="1" customWidth="1"/>
    <col min="15099" max="15099" width="5.6640625" style="1" customWidth="1"/>
    <col min="15100" max="15102" width="12.6640625" style="1" customWidth="1"/>
    <col min="15103" max="15106" width="10.6640625" style="1" customWidth="1"/>
    <col min="15107" max="15107" width="10.5" style="1" customWidth="1"/>
    <col min="15108" max="15108" width="11.33203125" style="1" customWidth="1"/>
    <col min="15109" max="15109" width="11.5" style="1" customWidth="1"/>
    <col min="15110" max="15110" width="10.5" style="1" customWidth="1"/>
    <col min="15111" max="15111" width="10.33203125" style="1" customWidth="1"/>
    <col min="15112" max="15112" width="10.83203125" style="1" customWidth="1"/>
    <col min="15113" max="15113" width="11" style="1" customWidth="1"/>
    <col min="15114" max="15116" width="11.33203125" style="1" customWidth="1"/>
    <col min="15117" max="15117" width="10.5" style="1" customWidth="1"/>
    <col min="15118" max="15118" width="10.83203125" style="1" customWidth="1"/>
    <col min="15119" max="15119" width="11.1640625" style="1" customWidth="1"/>
    <col min="15120" max="15120" width="10.33203125" style="1" customWidth="1"/>
    <col min="15121" max="15121" width="12.5" style="1" customWidth="1"/>
    <col min="15122" max="15350" width="8.83203125" style="1"/>
    <col min="15351" max="15351" width="22.6640625" style="1" customWidth="1"/>
    <col min="15352" max="15352" width="63.1640625" style="1" customWidth="1"/>
    <col min="15353" max="15353" width="5.6640625" style="1" customWidth="1"/>
    <col min="15354" max="15354" width="4.6640625" style="1" customWidth="1"/>
    <col min="15355" max="15355" width="5.6640625" style="1" customWidth="1"/>
    <col min="15356" max="15358" width="12.6640625" style="1" customWidth="1"/>
    <col min="15359" max="15362" width="10.6640625" style="1" customWidth="1"/>
    <col min="15363" max="15363" width="10.5" style="1" customWidth="1"/>
    <col min="15364" max="15364" width="11.33203125" style="1" customWidth="1"/>
    <col min="15365" max="15365" width="11.5" style="1" customWidth="1"/>
    <col min="15366" max="15366" width="10.5" style="1" customWidth="1"/>
    <col min="15367" max="15367" width="10.33203125" style="1" customWidth="1"/>
    <col min="15368" max="15368" width="10.83203125" style="1" customWidth="1"/>
    <col min="15369" max="15369" width="11" style="1" customWidth="1"/>
    <col min="15370" max="15372" width="11.33203125" style="1" customWidth="1"/>
    <col min="15373" max="15373" width="10.5" style="1" customWidth="1"/>
    <col min="15374" max="15374" width="10.83203125" style="1" customWidth="1"/>
    <col min="15375" max="15375" width="11.1640625" style="1" customWidth="1"/>
    <col min="15376" max="15376" width="10.33203125" style="1" customWidth="1"/>
    <col min="15377" max="15377" width="12.5" style="1" customWidth="1"/>
    <col min="15378" max="15606" width="8.83203125" style="1"/>
    <col min="15607" max="15607" width="22.6640625" style="1" customWidth="1"/>
    <col min="15608" max="15608" width="63.1640625" style="1" customWidth="1"/>
    <col min="15609" max="15609" width="5.6640625" style="1" customWidth="1"/>
    <col min="15610" max="15610" width="4.6640625" style="1" customWidth="1"/>
    <col min="15611" max="15611" width="5.6640625" style="1" customWidth="1"/>
    <col min="15612" max="15614" width="12.6640625" style="1" customWidth="1"/>
    <col min="15615" max="15618" width="10.6640625" style="1" customWidth="1"/>
    <col min="15619" max="15619" width="10.5" style="1" customWidth="1"/>
    <col min="15620" max="15620" width="11.33203125" style="1" customWidth="1"/>
    <col min="15621" max="15621" width="11.5" style="1" customWidth="1"/>
    <col min="15622" max="15622" width="10.5" style="1" customWidth="1"/>
    <col min="15623" max="15623" width="10.33203125" style="1" customWidth="1"/>
    <col min="15624" max="15624" width="10.83203125" style="1" customWidth="1"/>
    <col min="15625" max="15625" width="11" style="1" customWidth="1"/>
    <col min="15626" max="15628" width="11.33203125" style="1" customWidth="1"/>
    <col min="15629" max="15629" width="10.5" style="1" customWidth="1"/>
    <col min="15630" max="15630" width="10.83203125" style="1" customWidth="1"/>
    <col min="15631" max="15631" width="11.1640625" style="1" customWidth="1"/>
    <col min="15632" max="15632" width="10.33203125" style="1" customWidth="1"/>
    <col min="15633" max="15633" width="12.5" style="1" customWidth="1"/>
    <col min="15634" max="15862" width="8.83203125" style="1"/>
    <col min="15863" max="15863" width="22.6640625" style="1" customWidth="1"/>
    <col min="15864" max="15864" width="63.1640625" style="1" customWidth="1"/>
    <col min="15865" max="15865" width="5.6640625" style="1" customWidth="1"/>
    <col min="15866" max="15866" width="4.6640625" style="1" customWidth="1"/>
    <col min="15867" max="15867" width="5.6640625" style="1" customWidth="1"/>
    <col min="15868" max="15870" width="12.6640625" style="1" customWidth="1"/>
    <col min="15871" max="15874" width="10.6640625" style="1" customWidth="1"/>
    <col min="15875" max="15875" width="10.5" style="1" customWidth="1"/>
    <col min="15876" max="15876" width="11.33203125" style="1" customWidth="1"/>
    <col min="15877" max="15877" width="11.5" style="1" customWidth="1"/>
    <col min="15878" max="15878" width="10.5" style="1" customWidth="1"/>
    <col min="15879" max="15879" width="10.33203125" style="1" customWidth="1"/>
    <col min="15880" max="15880" width="10.83203125" style="1" customWidth="1"/>
    <col min="15881" max="15881" width="11" style="1" customWidth="1"/>
    <col min="15882" max="15884" width="11.33203125" style="1" customWidth="1"/>
    <col min="15885" max="15885" width="10.5" style="1" customWidth="1"/>
    <col min="15886" max="15886" width="10.83203125" style="1" customWidth="1"/>
    <col min="15887" max="15887" width="11.1640625" style="1" customWidth="1"/>
    <col min="15888" max="15888" width="10.33203125" style="1" customWidth="1"/>
    <col min="15889" max="15889" width="12.5" style="1" customWidth="1"/>
    <col min="15890" max="16118" width="8.83203125" style="1"/>
    <col min="16119" max="16119" width="22.6640625" style="1" customWidth="1"/>
    <col min="16120" max="16120" width="63.1640625" style="1" customWidth="1"/>
    <col min="16121" max="16121" width="5.6640625" style="1" customWidth="1"/>
    <col min="16122" max="16122" width="4.6640625" style="1" customWidth="1"/>
    <col min="16123" max="16123" width="5.6640625" style="1" customWidth="1"/>
    <col min="16124" max="16126" width="12.6640625" style="1" customWidth="1"/>
    <col min="16127" max="16130" width="10.6640625" style="1" customWidth="1"/>
    <col min="16131" max="16131" width="10.5" style="1" customWidth="1"/>
    <col min="16132" max="16132" width="11.33203125" style="1" customWidth="1"/>
    <col min="16133" max="16133" width="11.5" style="1" customWidth="1"/>
    <col min="16134" max="16134" width="10.5" style="1" customWidth="1"/>
    <col min="16135" max="16135" width="10.33203125" style="1" customWidth="1"/>
    <col min="16136" max="16136" width="10.83203125" style="1" customWidth="1"/>
    <col min="16137" max="16137" width="11" style="1" customWidth="1"/>
    <col min="16138" max="16140" width="11.33203125" style="1" customWidth="1"/>
    <col min="16141" max="16141" width="10.5" style="1" customWidth="1"/>
    <col min="16142" max="16142" width="10.83203125" style="1" customWidth="1"/>
    <col min="16143" max="16143" width="11.1640625" style="1" customWidth="1"/>
    <col min="16144" max="16144" width="10.33203125" style="1" customWidth="1"/>
    <col min="16145" max="16145" width="12.5" style="1" customWidth="1"/>
    <col min="16146" max="16377" width="8.83203125" style="1"/>
    <col min="16378" max="16384" width="9.1640625" style="1" customWidth="1"/>
  </cols>
  <sheetData>
    <row r="1" spans="1:21" ht="35" customHeight="1">
      <c r="A1" s="177" t="s">
        <v>305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1" ht="16" customHeight="1">
      <c r="A2" s="101" t="s">
        <v>1034</v>
      </c>
      <c r="B2" s="102"/>
      <c r="C2" s="102"/>
      <c r="D2" s="102"/>
      <c r="E2" s="102"/>
      <c r="F2" s="103"/>
      <c r="G2" s="101"/>
      <c r="H2" s="101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1" ht="87" customHeight="1">
      <c r="A3" s="168" t="s">
        <v>90</v>
      </c>
      <c r="B3" s="61" t="s">
        <v>304</v>
      </c>
      <c r="C3" s="171" t="s">
        <v>221</v>
      </c>
      <c r="D3" s="179"/>
      <c r="E3" s="179"/>
      <c r="F3" s="179"/>
      <c r="G3" s="166" t="s">
        <v>1017</v>
      </c>
      <c r="H3" s="166" t="s">
        <v>1018</v>
      </c>
      <c r="I3" s="166" t="s">
        <v>275</v>
      </c>
      <c r="J3" s="166"/>
      <c r="K3" s="166" t="s">
        <v>145</v>
      </c>
      <c r="L3" s="166"/>
      <c r="M3" s="166"/>
      <c r="N3" s="168" t="s">
        <v>133</v>
      </c>
      <c r="O3" s="168"/>
      <c r="P3" s="168"/>
      <c r="Q3" s="168"/>
      <c r="R3" s="166" t="s">
        <v>143</v>
      </c>
      <c r="S3" s="166"/>
      <c r="T3" s="168" t="s">
        <v>96</v>
      </c>
    </row>
    <row r="4" spans="1:21" ht="45" customHeight="1">
      <c r="A4" s="166"/>
      <c r="B4" s="63" t="s">
        <v>315</v>
      </c>
      <c r="C4" s="168" t="s">
        <v>89</v>
      </c>
      <c r="D4" s="168" t="s">
        <v>94</v>
      </c>
      <c r="E4" s="168" t="s">
        <v>95</v>
      </c>
      <c r="F4" s="171" t="s">
        <v>88</v>
      </c>
      <c r="G4" s="166"/>
      <c r="H4" s="166"/>
      <c r="I4" s="168" t="s">
        <v>101</v>
      </c>
      <c r="J4" s="168" t="s">
        <v>147</v>
      </c>
      <c r="K4" s="167" t="s">
        <v>144</v>
      </c>
      <c r="L4" s="167" t="s">
        <v>110</v>
      </c>
      <c r="M4" s="167" t="s">
        <v>872</v>
      </c>
      <c r="N4" s="168" t="s">
        <v>139</v>
      </c>
      <c r="O4" s="168" t="s">
        <v>146</v>
      </c>
      <c r="P4" s="168" t="s">
        <v>140</v>
      </c>
      <c r="Q4" s="168" t="s">
        <v>141</v>
      </c>
      <c r="R4" s="168" t="s">
        <v>158</v>
      </c>
      <c r="S4" s="168" t="s">
        <v>159</v>
      </c>
      <c r="T4" s="168"/>
      <c r="U4" s="85"/>
    </row>
    <row r="5" spans="1:21" ht="45" customHeight="1">
      <c r="A5" s="166"/>
      <c r="B5" s="63" t="s">
        <v>316</v>
      </c>
      <c r="C5" s="168"/>
      <c r="D5" s="168"/>
      <c r="E5" s="168"/>
      <c r="F5" s="171"/>
      <c r="G5" s="166"/>
      <c r="H5" s="166"/>
      <c r="I5" s="166"/>
      <c r="J5" s="166"/>
      <c r="K5" s="166"/>
      <c r="L5" s="166"/>
      <c r="M5" s="166"/>
      <c r="N5" s="168"/>
      <c r="O5" s="168"/>
      <c r="P5" s="168"/>
      <c r="Q5" s="168"/>
      <c r="R5" s="168"/>
      <c r="S5" s="168"/>
      <c r="T5" s="168"/>
      <c r="U5" s="85"/>
    </row>
    <row r="6" spans="1:21" ht="15" customHeight="1">
      <c r="A6" s="89" t="s">
        <v>0</v>
      </c>
      <c r="B6" s="64"/>
      <c r="C6" s="64"/>
      <c r="D6" s="64"/>
      <c r="E6" s="64"/>
      <c r="F6" s="65"/>
      <c r="G6" s="67"/>
      <c r="H6" s="64"/>
      <c r="I6" s="67"/>
      <c r="J6" s="67"/>
      <c r="K6" s="40"/>
      <c r="L6" s="40"/>
      <c r="M6" s="64"/>
      <c r="N6" s="64"/>
      <c r="O6" s="64"/>
      <c r="P6" s="64"/>
      <c r="Q6" s="64"/>
      <c r="R6" s="64"/>
      <c r="S6" s="64"/>
      <c r="T6" s="64"/>
    </row>
    <row r="7" spans="1:21" ht="15" customHeight="1">
      <c r="A7" s="90" t="s">
        <v>1</v>
      </c>
      <c r="B7" s="37" t="s">
        <v>315</v>
      </c>
      <c r="C7" s="38">
        <f>IF(B7="Да, размещен (размещался) заблаговременно (не позднее, чем за пять календарных дней до проведения мероприятия)",1,0)</f>
        <v>1</v>
      </c>
      <c r="D7" s="38"/>
      <c r="E7" s="38"/>
      <c r="F7" s="39">
        <f>C7*(1-D7-E7)</f>
        <v>1</v>
      </c>
      <c r="G7" s="37" t="s">
        <v>103</v>
      </c>
      <c r="H7" s="37" t="s">
        <v>103</v>
      </c>
      <c r="I7" s="37" t="s">
        <v>102</v>
      </c>
      <c r="J7" s="37" t="s">
        <v>150</v>
      </c>
      <c r="K7" s="49">
        <v>45223</v>
      </c>
      <c r="L7" s="49">
        <v>45230</v>
      </c>
      <c r="M7" s="37" t="s">
        <v>103</v>
      </c>
      <c r="N7" s="37" t="s">
        <v>103</v>
      </c>
      <c r="O7" s="37" t="s">
        <v>148</v>
      </c>
      <c r="P7" s="37" t="s">
        <v>103</v>
      </c>
      <c r="Q7" s="37" t="s">
        <v>103</v>
      </c>
      <c r="R7" s="71" t="s">
        <v>562</v>
      </c>
      <c r="S7" s="71" t="s">
        <v>529</v>
      </c>
      <c r="T7" s="59" t="s">
        <v>561</v>
      </c>
      <c r="U7" s="22" t="s">
        <v>99</v>
      </c>
    </row>
    <row r="8" spans="1:21" ht="15" customHeight="1">
      <c r="A8" s="71" t="s">
        <v>2</v>
      </c>
      <c r="B8" s="59" t="s">
        <v>315</v>
      </c>
      <c r="C8" s="38">
        <f t="shared" ref="C8:C71" si="0">IF(B8="Да, размещен (размещался) заблаговременно (не позднее, чем за пять календарных дней до проведения мероприятия)",1,0)</f>
        <v>1</v>
      </c>
      <c r="D8" s="38"/>
      <c r="E8" s="38"/>
      <c r="F8" s="39">
        <f t="shared" ref="F8:F71" si="1">C8*(1-D8-E8)</f>
        <v>1</v>
      </c>
      <c r="G8" s="59" t="s">
        <v>103</v>
      </c>
      <c r="H8" s="59" t="s">
        <v>103</v>
      </c>
      <c r="I8" s="71" t="s">
        <v>105</v>
      </c>
      <c r="J8" s="59" t="s">
        <v>99</v>
      </c>
      <c r="K8" s="49">
        <v>45233</v>
      </c>
      <c r="L8" s="49" t="s">
        <v>842</v>
      </c>
      <c r="M8" s="59" t="s">
        <v>103</v>
      </c>
      <c r="N8" s="59" t="s">
        <v>103</v>
      </c>
      <c r="O8" s="59" t="s">
        <v>154</v>
      </c>
      <c r="P8" s="59" t="s">
        <v>99</v>
      </c>
      <c r="Q8" s="59" t="s">
        <v>103</v>
      </c>
      <c r="R8" s="71" t="s">
        <v>563</v>
      </c>
      <c r="S8" s="71" t="s">
        <v>545</v>
      </c>
      <c r="T8" s="71" t="s">
        <v>99</v>
      </c>
    </row>
    <row r="9" spans="1:21" ht="15" customHeight="1">
      <c r="A9" s="71" t="s">
        <v>3</v>
      </c>
      <c r="B9" s="59" t="s">
        <v>315</v>
      </c>
      <c r="C9" s="38">
        <f t="shared" si="0"/>
        <v>1</v>
      </c>
      <c r="D9" s="38"/>
      <c r="E9" s="38"/>
      <c r="F9" s="39">
        <f t="shared" si="1"/>
        <v>1</v>
      </c>
      <c r="G9" s="59" t="s">
        <v>103</v>
      </c>
      <c r="H9" s="59" t="s">
        <v>103</v>
      </c>
      <c r="I9" s="71" t="s">
        <v>102</v>
      </c>
      <c r="J9" s="71" t="s">
        <v>149</v>
      </c>
      <c r="K9" s="49">
        <v>45232</v>
      </c>
      <c r="L9" s="50">
        <v>45245</v>
      </c>
      <c r="M9" s="59" t="s">
        <v>103</v>
      </c>
      <c r="N9" s="74" t="s">
        <v>103</v>
      </c>
      <c r="O9" s="75" t="s">
        <v>152</v>
      </c>
      <c r="P9" s="59" t="s">
        <v>99</v>
      </c>
      <c r="Q9" s="74" t="s">
        <v>103</v>
      </c>
      <c r="R9" s="71" t="s">
        <v>546</v>
      </c>
      <c r="S9" s="71" t="s">
        <v>99</v>
      </c>
      <c r="T9" s="71" t="s">
        <v>99</v>
      </c>
    </row>
    <row r="10" spans="1:21" ht="15" customHeight="1">
      <c r="A10" s="71" t="s">
        <v>4</v>
      </c>
      <c r="B10" s="59" t="s">
        <v>315</v>
      </c>
      <c r="C10" s="38">
        <f t="shared" si="0"/>
        <v>1</v>
      </c>
      <c r="D10" s="38"/>
      <c r="E10" s="38"/>
      <c r="F10" s="39">
        <f t="shared" si="1"/>
        <v>1</v>
      </c>
      <c r="G10" s="59" t="s">
        <v>103</v>
      </c>
      <c r="H10" s="59" t="s">
        <v>103</v>
      </c>
      <c r="I10" s="71" t="s">
        <v>102</v>
      </c>
      <c r="J10" s="59" t="s">
        <v>150</v>
      </c>
      <c r="K10" s="49">
        <v>45224</v>
      </c>
      <c r="L10" s="49">
        <v>45230</v>
      </c>
      <c r="M10" s="59" t="s">
        <v>103</v>
      </c>
      <c r="N10" s="59" t="s">
        <v>103</v>
      </c>
      <c r="O10" s="59" t="s">
        <v>148</v>
      </c>
      <c r="P10" s="59" t="s">
        <v>259</v>
      </c>
      <c r="Q10" s="59" t="s">
        <v>99</v>
      </c>
      <c r="R10" s="71" t="s">
        <v>541</v>
      </c>
      <c r="S10" s="59" t="s">
        <v>542</v>
      </c>
      <c r="T10" s="71" t="s">
        <v>99</v>
      </c>
    </row>
    <row r="11" spans="1:21" ht="15" customHeight="1">
      <c r="A11" s="71" t="s">
        <v>5</v>
      </c>
      <c r="B11" s="59" t="s">
        <v>315</v>
      </c>
      <c r="C11" s="38">
        <f t="shared" si="0"/>
        <v>1</v>
      </c>
      <c r="D11" s="38"/>
      <c r="E11" s="38"/>
      <c r="F11" s="132">
        <f t="shared" si="1"/>
        <v>1</v>
      </c>
      <c r="G11" s="70" t="s">
        <v>103</v>
      </c>
      <c r="H11" s="59" t="s">
        <v>103</v>
      </c>
      <c r="I11" s="91" t="s">
        <v>102</v>
      </c>
      <c r="J11" s="91" t="s">
        <v>149</v>
      </c>
      <c r="K11" s="50">
        <v>45231</v>
      </c>
      <c r="L11" s="50">
        <v>45239</v>
      </c>
      <c r="M11" s="59" t="s">
        <v>103</v>
      </c>
      <c r="N11" s="59" t="s">
        <v>103</v>
      </c>
      <c r="O11" s="75" t="s">
        <v>152</v>
      </c>
      <c r="P11" s="59" t="s">
        <v>99</v>
      </c>
      <c r="Q11" s="59" t="s">
        <v>103</v>
      </c>
      <c r="R11" s="71" t="s">
        <v>508</v>
      </c>
      <c r="S11" s="71" t="s">
        <v>99</v>
      </c>
      <c r="T11" s="71" t="s">
        <v>99</v>
      </c>
    </row>
    <row r="12" spans="1:21" ht="15" customHeight="1">
      <c r="A12" s="71" t="s">
        <v>6</v>
      </c>
      <c r="B12" s="59" t="s">
        <v>315</v>
      </c>
      <c r="C12" s="38">
        <f t="shared" si="0"/>
        <v>1</v>
      </c>
      <c r="D12" s="38"/>
      <c r="E12" s="38"/>
      <c r="F12" s="39">
        <f t="shared" si="1"/>
        <v>1</v>
      </c>
      <c r="G12" s="59" t="s">
        <v>103</v>
      </c>
      <c r="H12" s="59" t="s">
        <v>103</v>
      </c>
      <c r="I12" s="71" t="s">
        <v>102</v>
      </c>
      <c r="J12" s="71" t="s">
        <v>149</v>
      </c>
      <c r="K12" s="49" t="s">
        <v>828</v>
      </c>
      <c r="L12" s="50">
        <v>45239</v>
      </c>
      <c r="M12" s="59" t="s">
        <v>103</v>
      </c>
      <c r="N12" s="59" t="s">
        <v>103</v>
      </c>
      <c r="O12" s="59" t="s">
        <v>232</v>
      </c>
      <c r="P12" s="59" t="s">
        <v>103</v>
      </c>
      <c r="Q12" s="59" t="s">
        <v>99</v>
      </c>
      <c r="R12" s="56" t="s">
        <v>569</v>
      </c>
      <c r="S12" s="56" t="s">
        <v>543</v>
      </c>
      <c r="T12" s="71" t="s">
        <v>99</v>
      </c>
    </row>
    <row r="13" spans="1:21" ht="15" customHeight="1">
      <c r="A13" s="71" t="s">
        <v>7</v>
      </c>
      <c r="B13" s="59" t="s">
        <v>315</v>
      </c>
      <c r="C13" s="38">
        <f t="shared" si="0"/>
        <v>1</v>
      </c>
      <c r="D13" s="38"/>
      <c r="E13" s="38"/>
      <c r="F13" s="39">
        <f t="shared" si="1"/>
        <v>1</v>
      </c>
      <c r="G13" s="59" t="s">
        <v>103</v>
      </c>
      <c r="H13" s="59" t="s">
        <v>103</v>
      </c>
      <c r="I13" s="71" t="s">
        <v>102</v>
      </c>
      <c r="J13" s="71" t="s">
        <v>149</v>
      </c>
      <c r="K13" s="49">
        <v>45231</v>
      </c>
      <c r="L13" s="49">
        <v>45245</v>
      </c>
      <c r="M13" s="59" t="s">
        <v>103</v>
      </c>
      <c r="N13" s="59" t="s">
        <v>103</v>
      </c>
      <c r="O13" s="59" t="s">
        <v>194</v>
      </c>
      <c r="P13" s="59" t="s">
        <v>99</v>
      </c>
      <c r="Q13" s="59" t="s">
        <v>99</v>
      </c>
      <c r="R13" s="71" t="s">
        <v>547</v>
      </c>
      <c r="S13" s="71" t="s">
        <v>99</v>
      </c>
      <c r="T13" s="70" t="s">
        <v>99</v>
      </c>
    </row>
    <row r="14" spans="1:21" ht="15" customHeight="1">
      <c r="A14" s="71" t="s">
        <v>8</v>
      </c>
      <c r="B14" s="59" t="s">
        <v>315</v>
      </c>
      <c r="C14" s="38">
        <f t="shared" si="0"/>
        <v>1</v>
      </c>
      <c r="D14" s="38"/>
      <c r="E14" s="38"/>
      <c r="F14" s="39">
        <f t="shared" si="1"/>
        <v>1</v>
      </c>
      <c r="G14" s="59" t="s">
        <v>103</v>
      </c>
      <c r="H14" s="59" t="s">
        <v>103</v>
      </c>
      <c r="I14" s="71" t="s">
        <v>102</v>
      </c>
      <c r="J14" s="71" t="s">
        <v>149</v>
      </c>
      <c r="K14" s="49" t="s">
        <v>107</v>
      </c>
      <c r="L14" s="50">
        <v>45238</v>
      </c>
      <c r="M14" s="59" t="s">
        <v>103</v>
      </c>
      <c r="N14" s="59" t="s">
        <v>103</v>
      </c>
      <c r="O14" s="59" t="s">
        <v>205</v>
      </c>
      <c r="P14" s="59" t="s">
        <v>103</v>
      </c>
      <c r="Q14" s="59" t="s">
        <v>103</v>
      </c>
      <c r="R14" s="71" t="s">
        <v>559</v>
      </c>
      <c r="S14" s="71" t="s">
        <v>99</v>
      </c>
      <c r="T14" s="71" t="s">
        <v>99</v>
      </c>
    </row>
    <row r="15" spans="1:21" ht="15" customHeight="1">
      <c r="A15" s="71" t="s">
        <v>9</v>
      </c>
      <c r="B15" s="59" t="s">
        <v>315</v>
      </c>
      <c r="C15" s="38">
        <f t="shared" si="0"/>
        <v>1</v>
      </c>
      <c r="D15" s="38"/>
      <c r="E15" s="38"/>
      <c r="F15" s="39">
        <f t="shared" si="1"/>
        <v>1</v>
      </c>
      <c r="G15" s="59" t="s">
        <v>103</v>
      </c>
      <c r="H15" s="59" t="s">
        <v>103</v>
      </c>
      <c r="I15" s="71" t="s">
        <v>102</v>
      </c>
      <c r="J15" s="71" t="s">
        <v>149</v>
      </c>
      <c r="K15" s="49" t="s">
        <v>829</v>
      </c>
      <c r="L15" s="50">
        <v>45246</v>
      </c>
      <c r="M15" s="59" t="s">
        <v>103</v>
      </c>
      <c r="N15" s="59" t="s">
        <v>103</v>
      </c>
      <c r="O15" s="59" t="s">
        <v>205</v>
      </c>
      <c r="P15" s="59" t="s">
        <v>103</v>
      </c>
      <c r="Q15" s="75" t="s">
        <v>103</v>
      </c>
      <c r="R15" s="71" t="s">
        <v>560</v>
      </c>
      <c r="S15" s="71" t="s">
        <v>167</v>
      </c>
      <c r="T15" s="71" t="s">
        <v>99</v>
      </c>
    </row>
    <row r="16" spans="1:21" ht="15" customHeight="1">
      <c r="A16" s="71" t="s">
        <v>10</v>
      </c>
      <c r="B16" s="59" t="s">
        <v>315</v>
      </c>
      <c r="C16" s="38">
        <f t="shared" si="0"/>
        <v>1</v>
      </c>
      <c r="D16" s="38"/>
      <c r="E16" s="38"/>
      <c r="F16" s="39">
        <f t="shared" si="1"/>
        <v>1</v>
      </c>
      <c r="G16" s="59" t="s">
        <v>103</v>
      </c>
      <c r="H16" s="59" t="s">
        <v>103</v>
      </c>
      <c r="I16" s="71" t="s">
        <v>102</v>
      </c>
      <c r="J16" s="71" t="s">
        <v>149</v>
      </c>
      <c r="K16" s="49">
        <v>45226</v>
      </c>
      <c r="L16" s="49">
        <v>45244</v>
      </c>
      <c r="M16" s="59" t="s">
        <v>103</v>
      </c>
      <c r="N16" s="59" t="s">
        <v>103</v>
      </c>
      <c r="O16" s="59" t="s">
        <v>205</v>
      </c>
      <c r="P16" s="59" t="s">
        <v>103</v>
      </c>
      <c r="Q16" s="59" t="s">
        <v>103</v>
      </c>
      <c r="R16" s="59" t="s">
        <v>667</v>
      </c>
      <c r="S16" s="70" t="s">
        <v>530</v>
      </c>
      <c r="T16" s="71" t="s">
        <v>99</v>
      </c>
    </row>
    <row r="17" spans="1:21" ht="15" customHeight="1">
      <c r="A17" s="71" t="s">
        <v>11</v>
      </c>
      <c r="B17" s="59" t="s">
        <v>315</v>
      </c>
      <c r="C17" s="38">
        <f t="shared" si="0"/>
        <v>1</v>
      </c>
      <c r="D17" s="38"/>
      <c r="E17" s="38"/>
      <c r="F17" s="39">
        <f t="shared" si="1"/>
        <v>1</v>
      </c>
      <c r="G17" s="59" t="s">
        <v>103</v>
      </c>
      <c r="H17" s="59" t="s">
        <v>103</v>
      </c>
      <c r="I17" s="71" t="s">
        <v>102</v>
      </c>
      <c r="J17" s="71" t="s">
        <v>149</v>
      </c>
      <c r="K17" s="49" t="s">
        <v>830</v>
      </c>
      <c r="L17" s="49">
        <v>45223</v>
      </c>
      <c r="M17" s="59" t="s">
        <v>103</v>
      </c>
      <c r="N17" s="59" t="s">
        <v>103</v>
      </c>
      <c r="O17" s="59" t="s">
        <v>194</v>
      </c>
      <c r="P17" s="59" t="s">
        <v>99</v>
      </c>
      <c r="Q17" s="59" t="s">
        <v>99</v>
      </c>
      <c r="R17" s="71" t="s">
        <v>524</v>
      </c>
      <c r="S17" s="59" t="s">
        <v>99</v>
      </c>
      <c r="T17" s="70" t="s">
        <v>99</v>
      </c>
    </row>
    <row r="18" spans="1:21" ht="15" customHeight="1">
      <c r="A18" s="71" t="s">
        <v>12</v>
      </c>
      <c r="B18" s="59" t="s">
        <v>315</v>
      </c>
      <c r="C18" s="38">
        <f t="shared" si="0"/>
        <v>1</v>
      </c>
      <c r="D18" s="38"/>
      <c r="E18" s="38"/>
      <c r="F18" s="39">
        <f t="shared" si="1"/>
        <v>1</v>
      </c>
      <c r="G18" s="59" t="s">
        <v>103</v>
      </c>
      <c r="H18" s="59" t="s">
        <v>103</v>
      </c>
      <c r="I18" s="71" t="s">
        <v>102</v>
      </c>
      <c r="J18" s="71" t="s">
        <v>149</v>
      </c>
      <c r="K18" s="49" t="s">
        <v>570</v>
      </c>
      <c r="L18" s="49">
        <v>45246</v>
      </c>
      <c r="M18" s="59" t="s">
        <v>103</v>
      </c>
      <c r="N18" s="59" t="s">
        <v>103</v>
      </c>
      <c r="O18" s="75" t="s">
        <v>152</v>
      </c>
      <c r="P18" s="59" t="s">
        <v>99</v>
      </c>
      <c r="Q18" s="59" t="s">
        <v>103</v>
      </c>
      <c r="R18" s="59" t="s">
        <v>548</v>
      </c>
      <c r="S18" s="71" t="s">
        <v>571</v>
      </c>
      <c r="T18" s="71" t="s">
        <v>99</v>
      </c>
    </row>
    <row r="19" spans="1:21" ht="15" customHeight="1">
      <c r="A19" s="71" t="s">
        <v>13</v>
      </c>
      <c r="B19" s="59" t="s">
        <v>315</v>
      </c>
      <c r="C19" s="38">
        <f t="shared" si="0"/>
        <v>1</v>
      </c>
      <c r="D19" s="38"/>
      <c r="E19" s="38"/>
      <c r="F19" s="39">
        <f t="shared" si="1"/>
        <v>1</v>
      </c>
      <c r="G19" s="59" t="s">
        <v>103</v>
      </c>
      <c r="H19" s="59" t="s">
        <v>103</v>
      </c>
      <c r="I19" s="71" t="s">
        <v>102</v>
      </c>
      <c r="J19" s="71" t="s">
        <v>149</v>
      </c>
      <c r="K19" s="49" t="s">
        <v>831</v>
      </c>
      <c r="L19" s="50">
        <v>45238</v>
      </c>
      <c r="M19" s="59" t="s">
        <v>103</v>
      </c>
      <c r="N19" s="74" t="s">
        <v>103</v>
      </c>
      <c r="O19" s="59" t="s">
        <v>194</v>
      </c>
      <c r="P19" s="59" t="s">
        <v>99</v>
      </c>
      <c r="Q19" s="59" t="s">
        <v>99</v>
      </c>
      <c r="R19" s="59" t="s">
        <v>886</v>
      </c>
      <c r="S19" s="71" t="s">
        <v>549</v>
      </c>
      <c r="T19" s="71" t="s">
        <v>99</v>
      </c>
    </row>
    <row r="20" spans="1:21" ht="15" customHeight="1">
      <c r="A20" s="71" t="s">
        <v>14</v>
      </c>
      <c r="B20" s="59" t="s">
        <v>315</v>
      </c>
      <c r="C20" s="38">
        <f t="shared" si="0"/>
        <v>1</v>
      </c>
      <c r="D20" s="38"/>
      <c r="E20" s="38"/>
      <c r="F20" s="39">
        <f t="shared" si="1"/>
        <v>1</v>
      </c>
      <c r="G20" s="59" t="s">
        <v>103</v>
      </c>
      <c r="H20" s="59" t="s">
        <v>103</v>
      </c>
      <c r="I20" s="71" t="s">
        <v>105</v>
      </c>
      <c r="J20" s="59" t="s">
        <v>99</v>
      </c>
      <c r="K20" s="49" t="s">
        <v>107</v>
      </c>
      <c r="L20" s="49" t="s">
        <v>843</v>
      </c>
      <c r="M20" s="59" t="s">
        <v>107</v>
      </c>
      <c r="N20" s="59" t="s">
        <v>103</v>
      </c>
      <c r="O20" s="59" t="s">
        <v>154</v>
      </c>
      <c r="P20" s="59" t="s">
        <v>99</v>
      </c>
      <c r="Q20" s="59" t="s">
        <v>103</v>
      </c>
      <c r="R20" s="71" t="s">
        <v>630</v>
      </c>
      <c r="S20" s="74" t="s">
        <v>99</v>
      </c>
      <c r="T20" s="131" t="s">
        <v>99</v>
      </c>
    </row>
    <row r="21" spans="1:21" ht="15" customHeight="1">
      <c r="A21" s="90" t="s">
        <v>15</v>
      </c>
      <c r="B21" s="37" t="s">
        <v>316</v>
      </c>
      <c r="C21" s="38">
        <f t="shared" si="0"/>
        <v>0</v>
      </c>
      <c r="D21" s="38"/>
      <c r="E21" s="38"/>
      <c r="F21" s="39">
        <f t="shared" si="1"/>
        <v>0</v>
      </c>
      <c r="G21" s="37" t="s">
        <v>264</v>
      </c>
      <c r="H21" s="37" t="s">
        <v>103</v>
      </c>
      <c r="I21" s="90" t="s">
        <v>105</v>
      </c>
      <c r="J21" s="37" t="s">
        <v>99</v>
      </c>
      <c r="K21" s="49">
        <v>45229</v>
      </c>
      <c r="L21" s="50">
        <v>45230</v>
      </c>
      <c r="M21" s="37" t="s">
        <v>104</v>
      </c>
      <c r="N21" s="37" t="s">
        <v>103</v>
      </c>
      <c r="O21" s="37" t="s">
        <v>148</v>
      </c>
      <c r="P21" s="37" t="s">
        <v>103</v>
      </c>
      <c r="Q21" s="37" t="s">
        <v>103</v>
      </c>
      <c r="R21" s="59" t="s">
        <v>235</v>
      </c>
      <c r="S21" s="59" t="s">
        <v>99</v>
      </c>
      <c r="T21" s="59" t="s">
        <v>876</v>
      </c>
      <c r="U21" s="22" t="s">
        <v>99</v>
      </c>
    </row>
    <row r="22" spans="1:21" ht="15" customHeight="1">
      <c r="A22" s="71" t="s">
        <v>16</v>
      </c>
      <c r="B22" s="59" t="s">
        <v>315</v>
      </c>
      <c r="C22" s="38">
        <f t="shared" si="0"/>
        <v>1</v>
      </c>
      <c r="D22" s="38"/>
      <c r="E22" s="38"/>
      <c r="F22" s="39">
        <f t="shared" si="1"/>
        <v>1</v>
      </c>
      <c r="G22" s="59" t="s">
        <v>103</v>
      </c>
      <c r="H22" s="59" t="s">
        <v>107</v>
      </c>
      <c r="I22" s="71" t="s">
        <v>102</v>
      </c>
      <c r="J22" s="71" t="s">
        <v>149</v>
      </c>
      <c r="K22" s="49">
        <v>45232</v>
      </c>
      <c r="L22" s="49">
        <v>45251</v>
      </c>
      <c r="M22" s="59" t="s">
        <v>103</v>
      </c>
      <c r="N22" s="59" t="s">
        <v>103</v>
      </c>
      <c r="O22" s="59" t="s">
        <v>194</v>
      </c>
      <c r="P22" s="59" t="s">
        <v>99</v>
      </c>
      <c r="Q22" s="59" t="s">
        <v>99</v>
      </c>
      <c r="R22" s="71" t="s">
        <v>869</v>
      </c>
      <c r="S22" s="59" t="s">
        <v>99</v>
      </c>
      <c r="T22" s="59" t="s">
        <v>99</v>
      </c>
    </row>
    <row r="23" spans="1:21" ht="15" customHeight="1">
      <c r="A23" s="71" t="s">
        <v>17</v>
      </c>
      <c r="B23" s="59" t="s">
        <v>315</v>
      </c>
      <c r="C23" s="38">
        <f t="shared" si="0"/>
        <v>1</v>
      </c>
      <c r="D23" s="38"/>
      <c r="E23" s="38"/>
      <c r="F23" s="39">
        <f t="shared" si="1"/>
        <v>1</v>
      </c>
      <c r="G23" s="59" t="s">
        <v>103</v>
      </c>
      <c r="H23" s="59" t="s">
        <v>103</v>
      </c>
      <c r="I23" s="71" t="s">
        <v>102</v>
      </c>
      <c r="J23" s="71" t="s">
        <v>867</v>
      </c>
      <c r="K23" s="49" t="s">
        <v>832</v>
      </c>
      <c r="L23" s="50">
        <v>45245</v>
      </c>
      <c r="M23" s="59" t="s">
        <v>103</v>
      </c>
      <c r="N23" s="74" t="s">
        <v>108</v>
      </c>
      <c r="O23" s="74" t="s">
        <v>1003</v>
      </c>
      <c r="P23" s="74" t="s">
        <v>103</v>
      </c>
      <c r="Q23" s="74" t="s">
        <v>103</v>
      </c>
      <c r="R23" s="71" t="s">
        <v>573</v>
      </c>
      <c r="S23" s="70" t="s">
        <v>572</v>
      </c>
      <c r="T23" s="70" t="s">
        <v>99</v>
      </c>
    </row>
    <row r="24" spans="1:21" ht="15" customHeight="1">
      <c r="A24" s="71" t="s">
        <v>100</v>
      </c>
      <c r="B24" s="59" t="s">
        <v>315</v>
      </c>
      <c r="C24" s="38">
        <f t="shared" si="0"/>
        <v>1</v>
      </c>
      <c r="D24" s="38"/>
      <c r="E24" s="38"/>
      <c r="F24" s="39">
        <f t="shared" si="1"/>
        <v>1</v>
      </c>
      <c r="G24" s="59" t="s">
        <v>103</v>
      </c>
      <c r="H24" s="59" t="s">
        <v>103</v>
      </c>
      <c r="I24" s="71" t="s">
        <v>105</v>
      </c>
      <c r="J24" s="59" t="s">
        <v>99</v>
      </c>
      <c r="K24" s="49">
        <v>45233</v>
      </c>
      <c r="L24" s="49" t="s">
        <v>844</v>
      </c>
      <c r="M24" s="59" t="s">
        <v>99</v>
      </c>
      <c r="N24" s="71" t="s">
        <v>103</v>
      </c>
      <c r="O24" s="71" t="s">
        <v>154</v>
      </c>
      <c r="P24" s="59" t="s">
        <v>99</v>
      </c>
      <c r="Q24" s="71" t="s">
        <v>103</v>
      </c>
      <c r="R24" s="71" t="s">
        <v>550</v>
      </c>
      <c r="S24" s="59" t="s">
        <v>99</v>
      </c>
      <c r="T24" s="71" t="s">
        <v>99</v>
      </c>
    </row>
    <row r="25" spans="1:21" ht="15" customHeight="1">
      <c r="A25" s="92" t="s">
        <v>18</v>
      </c>
      <c r="B25" s="40"/>
      <c r="C25" s="24"/>
      <c r="D25" s="24"/>
      <c r="E25" s="24"/>
      <c r="F25" s="42"/>
      <c r="G25" s="93"/>
      <c r="H25" s="93"/>
      <c r="I25" s="93"/>
      <c r="J25" s="93" t="s">
        <v>109</v>
      </c>
      <c r="K25" s="25"/>
      <c r="L25" s="25"/>
      <c r="M25" s="93"/>
      <c r="N25" s="93"/>
      <c r="O25" s="93"/>
      <c r="P25" s="93"/>
      <c r="Q25" s="93"/>
      <c r="R25" s="67"/>
      <c r="S25" s="67"/>
      <c r="T25" s="67"/>
      <c r="U25" s="22" t="s">
        <v>99</v>
      </c>
    </row>
    <row r="26" spans="1:21" ht="15" customHeight="1">
      <c r="A26" s="71" t="s">
        <v>19</v>
      </c>
      <c r="B26" s="59" t="s">
        <v>315</v>
      </c>
      <c r="C26" s="38">
        <f t="shared" si="0"/>
        <v>1</v>
      </c>
      <c r="D26" s="38"/>
      <c r="E26" s="38"/>
      <c r="F26" s="39">
        <f t="shared" si="1"/>
        <v>1</v>
      </c>
      <c r="G26" s="59" t="s">
        <v>103</v>
      </c>
      <c r="H26" s="59" t="s">
        <v>103</v>
      </c>
      <c r="I26" s="59" t="s">
        <v>102</v>
      </c>
      <c r="J26" s="71" t="s">
        <v>149</v>
      </c>
      <c r="K26" s="49" t="s">
        <v>568</v>
      </c>
      <c r="L26" s="49">
        <v>45244</v>
      </c>
      <c r="M26" s="59" t="s">
        <v>103</v>
      </c>
      <c r="N26" s="59" t="s">
        <v>103</v>
      </c>
      <c r="O26" s="59" t="s">
        <v>232</v>
      </c>
      <c r="P26" s="59" t="s">
        <v>103</v>
      </c>
      <c r="Q26" s="59" t="s">
        <v>99</v>
      </c>
      <c r="R26" s="59" t="s">
        <v>551</v>
      </c>
      <c r="S26" s="59" t="s">
        <v>567</v>
      </c>
      <c r="T26" s="59" t="s">
        <v>99</v>
      </c>
    </row>
    <row r="27" spans="1:21" ht="15" customHeight="1">
      <c r="A27" s="71" t="s">
        <v>20</v>
      </c>
      <c r="B27" s="59" t="s">
        <v>315</v>
      </c>
      <c r="C27" s="38">
        <f t="shared" si="0"/>
        <v>1</v>
      </c>
      <c r="D27" s="38"/>
      <c r="E27" s="38"/>
      <c r="F27" s="39">
        <f t="shared" si="1"/>
        <v>1</v>
      </c>
      <c r="G27" s="59" t="s">
        <v>103</v>
      </c>
      <c r="H27" s="59" t="s">
        <v>103</v>
      </c>
      <c r="I27" s="59" t="s">
        <v>105</v>
      </c>
      <c r="J27" s="59" t="s">
        <v>99</v>
      </c>
      <c r="K27" s="49">
        <v>45204</v>
      </c>
      <c r="L27" s="49" t="s">
        <v>845</v>
      </c>
      <c r="M27" s="59" t="s">
        <v>258</v>
      </c>
      <c r="N27" s="59" t="s">
        <v>103</v>
      </c>
      <c r="O27" s="59" t="s">
        <v>154</v>
      </c>
      <c r="P27" s="59" t="s">
        <v>99</v>
      </c>
      <c r="Q27" s="59" t="s">
        <v>103</v>
      </c>
      <c r="R27" s="71" t="s">
        <v>202</v>
      </c>
      <c r="S27" s="59" t="s">
        <v>99</v>
      </c>
      <c r="T27" s="59" t="s">
        <v>99</v>
      </c>
    </row>
    <row r="28" spans="1:21" ht="15" customHeight="1">
      <c r="A28" s="71" t="s">
        <v>21</v>
      </c>
      <c r="B28" s="59" t="s">
        <v>315</v>
      </c>
      <c r="C28" s="38">
        <f t="shared" si="0"/>
        <v>1</v>
      </c>
      <c r="D28" s="38"/>
      <c r="E28" s="38"/>
      <c r="F28" s="39">
        <f t="shared" si="1"/>
        <v>1</v>
      </c>
      <c r="G28" s="59" t="s">
        <v>103</v>
      </c>
      <c r="H28" s="59" t="s">
        <v>103</v>
      </c>
      <c r="I28" s="59" t="s">
        <v>102</v>
      </c>
      <c r="J28" s="71" t="s">
        <v>149</v>
      </c>
      <c r="K28" s="49">
        <v>45224</v>
      </c>
      <c r="L28" s="49">
        <v>45233</v>
      </c>
      <c r="M28" s="59" t="s">
        <v>103</v>
      </c>
      <c r="N28" s="59" t="s">
        <v>103</v>
      </c>
      <c r="O28" s="75" t="s">
        <v>152</v>
      </c>
      <c r="P28" s="59" t="s">
        <v>99</v>
      </c>
      <c r="Q28" s="59" t="s">
        <v>103</v>
      </c>
      <c r="R28" s="59" t="s">
        <v>525</v>
      </c>
      <c r="S28" s="59" t="s">
        <v>99</v>
      </c>
      <c r="T28" s="59" t="s">
        <v>99</v>
      </c>
    </row>
    <row r="29" spans="1:21" ht="15" customHeight="1">
      <c r="A29" s="71" t="s">
        <v>22</v>
      </c>
      <c r="B29" s="59" t="s">
        <v>315</v>
      </c>
      <c r="C29" s="38">
        <f t="shared" si="0"/>
        <v>1</v>
      </c>
      <c r="D29" s="38"/>
      <c r="E29" s="38"/>
      <c r="F29" s="39">
        <f t="shared" si="1"/>
        <v>1</v>
      </c>
      <c r="G29" s="59" t="s">
        <v>103</v>
      </c>
      <c r="H29" s="59" t="s">
        <v>103</v>
      </c>
      <c r="I29" s="59" t="s">
        <v>102</v>
      </c>
      <c r="J29" s="71" t="s">
        <v>149</v>
      </c>
      <c r="K29" s="49">
        <v>45244</v>
      </c>
      <c r="L29" s="49">
        <v>45251</v>
      </c>
      <c r="M29" s="59" t="s">
        <v>103</v>
      </c>
      <c r="N29" s="59" t="s">
        <v>103</v>
      </c>
      <c r="O29" s="59" t="s">
        <v>205</v>
      </c>
      <c r="P29" s="59" t="s">
        <v>103</v>
      </c>
      <c r="Q29" s="59" t="s">
        <v>103</v>
      </c>
      <c r="R29" s="59" t="s">
        <v>601</v>
      </c>
      <c r="S29" s="59" t="s">
        <v>597</v>
      </c>
      <c r="T29" s="59" t="s">
        <v>99</v>
      </c>
    </row>
    <row r="30" spans="1:21" ht="15" customHeight="1">
      <c r="A30" s="71" t="s">
        <v>23</v>
      </c>
      <c r="B30" s="59" t="s">
        <v>315</v>
      </c>
      <c r="C30" s="38">
        <f t="shared" si="0"/>
        <v>1</v>
      </c>
      <c r="D30" s="38"/>
      <c r="E30" s="38"/>
      <c r="F30" s="39">
        <f t="shared" si="1"/>
        <v>1</v>
      </c>
      <c r="G30" s="59" t="s">
        <v>103</v>
      </c>
      <c r="H30" s="59" t="s">
        <v>103</v>
      </c>
      <c r="I30" s="59" t="s">
        <v>102</v>
      </c>
      <c r="J30" s="71" t="s">
        <v>149</v>
      </c>
      <c r="K30" s="49">
        <v>45237</v>
      </c>
      <c r="L30" s="49">
        <v>45250</v>
      </c>
      <c r="M30" s="59" t="s">
        <v>103</v>
      </c>
      <c r="N30" s="59" t="s">
        <v>103</v>
      </c>
      <c r="O30" s="59" t="s">
        <v>232</v>
      </c>
      <c r="P30" s="59" t="s">
        <v>103</v>
      </c>
      <c r="Q30" s="59" t="s">
        <v>99</v>
      </c>
      <c r="R30" s="71" t="s">
        <v>574</v>
      </c>
      <c r="S30" s="71" t="s">
        <v>228</v>
      </c>
      <c r="T30" s="59" t="s">
        <v>99</v>
      </c>
    </row>
    <row r="31" spans="1:21" ht="15" customHeight="1">
      <c r="A31" s="71" t="s">
        <v>24</v>
      </c>
      <c r="B31" s="59" t="s">
        <v>315</v>
      </c>
      <c r="C31" s="38">
        <f t="shared" si="0"/>
        <v>1</v>
      </c>
      <c r="D31" s="38"/>
      <c r="E31" s="38"/>
      <c r="F31" s="39">
        <f t="shared" si="1"/>
        <v>1</v>
      </c>
      <c r="G31" s="59" t="s">
        <v>103</v>
      </c>
      <c r="H31" s="59" t="s">
        <v>103</v>
      </c>
      <c r="I31" s="59" t="s">
        <v>102</v>
      </c>
      <c r="J31" s="71" t="s">
        <v>149</v>
      </c>
      <c r="K31" s="49">
        <v>45232</v>
      </c>
      <c r="L31" s="49">
        <v>45238</v>
      </c>
      <c r="M31" s="59" t="s">
        <v>103</v>
      </c>
      <c r="N31" s="59" t="s">
        <v>103</v>
      </c>
      <c r="O31" s="59" t="s">
        <v>205</v>
      </c>
      <c r="P31" s="59" t="s">
        <v>103</v>
      </c>
      <c r="Q31" s="59" t="s">
        <v>103</v>
      </c>
      <c r="R31" s="71" t="s">
        <v>552</v>
      </c>
      <c r="S31" s="71" t="s">
        <v>553</v>
      </c>
      <c r="T31" s="70" t="s">
        <v>99</v>
      </c>
    </row>
    <row r="32" spans="1:21" ht="15" customHeight="1">
      <c r="A32" s="71" t="s">
        <v>25</v>
      </c>
      <c r="B32" s="59" t="s">
        <v>315</v>
      </c>
      <c r="C32" s="38">
        <f t="shared" si="0"/>
        <v>1</v>
      </c>
      <c r="D32" s="38"/>
      <c r="E32" s="38"/>
      <c r="F32" s="39">
        <f t="shared" si="1"/>
        <v>1</v>
      </c>
      <c r="G32" s="59" t="s">
        <v>103</v>
      </c>
      <c r="H32" s="59" t="s">
        <v>103</v>
      </c>
      <c r="I32" s="59" t="s">
        <v>105</v>
      </c>
      <c r="J32" s="59" t="s">
        <v>99</v>
      </c>
      <c r="K32" s="49" t="s">
        <v>833</v>
      </c>
      <c r="L32" s="49" t="s">
        <v>846</v>
      </c>
      <c r="M32" s="59" t="s">
        <v>103</v>
      </c>
      <c r="N32" s="59" t="s">
        <v>103</v>
      </c>
      <c r="O32" s="59" t="s">
        <v>154</v>
      </c>
      <c r="P32" s="59" t="s">
        <v>99</v>
      </c>
      <c r="Q32" s="59" t="s">
        <v>103</v>
      </c>
      <c r="R32" s="59" t="s">
        <v>600</v>
      </c>
      <c r="S32" s="59" t="s">
        <v>599</v>
      </c>
      <c r="T32" s="70" t="s">
        <v>99</v>
      </c>
    </row>
    <row r="33" spans="1:21" ht="15" customHeight="1">
      <c r="A33" s="71" t="s">
        <v>26</v>
      </c>
      <c r="B33" s="59" t="s">
        <v>315</v>
      </c>
      <c r="C33" s="38">
        <f t="shared" si="0"/>
        <v>1</v>
      </c>
      <c r="D33" s="38"/>
      <c r="E33" s="38"/>
      <c r="F33" s="39">
        <f t="shared" si="1"/>
        <v>1</v>
      </c>
      <c r="G33" s="59" t="s">
        <v>103</v>
      </c>
      <c r="H33" s="59" t="s">
        <v>103</v>
      </c>
      <c r="I33" s="59" t="s">
        <v>105</v>
      </c>
      <c r="J33" s="59" t="s">
        <v>99</v>
      </c>
      <c r="K33" s="49">
        <v>45233</v>
      </c>
      <c r="L33" s="49">
        <v>45245</v>
      </c>
      <c r="M33" s="59" t="s">
        <v>103</v>
      </c>
      <c r="N33" s="59" t="s">
        <v>103</v>
      </c>
      <c r="O33" s="59" t="s">
        <v>154</v>
      </c>
      <c r="P33" s="59" t="s">
        <v>99</v>
      </c>
      <c r="Q33" s="59" t="s">
        <v>103</v>
      </c>
      <c r="R33" s="59" t="s">
        <v>577</v>
      </c>
      <c r="S33" s="71" t="s">
        <v>578</v>
      </c>
      <c r="T33" s="70" t="s">
        <v>99</v>
      </c>
    </row>
    <row r="34" spans="1:21" ht="15" customHeight="1">
      <c r="A34" s="90" t="s">
        <v>27</v>
      </c>
      <c r="B34" s="37" t="s">
        <v>315</v>
      </c>
      <c r="C34" s="38">
        <f t="shared" si="0"/>
        <v>1</v>
      </c>
      <c r="D34" s="38">
        <v>0.5</v>
      </c>
      <c r="E34" s="38"/>
      <c r="F34" s="39">
        <f t="shared" si="1"/>
        <v>0.5</v>
      </c>
      <c r="G34" s="37" t="s">
        <v>103</v>
      </c>
      <c r="H34" s="37" t="s">
        <v>103</v>
      </c>
      <c r="I34" s="37" t="s">
        <v>105</v>
      </c>
      <c r="J34" s="37" t="s">
        <v>99</v>
      </c>
      <c r="K34" s="49">
        <v>45233</v>
      </c>
      <c r="L34" s="49" t="s">
        <v>847</v>
      </c>
      <c r="M34" s="37" t="s">
        <v>258</v>
      </c>
      <c r="N34" s="37" t="s">
        <v>103</v>
      </c>
      <c r="O34" s="37" t="s">
        <v>154</v>
      </c>
      <c r="P34" s="37" t="s">
        <v>99</v>
      </c>
      <c r="Q34" s="37" t="s">
        <v>103</v>
      </c>
      <c r="R34" s="59" t="s">
        <v>961</v>
      </c>
      <c r="S34" s="70" t="s">
        <v>99</v>
      </c>
      <c r="T34" s="70" t="s">
        <v>962</v>
      </c>
      <c r="U34" s="22" t="s">
        <v>99</v>
      </c>
    </row>
    <row r="35" spans="1:21" ht="15" customHeight="1">
      <c r="A35" s="90" t="s">
        <v>283</v>
      </c>
      <c r="B35" s="37" t="s">
        <v>315</v>
      </c>
      <c r="C35" s="38">
        <f t="shared" si="0"/>
        <v>1</v>
      </c>
      <c r="D35" s="38"/>
      <c r="E35" s="38">
        <v>0.5</v>
      </c>
      <c r="F35" s="39">
        <f t="shared" si="1"/>
        <v>0.5</v>
      </c>
      <c r="G35" s="37" t="s">
        <v>103</v>
      </c>
      <c r="H35" s="37" t="s">
        <v>103</v>
      </c>
      <c r="I35" s="37" t="s">
        <v>102</v>
      </c>
      <c r="J35" s="37" t="s">
        <v>151</v>
      </c>
      <c r="K35" s="49">
        <v>45205</v>
      </c>
      <c r="L35" s="49" t="s">
        <v>861</v>
      </c>
      <c r="M35" s="37" t="s">
        <v>103</v>
      </c>
      <c r="N35" s="37" t="s">
        <v>103</v>
      </c>
      <c r="O35" s="37" t="s">
        <v>154</v>
      </c>
      <c r="P35" s="37" t="s">
        <v>99</v>
      </c>
      <c r="Q35" s="37" t="s">
        <v>103</v>
      </c>
      <c r="R35" s="71" t="s">
        <v>509</v>
      </c>
      <c r="S35" s="59" t="s">
        <v>860</v>
      </c>
      <c r="T35" s="131" t="s">
        <v>874</v>
      </c>
      <c r="U35" s="22" t="s">
        <v>99</v>
      </c>
    </row>
    <row r="36" spans="1:21" ht="15" customHeight="1">
      <c r="A36" s="71" t="s">
        <v>28</v>
      </c>
      <c r="B36" s="59" t="s">
        <v>315</v>
      </c>
      <c r="C36" s="38">
        <f t="shared" si="0"/>
        <v>1</v>
      </c>
      <c r="D36" s="38"/>
      <c r="E36" s="38"/>
      <c r="F36" s="39">
        <f t="shared" si="1"/>
        <v>1</v>
      </c>
      <c r="G36" s="59" t="s">
        <v>103</v>
      </c>
      <c r="H36" s="59" t="s">
        <v>103</v>
      </c>
      <c r="I36" s="59" t="s">
        <v>102</v>
      </c>
      <c r="J36" s="59" t="s">
        <v>149</v>
      </c>
      <c r="K36" s="49">
        <v>45225</v>
      </c>
      <c r="L36" s="49">
        <v>45233</v>
      </c>
      <c r="M36" s="59" t="s">
        <v>103</v>
      </c>
      <c r="N36" s="59" t="s">
        <v>103</v>
      </c>
      <c r="O36" s="59" t="s">
        <v>227</v>
      </c>
      <c r="P36" s="59" t="s">
        <v>103</v>
      </c>
      <c r="Q36" s="75" t="s">
        <v>103</v>
      </c>
      <c r="R36" s="75" t="s">
        <v>526</v>
      </c>
      <c r="S36" s="70" t="s">
        <v>99</v>
      </c>
      <c r="T36" s="70" t="s">
        <v>99</v>
      </c>
    </row>
    <row r="37" spans="1:21" ht="15" customHeight="1">
      <c r="A37" s="92" t="s">
        <v>29</v>
      </c>
      <c r="B37" s="40"/>
      <c r="C37" s="24"/>
      <c r="D37" s="24"/>
      <c r="E37" s="24"/>
      <c r="F37" s="42"/>
      <c r="G37" s="93"/>
      <c r="H37" s="93"/>
      <c r="I37" s="93"/>
      <c r="J37" s="93"/>
      <c r="K37" s="25"/>
      <c r="L37" s="25"/>
      <c r="M37" s="93"/>
      <c r="N37" s="93"/>
      <c r="O37" s="93"/>
      <c r="P37" s="93"/>
      <c r="Q37" s="93"/>
      <c r="R37" s="67"/>
      <c r="S37" s="67"/>
      <c r="T37" s="67"/>
    </row>
    <row r="38" spans="1:21" ht="15" customHeight="1">
      <c r="A38" s="71" t="s">
        <v>30</v>
      </c>
      <c r="B38" s="70" t="s">
        <v>315</v>
      </c>
      <c r="C38" s="38">
        <f t="shared" si="0"/>
        <v>1</v>
      </c>
      <c r="D38" s="38"/>
      <c r="E38" s="38"/>
      <c r="F38" s="39">
        <f t="shared" si="1"/>
        <v>1</v>
      </c>
      <c r="G38" s="59" t="s">
        <v>103</v>
      </c>
      <c r="H38" s="59" t="s">
        <v>103</v>
      </c>
      <c r="I38" s="59" t="s">
        <v>102</v>
      </c>
      <c r="J38" s="59" t="s">
        <v>149</v>
      </c>
      <c r="K38" s="49" t="s">
        <v>834</v>
      </c>
      <c r="L38" s="49">
        <v>45219</v>
      </c>
      <c r="M38" s="59" t="s">
        <v>103</v>
      </c>
      <c r="N38" s="59" t="s">
        <v>103</v>
      </c>
      <c r="O38" s="59" t="s">
        <v>201</v>
      </c>
      <c r="P38" s="59" t="s">
        <v>99</v>
      </c>
      <c r="Q38" s="59" t="s">
        <v>99</v>
      </c>
      <c r="R38" s="71" t="s">
        <v>225</v>
      </c>
      <c r="S38" s="71" t="s">
        <v>510</v>
      </c>
      <c r="T38" s="59" t="s">
        <v>99</v>
      </c>
    </row>
    <row r="39" spans="1:21" ht="15" customHeight="1">
      <c r="A39" s="71" t="s">
        <v>31</v>
      </c>
      <c r="B39" s="59" t="s">
        <v>315</v>
      </c>
      <c r="C39" s="38">
        <f t="shared" si="0"/>
        <v>1</v>
      </c>
      <c r="D39" s="38"/>
      <c r="E39" s="38"/>
      <c r="F39" s="39">
        <f t="shared" si="1"/>
        <v>1</v>
      </c>
      <c r="G39" s="59" t="s">
        <v>103</v>
      </c>
      <c r="H39" s="59" t="s">
        <v>103</v>
      </c>
      <c r="I39" s="59" t="s">
        <v>102</v>
      </c>
      <c r="J39" s="59" t="s">
        <v>149</v>
      </c>
      <c r="K39" s="49">
        <v>45219</v>
      </c>
      <c r="L39" s="50">
        <v>45224</v>
      </c>
      <c r="M39" s="59" t="s">
        <v>103</v>
      </c>
      <c r="N39" s="59" t="s">
        <v>103</v>
      </c>
      <c r="O39" s="75" t="s">
        <v>152</v>
      </c>
      <c r="P39" s="59" t="s">
        <v>99</v>
      </c>
      <c r="Q39" s="59" t="s">
        <v>103</v>
      </c>
      <c r="R39" s="59" t="s">
        <v>522</v>
      </c>
      <c r="S39" s="59" t="s">
        <v>99</v>
      </c>
      <c r="T39" s="59" t="s">
        <v>99</v>
      </c>
    </row>
    <row r="40" spans="1:21" ht="15" customHeight="1">
      <c r="A40" s="71" t="s">
        <v>87</v>
      </c>
      <c r="B40" s="59" t="s">
        <v>315</v>
      </c>
      <c r="C40" s="38">
        <f t="shared" si="0"/>
        <v>1</v>
      </c>
      <c r="D40" s="38"/>
      <c r="E40" s="38"/>
      <c r="F40" s="39">
        <f t="shared" si="1"/>
        <v>1</v>
      </c>
      <c r="G40" s="59" t="s">
        <v>103</v>
      </c>
      <c r="H40" s="59" t="s">
        <v>103</v>
      </c>
      <c r="I40" s="59" t="s">
        <v>105</v>
      </c>
      <c r="J40" s="59" t="s">
        <v>99</v>
      </c>
      <c r="K40" s="49" t="s">
        <v>107</v>
      </c>
      <c r="L40" s="49" t="s">
        <v>848</v>
      </c>
      <c r="M40" s="59" t="s">
        <v>103</v>
      </c>
      <c r="N40" s="59" t="s">
        <v>103</v>
      </c>
      <c r="O40" s="59" t="s">
        <v>154</v>
      </c>
      <c r="P40" s="59" t="s">
        <v>99</v>
      </c>
      <c r="Q40" s="59" t="s">
        <v>103</v>
      </c>
      <c r="R40" s="59" t="s">
        <v>554</v>
      </c>
      <c r="S40" s="59" t="s">
        <v>99</v>
      </c>
      <c r="T40" s="59" t="s">
        <v>99</v>
      </c>
    </row>
    <row r="41" spans="1:21" ht="15" customHeight="1">
      <c r="A41" s="71" t="s">
        <v>32</v>
      </c>
      <c r="B41" s="59" t="s">
        <v>315</v>
      </c>
      <c r="C41" s="38">
        <f t="shared" si="0"/>
        <v>1</v>
      </c>
      <c r="D41" s="38"/>
      <c r="E41" s="38"/>
      <c r="F41" s="39">
        <f t="shared" si="1"/>
        <v>1</v>
      </c>
      <c r="G41" s="59" t="s">
        <v>103</v>
      </c>
      <c r="H41" s="59" t="s">
        <v>103</v>
      </c>
      <c r="I41" s="59" t="s">
        <v>102</v>
      </c>
      <c r="J41" s="59" t="s">
        <v>149</v>
      </c>
      <c r="K41" s="49" t="s">
        <v>835</v>
      </c>
      <c r="L41" s="49">
        <v>45250</v>
      </c>
      <c r="M41" s="59" t="s">
        <v>103</v>
      </c>
      <c r="N41" s="59" t="s">
        <v>103</v>
      </c>
      <c r="O41" s="75" t="s">
        <v>203</v>
      </c>
      <c r="P41" s="59" t="s">
        <v>99</v>
      </c>
      <c r="Q41" s="59" t="s">
        <v>103</v>
      </c>
      <c r="R41" s="71" t="s">
        <v>668</v>
      </c>
      <c r="S41" s="59" t="s">
        <v>99</v>
      </c>
      <c r="T41" s="59" t="s">
        <v>99</v>
      </c>
    </row>
    <row r="42" spans="1:21" ht="15" customHeight="1">
      <c r="A42" s="71" t="s">
        <v>33</v>
      </c>
      <c r="B42" s="59" t="s">
        <v>315</v>
      </c>
      <c r="C42" s="38">
        <f t="shared" si="0"/>
        <v>1</v>
      </c>
      <c r="D42" s="38"/>
      <c r="E42" s="38"/>
      <c r="F42" s="39">
        <f t="shared" si="1"/>
        <v>1</v>
      </c>
      <c r="G42" s="59" t="s">
        <v>103</v>
      </c>
      <c r="H42" s="59" t="s">
        <v>103</v>
      </c>
      <c r="I42" s="59" t="s">
        <v>105</v>
      </c>
      <c r="J42" s="59" t="s">
        <v>99</v>
      </c>
      <c r="K42" s="49">
        <v>45232</v>
      </c>
      <c r="L42" s="50" t="s">
        <v>849</v>
      </c>
      <c r="M42" s="59" t="s">
        <v>258</v>
      </c>
      <c r="N42" s="59" t="s">
        <v>103</v>
      </c>
      <c r="O42" s="59" t="s">
        <v>154</v>
      </c>
      <c r="P42" s="59" t="s">
        <v>99</v>
      </c>
      <c r="Q42" s="59" t="s">
        <v>103</v>
      </c>
      <c r="R42" s="59" t="s">
        <v>555</v>
      </c>
      <c r="S42" s="59" t="s">
        <v>99</v>
      </c>
      <c r="T42" s="59" t="s">
        <v>99</v>
      </c>
    </row>
    <row r="43" spans="1:21" ht="15" customHeight="1">
      <c r="A43" s="90" t="s">
        <v>34</v>
      </c>
      <c r="B43" s="37" t="s">
        <v>316</v>
      </c>
      <c r="C43" s="38">
        <f t="shared" si="0"/>
        <v>0</v>
      </c>
      <c r="D43" s="38"/>
      <c r="E43" s="38"/>
      <c r="F43" s="39">
        <f t="shared" si="1"/>
        <v>0</v>
      </c>
      <c r="G43" s="37" t="s">
        <v>264</v>
      </c>
      <c r="H43" s="95" t="s">
        <v>740</v>
      </c>
      <c r="I43" s="37" t="s">
        <v>196</v>
      </c>
      <c r="J43" s="37" t="s">
        <v>99</v>
      </c>
      <c r="K43" s="49">
        <v>45216</v>
      </c>
      <c r="L43" s="50">
        <v>45224</v>
      </c>
      <c r="M43" s="37" t="s">
        <v>99</v>
      </c>
      <c r="N43" s="37" t="s">
        <v>99</v>
      </c>
      <c r="O43" s="37" t="s">
        <v>99</v>
      </c>
      <c r="P43" s="37" t="s">
        <v>99</v>
      </c>
      <c r="Q43" s="37" t="s">
        <v>99</v>
      </c>
      <c r="R43" s="59" t="s">
        <v>521</v>
      </c>
      <c r="S43" s="59" t="s">
        <v>99</v>
      </c>
      <c r="T43" s="59" t="s">
        <v>741</v>
      </c>
      <c r="U43" s="22" t="s">
        <v>99</v>
      </c>
    </row>
    <row r="44" spans="1:21" ht="15" customHeight="1">
      <c r="A44" s="71" t="s">
        <v>35</v>
      </c>
      <c r="B44" s="59" t="s">
        <v>315</v>
      </c>
      <c r="C44" s="38">
        <f t="shared" si="0"/>
        <v>1</v>
      </c>
      <c r="D44" s="38"/>
      <c r="E44" s="38"/>
      <c r="F44" s="39">
        <f t="shared" si="1"/>
        <v>1</v>
      </c>
      <c r="G44" s="59" t="s">
        <v>103</v>
      </c>
      <c r="H44" s="59" t="s">
        <v>103</v>
      </c>
      <c r="I44" s="59" t="s">
        <v>102</v>
      </c>
      <c r="J44" s="59" t="s">
        <v>149</v>
      </c>
      <c r="K44" s="49">
        <v>45230</v>
      </c>
      <c r="L44" s="50">
        <v>45244</v>
      </c>
      <c r="M44" s="59" t="s">
        <v>103</v>
      </c>
      <c r="N44" s="59" t="s">
        <v>103</v>
      </c>
      <c r="O44" s="59" t="s">
        <v>152</v>
      </c>
      <c r="P44" s="59" t="s">
        <v>99</v>
      </c>
      <c r="Q44" s="59" t="s">
        <v>103</v>
      </c>
      <c r="R44" s="59" t="s">
        <v>556</v>
      </c>
      <c r="S44" s="71" t="s">
        <v>564</v>
      </c>
      <c r="T44" s="59" t="s">
        <v>99</v>
      </c>
    </row>
    <row r="45" spans="1:21" ht="15" customHeight="1">
      <c r="A45" s="90" t="s">
        <v>97</v>
      </c>
      <c r="B45" s="37" t="s">
        <v>315</v>
      </c>
      <c r="C45" s="38">
        <f t="shared" si="0"/>
        <v>1</v>
      </c>
      <c r="D45" s="38"/>
      <c r="E45" s="38">
        <v>0.5</v>
      </c>
      <c r="F45" s="39">
        <f t="shared" si="1"/>
        <v>0.5</v>
      </c>
      <c r="G45" s="37" t="s">
        <v>103</v>
      </c>
      <c r="H45" s="37" t="s">
        <v>103</v>
      </c>
      <c r="I45" s="37" t="s">
        <v>102</v>
      </c>
      <c r="J45" s="37" t="s">
        <v>151</v>
      </c>
      <c r="K45" s="49">
        <v>45237</v>
      </c>
      <c r="L45" s="49">
        <v>45245</v>
      </c>
      <c r="M45" s="37" t="s">
        <v>103</v>
      </c>
      <c r="N45" s="37" t="s">
        <v>103</v>
      </c>
      <c r="O45" s="37" t="s">
        <v>154</v>
      </c>
      <c r="P45" s="37" t="s">
        <v>99</v>
      </c>
      <c r="Q45" s="37" t="s">
        <v>103</v>
      </c>
      <c r="R45" s="71" t="s">
        <v>565</v>
      </c>
      <c r="S45" s="59" t="s">
        <v>99</v>
      </c>
      <c r="T45" s="131" t="s">
        <v>739</v>
      </c>
      <c r="U45" s="22" t="s">
        <v>99</v>
      </c>
    </row>
    <row r="46" spans="1:21" ht="15" customHeight="1">
      <c r="A46" s="92" t="s">
        <v>36</v>
      </c>
      <c r="B46" s="40"/>
      <c r="C46" s="24"/>
      <c r="D46" s="24"/>
      <c r="E46" s="24"/>
      <c r="F46" s="42"/>
      <c r="G46" s="93"/>
      <c r="H46" s="93"/>
      <c r="I46" s="93"/>
      <c r="J46" s="93"/>
      <c r="K46" s="25"/>
      <c r="L46" s="25"/>
      <c r="M46" s="93"/>
      <c r="N46" s="93"/>
      <c r="O46" s="93"/>
      <c r="P46" s="93"/>
      <c r="Q46" s="93"/>
      <c r="R46" s="67"/>
      <c r="S46" s="67"/>
      <c r="T46" s="67"/>
    </row>
    <row r="47" spans="1:21" ht="15" customHeight="1">
      <c r="A47" s="71" t="s">
        <v>37</v>
      </c>
      <c r="B47" s="70" t="s">
        <v>315</v>
      </c>
      <c r="C47" s="38">
        <f t="shared" si="0"/>
        <v>1</v>
      </c>
      <c r="D47" s="38"/>
      <c r="E47" s="38"/>
      <c r="F47" s="39">
        <f t="shared" si="1"/>
        <v>1</v>
      </c>
      <c r="G47" s="59" t="s">
        <v>103</v>
      </c>
      <c r="H47" s="59" t="s">
        <v>103</v>
      </c>
      <c r="I47" s="59" t="s">
        <v>102</v>
      </c>
      <c r="J47" s="59" t="s">
        <v>149</v>
      </c>
      <c r="K47" s="49">
        <v>45233</v>
      </c>
      <c r="L47" s="49">
        <v>45245</v>
      </c>
      <c r="M47" s="59" t="s">
        <v>103</v>
      </c>
      <c r="N47" s="59" t="s">
        <v>103</v>
      </c>
      <c r="O47" s="74" t="s">
        <v>194</v>
      </c>
      <c r="P47" s="59" t="s">
        <v>99</v>
      </c>
      <c r="Q47" s="59" t="s">
        <v>99</v>
      </c>
      <c r="R47" s="71" t="s">
        <v>558</v>
      </c>
      <c r="S47" s="59" t="s">
        <v>99</v>
      </c>
      <c r="T47" s="74" t="s">
        <v>99</v>
      </c>
    </row>
    <row r="48" spans="1:21" ht="15" customHeight="1">
      <c r="A48" s="71" t="s">
        <v>38</v>
      </c>
      <c r="B48" s="59" t="s">
        <v>315</v>
      </c>
      <c r="C48" s="38">
        <f t="shared" si="0"/>
        <v>1</v>
      </c>
      <c r="D48" s="38"/>
      <c r="E48" s="38"/>
      <c r="F48" s="39">
        <f t="shared" si="1"/>
        <v>1</v>
      </c>
      <c r="G48" s="59" t="s">
        <v>103</v>
      </c>
      <c r="H48" s="59" t="s">
        <v>103</v>
      </c>
      <c r="I48" s="59" t="s">
        <v>102</v>
      </c>
      <c r="J48" s="59" t="s">
        <v>149</v>
      </c>
      <c r="K48" s="49">
        <v>45239</v>
      </c>
      <c r="L48" s="49">
        <v>45246</v>
      </c>
      <c r="M48" s="59" t="s">
        <v>103</v>
      </c>
      <c r="N48" s="75" t="s">
        <v>103</v>
      </c>
      <c r="O48" s="75" t="s">
        <v>152</v>
      </c>
      <c r="P48" s="59" t="s">
        <v>99</v>
      </c>
      <c r="Q48" s="75" t="s">
        <v>103</v>
      </c>
      <c r="R48" s="71" t="s">
        <v>566</v>
      </c>
      <c r="S48" s="59" t="s">
        <v>99</v>
      </c>
      <c r="T48" s="74" t="s">
        <v>99</v>
      </c>
    </row>
    <row r="49" spans="1:21" ht="15" customHeight="1">
      <c r="A49" s="71" t="s">
        <v>39</v>
      </c>
      <c r="B49" s="59" t="s">
        <v>315</v>
      </c>
      <c r="C49" s="38">
        <f t="shared" si="0"/>
        <v>1</v>
      </c>
      <c r="D49" s="38"/>
      <c r="E49" s="38"/>
      <c r="F49" s="39">
        <f t="shared" si="1"/>
        <v>1</v>
      </c>
      <c r="G49" s="59" t="s">
        <v>103</v>
      </c>
      <c r="H49" s="59" t="s">
        <v>103</v>
      </c>
      <c r="I49" s="59" t="s">
        <v>102</v>
      </c>
      <c r="J49" s="59" t="s">
        <v>149</v>
      </c>
      <c r="K49" s="49" t="s">
        <v>836</v>
      </c>
      <c r="L49" s="49">
        <v>45251</v>
      </c>
      <c r="M49" s="59" t="s">
        <v>103</v>
      </c>
      <c r="N49" s="75" t="s">
        <v>103</v>
      </c>
      <c r="O49" s="75" t="s">
        <v>152</v>
      </c>
      <c r="P49" s="59" t="s">
        <v>99</v>
      </c>
      <c r="Q49" s="75" t="s">
        <v>103</v>
      </c>
      <c r="R49" s="71" t="s">
        <v>871</v>
      </c>
      <c r="S49" s="71" t="s">
        <v>870</v>
      </c>
      <c r="T49" s="59" t="s">
        <v>99</v>
      </c>
    </row>
    <row r="50" spans="1:21" ht="15" customHeight="1">
      <c r="A50" s="71" t="s">
        <v>40</v>
      </c>
      <c r="B50" s="59" t="s">
        <v>315</v>
      </c>
      <c r="C50" s="38">
        <f t="shared" si="0"/>
        <v>1</v>
      </c>
      <c r="D50" s="38"/>
      <c r="E50" s="38"/>
      <c r="F50" s="39">
        <f t="shared" si="1"/>
        <v>1</v>
      </c>
      <c r="G50" s="59" t="s">
        <v>103</v>
      </c>
      <c r="H50" s="59" t="s">
        <v>103</v>
      </c>
      <c r="I50" s="59" t="s">
        <v>102</v>
      </c>
      <c r="J50" s="59" t="s">
        <v>149</v>
      </c>
      <c r="K50" s="49">
        <v>45239</v>
      </c>
      <c r="L50" s="49">
        <v>45253</v>
      </c>
      <c r="M50" s="59" t="s">
        <v>103</v>
      </c>
      <c r="N50" s="59" t="s">
        <v>103</v>
      </c>
      <c r="O50" s="75" t="s">
        <v>152</v>
      </c>
      <c r="P50" s="59" t="s">
        <v>99</v>
      </c>
      <c r="Q50" s="59" t="s">
        <v>103</v>
      </c>
      <c r="R50" s="59" t="s">
        <v>580</v>
      </c>
      <c r="S50" s="71" t="s">
        <v>581</v>
      </c>
      <c r="T50" s="59" t="s">
        <v>99</v>
      </c>
    </row>
    <row r="51" spans="1:21" ht="15" customHeight="1">
      <c r="A51" s="90" t="s">
        <v>284</v>
      </c>
      <c r="B51" s="37" t="s">
        <v>315</v>
      </c>
      <c r="C51" s="38">
        <f t="shared" si="0"/>
        <v>1</v>
      </c>
      <c r="D51" s="38"/>
      <c r="E51" s="38">
        <v>0.5</v>
      </c>
      <c r="F51" s="39">
        <f t="shared" si="1"/>
        <v>0.5</v>
      </c>
      <c r="G51" s="37" t="s">
        <v>103</v>
      </c>
      <c r="H51" s="37" t="s">
        <v>103</v>
      </c>
      <c r="I51" s="37" t="s">
        <v>102</v>
      </c>
      <c r="J51" s="37" t="s">
        <v>151</v>
      </c>
      <c r="K51" s="49" t="s">
        <v>609</v>
      </c>
      <c r="L51" s="50" t="s">
        <v>583</v>
      </c>
      <c r="M51" s="37" t="s">
        <v>258</v>
      </c>
      <c r="N51" s="37" t="s">
        <v>113</v>
      </c>
      <c r="O51" s="37" t="s">
        <v>154</v>
      </c>
      <c r="P51" s="37" t="s">
        <v>99</v>
      </c>
      <c r="Q51" s="37" t="s">
        <v>103</v>
      </c>
      <c r="R51" s="71" t="s">
        <v>582</v>
      </c>
      <c r="S51" s="71" t="s">
        <v>584</v>
      </c>
      <c r="T51" s="131" t="s">
        <v>1023</v>
      </c>
      <c r="U51" s="22" t="s">
        <v>99</v>
      </c>
    </row>
    <row r="52" spans="1:21" ht="15" customHeight="1">
      <c r="A52" s="71" t="s">
        <v>41</v>
      </c>
      <c r="B52" s="59" t="s">
        <v>315</v>
      </c>
      <c r="C52" s="38">
        <f t="shared" si="0"/>
        <v>1</v>
      </c>
      <c r="D52" s="38"/>
      <c r="E52" s="38"/>
      <c r="F52" s="39">
        <f t="shared" si="1"/>
        <v>1</v>
      </c>
      <c r="G52" s="59" t="s">
        <v>103</v>
      </c>
      <c r="H52" s="59" t="s">
        <v>103</v>
      </c>
      <c r="I52" s="59" t="s">
        <v>102</v>
      </c>
      <c r="J52" s="59" t="s">
        <v>149</v>
      </c>
      <c r="K52" s="50">
        <v>45252</v>
      </c>
      <c r="L52" s="49">
        <v>45259</v>
      </c>
      <c r="M52" s="59" t="s">
        <v>103</v>
      </c>
      <c r="N52" s="59" t="s">
        <v>103</v>
      </c>
      <c r="O52" s="59" t="s">
        <v>152</v>
      </c>
      <c r="P52" s="59" t="s">
        <v>99</v>
      </c>
      <c r="Q52" s="59" t="s">
        <v>103</v>
      </c>
      <c r="R52" s="71" t="s">
        <v>938</v>
      </c>
      <c r="S52" s="59" t="s">
        <v>99</v>
      </c>
      <c r="T52" s="59" t="s">
        <v>99</v>
      </c>
    </row>
    <row r="53" spans="1:21" ht="15" customHeight="1">
      <c r="A53" s="71" t="s">
        <v>42</v>
      </c>
      <c r="B53" s="59" t="s">
        <v>315</v>
      </c>
      <c r="C53" s="38">
        <f t="shared" si="0"/>
        <v>1</v>
      </c>
      <c r="D53" s="38"/>
      <c r="E53" s="38"/>
      <c r="F53" s="39">
        <f t="shared" si="1"/>
        <v>1</v>
      </c>
      <c r="G53" s="59" t="s">
        <v>103</v>
      </c>
      <c r="H53" s="59" t="s">
        <v>103</v>
      </c>
      <c r="I53" s="59" t="s">
        <v>102</v>
      </c>
      <c r="J53" s="59" t="s">
        <v>149</v>
      </c>
      <c r="K53" s="49" t="s">
        <v>107</v>
      </c>
      <c r="L53" s="49">
        <v>45238</v>
      </c>
      <c r="M53" s="59" t="s">
        <v>107</v>
      </c>
      <c r="N53" s="59" t="s">
        <v>103</v>
      </c>
      <c r="O53" s="59" t="s">
        <v>152</v>
      </c>
      <c r="P53" s="59" t="s">
        <v>99</v>
      </c>
      <c r="Q53" s="59" t="s">
        <v>103</v>
      </c>
      <c r="R53" s="71" t="s">
        <v>531</v>
      </c>
      <c r="S53" s="59" t="s">
        <v>532</v>
      </c>
      <c r="T53" s="59" t="s">
        <v>99</v>
      </c>
    </row>
    <row r="54" spans="1:21" ht="15" customHeight="1">
      <c r="A54" s="92" t="s">
        <v>43</v>
      </c>
      <c r="B54" s="40"/>
      <c r="C54" s="24"/>
      <c r="D54" s="24"/>
      <c r="E54" s="24"/>
      <c r="F54" s="42"/>
      <c r="G54" s="93"/>
      <c r="H54" s="93"/>
      <c r="I54" s="93"/>
      <c r="J54" s="93"/>
      <c r="K54" s="25"/>
      <c r="L54" s="25"/>
      <c r="M54" s="93"/>
      <c r="N54" s="93"/>
      <c r="O54" s="93"/>
      <c r="P54" s="93"/>
      <c r="Q54" s="93"/>
      <c r="R54" s="67"/>
      <c r="S54" s="67"/>
      <c r="T54" s="67"/>
    </row>
    <row r="55" spans="1:21" ht="15" customHeight="1">
      <c r="A55" s="71" t="s">
        <v>44</v>
      </c>
      <c r="B55" s="59" t="s">
        <v>315</v>
      </c>
      <c r="C55" s="38">
        <f t="shared" si="0"/>
        <v>1</v>
      </c>
      <c r="D55" s="38"/>
      <c r="E55" s="38"/>
      <c r="F55" s="39">
        <f t="shared" si="1"/>
        <v>1</v>
      </c>
      <c r="G55" s="59" t="s">
        <v>103</v>
      </c>
      <c r="H55" s="59" t="s">
        <v>103</v>
      </c>
      <c r="I55" s="59" t="s">
        <v>105</v>
      </c>
      <c r="J55" s="59" t="s">
        <v>99</v>
      </c>
      <c r="K55" s="49">
        <v>45232</v>
      </c>
      <c r="L55" s="49" t="s">
        <v>850</v>
      </c>
      <c r="M55" s="59" t="s">
        <v>103</v>
      </c>
      <c r="N55" s="59" t="s">
        <v>103</v>
      </c>
      <c r="O55" s="59" t="s">
        <v>154</v>
      </c>
      <c r="P55" s="59" t="s">
        <v>99</v>
      </c>
      <c r="Q55" s="59" t="s">
        <v>103</v>
      </c>
      <c r="R55" s="70" t="s">
        <v>586</v>
      </c>
      <c r="S55" s="59" t="s">
        <v>585</v>
      </c>
      <c r="T55" s="59" t="s">
        <v>99</v>
      </c>
    </row>
    <row r="56" spans="1:21" ht="15" customHeight="1">
      <c r="A56" s="90" t="s">
        <v>285</v>
      </c>
      <c r="B56" s="37" t="s">
        <v>315</v>
      </c>
      <c r="C56" s="38">
        <f t="shared" si="0"/>
        <v>1</v>
      </c>
      <c r="D56" s="38"/>
      <c r="E56" s="38">
        <v>0.5</v>
      </c>
      <c r="F56" s="39">
        <f t="shared" si="1"/>
        <v>0.5</v>
      </c>
      <c r="G56" s="37" t="s">
        <v>103</v>
      </c>
      <c r="H56" s="37" t="s">
        <v>103</v>
      </c>
      <c r="I56" s="37" t="s">
        <v>102</v>
      </c>
      <c r="J56" s="37" t="s">
        <v>151</v>
      </c>
      <c r="K56" s="49">
        <v>45232</v>
      </c>
      <c r="L56" s="50" t="s">
        <v>851</v>
      </c>
      <c r="M56" s="37" t="s">
        <v>258</v>
      </c>
      <c r="N56" s="37" t="s">
        <v>103</v>
      </c>
      <c r="O56" s="37" t="s">
        <v>154</v>
      </c>
      <c r="P56" s="37" t="s">
        <v>99</v>
      </c>
      <c r="Q56" s="37" t="s">
        <v>103</v>
      </c>
      <c r="R56" s="71" t="s">
        <v>588</v>
      </c>
      <c r="S56" s="59" t="s">
        <v>99</v>
      </c>
      <c r="T56" s="59" t="s">
        <v>739</v>
      </c>
      <c r="U56" s="22" t="s">
        <v>99</v>
      </c>
    </row>
    <row r="57" spans="1:21" ht="15" customHeight="1">
      <c r="A57" s="71" t="s">
        <v>45</v>
      </c>
      <c r="B57" s="59" t="s">
        <v>315</v>
      </c>
      <c r="C57" s="38">
        <f t="shared" si="0"/>
        <v>1</v>
      </c>
      <c r="D57" s="38"/>
      <c r="E57" s="38"/>
      <c r="F57" s="39">
        <f t="shared" si="1"/>
        <v>1</v>
      </c>
      <c r="G57" s="59" t="s">
        <v>103</v>
      </c>
      <c r="H57" s="59" t="s">
        <v>103</v>
      </c>
      <c r="I57" s="59" t="s">
        <v>102</v>
      </c>
      <c r="J57" s="59" t="s">
        <v>149</v>
      </c>
      <c r="K57" s="49" t="s">
        <v>107</v>
      </c>
      <c r="L57" s="49" t="s">
        <v>669</v>
      </c>
      <c r="M57" s="59" t="s">
        <v>107</v>
      </c>
      <c r="N57" s="59" t="s">
        <v>103</v>
      </c>
      <c r="O57" s="59" t="s">
        <v>152</v>
      </c>
      <c r="P57" s="59" t="s">
        <v>99</v>
      </c>
      <c r="Q57" s="59" t="s">
        <v>103</v>
      </c>
      <c r="R57" s="71" t="s">
        <v>873</v>
      </c>
      <c r="S57" s="59" t="s">
        <v>99</v>
      </c>
      <c r="T57" s="59" t="s">
        <v>99</v>
      </c>
    </row>
    <row r="58" spans="1:21" ht="15" customHeight="1">
      <c r="A58" s="90" t="s">
        <v>46</v>
      </c>
      <c r="B58" s="37" t="s">
        <v>316</v>
      </c>
      <c r="C58" s="38">
        <f t="shared" si="0"/>
        <v>0</v>
      </c>
      <c r="D58" s="38"/>
      <c r="E58" s="38"/>
      <c r="F58" s="39">
        <f t="shared" si="1"/>
        <v>0</v>
      </c>
      <c r="G58" s="94" t="s">
        <v>104</v>
      </c>
      <c r="H58" s="37" t="s">
        <v>99</v>
      </c>
      <c r="I58" s="37" t="s">
        <v>99</v>
      </c>
      <c r="J58" s="37" t="s">
        <v>99</v>
      </c>
      <c r="K58" s="53" t="s">
        <v>99</v>
      </c>
      <c r="L58" s="49" t="s">
        <v>99</v>
      </c>
      <c r="M58" s="37" t="s">
        <v>99</v>
      </c>
      <c r="N58" s="37" t="s">
        <v>99</v>
      </c>
      <c r="O58" s="37" t="s">
        <v>99</v>
      </c>
      <c r="P58" s="37" t="s">
        <v>99</v>
      </c>
      <c r="Q58" s="37" t="s">
        <v>99</v>
      </c>
      <c r="R58" s="59" t="s">
        <v>99</v>
      </c>
      <c r="S58" s="59" t="s">
        <v>99</v>
      </c>
      <c r="T58" s="59" t="s">
        <v>880</v>
      </c>
      <c r="U58" s="22" t="s">
        <v>99</v>
      </c>
    </row>
    <row r="59" spans="1:21" ht="15" customHeight="1">
      <c r="A59" s="71" t="s">
        <v>47</v>
      </c>
      <c r="B59" s="59" t="s">
        <v>315</v>
      </c>
      <c r="C59" s="38">
        <f t="shared" si="0"/>
        <v>1</v>
      </c>
      <c r="D59" s="38"/>
      <c r="E59" s="38"/>
      <c r="F59" s="39">
        <f t="shared" si="1"/>
        <v>1</v>
      </c>
      <c r="G59" s="59" t="s">
        <v>103</v>
      </c>
      <c r="H59" s="59" t="s">
        <v>103</v>
      </c>
      <c r="I59" s="59" t="s">
        <v>105</v>
      </c>
      <c r="J59" s="59" t="s">
        <v>99</v>
      </c>
      <c r="K59" s="49" t="s">
        <v>837</v>
      </c>
      <c r="L59" s="49" t="s">
        <v>852</v>
      </c>
      <c r="M59" s="59" t="s">
        <v>258</v>
      </c>
      <c r="N59" s="75" t="s">
        <v>103</v>
      </c>
      <c r="O59" s="59" t="s">
        <v>154</v>
      </c>
      <c r="P59" s="59" t="s">
        <v>99</v>
      </c>
      <c r="Q59" s="59" t="s">
        <v>103</v>
      </c>
      <c r="R59" s="96" t="s">
        <v>589</v>
      </c>
      <c r="S59" s="59" t="s">
        <v>590</v>
      </c>
      <c r="T59" s="59" t="s">
        <v>99</v>
      </c>
    </row>
    <row r="60" spans="1:21" ht="15" customHeight="1">
      <c r="A60" s="71" t="s">
        <v>286</v>
      </c>
      <c r="B60" s="59" t="s">
        <v>315</v>
      </c>
      <c r="C60" s="38">
        <f t="shared" si="0"/>
        <v>1</v>
      </c>
      <c r="D60" s="38"/>
      <c r="E60" s="38"/>
      <c r="F60" s="39">
        <f t="shared" si="1"/>
        <v>1</v>
      </c>
      <c r="G60" s="59" t="s">
        <v>103</v>
      </c>
      <c r="H60" s="59" t="s">
        <v>103</v>
      </c>
      <c r="I60" s="59" t="s">
        <v>102</v>
      </c>
      <c r="J60" s="59" t="s">
        <v>149</v>
      </c>
      <c r="K60" s="49" t="s">
        <v>107</v>
      </c>
      <c r="L60" s="49">
        <v>45246</v>
      </c>
      <c r="M60" s="59" t="s">
        <v>107</v>
      </c>
      <c r="N60" s="59" t="s">
        <v>103</v>
      </c>
      <c r="O60" s="59" t="s">
        <v>152</v>
      </c>
      <c r="P60" s="59" t="s">
        <v>99</v>
      </c>
      <c r="Q60" s="59" t="s">
        <v>103</v>
      </c>
      <c r="R60" s="96" t="s">
        <v>591</v>
      </c>
      <c r="S60" s="59" t="s">
        <v>99</v>
      </c>
      <c r="T60" s="59" t="s">
        <v>99</v>
      </c>
    </row>
    <row r="61" spans="1:21" ht="15" customHeight="1">
      <c r="A61" s="71" t="s">
        <v>48</v>
      </c>
      <c r="B61" s="59" t="s">
        <v>315</v>
      </c>
      <c r="C61" s="38">
        <f t="shared" si="0"/>
        <v>1</v>
      </c>
      <c r="D61" s="38"/>
      <c r="E61" s="38"/>
      <c r="F61" s="39">
        <f t="shared" si="1"/>
        <v>1</v>
      </c>
      <c r="G61" s="59" t="s">
        <v>103</v>
      </c>
      <c r="H61" s="59" t="s">
        <v>103</v>
      </c>
      <c r="I61" s="59" t="s">
        <v>102</v>
      </c>
      <c r="J61" s="59" t="s">
        <v>149</v>
      </c>
      <c r="K61" s="49">
        <v>45203</v>
      </c>
      <c r="L61" s="50">
        <v>45216</v>
      </c>
      <c r="M61" s="59" t="s">
        <v>103</v>
      </c>
      <c r="N61" s="75" t="s">
        <v>103</v>
      </c>
      <c r="O61" s="75" t="s">
        <v>205</v>
      </c>
      <c r="P61" s="59" t="s">
        <v>103</v>
      </c>
      <c r="Q61" s="75" t="s">
        <v>103</v>
      </c>
      <c r="R61" s="71" t="s">
        <v>511</v>
      </c>
      <c r="S61" s="71" t="s">
        <v>512</v>
      </c>
      <c r="T61" s="59" t="s">
        <v>99</v>
      </c>
      <c r="U61" s="100"/>
    </row>
    <row r="62" spans="1:21" ht="15" customHeight="1">
      <c r="A62" s="90" t="s">
        <v>49</v>
      </c>
      <c r="B62" s="37" t="s">
        <v>315</v>
      </c>
      <c r="C62" s="38">
        <f t="shared" si="0"/>
        <v>1</v>
      </c>
      <c r="D62" s="38"/>
      <c r="E62" s="38"/>
      <c r="F62" s="39">
        <f t="shared" si="1"/>
        <v>1</v>
      </c>
      <c r="G62" s="37" t="s">
        <v>103</v>
      </c>
      <c r="H62" s="37" t="s">
        <v>103</v>
      </c>
      <c r="I62" s="37" t="s">
        <v>102</v>
      </c>
      <c r="J62" s="37" t="s">
        <v>149</v>
      </c>
      <c r="K62" s="49" t="s">
        <v>107</v>
      </c>
      <c r="L62" s="49">
        <v>45240</v>
      </c>
      <c r="M62" s="37" t="s">
        <v>107</v>
      </c>
      <c r="N62" s="37" t="s">
        <v>103</v>
      </c>
      <c r="O62" s="37" t="s">
        <v>1001</v>
      </c>
      <c r="P62" s="37" t="s">
        <v>99</v>
      </c>
      <c r="Q62" s="37" t="s">
        <v>103</v>
      </c>
      <c r="R62" s="59" t="s">
        <v>592</v>
      </c>
      <c r="S62" s="59" t="s">
        <v>1027</v>
      </c>
      <c r="T62" s="59" t="s">
        <v>99</v>
      </c>
      <c r="U62" s="100" t="s">
        <v>99</v>
      </c>
    </row>
    <row r="63" spans="1:21" ht="15" customHeight="1">
      <c r="A63" s="71" t="s">
        <v>287</v>
      </c>
      <c r="B63" s="59" t="s">
        <v>315</v>
      </c>
      <c r="C63" s="38">
        <f t="shared" si="0"/>
        <v>1</v>
      </c>
      <c r="D63" s="38"/>
      <c r="E63" s="38"/>
      <c r="F63" s="39">
        <f t="shared" si="1"/>
        <v>1</v>
      </c>
      <c r="G63" s="59" t="s">
        <v>103</v>
      </c>
      <c r="H63" s="59" t="s">
        <v>103</v>
      </c>
      <c r="I63" s="59" t="s">
        <v>102</v>
      </c>
      <c r="J63" s="70" t="s">
        <v>868</v>
      </c>
      <c r="K63" s="49">
        <v>45237</v>
      </c>
      <c r="L63" s="49">
        <v>45246</v>
      </c>
      <c r="M63" s="59" t="s">
        <v>103</v>
      </c>
      <c r="N63" s="74" t="s">
        <v>103</v>
      </c>
      <c r="O63" s="97" t="s">
        <v>1004</v>
      </c>
      <c r="P63" s="74" t="s">
        <v>103</v>
      </c>
      <c r="Q63" s="59" t="s">
        <v>103</v>
      </c>
      <c r="R63" s="75" t="s">
        <v>593</v>
      </c>
      <c r="S63" s="71" t="s">
        <v>99</v>
      </c>
      <c r="T63" s="59" t="s">
        <v>99</v>
      </c>
      <c r="U63" s="100"/>
    </row>
    <row r="64" spans="1:21" ht="15" customHeight="1">
      <c r="A64" s="71" t="s">
        <v>50</v>
      </c>
      <c r="B64" s="59" t="s">
        <v>315</v>
      </c>
      <c r="C64" s="38">
        <f t="shared" si="0"/>
        <v>1</v>
      </c>
      <c r="D64" s="38"/>
      <c r="E64" s="38"/>
      <c r="F64" s="39">
        <f t="shared" si="1"/>
        <v>1</v>
      </c>
      <c r="G64" s="59" t="s">
        <v>103</v>
      </c>
      <c r="H64" s="59" t="s">
        <v>103</v>
      </c>
      <c r="I64" s="59" t="s">
        <v>105</v>
      </c>
      <c r="J64" s="59" t="s">
        <v>99</v>
      </c>
      <c r="K64" s="49" t="s">
        <v>107</v>
      </c>
      <c r="L64" s="49" t="s">
        <v>853</v>
      </c>
      <c r="M64" s="59" t="s">
        <v>107</v>
      </c>
      <c r="N64" s="59" t="s">
        <v>103</v>
      </c>
      <c r="O64" s="59" t="s">
        <v>154</v>
      </c>
      <c r="P64" s="59" t="s">
        <v>99</v>
      </c>
      <c r="Q64" s="59" t="s">
        <v>103</v>
      </c>
      <c r="R64" s="59" t="s">
        <v>248</v>
      </c>
      <c r="S64" s="71" t="s">
        <v>99</v>
      </c>
      <c r="T64" s="59" t="s">
        <v>99</v>
      </c>
      <c r="U64" s="100"/>
    </row>
    <row r="65" spans="1:21" ht="15" customHeight="1">
      <c r="A65" s="71" t="s">
        <v>51</v>
      </c>
      <c r="B65" s="59" t="s">
        <v>315</v>
      </c>
      <c r="C65" s="38">
        <f t="shared" si="0"/>
        <v>1</v>
      </c>
      <c r="D65" s="38"/>
      <c r="E65" s="38"/>
      <c r="F65" s="39">
        <f t="shared" si="1"/>
        <v>1</v>
      </c>
      <c r="G65" s="59" t="s">
        <v>103</v>
      </c>
      <c r="H65" s="59" t="s">
        <v>103</v>
      </c>
      <c r="I65" s="59" t="s">
        <v>102</v>
      </c>
      <c r="J65" s="59" t="s">
        <v>150</v>
      </c>
      <c r="K65" s="50">
        <v>45233</v>
      </c>
      <c r="L65" s="49">
        <v>45240</v>
      </c>
      <c r="M65" s="59" t="s">
        <v>103</v>
      </c>
      <c r="N65" s="59" t="s">
        <v>103</v>
      </c>
      <c r="O65" s="59" t="s">
        <v>148</v>
      </c>
      <c r="P65" s="59" t="s">
        <v>103</v>
      </c>
      <c r="Q65" s="59" t="s">
        <v>103</v>
      </c>
      <c r="R65" s="56" t="s">
        <v>877</v>
      </c>
      <c r="S65" s="74" t="s">
        <v>594</v>
      </c>
      <c r="T65" s="70" t="s">
        <v>99</v>
      </c>
    </row>
    <row r="66" spans="1:21" ht="15" customHeight="1">
      <c r="A66" s="71" t="s">
        <v>52</v>
      </c>
      <c r="B66" s="59" t="s">
        <v>315</v>
      </c>
      <c r="C66" s="38">
        <f t="shared" si="0"/>
        <v>1</v>
      </c>
      <c r="D66" s="38"/>
      <c r="E66" s="38"/>
      <c r="F66" s="39">
        <f t="shared" si="1"/>
        <v>1</v>
      </c>
      <c r="G66" s="59" t="s">
        <v>103</v>
      </c>
      <c r="H66" s="59" t="s">
        <v>103</v>
      </c>
      <c r="I66" s="59" t="s">
        <v>102</v>
      </c>
      <c r="J66" s="59" t="s">
        <v>149</v>
      </c>
      <c r="K66" s="49">
        <v>45268</v>
      </c>
      <c r="L66" s="49">
        <v>45275</v>
      </c>
      <c r="M66" s="59" t="s">
        <v>103</v>
      </c>
      <c r="N66" s="59" t="s">
        <v>103</v>
      </c>
      <c r="O66" s="59" t="s">
        <v>152</v>
      </c>
      <c r="P66" s="59" t="s">
        <v>99</v>
      </c>
      <c r="Q66" s="59" t="s">
        <v>103</v>
      </c>
      <c r="R66" s="59" t="s">
        <v>99</v>
      </c>
      <c r="S66" s="59" t="s">
        <v>666</v>
      </c>
      <c r="T66" s="71" t="s">
        <v>99</v>
      </c>
    </row>
    <row r="67" spans="1:21" ht="15" customHeight="1">
      <c r="A67" s="71" t="s">
        <v>53</v>
      </c>
      <c r="B67" s="59" t="s">
        <v>315</v>
      </c>
      <c r="C67" s="38">
        <f t="shared" si="0"/>
        <v>1</v>
      </c>
      <c r="D67" s="38"/>
      <c r="E67" s="38"/>
      <c r="F67" s="39">
        <f t="shared" si="1"/>
        <v>1</v>
      </c>
      <c r="G67" s="59" t="s">
        <v>103</v>
      </c>
      <c r="H67" s="59" t="s">
        <v>103</v>
      </c>
      <c r="I67" s="59" t="s">
        <v>102</v>
      </c>
      <c r="J67" s="59" t="s">
        <v>149</v>
      </c>
      <c r="K67" s="49" t="s">
        <v>514</v>
      </c>
      <c r="L67" s="50">
        <v>45216</v>
      </c>
      <c r="M67" s="59" t="s">
        <v>103</v>
      </c>
      <c r="N67" s="59" t="s">
        <v>103</v>
      </c>
      <c r="O67" s="59" t="s">
        <v>277</v>
      </c>
      <c r="P67" s="59" t="s">
        <v>103</v>
      </c>
      <c r="Q67" s="59" t="s">
        <v>103</v>
      </c>
      <c r="R67" s="59" t="s">
        <v>513</v>
      </c>
      <c r="S67" s="59" t="s">
        <v>515</v>
      </c>
      <c r="T67" s="59" t="s">
        <v>99</v>
      </c>
    </row>
    <row r="68" spans="1:21" ht="15" customHeight="1">
      <c r="A68" s="71" t="s">
        <v>54</v>
      </c>
      <c r="B68" s="59" t="s">
        <v>315</v>
      </c>
      <c r="C68" s="38">
        <f t="shared" si="0"/>
        <v>1</v>
      </c>
      <c r="D68" s="38"/>
      <c r="E68" s="38"/>
      <c r="F68" s="39">
        <f t="shared" si="1"/>
        <v>1</v>
      </c>
      <c r="G68" s="59" t="s">
        <v>103</v>
      </c>
      <c r="H68" s="59" t="s">
        <v>103</v>
      </c>
      <c r="I68" s="59" t="s">
        <v>105</v>
      </c>
      <c r="J68" s="59" t="s">
        <v>99</v>
      </c>
      <c r="K68" s="49">
        <v>45230</v>
      </c>
      <c r="L68" s="49" t="s">
        <v>854</v>
      </c>
      <c r="M68" s="59" t="s">
        <v>258</v>
      </c>
      <c r="N68" s="59" t="s">
        <v>103</v>
      </c>
      <c r="O68" s="59" t="s">
        <v>154</v>
      </c>
      <c r="P68" s="59" t="s">
        <v>99</v>
      </c>
      <c r="Q68" s="59" t="s">
        <v>103</v>
      </c>
      <c r="R68" s="59" t="s">
        <v>536</v>
      </c>
      <c r="S68" s="59" t="s">
        <v>99</v>
      </c>
      <c r="T68" s="59" t="s">
        <v>99</v>
      </c>
    </row>
    <row r="69" spans="1:21" ht="15" customHeight="1">
      <c r="A69" s="92" t="s">
        <v>55</v>
      </c>
      <c r="B69" s="40"/>
      <c r="C69" s="24"/>
      <c r="D69" s="24"/>
      <c r="E69" s="24"/>
      <c r="F69" s="42"/>
      <c r="G69" s="93"/>
      <c r="H69" s="93"/>
      <c r="I69" s="93"/>
      <c r="J69" s="93"/>
      <c r="K69" s="25"/>
      <c r="L69" s="25"/>
      <c r="M69" s="93"/>
      <c r="N69" s="93"/>
      <c r="O69" s="93"/>
      <c r="P69" s="93"/>
      <c r="Q69" s="93"/>
      <c r="R69" s="67"/>
      <c r="S69" s="67"/>
      <c r="T69" s="67"/>
    </row>
    <row r="70" spans="1:21" ht="15" customHeight="1">
      <c r="A70" s="71" t="s">
        <v>56</v>
      </c>
      <c r="B70" s="59" t="s">
        <v>315</v>
      </c>
      <c r="C70" s="38">
        <f t="shared" si="0"/>
        <v>1</v>
      </c>
      <c r="D70" s="38"/>
      <c r="E70" s="38"/>
      <c r="F70" s="39">
        <f t="shared" si="1"/>
        <v>1</v>
      </c>
      <c r="G70" s="59" t="s">
        <v>103</v>
      </c>
      <c r="H70" s="59" t="s">
        <v>103</v>
      </c>
      <c r="I70" s="59" t="s">
        <v>102</v>
      </c>
      <c r="J70" s="59" t="s">
        <v>149</v>
      </c>
      <c r="K70" s="49" t="s">
        <v>107</v>
      </c>
      <c r="L70" s="50">
        <v>45253</v>
      </c>
      <c r="M70" s="59" t="s">
        <v>107</v>
      </c>
      <c r="N70" s="59" t="s">
        <v>103</v>
      </c>
      <c r="O70" s="59" t="s">
        <v>152</v>
      </c>
      <c r="P70" s="59" t="s">
        <v>99</v>
      </c>
      <c r="Q70" s="59" t="s">
        <v>103</v>
      </c>
      <c r="R70" s="71" t="s">
        <v>595</v>
      </c>
      <c r="S70" s="59" t="s">
        <v>99</v>
      </c>
      <c r="T70" s="59" t="s">
        <v>99</v>
      </c>
    </row>
    <row r="71" spans="1:21" ht="15" customHeight="1">
      <c r="A71" s="90" t="s">
        <v>57</v>
      </c>
      <c r="B71" s="37" t="s">
        <v>316</v>
      </c>
      <c r="C71" s="38">
        <f t="shared" si="0"/>
        <v>0</v>
      </c>
      <c r="D71" s="38"/>
      <c r="E71" s="38"/>
      <c r="F71" s="39">
        <f t="shared" si="1"/>
        <v>0</v>
      </c>
      <c r="G71" s="37" t="s">
        <v>104</v>
      </c>
      <c r="H71" s="37" t="s">
        <v>99</v>
      </c>
      <c r="I71" s="37" t="s">
        <v>99</v>
      </c>
      <c r="J71" s="37" t="s">
        <v>99</v>
      </c>
      <c r="K71" s="49" t="s">
        <v>99</v>
      </c>
      <c r="L71" s="49" t="s">
        <v>99</v>
      </c>
      <c r="M71" s="37" t="s">
        <v>99</v>
      </c>
      <c r="N71" s="37" t="s">
        <v>99</v>
      </c>
      <c r="O71" s="37" t="s">
        <v>99</v>
      </c>
      <c r="P71" s="37" t="s">
        <v>99</v>
      </c>
      <c r="Q71" s="37" t="s">
        <v>99</v>
      </c>
      <c r="R71" s="59" t="s">
        <v>99</v>
      </c>
      <c r="S71" s="59" t="s">
        <v>99</v>
      </c>
      <c r="T71" s="59" t="s">
        <v>880</v>
      </c>
      <c r="U71" s="22" t="s">
        <v>99</v>
      </c>
    </row>
    <row r="72" spans="1:21" ht="15" customHeight="1">
      <c r="A72" s="71" t="s">
        <v>58</v>
      </c>
      <c r="B72" s="59" t="s">
        <v>315</v>
      </c>
      <c r="C72" s="38">
        <f t="shared" ref="C72:C98" si="2">IF(B72="Да, размещен (размещался) заблаговременно (не позднее, чем за пять календарных дней до проведения мероприятия)",1,0)</f>
        <v>1</v>
      </c>
      <c r="D72" s="38"/>
      <c r="E72" s="38"/>
      <c r="F72" s="39">
        <f t="shared" ref="F72:F98" si="3">C72*(1-D72-E72)</f>
        <v>1</v>
      </c>
      <c r="G72" s="59" t="s">
        <v>103</v>
      </c>
      <c r="H72" s="59" t="s">
        <v>103</v>
      </c>
      <c r="I72" s="59" t="s">
        <v>105</v>
      </c>
      <c r="J72" s="59" t="s">
        <v>99</v>
      </c>
      <c r="K72" s="49">
        <v>45232</v>
      </c>
      <c r="L72" s="49" t="s">
        <v>851</v>
      </c>
      <c r="M72" s="59" t="s">
        <v>258</v>
      </c>
      <c r="N72" s="59" t="s">
        <v>103</v>
      </c>
      <c r="O72" s="59" t="s">
        <v>154</v>
      </c>
      <c r="P72" s="59" t="s">
        <v>99</v>
      </c>
      <c r="Q72" s="59" t="s">
        <v>103</v>
      </c>
      <c r="R72" s="59" t="s">
        <v>596</v>
      </c>
      <c r="S72" s="59" t="s">
        <v>99</v>
      </c>
      <c r="T72" s="59" t="s">
        <v>99</v>
      </c>
    </row>
    <row r="73" spans="1:21" ht="15" customHeight="1">
      <c r="A73" s="90" t="s">
        <v>59</v>
      </c>
      <c r="B73" s="37" t="s">
        <v>316</v>
      </c>
      <c r="C73" s="38">
        <f t="shared" si="2"/>
        <v>0</v>
      </c>
      <c r="D73" s="38"/>
      <c r="E73" s="38"/>
      <c r="F73" s="39">
        <f t="shared" si="3"/>
        <v>0</v>
      </c>
      <c r="G73" s="37" t="s">
        <v>264</v>
      </c>
      <c r="H73" s="37" t="s">
        <v>107</v>
      </c>
      <c r="I73" s="37" t="s">
        <v>105</v>
      </c>
      <c r="J73" s="37" t="s">
        <v>99</v>
      </c>
      <c r="K73" s="49" t="s">
        <v>878</v>
      </c>
      <c r="L73" s="98" t="s">
        <v>855</v>
      </c>
      <c r="M73" s="37" t="s">
        <v>103</v>
      </c>
      <c r="N73" s="37" t="s">
        <v>879</v>
      </c>
      <c r="O73" s="37" t="s">
        <v>107</v>
      </c>
      <c r="P73" s="37" t="s">
        <v>107</v>
      </c>
      <c r="Q73" s="37" t="s">
        <v>107</v>
      </c>
      <c r="R73" s="71" t="s">
        <v>613</v>
      </c>
      <c r="S73" s="71" t="s">
        <v>99</v>
      </c>
      <c r="T73" s="59" t="s">
        <v>883</v>
      </c>
      <c r="U73" s="22" t="s">
        <v>99</v>
      </c>
    </row>
    <row r="74" spans="1:21" ht="15" customHeight="1">
      <c r="A74" s="71" t="s">
        <v>288</v>
      </c>
      <c r="B74" s="59" t="s">
        <v>315</v>
      </c>
      <c r="C74" s="38">
        <f t="shared" si="2"/>
        <v>1</v>
      </c>
      <c r="D74" s="38"/>
      <c r="E74" s="38"/>
      <c r="F74" s="39">
        <f t="shared" si="3"/>
        <v>1</v>
      </c>
      <c r="G74" s="59" t="s">
        <v>103</v>
      </c>
      <c r="H74" s="59" t="s">
        <v>103</v>
      </c>
      <c r="I74" s="59" t="s">
        <v>102</v>
      </c>
      <c r="J74" s="59" t="s">
        <v>149</v>
      </c>
      <c r="K74" s="49">
        <v>45223</v>
      </c>
      <c r="L74" s="49">
        <v>45229</v>
      </c>
      <c r="M74" s="59" t="s">
        <v>103</v>
      </c>
      <c r="N74" s="74" t="s">
        <v>103</v>
      </c>
      <c r="O74" s="59" t="s">
        <v>195</v>
      </c>
      <c r="P74" s="74" t="s">
        <v>103</v>
      </c>
      <c r="Q74" s="74" t="s">
        <v>103</v>
      </c>
      <c r="R74" s="71" t="s">
        <v>528</v>
      </c>
      <c r="S74" s="71" t="s">
        <v>99</v>
      </c>
      <c r="T74" s="74" t="s">
        <v>99</v>
      </c>
    </row>
    <row r="75" spans="1:21" ht="15" customHeight="1">
      <c r="A75" s="90" t="s">
        <v>60</v>
      </c>
      <c r="B75" s="37" t="s">
        <v>316</v>
      </c>
      <c r="C75" s="38">
        <f t="shared" si="2"/>
        <v>0</v>
      </c>
      <c r="D75" s="38"/>
      <c r="E75" s="38"/>
      <c r="F75" s="39">
        <f t="shared" si="3"/>
        <v>0</v>
      </c>
      <c r="G75" s="94" t="s">
        <v>104</v>
      </c>
      <c r="H75" s="37" t="s">
        <v>99</v>
      </c>
      <c r="I75" s="37" t="s">
        <v>99</v>
      </c>
      <c r="J75" s="37" t="s">
        <v>99</v>
      </c>
      <c r="K75" s="49" t="s">
        <v>99</v>
      </c>
      <c r="L75" s="49" t="s">
        <v>99</v>
      </c>
      <c r="M75" s="37" t="s">
        <v>99</v>
      </c>
      <c r="N75" s="37" t="s">
        <v>99</v>
      </c>
      <c r="O75" s="37" t="s">
        <v>99</v>
      </c>
      <c r="P75" s="37" t="s">
        <v>99</v>
      </c>
      <c r="Q75" s="37" t="s">
        <v>99</v>
      </c>
      <c r="R75" s="59" t="s">
        <v>99</v>
      </c>
      <c r="S75" s="59" t="s">
        <v>99</v>
      </c>
      <c r="T75" s="59" t="s">
        <v>880</v>
      </c>
      <c r="U75" s="22" t="s">
        <v>99</v>
      </c>
    </row>
    <row r="76" spans="1:21" ht="15" customHeight="1">
      <c r="A76" s="92" t="s">
        <v>61</v>
      </c>
      <c r="B76" s="40"/>
      <c r="C76" s="24"/>
      <c r="D76" s="24"/>
      <c r="E76" s="24"/>
      <c r="F76" s="42"/>
      <c r="G76" s="93"/>
      <c r="H76" s="93"/>
      <c r="I76" s="93"/>
      <c r="J76" s="93"/>
      <c r="K76" s="25"/>
      <c r="L76" s="25"/>
      <c r="M76" s="93"/>
      <c r="N76" s="93"/>
      <c r="O76" s="93"/>
      <c r="P76" s="93"/>
      <c r="Q76" s="93"/>
      <c r="R76" s="67"/>
      <c r="S76" s="67"/>
      <c r="T76" s="67"/>
    </row>
    <row r="77" spans="1:21" ht="15" customHeight="1">
      <c r="A77" s="71" t="s">
        <v>62</v>
      </c>
      <c r="B77" s="59" t="s">
        <v>315</v>
      </c>
      <c r="C77" s="38">
        <f t="shared" si="2"/>
        <v>1</v>
      </c>
      <c r="D77" s="38"/>
      <c r="E77" s="38"/>
      <c r="F77" s="39">
        <f t="shared" si="3"/>
        <v>1</v>
      </c>
      <c r="G77" s="59" t="s">
        <v>103</v>
      </c>
      <c r="H77" s="59" t="s">
        <v>103</v>
      </c>
      <c r="I77" s="59" t="s">
        <v>102</v>
      </c>
      <c r="J77" s="59" t="s">
        <v>149</v>
      </c>
      <c r="K77" s="49" t="s">
        <v>107</v>
      </c>
      <c r="L77" s="49">
        <v>45238</v>
      </c>
      <c r="M77" s="59" t="s">
        <v>103</v>
      </c>
      <c r="N77" s="74" t="s">
        <v>103</v>
      </c>
      <c r="O77" s="59" t="s">
        <v>152</v>
      </c>
      <c r="P77" s="59" t="s">
        <v>99</v>
      </c>
      <c r="Q77" s="74" t="s">
        <v>103</v>
      </c>
      <c r="R77" s="71" t="s">
        <v>533</v>
      </c>
      <c r="S77" s="71" t="s">
        <v>99</v>
      </c>
      <c r="T77" s="59" t="s">
        <v>99</v>
      </c>
    </row>
    <row r="78" spans="1:21" ht="15" customHeight="1">
      <c r="A78" s="71" t="s">
        <v>64</v>
      </c>
      <c r="B78" s="59" t="s">
        <v>315</v>
      </c>
      <c r="C78" s="38">
        <f t="shared" si="2"/>
        <v>1</v>
      </c>
      <c r="D78" s="38"/>
      <c r="E78" s="38"/>
      <c r="F78" s="39">
        <f t="shared" si="3"/>
        <v>1</v>
      </c>
      <c r="G78" s="59" t="s">
        <v>276</v>
      </c>
      <c r="H78" s="59" t="s">
        <v>103</v>
      </c>
      <c r="I78" s="59" t="s">
        <v>102</v>
      </c>
      <c r="J78" s="59" t="s">
        <v>149</v>
      </c>
      <c r="K78" s="49" t="s">
        <v>838</v>
      </c>
      <c r="L78" s="49">
        <v>45257</v>
      </c>
      <c r="M78" s="59" t="s">
        <v>103</v>
      </c>
      <c r="N78" s="74" t="s">
        <v>103</v>
      </c>
      <c r="O78" s="59" t="s">
        <v>152</v>
      </c>
      <c r="P78" s="59" t="s">
        <v>99</v>
      </c>
      <c r="Q78" s="74" t="s">
        <v>103</v>
      </c>
      <c r="R78" s="59" t="s">
        <v>881</v>
      </c>
      <c r="S78" s="71" t="s">
        <v>99</v>
      </c>
      <c r="T78" s="59" t="s">
        <v>99</v>
      </c>
    </row>
    <row r="79" spans="1:21" ht="15" customHeight="1">
      <c r="A79" s="71" t="s">
        <v>65</v>
      </c>
      <c r="B79" s="59" t="s">
        <v>315</v>
      </c>
      <c r="C79" s="38">
        <f t="shared" si="2"/>
        <v>1</v>
      </c>
      <c r="D79" s="38"/>
      <c r="E79" s="38"/>
      <c r="F79" s="39">
        <f t="shared" si="3"/>
        <v>1</v>
      </c>
      <c r="G79" s="59" t="s">
        <v>103</v>
      </c>
      <c r="H79" s="59" t="s">
        <v>103</v>
      </c>
      <c r="I79" s="59" t="s">
        <v>102</v>
      </c>
      <c r="J79" s="71" t="s">
        <v>149</v>
      </c>
      <c r="K79" s="49" t="s">
        <v>605</v>
      </c>
      <c r="L79" s="50">
        <v>45252</v>
      </c>
      <c r="M79" s="59" t="s">
        <v>103</v>
      </c>
      <c r="N79" s="59" t="s">
        <v>103</v>
      </c>
      <c r="O79" s="59" t="s">
        <v>604</v>
      </c>
      <c r="P79" s="59" t="s">
        <v>103</v>
      </c>
      <c r="Q79" s="59" t="s">
        <v>99</v>
      </c>
      <c r="R79" s="59" t="s">
        <v>603</v>
      </c>
      <c r="S79" s="71" t="s">
        <v>602</v>
      </c>
      <c r="T79" s="59" t="s">
        <v>99</v>
      </c>
    </row>
    <row r="80" spans="1:21" ht="15" customHeight="1">
      <c r="A80" s="71" t="s">
        <v>66</v>
      </c>
      <c r="B80" s="59" t="s">
        <v>315</v>
      </c>
      <c r="C80" s="38">
        <f t="shared" si="2"/>
        <v>1</v>
      </c>
      <c r="D80" s="38"/>
      <c r="E80" s="38"/>
      <c r="F80" s="39">
        <f t="shared" si="3"/>
        <v>1</v>
      </c>
      <c r="G80" s="59" t="s">
        <v>103</v>
      </c>
      <c r="H80" s="59" t="s">
        <v>103</v>
      </c>
      <c r="I80" s="59" t="s">
        <v>102</v>
      </c>
      <c r="J80" s="71" t="s">
        <v>149</v>
      </c>
      <c r="K80" s="49">
        <v>45212</v>
      </c>
      <c r="L80" s="49">
        <v>45218</v>
      </c>
      <c r="M80" s="59" t="s">
        <v>103</v>
      </c>
      <c r="N80" s="59" t="s">
        <v>103</v>
      </c>
      <c r="O80" s="59" t="s">
        <v>152</v>
      </c>
      <c r="P80" s="59" t="s">
        <v>99</v>
      </c>
      <c r="Q80" s="59" t="s">
        <v>103</v>
      </c>
      <c r="R80" s="71" t="s">
        <v>517</v>
      </c>
      <c r="S80" s="59" t="s">
        <v>516</v>
      </c>
      <c r="T80" s="59" t="s">
        <v>99</v>
      </c>
    </row>
    <row r="81" spans="1:21" ht="15" customHeight="1">
      <c r="A81" s="71" t="s">
        <v>68</v>
      </c>
      <c r="B81" s="59" t="s">
        <v>315</v>
      </c>
      <c r="C81" s="38">
        <f t="shared" si="2"/>
        <v>1</v>
      </c>
      <c r="D81" s="38"/>
      <c r="E81" s="38"/>
      <c r="F81" s="39">
        <f t="shared" si="3"/>
        <v>1</v>
      </c>
      <c r="G81" s="59" t="s">
        <v>103</v>
      </c>
      <c r="H81" s="59" t="s">
        <v>103</v>
      </c>
      <c r="I81" s="59" t="s">
        <v>102</v>
      </c>
      <c r="J81" s="71" t="s">
        <v>149</v>
      </c>
      <c r="K81" s="49" t="s">
        <v>107</v>
      </c>
      <c r="L81" s="49">
        <v>45247</v>
      </c>
      <c r="M81" s="59" t="s">
        <v>103</v>
      </c>
      <c r="N81" s="59" t="s">
        <v>103</v>
      </c>
      <c r="O81" s="59" t="s">
        <v>194</v>
      </c>
      <c r="P81" s="59" t="s">
        <v>99</v>
      </c>
      <c r="Q81" s="59" t="s">
        <v>99</v>
      </c>
      <c r="R81" s="59" t="s">
        <v>606</v>
      </c>
      <c r="S81" s="71" t="s">
        <v>223</v>
      </c>
      <c r="T81" s="59" t="s">
        <v>99</v>
      </c>
    </row>
    <row r="82" spans="1:21" ht="15" customHeight="1">
      <c r="A82" s="71" t="s">
        <v>69</v>
      </c>
      <c r="B82" s="59" t="s">
        <v>315</v>
      </c>
      <c r="C82" s="38">
        <f t="shared" si="2"/>
        <v>1</v>
      </c>
      <c r="D82" s="38"/>
      <c r="E82" s="38"/>
      <c r="F82" s="39">
        <f t="shared" si="3"/>
        <v>1</v>
      </c>
      <c r="G82" s="59" t="s">
        <v>103</v>
      </c>
      <c r="H82" s="59" t="s">
        <v>103</v>
      </c>
      <c r="I82" s="59" t="s">
        <v>102</v>
      </c>
      <c r="J82" s="71" t="s">
        <v>149</v>
      </c>
      <c r="K82" s="49" t="s">
        <v>609</v>
      </c>
      <c r="L82" s="49">
        <v>45238</v>
      </c>
      <c r="M82" s="59" t="s">
        <v>103</v>
      </c>
      <c r="N82" s="74" t="s">
        <v>103</v>
      </c>
      <c r="O82" s="59" t="s">
        <v>206</v>
      </c>
      <c r="P82" s="59" t="s">
        <v>103</v>
      </c>
      <c r="Q82" s="59" t="s">
        <v>99</v>
      </c>
      <c r="R82" s="59" t="s">
        <v>607</v>
      </c>
      <c r="S82" s="59" t="s">
        <v>608</v>
      </c>
      <c r="T82" s="59" t="s">
        <v>99</v>
      </c>
    </row>
    <row r="83" spans="1:21" ht="15" customHeight="1">
      <c r="A83" s="90" t="s">
        <v>289</v>
      </c>
      <c r="B83" s="37" t="s">
        <v>316</v>
      </c>
      <c r="C83" s="38">
        <f t="shared" si="2"/>
        <v>0</v>
      </c>
      <c r="D83" s="38"/>
      <c r="E83" s="38"/>
      <c r="F83" s="39">
        <f t="shared" si="3"/>
        <v>0</v>
      </c>
      <c r="G83" s="37" t="s">
        <v>264</v>
      </c>
      <c r="H83" s="95" t="s">
        <v>740</v>
      </c>
      <c r="I83" s="37" t="s">
        <v>102</v>
      </c>
      <c r="J83" s="90" t="s">
        <v>99</v>
      </c>
      <c r="K83" s="49" t="s">
        <v>610</v>
      </c>
      <c r="L83" s="50">
        <v>45238</v>
      </c>
      <c r="M83" s="37" t="s">
        <v>99</v>
      </c>
      <c r="N83" s="37" t="s">
        <v>99</v>
      </c>
      <c r="O83" s="37" t="s">
        <v>99</v>
      </c>
      <c r="P83" s="37" t="s">
        <v>99</v>
      </c>
      <c r="Q83" s="37" t="s">
        <v>99</v>
      </c>
      <c r="R83" s="59" t="s">
        <v>875</v>
      </c>
      <c r="S83" s="59" t="s">
        <v>99</v>
      </c>
      <c r="T83" s="59" t="s">
        <v>741</v>
      </c>
      <c r="U83" s="22" t="s">
        <v>99</v>
      </c>
    </row>
    <row r="84" spans="1:21" ht="15" customHeight="1">
      <c r="A84" s="71" t="s">
        <v>70</v>
      </c>
      <c r="B84" s="59" t="s">
        <v>315</v>
      </c>
      <c r="C84" s="38">
        <f t="shared" si="2"/>
        <v>1</v>
      </c>
      <c r="D84" s="38"/>
      <c r="E84" s="38"/>
      <c r="F84" s="39">
        <f t="shared" si="3"/>
        <v>1</v>
      </c>
      <c r="G84" s="59" t="s">
        <v>103</v>
      </c>
      <c r="H84" s="59" t="s">
        <v>103</v>
      </c>
      <c r="I84" s="59" t="s">
        <v>102</v>
      </c>
      <c r="J84" s="71" t="s">
        <v>149</v>
      </c>
      <c r="K84" s="49" t="s">
        <v>107</v>
      </c>
      <c r="L84" s="49">
        <v>45239</v>
      </c>
      <c r="M84" s="59" t="s">
        <v>107</v>
      </c>
      <c r="N84" s="59" t="s">
        <v>103</v>
      </c>
      <c r="O84" s="59" t="s">
        <v>194</v>
      </c>
      <c r="P84" s="59" t="s">
        <v>99</v>
      </c>
      <c r="Q84" s="59" t="s">
        <v>99</v>
      </c>
      <c r="R84" s="71" t="s">
        <v>537</v>
      </c>
      <c r="S84" s="59" t="s">
        <v>99</v>
      </c>
      <c r="T84" s="59" t="s">
        <v>99</v>
      </c>
    </row>
    <row r="85" spans="1:21" ht="15" customHeight="1">
      <c r="A85" s="71" t="s">
        <v>71</v>
      </c>
      <c r="B85" s="59" t="s">
        <v>315</v>
      </c>
      <c r="C85" s="38">
        <f t="shared" si="2"/>
        <v>1</v>
      </c>
      <c r="D85" s="38"/>
      <c r="E85" s="38"/>
      <c r="F85" s="39">
        <f t="shared" si="3"/>
        <v>1</v>
      </c>
      <c r="G85" s="59" t="s">
        <v>103</v>
      </c>
      <c r="H85" s="59" t="s">
        <v>103</v>
      </c>
      <c r="I85" s="59" t="s">
        <v>102</v>
      </c>
      <c r="J85" s="71" t="s">
        <v>149</v>
      </c>
      <c r="K85" s="49">
        <v>45233</v>
      </c>
      <c r="L85" s="50">
        <v>45247</v>
      </c>
      <c r="M85" s="59" t="s">
        <v>103</v>
      </c>
      <c r="N85" s="59" t="s">
        <v>103</v>
      </c>
      <c r="O85" s="59" t="s">
        <v>152</v>
      </c>
      <c r="P85" s="59" t="s">
        <v>99</v>
      </c>
      <c r="Q85" s="59" t="s">
        <v>103</v>
      </c>
      <c r="R85" s="70" t="s">
        <v>612</v>
      </c>
      <c r="S85" s="71" t="s">
        <v>611</v>
      </c>
      <c r="T85" s="59" t="s">
        <v>99</v>
      </c>
    </row>
    <row r="86" spans="1:21" ht="15" customHeight="1">
      <c r="A86" s="71" t="s">
        <v>72</v>
      </c>
      <c r="B86" s="59" t="s">
        <v>315</v>
      </c>
      <c r="C86" s="38">
        <f t="shared" si="2"/>
        <v>1</v>
      </c>
      <c r="D86" s="38"/>
      <c r="E86" s="38"/>
      <c r="F86" s="39">
        <f t="shared" si="3"/>
        <v>1</v>
      </c>
      <c r="G86" s="59" t="s">
        <v>103</v>
      </c>
      <c r="H86" s="59" t="s">
        <v>103</v>
      </c>
      <c r="I86" s="59" t="s">
        <v>105</v>
      </c>
      <c r="J86" s="59" t="s">
        <v>99</v>
      </c>
      <c r="K86" s="49" t="s">
        <v>839</v>
      </c>
      <c r="L86" s="49" t="s">
        <v>856</v>
      </c>
      <c r="M86" s="59" t="s">
        <v>258</v>
      </c>
      <c r="N86" s="59" t="s">
        <v>103</v>
      </c>
      <c r="O86" s="59" t="s">
        <v>154</v>
      </c>
      <c r="P86" s="59" t="s">
        <v>99</v>
      </c>
      <c r="Q86" s="59" t="s">
        <v>103</v>
      </c>
      <c r="R86" s="71" t="s">
        <v>942</v>
      </c>
      <c r="S86" s="59" t="s">
        <v>99</v>
      </c>
      <c r="T86" s="131" t="s">
        <v>99</v>
      </c>
    </row>
    <row r="87" spans="1:21" ht="15" customHeight="1">
      <c r="A87" s="92" t="s">
        <v>73</v>
      </c>
      <c r="B87" s="40"/>
      <c r="C87" s="24"/>
      <c r="D87" s="24"/>
      <c r="E87" s="24"/>
      <c r="F87" s="42"/>
      <c r="G87" s="93"/>
      <c r="H87" s="93"/>
      <c r="I87" s="93"/>
      <c r="J87" s="93"/>
      <c r="K87" s="25"/>
      <c r="L87" s="25"/>
      <c r="M87" s="93"/>
      <c r="N87" s="93"/>
      <c r="O87" s="93"/>
      <c r="P87" s="93"/>
      <c r="Q87" s="93"/>
      <c r="R87" s="67"/>
      <c r="S87" s="67"/>
      <c r="T87" s="67"/>
    </row>
    <row r="88" spans="1:21" ht="15" customHeight="1">
      <c r="A88" s="71" t="s">
        <v>63</v>
      </c>
      <c r="B88" s="70" t="s">
        <v>315</v>
      </c>
      <c r="C88" s="38">
        <f t="shared" si="2"/>
        <v>1</v>
      </c>
      <c r="D88" s="38"/>
      <c r="E88" s="38"/>
      <c r="F88" s="39">
        <f t="shared" si="3"/>
        <v>1</v>
      </c>
      <c r="G88" s="59" t="s">
        <v>103</v>
      </c>
      <c r="H88" s="59" t="s">
        <v>103</v>
      </c>
      <c r="I88" s="59" t="s">
        <v>102</v>
      </c>
      <c r="J88" s="71" t="s">
        <v>149</v>
      </c>
      <c r="K88" s="49">
        <v>45229</v>
      </c>
      <c r="L88" s="50">
        <v>45239</v>
      </c>
      <c r="M88" s="59" t="s">
        <v>103</v>
      </c>
      <c r="N88" s="74" t="s">
        <v>103</v>
      </c>
      <c r="O88" s="59" t="s">
        <v>152</v>
      </c>
      <c r="P88" s="59" t="s">
        <v>99</v>
      </c>
      <c r="Q88" s="59" t="s">
        <v>103</v>
      </c>
      <c r="R88" s="71" t="s">
        <v>534</v>
      </c>
      <c r="S88" s="71" t="s">
        <v>614</v>
      </c>
      <c r="T88" s="59" t="s">
        <v>99</v>
      </c>
    </row>
    <row r="89" spans="1:21" ht="15" customHeight="1">
      <c r="A89" s="90" t="s">
        <v>74</v>
      </c>
      <c r="B89" s="37" t="s">
        <v>316</v>
      </c>
      <c r="C89" s="38">
        <f t="shared" si="2"/>
        <v>0</v>
      </c>
      <c r="D89" s="38"/>
      <c r="E89" s="38"/>
      <c r="F89" s="39">
        <f t="shared" si="3"/>
        <v>0</v>
      </c>
      <c r="G89" s="37" t="s">
        <v>882</v>
      </c>
      <c r="H89" s="37" t="s">
        <v>99</v>
      </c>
      <c r="I89" s="37" t="s">
        <v>102</v>
      </c>
      <c r="J89" s="37" t="s">
        <v>99</v>
      </c>
      <c r="K89" s="49" t="s">
        <v>862</v>
      </c>
      <c r="L89" s="50">
        <v>45212</v>
      </c>
      <c r="M89" s="37" t="s">
        <v>99</v>
      </c>
      <c r="N89" s="99" t="s">
        <v>99</v>
      </c>
      <c r="O89" s="37" t="s">
        <v>99</v>
      </c>
      <c r="P89" s="37" t="s">
        <v>99</v>
      </c>
      <c r="Q89" s="37" t="s">
        <v>99</v>
      </c>
      <c r="R89" s="71" t="s">
        <v>863</v>
      </c>
      <c r="S89" s="71" t="s">
        <v>504</v>
      </c>
      <c r="T89" s="59" t="s">
        <v>865</v>
      </c>
      <c r="U89" s="22" t="s">
        <v>99</v>
      </c>
    </row>
    <row r="90" spans="1:21" ht="15" customHeight="1">
      <c r="A90" s="71" t="s">
        <v>67</v>
      </c>
      <c r="B90" s="59" t="s">
        <v>315</v>
      </c>
      <c r="C90" s="38">
        <f t="shared" si="2"/>
        <v>1</v>
      </c>
      <c r="D90" s="38"/>
      <c r="E90" s="38"/>
      <c r="F90" s="39">
        <f t="shared" si="3"/>
        <v>1</v>
      </c>
      <c r="G90" s="59" t="s">
        <v>103</v>
      </c>
      <c r="H90" s="59" t="s">
        <v>103</v>
      </c>
      <c r="I90" s="59" t="s">
        <v>102</v>
      </c>
      <c r="J90" s="71" t="s">
        <v>149</v>
      </c>
      <c r="K90" s="49">
        <v>45212</v>
      </c>
      <c r="L90" s="49">
        <v>45218</v>
      </c>
      <c r="M90" s="59" t="s">
        <v>103</v>
      </c>
      <c r="N90" s="59" t="s">
        <v>103</v>
      </c>
      <c r="O90" s="59" t="s">
        <v>152</v>
      </c>
      <c r="P90" s="59" t="s">
        <v>99</v>
      </c>
      <c r="Q90" s="59" t="s">
        <v>103</v>
      </c>
      <c r="R90" s="59" t="s">
        <v>518</v>
      </c>
      <c r="S90" s="71" t="s">
        <v>226</v>
      </c>
      <c r="T90" s="59" t="s">
        <v>99</v>
      </c>
    </row>
    <row r="91" spans="1:21" ht="15" customHeight="1">
      <c r="A91" s="71" t="s">
        <v>75</v>
      </c>
      <c r="B91" s="59" t="s">
        <v>315</v>
      </c>
      <c r="C91" s="38">
        <f t="shared" si="2"/>
        <v>1</v>
      </c>
      <c r="D91" s="38"/>
      <c r="E91" s="38"/>
      <c r="F91" s="39">
        <f t="shared" si="3"/>
        <v>1</v>
      </c>
      <c r="G91" s="59" t="s">
        <v>103</v>
      </c>
      <c r="H91" s="59" t="s">
        <v>103</v>
      </c>
      <c r="I91" s="59" t="s">
        <v>102</v>
      </c>
      <c r="J91" s="71" t="s">
        <v>149</v>
      </c>
      <c r="K91" s="49" t="s">
        <v>832</v>
      </c>
      <c r="L91" s="49">
        <v>45244</v>
      </c>
      <c r="M91" s="59" t="s">
        <v>103</v>
      </c>
      <c r="N91" s="59" t="s">
        <v>103</v>
      </c>
      <c r="O91" s="59" t="s">
        <v>205</v>
      </c>
      <c r="P91" s="59" t="s">
        <v>103</v>
      </c>
      <c r="Q91" s="59" t="s">
        <v>103</v>
      </c>
      <c r="R91" s="59" t="s">
        <v>615</v>
      </c>
      <c r="S91" s="71" t="s">
        <v>99</v>
      </c>
      <c r="T91" s="59" t="s">
        <v>99</v>
      </c>
    </row>
    <row r="92" spans="1:21" ht="15" customHeight="1">
      <c r="A92" s="71" t="s">
        <v>76</v>
      </c>
      <c r="B92" s="59" t="s">
        <v>315</v>
      </c>
      <c r="C92" s="38">
        <f t="shared" si="2"/>
        <v>1</v>
      </c>
      <c r="D92" s="38"/>
      <c r="E92" s="38"/>
      <c r="F92" s="39">
        <f t="shared" si="3"/>
        <v>1</v>
      </c>
      <c r="G92" s="59" t="s">
        <v>103</v>
      </c>
      <c r="H92" s="59" t="s">
        <v>103</v>
      </c>
      <c r="I92" s="59" t="s">
        <v>105</v>
      </c>
      <c r="J92" s="71" t="s">
        <v>99</v>
      </c>
      <c r="K92" s="49" t="s">
        <v>505</v>
      </c>
      <c r="L92" s="49" t="s">
        <v>857</v>
      </c>
      <c r="M92" s="59" t="s">
        <v>103</v>
      </c>
      <c r="N92" s="59" t="s">
        <v>103</v>
      </c>
      <c r="O92" s="59" t="s">
        <v>195</v>
      </c>
      <c r="P92" s="59" t="s">
        <v>103</v>
      </c>
      <c r="Q92" s="59" t="s">
        <v>103</v>
      </c>
      <c r="R92" s="59" t="s">
        <v>506</v>
      </c>
      <c r="S92" s="71" t="s">
        <v>1002</v>
      </c>
      <c r="T92" s="59" t="s">
        <v>99</v>
      </c>
    </row>
    <row r="93" spans="1:21" ht="15" customHeight="1">
      <c r="A93" s="71" t="s">
        <v>77</v>
      </c>
      <c r="B93" s="59" t="s">
        <v>315</v>
      </c>
      <c r="C93" s="38">
        <f t="shared" si="2"/>
        <v>1</v>
      </c>
      <c r="D93" s="38"/>
      <c r="E93" s="38"/>
      <c r="F93" s="39">
        <f t="shared" si="3"/>
        <v>1</v>
      </c>
      <c r="G93" s="59" t="s">
        <v>103</v>
      </c>
      <c r="H93" s="59" t="s">
        <v>103</v>
      </c>
      <c r="I93" s="59" t="s">
        <v>102</v>
      </c>
      <c r="J93" s="59" t="s">
        <v>149</v>
      </c>
      <c r="K93" s="49">
        <v>45201</v>
      </c>
      <c r="L93" s="49">
        <v>45210</v>
      </c>
      <c r="M93" s="59" t="s">
        <v>103</v>
      </c>
      <c r="N93" s="59" t="s">
        <v>103</v>
      </c>
      <c r="O93" s="59" t="s">
        <v>194</v>
      </c>
      <c r="P93" s="59" t="s">
        <v>99</v>
      </c>
      <c r="Q93" s="59" t="s">
        <v>99</v>
      </c>
      <c r="R93" s="71" t="s">
        <v>507</v>
      </c>
      <c r="S93" s="71" t="s">
        <v>99</v>
      </c>
      <c r="T93" s="59" t="s">
        <v>99</v>
      </c>
    </row>
    <row r="94" spans="1:21" ht="15" customHeight="1">
      <c r="A94" s="90" t="s">
        <v>78</v>
      </c>
      <c r="B94" s="37" t="s">
        <v>315</v>
      </c>
      <c r="C94" s="38">
        <f t="shared" si="2"/>
        <v>1</v>
      </c>
      <c r="D94" s="38"/>
      <c r="E94" s="38">
        <v>0.5</v>
      </c>
      <c r="F94" s="39">
        <f t="shared" si="3"/>
        <v>0.5</v>
      </c>
      <c r="G94" s="37" t="s">
        <v>103</v>
      </c>
      <c r="H94" s="37" t="s">
        <v>103</v>
      </c>
      <c r="I94" s="37" t="s">
        <v>102</v>
      </c>
      <c r="J94" s="37" t="s">
        <v>151</v>
      </c>
      <c r="K94" s="49" t="s">
        <v>840</v>
      </c>
      <c r="L94" s="49" t="s">
        <v>858</v>
      </c>
      <c r="M94" s="37" t="s">
        <v>103</v>
      </c>
      <c r="N94" s="37" t="s">
        <v>103</v>
      </c>
      <c r="O94" s="37" t="s">
        <v>154</v>
      </c>
      <c r="P94" s="37" t="s">
        <v>99</v>
      </c>
      <c r="Q94" s="37" t="s">
        <v>103</v>
      </c>
      <c r="R94" s="71" t="s">
        <v>229</v>
      </c>
      <c r="S94" s="71" t="s">
        <v>598</v>
      </c>
      <c r="T94" s="131" t="s">
        <v>739</v>
      </c>
      <c r="U94" s="22" t="s">
        <v>99</v>
      </c>
    </row>
    <row r="95" spans="1:21" ht="15" customHeight="1">
      <c r="A95" s="71" t="s">
        <v>79</v>
      </c>
      <c r="B95" s="59" t="s">
        <v>315</v>
      </c>
      <c r="C95" s="38">
        <f t="shared" si="2"/>
        <v>1</v>
      </c>
      <c r="D95" s="38"/>
      <c r="E95" s="38"/>
      <c r="F95" s="39">
        <f t="shared" si="3"/>
        <v>1</v>
      </c>
      <c r="G95" s="59" t="s">
        <v>103</v>
      </c>
      <c r="H95" s="59" t="s">
        <v>103</v>
      </c>
      <c r="I95" s="59" t="s">
        <v>102</v>
      </c>
      <c r="J95" s="59" t="s">
        <v>149</v>
      </c>
      <c r="K95" s="49" t="s">
        <v>230</v>
      </c>
      <c r="L95" s="49">
        <v>45232</v>
      </c>
      <c r="M95" s="59" t="s">
        <v>107</v>
      </c>
      <c r="N95" s="59" t="s">
        <v>103</v>
      </c>
      <c r="O95" s="59" t="s">
        <v>194</v>
      </c>
      <c r="P95" s="59" t="s">
        <v>99</v>
      </c>
      <c r="Q95" s="59" t="s">
        <v>99</v>
      </c>
      <c r="R95" s="59" t="s">
        <v>616</v>
      </c>
      <c r="S95" s="74" t="s">
        <v>99</v>
      </c>
      <c r="T95" s="59" t="s">
        <v>99</v>
      </c>
    </row>
    <row r="96" spans="1:21" ht="15" customHeight="1">
      <c r="A96" s="71" t="s">
        <v>80</v>
      </c>
      <c r="B96" s="59" t="s">
        <v>315</v>
      </c>
      <c r="C96" s="38">
        <f t="shared" si="2"/>
        <v>1</v>
      </c>
      <c r="D96" s="38"/>
      <c r="E96" s="38"/>
      <c r="F96" s="39">
        <f t="shared" si="3"/>
        <v>1</v>
      </c>
      <c r="G96" s="59" t="s">
        <v>103</v>
      </c>
      <c r="H96" s="59" t="s">
        <v>103</v>
      </c>
      <c r="I96" s="59" t="s">
        <v>105</v>
      </c>
      <c r="J96" s="71" t="s">
        <v>99</v>
      </c>
      <c r="K96" s="49">
        <v>45243</v>
      </c>
      <c r="L96" s="49">
        <v>45251</v>
      </c>
      <c r="M96" s="59" t="s">
        <v>103</v>
      </c>
      <c r="N96" s="74" t="s">
        <v>103</v>
      </c>
      <c r="O96" s="59" t="s">
        <v>205</v>
      </c>
      <c r="P96" s="74" t="s">
        <v>208</v>
      </c>
      <c r="Q96" s="74" t="s">
        <v>103</v>
      </c>
      <c r="R96" s="59" t="s">
        <v>617</v>
      </c>
      <c r="S96" s="71" t="s">
        <v>618</v>
      </c>
      <c r="T96" s="59" t="s">
        <v>99</v>
      </c>
    </row>
    <row r="97" spans="1:21" ht="15" customHeight="1">
      <c r="A97" s="71" t="s">
        <v>81</v>
      </c>
      <c r="B97" s="59" t="s">
        <v>315</v>
      </c>
      <c r="C97" s="38">
        <f t="shared" si="2"/>
        <v>1</v>
      </c>
      <c r="D97" s="38"/>
      <c r="E97" s="38"/>
      <c r="F97" s="39">
        <f t="shared" si="3"/>
        <v>1</v>
      </c>
      <c r="G97" s="59" t="s">
        <v>103</v>
      </c>
      <c r="H97" s="59" t="s">
        <v>103</v>
      </c>
      <c r="I97" s="59" t="s">
        <v>105</v>
      </c>
      <c r="J97" s="71" t="s">
        <v>99</v>
      </c>
      <c r="K97" s="49" t="s">
        <v>841</v>
      </c>
      <c r="L97" s="49" t="s">
        <v>859</v>
      </c>
      <c r="M97" s="59" t="s">
        <v>103</v>
      </c>
      <c r="N97" s="59" t="s">
        <v>103</v>
      </c>
      <c r="O97" s="59" t="s">
        <v>154</v>
      </c>
      <c r="P97" s="59" t="s">
        <v>99</v>
      </c>
      <c r="Q97" s="74" t="s">
        <v>103</v>
      </c>
      <c r="R97" s="71" t="s">
        <v>619</v>
      </c>
      <c r="S97" s="71" t="s">
        <v>672</v>
      </c>
      <c r="T97" s="59" t="s">
        <v>99</v>
      </c>
    </row>
    <row r="98" spans="1:21" ht="15" customHeight="1">
      <c r="A98" s="90" t="s">
        <v>82</v>
      </c>
      <c r="B98" s="37" t="s">
        <v>316</v>
      </c>
      <c r="C98" s="38">
        <f t="shared" si="2"/>
        <v>0</v>
      </c>
      <c r="D98" s="38"/>
      <c r="E98" s="38"/>
      <c r="F98" s="39">
        <f t="shared" si="3"/>
        <v>0</v>
      </c>
      <c r="G98" s="37" t="s">
        <v>264</v>
      </c>
      <c r="H98" s="37" t="s">
        <v>103</v>
      </c>
      <c r="I98" s="37" t="s">
        <v>102</v>
      </c>
      <c r="J98" s="37" t="s">
        <v>149</v>
      </c>
      <c r="K98" s="49">
        <v>45250</v>
      </c>
      <c r="L98" s="49">
        <v>45252</v>
      </c>
      <c r="M98" s="37" t="s">
        <v>104</v>
      </c>
      <c r="N98" s="37" t="s">
        <v>103</v>
      </c>
      <c r="O98" s="37" t="s">
        <v>194</v>
      </c>
      <c r="P98" s="37" t="s">
        <v>99</v>
      </c>
      <c r="Q98" s="37" t="s">
        <v>99</v>
      </c>
      <c r="R98" s="71" t="s">
        <v>620</v>
      </c>
      <c r="S98" s="74" t="s">
        <v>99</v>
      </c>
      <c r="T98" s="59" t="s">
        <v>876</v>
      </c>
      <c r="U98" s="22" t="s">
        <v>99</v>
      </c>
    </row>
    <row r="99" spans="1:21" ht="15" customHeight="1">
      <c r="K99" s="36"/>
      <c r="L99" s="36"/>
    </row>
    <row r="100" spans="1:21" ht="15" customHeight="1">
      <c r="C100" s="69"/>
      <c r="D100" s="69"/>
      <c r="E100" s="69"/>
      <c r="K100" s="36"/>
      <c r="L100" s="36"/>
    </row>
    <row r="101" spans="1:21" ht="15" customHeight="1">
      <c r="K101" s="36"/>
      <c r="L101" s="36"/>
    </row>
    <row r="102" spans="1:21" ht="15" customHeight="1">
      <c r="K102" s="36"/>
      <c r="L102" s="36"/>
    </row>
    <row r="103" spans="1:21" ht="15" customHeight="1">
      <c r="K103" s="36"/>
      <c r="L103" s="36"/>
    </row>
    <row r="104" spans="1:21" ht="15" customHeight="1">
      <c r="K104" s="36"/>
      <c r="L104" s="36"/>
    </row>
    <row r="105" spans="1:21" ht="15" customHeight="1">
      <c r="K105" s="36"/>
      <c r="L105" s="36"/>
      <c r="O105" s="72"/>
    </row>
    <row r="106" spans="1:21" ht="15" customHeight="1">
      <c r="C106" s="69"/>
      <c r="D106" s="69"/>
      <c r="E106" s="69"/>
      <c r="K106" s="36"/>
      <c r="L106" s="36"/>
    </row>
    <row r="107" spans="1:21" ht="15" customHeight="1">
      <c r="K107" s="36"/>
      <c r="L107" s="36"/>
    </row>
    <row r="108" spans="1:21" ht="15" customHeight="1">
      <c r="K108" s="36"/>
      <c r="L108" s="36"/>
    </row>
    <row r="109" spans="1:21" ht="15" customHeight="1">
      <c r="K109" s="36"/>
      <c r="L109" s="36"/>
    </row>
    <row r="110" spans="1:21" ht="15" customHeight="1">
      <c r="C110" s="69"/>
      <c r="D110" s="69"/>
      <c r="E110" s="69"/>
      <c r="K110" s="36"/>
      <c r="L110" s="36"/>
    </row>
    <row r="111" spans="1:21" ht="15" customHeight="1">
      <c r="K111" s="36"/>
      <c r="L111" s="36"/>
    </row>
    <row r="112" spans="1:21" ht="15" customHeight="1">
      <c r="K112" s="36"/>
      <c r="L112" s="36"/>
    </row>
    <row r="113" spans="3:12" ht="15" customHeight="1">
      <c r="C113" s="69"/>
      <c r="D113" s="69"/>
      <c r="E113" s="69"/>
      <c r="K113" s="36"/>
      <c r="L113" s="36"/>
    </row>
    <row r="114" spans="3:12" ht="15" customHeight="1">
      <c r="K114" s="36"/>
      <c r="L114" s="36"/>
    </row>
    <row r="115" spans="3:12" ht="15" customHeight="1">
      <c r="K115" s="36"/>
      <c r="L115" s="36"/>
    </row>
    <row r="116" spans="3:12" ht="15" customHeight="1">
      <c r="K116" s="36"/>
      <c r="L116" s="36"/>
    </row>
    <row r="117" spans="3:12" ht="15" customHeight="1">
      <c r="C117" s="69"/>
      <c r="D117" s="69"/>
      <c r="E117" s="69"/>
      <c r="K117" s="36"/>
      <c r="L117" s="36"/>
    </row>
    <row r="118" spans="3:12" ht="15" customHeight="1">
      <c r="K118" s="36"/>
      <c r="L118" s="36"/>
    </row>
    <row r="119" spans="3:12" ht="15" customHeight="1">
      <c r="K119" s="36"/>
      <c r="L119" s="36"/>
    </row>
    <row r="120" spans="3:12" ht="15" customHeight="1">
      <c r="C120" s="69"/>
      <c r="D120" s="69"/>
      <c r="E120" s="69"/>
      <c r="K120" s="36"/>
      <c r="L120" s="36"/>
    </row>
    <row r="121" spans="3:12" ht="15" customHeight="1">
      <c r="K121" s="36"/>
      <c r="L121" s="36"/>
    </row>
    <row r="122" spans="3:12" ht="15" customHeight="1">
      <c r="K122" s="36"/>
      <c r="L122" s="36"/>
    </row>
    <row r="123" spans="3:12" ht="15" customHeight="1">
      <c r="K123" s="36"/>
      <c r="L123" s="36"/>
    </row>
    <row r="124" spans="3:12" ht="15" customHeight="1">
      <c r="C124" s="69"/>
      <c r="D124" s="69"/>
      <c r="E124" s="69"/>
      <c r="K124" s="36"/>
      <c r="L124" s="36"/>
    </row>
    <row r="125" spans="3:12" ht="15" customHeight="1">
      <c r="K125" s="36"/>
      <c r="L125" s="36"/>
    </row>
    <row r="126" spans="3:12" ht="15" customHeight="1">
      <c r="K126" s="36"/>
      <c r="L126" s="36"/>
    </row>
    <row r="127" spans="3:12" ht="15" customHeight="1">
      <c r="K127" s="36"/>
      <c r="L127" s="36"/>
    </row>
    <row r="128" spans="3:12" ht="15" customHeight="1">
      <c r="K128" s="36"/>
      <c r="L128" s="36"/>
    </row>
    <row r="129" spans="11:12" ht="15" customHeight="1">
      <c r="K129" s="36"/>
      <c r="L129" s="36"/>
    </row>
    <row r="130" spans="11:12" ht="15" customHeight="1">
      <c r="K130" s="36"/>
      <c r="L130" s="36"/>
    </row>
    <row r="131" spans="11:12" ht="15" customHeight="1">
      <c r="K131" s="36"/>
      <c r="L131" s="36"/>
    </row>
    <row r="132" spans="11:12" ht="15" customHeight="1">
      <c r="K132" s="36"/>
      <c r="L132" s="36"/>
    </row>
    <row r="133" spans="11:12" ht="15" customHeight="1">
      <c r="K133" s="36"/>
      <c r="L133" s="36"/>
    </row>
    <row r="134" spans="11:12" ht="15" customHeight="1">
      <c r="K134" s="36"/>
      <c r="L134" s="36"/>
    </row>
    <row r="135" spans="11:12" ht="15" customHeight="1">
      <c r="K135" s="36"/>
      <c r="L135" s="36"/>
    </row>
    <row r="136" spans="11:12" ht="15" customHeight="1">
      <c r="K136" s="36"/>
      <c r="L136" s="36"/>
    </row>
    <row r="137" spans="11:12" ht="15" customHeight="1">
      <c r="K137" s="36"/>
      <c r="L137" s="36"/>
    </row>
    <row r="138" spans="11:12" ht="15" customHeight="1"/>
    <row r="139" spans="11:12" ht="15" customHeight="1"/>
    <row r="140" spans="11:12" ht="15" customHeight="1"/>
    <row r="141" spans="11:12" ht="15" customHeight="1"/>
    <row r="142" spans="11:12" ht="15" customHeight="1"/>
    <row r="143" spans="11:12" ht="15" customHeight="1"/>
    <row r="144" spans="11:12" ht="15" customHeight="1"/>
    <row r="145" ht="15" customHeight="1"/>
    <row r="146" ht="15" customHeight="1"/>
  </sheetData>
  <mergeCells count="25">
    <mergeCell ref="A3:A5"/>
    <mergeCell ref="C3:F3"/>
    <mergeCell ref="G3:G5"/>
    <mergeCell ref="I3:J3"/>
    <mergeCell ref="K3:M3"/>
    <mergeCell ref="L4:L5"/>
    <mergeCell ref="M4:M5"/>
    <mergeCell ref="H3:H5"/>
    <mergeCell ref="E4:E5"/>
    <mergeCell ref="A1:T1"/>
    <mergeCell ref="T3:T5"/>
    <mergeCell ref="C4:C5"/>
    <mergeCell ref="D4:D5"/>
    <mergeCell ref="F4:F5"/>
    <mergeCell ref="I4:I5"/>
    <mergeCell ref="J4:J5"/>
    <mergeCell ref="K4:K5"/>
    <mergeCell ref="N3:Q3"/>
    <mergeCell ref="N4:N5"/>
    <mergeCell ref="O4:O5"/>
    <mergeCell ref="P4:P5"/>
    <mergeCell ref="Q4:Q5"/>
    <mergeCell ref="R4:R5"/>
    <mergeCell ref="S4:S5"/>
    <mergeCell ref="R3:S3"/>
  </mergeCells>
  <dataValidations count="1">
    <dataValidation type="list" allowBlank="1" showInputMessage="1" showErrorMessage="1" sqref="WUZ983045:WUZ983136 WLD983045:WLD983136 WBH983045:WBH983136 VRL983045:VRL983136 VHP983045:VHP983136 UXT983045:UXT983136 UNX983045:UNX983136 UEB983045:UEB983136 TUF983045:TUF983136 TKJ983045:TKJ983136 TAN983045:TAN983136 SQR983045:SQR983136 SGV983045:SGV983136 RWZ983045:RWZ983136 RND983045:RND983136 RDH983045:RDH983136 QTL983045:QTL983136 QJP983045:QJP983136 PZT983045:PZT983136 PPX983045:PPX983136 PGB983045:PGB983136 OWF983045:OWF983136 OMJ983045:OMJ983136 OCN983045:OCN983136 NSR983045:NSR983136 NIV983045:NIV983136 MYZ983045:MYZ983136 MPD983045:MPD983136 MFH983045:MFH983136 LVL983045:LVL983136 LLP983045:LLP983136 LBT983045:LBT983136 KRX983045:KRX983136 KIB983045:KIB983136 JYF983045:JYF983136 JOJ983045:JOJ983136 JEN983045:JEN983136 IUR983045:IUR983136 IKV983045:IKV983136 IAZ983045:IAZ983136 HRD983045:HRD983136 HHH983045:HHH983136 GXL983045:GXL983136 GNP983045:GNP983136 GDT983045:GDT983136 FTX983045:FTX983136 FKB983045:FKB983136 FAF983045:FAF983136 EQJ983045:EQJ983136 EGN983045:EGN983136 DWR983045:DWR983136 DMV983045:DMV983136 DCZ983045:DCZ983136 CTD983045:CTD983136 CJH983045:CJH983136 BZL983045:BZL983136 BPP983045:BPP983136 BFT983045:BFT983136 AVX983045:AVX983136 AMB983045:AMB983136 ACF983045:ACF983136 SJ983045:SJ983136 IN983045:IN983136 WUZ917509:WUZ917600 WLD917509:WLD917600 WBH917509:WBH917600 VRL917509:VRL917600 VHP917509:VHP917600 UXT917509:UXT917600 UNX917509:UNX917600 UEB917509:UEB917600 TUF917509:TUF917600 TKJ917509:TKJ917600 TAN917509:TAN917600 SQR917509:SQR917600 SGV917509:SGV917600 RWZ917509:RWZ917600 RND917509:RND917600 RDH917509:RDH917600 QTL917509:QTL917600 QJP917509:QJP917600 PZT917509:PZT917600 PPX917509:PPX917600 PGB917509:PGB917600 OWF917509:OWF917600 OMJ917509:OMJ917600 OCN917509:OCN917600 NSR917509:NSR917600 NIV917509:NIV917600 MYZ917509:MYZ917600 MPD917509:MPD917600 MFH917509:MFH917600 LVL917509:LVL917600 LLP917509:LLP917600 LBT917509:LBT917600 KRX917509:KRX917600 KIB917509:KIB917600 JYF917509:JYF917600 JOJ917509:JOJ917600 JEN917509:JEN917600 IUR917509:IUR917600 IKV917509:IKV917600 IAZ917509:IAZ917600 HRD917509:HRD917600 HHH917509:HHH917600 GXL917509:GXL917600 GNP917509:GNP917600 GDT917509:GDT917600 FTX917509:FTX917600 FKB917509:FKB917600 FAF917509:FAF917600 EQJ917509:EQJ917600 EGN917509:EGN917600 DWR917509:DWR917600 DMV917509:DMV917600 DCZ917509:DCZ917600 CTD917509:CTD917600 CJH917509:CJH917600 BZL917509:BZL917600 BPP917509:BPP917600 BFT917509:BFT917600 AVX917509:AVX917600 AMB917509:AMB917600 ACF917509:ACF917600 SJ917509:SJ917600 IN917509:IN917600 WUZ851973:WUZ852064 WLD851973:WLD852064 WBH851973:WBH852064 VRL851973:VRL852064 VHP851973:VHP852064 UXT851973:UXT852064 UNX851973:UNX852064 UEB851973:UEB852064 TUF851973:TUF852064 TKJ851973:TKJ852064 TAN851973:TAN852064 SQR851973:SQR852064 SGV851973:SGV852064 RWZ851973:RWZ852064 RND851973:RND852064 RDH851973:RDH852064 QTL851973:QTL852064 QJP851973:QJP852064 PZT851973:PZT852064 PPX851973:PPX852064 PGB851973:PGB852064 OWF851973:OWF852064 OMJ851973:OMJ852064 OCN851973:OCN852064 NSR851973:NSR852064 NIV851973:NIV852064 MYZ851973:MYZ852064 MPD851973:MPD852064 MFH851973:MFH852064 LVL851973:LVL852064 LLP851973:LLP852064 LBT851973:LBT852064 KRX851973:KRX852064 KIB851973:KIB852064 JYF851973:JYF852064 JOJ851973:JOJ852064 JEN851973:JEN852064 IUR851973:IUR852064 IKV851973:IKV852064 IAZ851973:IAZ852064 HRD851973:HRD852064 HHH851973:HHH852064 GXL851973:GXL852064 GNP851973:GNP852064 GDT851973:GDT852064 FTX851973:FTX852064 FKB851973:FKB852064 FAF851973:FAF852064 EQJ851973:EQJ852064 EGN851973:EGN852064 DWR851973:DWR852064 DMV851973:DMV852064 DCZ851973:DCZ852064 CTD851973:CTD852064 CJH851973:CJH852064 BZL851973:BZL852064 BPP851973:BPP852064 BFT851973:BFT852064 AVX851973:AVX852064 AMB851973:AMB852064 ACF851973:ACF852064 SJ851973:SJ852064 IN851973:IN852064 WUZ786437:WUZ786528 WLD786437:WLD786528 WBH786437:WBH786528 VRL786437:VRL786528 VHP786437:VHP786528 UXT786437:UXT786528 UNX786437:UNX786528 UEB786437:UEB786528 TUF786437:TUF786528 TKJ786437:TKJ786528 TAN786437:TAN786528 SQR786437:SQR786528 SGV786437:SGV786528 RWZ786437:RWZ786528 RND786437:RND786528 RDH786437:RDH786528 QTL786437:QTL786528 QJP786437:QJP786528 PZT786437:PZT786528 PPX786437:PPX786528 PGB786437:PGB786528 OWF786437:OWF786528 OMJ786437:OMJ786528 OCN786437:OCN786528 NSR786437:NSR786528 NIV786437:NIV786528 MYZ786437:MYZ786528 MPD786437:MPD786528 MFH786437:MFH786528 LVL786437:LVL786528 LLP786437:LLP786528 LBT786437:LBT786528 KRX786437:KRX786528 KIB786437:KIB786528 JYF786437:JYF786528 JOJ786437:JOJ786528 JEN786437:JEN786528 IUR786437:IUR786528 IKV786437:IKV786528 IAZ786437:IAZ786528 HRD786437:HRD786528 HHH786437:HHH786528 GXL786437:GXL786528 GNP786437:GNP786528 GDT786437:GDT786528 FTX786437:FTX786528 FKB786437:FKB786528 FAF786437:FAF786528 EQJ786437:EQJ786528 EGN786437:EGN786528 DWR786437:DWR786528 DMV786437:DMV786528 DCZ786437:DCZ786528 CTD786437:CTD786528 CJH786437:CJH786528 BZL786437:BZL786528 BPP786437:BPP786528 BFT786437:BFT786528 AVX786437:AVX786528 AMB786437:AMB786528 ACF786437:ACF786528 SJ786437:SJ786528 IN786437:IN786528 WUZ720901:WUZ720992 WLD720901:WLD720992 WBH720901:WBH720992 VRL720901:VRL720992 VHP720901:VHP720992 UXT720901:UXT720992 UNX720901:UNX720992 UEB720901:UEB720992 TUF720901:TUF720992 TKJ720901:TKJ720992 TAN720901:TAN720992 SQR720901:SQR720992 SGV720901:SGV720992 RWZ720901:RWZ720992 RND720901:RND720992 RDH720901:RDH720992 QTL720901:QTL720992 QJP720901:QJP720992 PZT720901:PZT720992 PPX720901:PPX720992 PGB720901:PGB720992 OWF720901:OWF720992 OMJ720901:OMJ720992 OCN720901:OCN720992 NSR720901:NSR720992 NIV720901:NIV720992 MYZ720901:MYZ720992 MPD720901:MPD720992 MFH720901:MFH720992 LVL720901:LVL720992 LLP720901:LLP720992 LBT720901:LBT720992 KRX720901:KRX720992 KIB720901:KIB720992 JYF720901:JYF720992 JOJ720901:JOJ720992 JEN720901:JEN720992 IUR720901:IUR720992 IKV720901:IKV720992 IAZ720901:IAZ720992 HRD720901:HRD720992 HHH720901:HHH720992 GXL720901:GXL720992 GNP720901:GNP720992 GDT720901:GDT720992 FTX720901:FTX720992 FKB720901:FKB720992 FAF720901:FAF720992 EQJ720901:EQJ720992 EGN720901:EGN720992 DWR720901:DWR720992 DMV720901:DMV720992 DCZ720901:DCZ720992 CTD720901:CTD720992 CJH720901:CJH720992 BZL720901:BZL720992 BPP720901:BPP720992 BFT720901:BFT720992 AVX720901:AVX720992 AMB720901:AMB720992 ACF720901:ACF720992 SJ720901:SJ720992 IN720901:IN720992 WUZ655365:WUZ655456 WLD655365:WLD655456 WBH655365:WBH655456 VRL655365:VRL655456 VHP655365:VHP655456 UXT655365:UXT655456 UNX655365:UNX655456 UEB655365:UEB655456 TUF655365:TUF655456 TKJ655365:TKJ655456 TAN655365:TAN655456 SQR655365:SQR655456 SGV655365:SGV655456 RWZ655365:RWZ655456 RND655365:RND655456 RDH655365:RDH655456 QTL655365:QTL655456 QJP655365:QJP655456 PZT655365:PZT655456 PPX655365:PPX655456 PGB655365:PGB655456 OWF655365:OWF655456 OMJ655365:OMJ655456 OCN655365:OCN655456 NSR655365:NSR655456 NIV655365:NIV655456 MYZ655365:MYZ655456 MPD655365:MPD655456 MFH655365:MFH655456 LVL655365:LVL655456 LLP655365:LLP655456 LBT655365:LBT655456 KRX655365:KRX655456 KIB655365:KIB655456 JYF655365:JYF655456 JOJ655365:JOJ655456 JEN655365:JEN655456 IUR655365:IUR655456 IKV655365:IKV655456 IAZ655365:IAZ655456 HRD655365:HRD655456 HHH655365:HHH655456 GXL655365:GXL655456 GNP655365:GNP655456 GDT655365:GDT655456 FTX655365:FTX655456 FKB655365:FKB655456 FAF655365:FAF655456 EQJ655365:EQJ655456 EGN655365:EGN655456 DWR655365:DWR655456 DMV655365:DMV655456 DCZ655365:DCZ655456 CTD655365:CTD655456 CJH655365:CJH655456 BZL655365:BZL655456 BPP655365:BPP655456 BFT655365:BFT655456 AVX655365:AVX655456 AMB655365:AMB655456 ACF655365:ACF655456 SJ655365:SJ655456 IN655365:IN655456 WUZ589829:WUZ589920 WLD589829:WLD589920 WBH589829:WBH589920 VRL589829:VRL589920 VHP589829:VHP589920 UXT589829:UXT589920 UNX589829:UNX589920 UEB589829:UEB589920 TUF589829:TUF589920 TKJ589829:TKJ589920 TAN589829:TAN589920 SQR589829:SQR589920 SGV589829:SGV589920 RWZ589829:RWZ589920 RND589829:RND589920 RDH589829:RDH589920 QTL589829:QTL589920 QJP589829:QJP589920 PZT589829:PZT589920 PPX589829:PPX589920 PGB589829:PGB589920 OWF589829:OWF589920 OMJ589829:OMJ589920 OCN589829:OCN589920 NSR589829:NSR589920 NIV589829:NIV589920 MYZ589829:MYZ589920 MPD589829:MPD589920 MFH589829:MFH589920 LVL589829:LVL589920 LLP589829:LLP589920 LBT589829:LBT589920 KRX589829:KRX589920 KIB589829:KIB589920 JYF589829:JYF589920 JOJ589829:JOJ589920 JEN589829:JEN589920 IUR589829:IUR589920 IKV589829:IKV589920 IAZ589829:IAZ589920 HRD589829:HRD589920 HHH589829:HHH589920 GXL589829:GXL589920 GNP589829:GNP589920 GDT589829:GDT589920 FTX589829:FTX589920 FKB589829:FKB589920 FAF589829:FAF589920 EQJ589829:EQJ589920 EGN589829:EGN589920 DWR589829:DWR589920 DMV589829:DMV589920 DCZ589829:DCZ589920 CTD589829:CTD589920 CJH589829:CJH589920 BZL589829:BZL589920 BPP589829:BPP589920 BFT589829:BFT589920 AVX589829:AVX589920 AMB589829:AMB589920 ACF589829:ACF589920 SJ589829:SJ589920 IN589829:IN589920 WUZ524293:WUZ524384 WLD524293:WLD524384 WBH524293:WBH524384 VRL524293:VRL524384 VHP524293:VHP524384 UXT524293:UXT524384 UNX524293:UNX524384 UEB524293:UEB524384 TUF524293:TUF524384 TKJ524293:TKJ524384 TAN524293:TAN524384 SQR524293:SQR524384 SGV524293:SGV524384 RWZ524293:RWZ524384 RND524293:RND524384 RDH524293:RDH524384 QTL524293:QTL524384 QJP524293:QJP524384 PZT524293:PZT524384 PPX524293:PPX524384 PGB524293:PGB524384 OWF524293:OWF524384 OMJ524293:OMJ524384 OCN524293:OCN524384 NSR524293:NSR524384 NIV524293:NIV524384 MYZ524293:MYZ524384 MPD524293:MPD524384 MFH524293:MFH524384 LVL524293:LVL524384 LLP524293:LLP524384 LBT524293:LBT524384 KRX524293:KRX524384 KIB524293:KIB524384 JYF524293:JYF524384 JOJ524293:JOJ524384 JEN524293:JEN524384 IUR524293:IUR524384 IKV524293:IKV524384 IAZ524293:IAZ524384 HRD524293:HRD524384 HHH524293:HHH524384 GXL524293:GXL524384 GNP524293:GNP524384 GDT524293:GDT524384 FTX524293:FTX524384 FKB524293:FKB524384 FAF524293:FAF524384 EQJ524293:EQJ524384 EGN524293:EGN524384 DWR524293:DWR524384 DMV524293:DMV524384 DCZ524293:DCZ524384 CTD524293:CTD524384 CJH524293:CJH524384 BZL524293:BZL524384 BPP524293:BPP524384 BFT524293:BFT524384 AVX524293:AVX524384 AMB524293:AMB524384 ACF524293:ACF524384 SJ524293:SJ524384 IN524293:IN524384 WUZ458757:WUZ458848 WLD458757:WLD458848 WBH458757:WBH458848 VRL458757:VRL458848 VHP458757:VHP458848 UXT458757:UXT458848 UNX458757:UNX458848 UEB458757:UEB458848 TUF458757:TUF458848 TKJ458757:TKJ458848 TAN458757:TAN458848 SQR458757:SQR458848 SGV458757:SGV458848 RWZ458757:RWZ458848 RND458757:RND458848 RDH458757:RDH458848 QTL458757:QTL458848 QJP458757:QJP458848 PZT458757:PZT458848 PPX458757:PPX458848 PGB458757:PGB458848 OWF458757:OWF458848 OMJ458757:OMJ458848 OCN458757:OCN458848 NSR458757:NSR458848 NIV458757:NIV458848 MYZ458757:MYZ458848 MPD458757:MPD458848 MFH458757:MFH458848 LVL458757:LVL458848 LLP458757:LLP458848 LBT458757:LBT458848 KRX458757:KRX458848 KIB458757:KIB458848 JYF458757:JYF458848 JOJ458757:JOJ458848 JEN458757:JEN458848 IUR458757:IUR458848 IKV458757:IKV458848 IAZ458757:IAZ458848 HRD458757:HRD458848 HHH458757:HHH458848 GXL458757:GXL458848 GNP458757:GNP458848 GDT458757:GDT458848 FTX458757:FTX458848 FKB458757:FKB458848 FAF458757:FAF458848 EQJ458757:EQJ458848 EGN458757:EGN458848 DWR458757:DWR458848 DMV458757:DMV458848 DCZ458757:DCZ458848 CTD458757:CTD458848 CJH458757:CJH458848 BZL458757:BZL458848 BPP458757:BPP458848 BFT458757:BFT458848 AVX458757:AVX458848 AMB458757:AMB458848 ACF458757:ACF458848 SJ458757:SJ458848 IN458757:IN458848 WUZ393221:WUZ393312 WLD393221:WLD393312 WBH393221:WBH393312 VRL393221:VRL393312 VHP393221:VHP393312 UXT393221:UXT393312 UNX393221:UNX393312 UEB393221:UEB393312 TUF393221:TUF393312 TKJ393221:TKJ393312 TAN393221:TAN393312 SQR393221:SQR393312 SGV393221:SGV393312 RWZ393221:RWZ393312 RND393221:RND393312 RDH393221:RDH393312 QTL393221:QTL393312 QJP393221:QJP393312 PZT393221:PZT393312 PPX393221:PPX393312 PGB393221:PGB393312 OWF393221:OWF393312 OMJ393221:OMJ393312 OCN393221:OCN393312 NSR393221:NSR393312 NIV393221:NIV393312 MYZ393221:MYZ393312 MPD393221:MPD393312 MFH393221:MFH393312 LVL393221:LVL393312 LLP393221:LLP393312 LBT393221:LBT393312 KRX393221:KRX393312 KIB393221:KIB393312 JYF393221:JYF393312 JOJ393221:JOJ393312 JEN393221:JEN393312 IUR393221:IUR393312 IKV393221:IKV393312 IAZ393221:IAZ393312 HRD393221:HRD393312 HHH393221:HHH393312 GXL393221:GXL393312 GNP393221:GNP393312 GDT393221:GDT393312 FTX393221:FTX393312 FKB393221:FKB393312 FAF393221:FAF393312 EQJ393221:EQJ393312 EGN393221:EGN393312 DWR393221:DWR393312 DMV393221:DMV393312 DCZ393221:DCZ393312 CTD393221:CTD393312 CJH393221:CJH393312 BZL393221:BZL393312 BPP393221:BPP393312 BFT393221:BFT393312 AVX393221:AVX393312 AMB393221:AMB393312 ACF393221:ACF393312 SJ393221:SJ393312 IN393221:IN393312 WUZ327685:WUZ327776 WLD327685:WLD327776 WBH327685:WBH327776 VRL327685:VRL327776 VHP327685:VHP327776 UXT327685:UXT327776 UNX327685:UNX327776 UEB327685:UEB327776 TUF327685:TUF327776 TKJ327685:TKJ327776 TAN327685:TAN327776 SQR327685:SQR327776 SGV327685:SGV327776 RWZ327685:RWZ327776 RND327685:RND327776 RDH327685:RDH327776 QTL327685:QTL327776 QJP327685:QJP327776 PZT327685:PZT327776 PPX327685:PPX327776 PGB327685:PGB327776 OWF327685:OWF327776 OMJ327685:OMJ327776 OCN327685:OCN327776 NSR327685:NSR327776 NIV327685:NIV327776 MYZ327685:MYZ327776 MPD327685:MPD327776 MFH327685:MFH327776 LVL327685:LVL327776 LLP327685:LLP327776 LBT327685:LBT327776 KRX327685:KRX327776 KIB327685:KIB327776 JYF327685:JYF327776 JOJ327685:JOJ327776 JEN327685:JEN327776 IUR327685:IUR327776 IKV327685:IKV327776 IAZ327685:IAZ327776 HRD327685:HRD327776 HHH327685:HHH327776 GXL327685:GXL327776 GNP327685:GNP327776 GDT327685:GDT327776 FTX327685:FTX327776 FKB327685:FKB327776 FAF327685:FAF327776 EQJ327685:EQJ327776 EGN327685:EGN327776 DWR327685:DWR327776 DMV327685:DMV327776 DCZ327685:DCZ327776 CTD327685:CTD327776 CJH327685:CJH327776 BZL327685:BZL327776 BPP327685:BPP327776 BFT327685:BFT327776 AVX327685:AVX327776 AMB327685:AMB327776 ACF327685:ACF327776 SJ327685:SJ327776 IN327685:IN327776 WUZ262149:WUZ262240 WLD262149:WLD262240 WBH262149:WBH262240 VRL262149:VRL262240 VHP262149:VHP262240 UXT262149:UXT262240 UNX262149:UNX262240 UEB262149:UEB262240 TUF262149:TUF262240 TKJ262149:TKJ262240 TAN262149:TAN262240 SQR262149:SQR262240 SGV262149:SGV262240 RWZ262149:RWZ262240 RND262149:RND262240 RDH262149:RDH262240 QTL262149:QTL262240 QJP262149:QJP262240 PZT262149:PZT262240 PPX262149:PPX262240 PGB262149:PGB262240 OWF262149:OWF262240 OMJ262149:OMJ262240 OCN262149:OCN262240 NSR262149:NSR262240 NIV262149:NIV262240 MYZ262149:MYZ262240 MPD262149:MPD262240 MFH262149:MFH262240 LVL262149:LVL262240 LLP262149:LLP262240 LBT262149:LBT262240 KRX262149:KRX262240 KIB262149:KIB262240 JYF262149:JYF262240 JOJ262149:JOJ262240 JEN262149:JEN262240 IUR262149:IUR262240 IKV262149:IKV262240 IAZ262149:IAZ262240 HRD262149:HRD262240 HHH262149:HHH262240 GXL262149:GXL262240 GNP262149:GNP262240 GDT262149:GDT262240 FTX262149:FTX262240 FKB262149:FKB262240 FAF262149:FAF262240 EQJ262149:EQJ262240 EGN262149:EGN262240 DWR262149:DWR262240 DMV262149:DMV262240 DCZ262149:DCZ262240 CTD262149:CTD262240 CJH262149:CJH262240 BZL262149:BZL262240 BPP262149:BPP262240 BFT262149:BFT262240 AVX262149:AVX262240 AMB262149:AMB262240 ACF262149:ACF262240 SJ262149:SJ262240 IN262149:IN262240 WUZ196613:WUZ196704 WLD196613:WLD196704 WBH196613:WBH196704 VRL196613:VRL196704 VHP196613:VHP196704 UXT196613:UXT196704 UNX196613:UNX196704 UEB196613:UEB196704 TUF196613:TUF196704 TKJ196613:TKJ196704 TAN196613:TAN196704 SQR196613:SQR196704 SGV196613:SGV196704 RWZ196613:RWZ196704 RND196613:RND196704 RDH196613:RDH196704 QTL196613:QTL196704 QJP196613:QJP196704 PZT196613:PZT196704 PPX196613:PPX196704 PGB196613:PGB196704 OWF196613:OWF196704 OMJ196613:OMJ196704 OCN196613:OCN196704 NSR196613:NSR196704 NIV196613:NIV196704 MYZ196613:MYZ196704 MPD196613:MPD196704 MFH196613:MFH196704 LVL196613:LVL196704 LLP196613:LLP196704 LBT196613:LBT196704 KRX196613:KRX196704 KIB196613:KIB196704 JYF196613:JYF196704 JOJ196613:JOJ196704 JEN196613:JEN196704 IUR196613:IUR196704 IKV196613:IKV196704 IAZ196613:IAZ196704 HRD196613:HRD196704 HHH196613:HHH196704 GXL196613:GXL196704 GNP196613:GNP196704 GDT196613:GDT196704 FTX196613:FTX196704 FKB196613:FKB196704 FAF196613:FAF196704 EQJ196613:EQJ196704 EGN196613:EGN196704 DWR196613:DWR196704 DMV196613:DMV196704 DCZ196613:DCZ196704 CTD196613:CTD196704 CJH196613:CJH196704 BZL196613:BZL196704 BPP196613:BPP196704 BFT196613:BFT196704 AVX196613:AVX196704 AMB196613:AMB196704 ACF196613:ACF196704 SJ196613:SJ196704 IN196613:IN196704 WUZ131077:WUZ131168 WLD131077:WLD131168 WBH131077:WBH131168 VRL131077:VRL131168 VHP131077:VHP131168 UXT131077:UXT131168 UNX131077:UNX131168 UEB131077:UEB131168 TUF131077:TUF131168 TKJ131077:TKJ131168 TAN131077:TAN131168 SQR131077:SQR131168 SGV131077:SGV131168 RWZ131077:RWZ131168 RND131077:RND131168 RDH131077:RDH131168 QTL131077:QTL131168 QJP131077:QJP131168 PZT131077:PZT131168 PPX131077:PPX131168 PGB131077:PGB131168 OWF131077:OWF131168 OMJ131077:OMJ131168 OCN131077:OCN131168 NSR131077:NSR131168 NIV131077:NIV131168 MYZ131077:MYZ131168 MPD131077:MPD131168 MFH131077:MFH131168 LVL131077:LVL131168 LLP131077:LLP131168 LBT131077:LBT131168 KRX131077:KRX131168 KIB131077:KIB131168 JYF131077:JYF131168 JOJ131077:JOJ131168 JEN131077:JEN131168 IUR131077:IUR131168 IKV131077:IKV131168 IAZ131077:IAZ131168 HRD131077:HRD131168 HHH131077:HHH131168 GXL131077:GXL131168 GNP131077:GNP131168 GDT131077:GDT131168 FTX131077:FTX131168 FKB131077:FKB131168 FAF131077:FAF131168 EQJ131077:EQJ131168 EGN131077:EGN131168 DWR131077:DWR131168 DMV131077:DMV131168 DCZ131077:DCZ131168 CTD131077:CTD131168 CJH131077:CJH131168 BZL131077:BZL131168 BPP131077:BPP131168 BFT131077:BFT131168 AVX131077:AVX131168 AMB131077:AMB131168 ACF131077:ACF131168 SJ131077:SJ131168 IN131077:IN131168 WUZ65541:WUZ65632 WLD65541:WLD65632 WBH65541:WBH65632 VRL65541:VRL65632 VHP65541:VHP65632 UXT65541:UXT65632 UNX65541:UNX65632 UEB65541:UEB65632 TUF65541:TUF65632 TKJ65541:TKJ65632 TAN65541:TAN65632 SQR65541:SQR65632 SGV65541:SGV65632 RWZ65541:RWZ65632 RND65541:RND65632 RDH65541:RDH65632 QTL65541:QTL65632 QJP65541:QJP65632 PZT65541:PZT65632 PPX65541:PPX65632 PGB65541:PGB65632 OWF65541:OWF65632 OMJ65541:OMJ65632 OCN65541:OCN65632 NSR65541:NSR65632 NIV65541:NIV65632 MYZ65541:MYZ65632 MPD65541:MPD65632 MFH65541:MFH65632 LVL65541:LVL65632 LLP65541:LLP65632 LBT65541:LBT65632 KRX65541:KRX65632 KIB65541:KIB65632 JYF65541:JYF65632 JOJ65541:JOJ65632 JEN65541:JEN65632 IUR65541:IUR65632 IKV65541:IKV65632 IAZ65541:IAZ65632 HRD65541:HRD65632 HHH65541:HHH65632 GXL65541:GXL65632 GNP65541:GNP65632 GDT65541:GDT65632 FTX65541:FTX65632 FKB65541:FKB65632 FAF65541:FAF65632 EQJ65541:EQJ65632 EGN65541:EGN65632 DWR65541:DWR65632 DMV65541:DMV65632 DCZ65541:DCZ65632 CTD65541:CTD65632 CJH65541:CJH65632 BZL65541:BZL65632 BPP65541:BPP65632 BFT65541:BFT65632 AVX65541:AVX65632 AMB65541:AMB65632 ACF65541:ACF65632 SJ65541:SJ65632 IN65541:IN65632 WUZ7:WUZ98 WLD7:WLD98 WBH7:WBH98 VRL7:VRL98 VHP7:VHP98 UXT7:UXT98 UNX7:UNX98 UEB7:UEB98 TUF7:TUF98 TKJ7:TKJ98 TAN7:TAN98 SQR7:SQR98 SGV7:SGV98 RWZ7:RWZ98 RND7:RND98 RDH7:RDH98 QTL7:QTL98 QJP7:QJP98 PZT7:PZT98 PPX7:PPX98 PGB7:PGB98 OWF7:OWF98 OMJ7:OMJ98 OCN7:OCN98 NSR7:NSR98 NIV7:NIV98 MYZ7:MYZ98 MPD7:MPD98 MFH7:MFH98 LVL7:LVL98 LLP7:LLP98 LBT7:LBT98 KRX7:KRX98 KIB7:KIB98 JYF7:JYF98 JOJ7:JOJ98 JEN7:JEN98 IUR7:IUR98 IKV7:IKV98 IAZ7:IAZ98 HRD7:HRD98 HHH7:HHH98 GXL7:GXL98 GNP7:GNP98 GDT7:GDT98 FTX7:FTX98 FKB7:FKB98 FAF7:FAF98 EQJ7:EQJ98 EGN7:EGN98 DWR7:DWR98 DMV7:DMV98 DCZ7:DCZ98 CTD7:CTD98 CJH7:CJH98 BZL7:BZL98 BPP7:BPP98 BFT7:BFT98 AVX7:AVX98 AMB7:AMB98 ACF7:ACF98 SJ7:SJ98 IN7:IN98 B65541:B65632 B983045:B983136 B917509:B917600 B851973:B852064 B786437:B786528 B720901:B720992 B655365:B655456 B589829:B589920 B524293:B524384 B458757:B458848 B393221:B393312 B327685:B327776 B262149:B262240 B196613:B196704 B131077:B131168 B7:B98" xr:uid="{00000000-0002-0000-0600-000000000000}">
      <formula1>$B$4:$B$5</formula1>
    </dataValidation>
  </dataValidations>
  <hyperlinks>
    <hyperlink ref="K58" r:id="rId1" display="http://df.ivanovoobl.ru/regionalnye-finansy/publichnye-slushaniya/informatsiya-o-provedenii-publichnykh-slushaniy/" xr:uid="{00000000-0004-0000-0600-000000000000}"/>
    <hyperlink ref="R63" r:id="rId2" xr:uid="{00000000-0004-0000-0600-000001000000}"/>
    <hyperlink ref="R65" r:id="rId3" xr:uid="{00000000-0004-0000-0600-000002000000}"/>
    <hyperlink ref="S65" r:id="rId4" xr:uid="{00000000-0004-0000-0600-000003000000}"/>
    <hyperlink ref="S12" r:id="rId5" xr:uid="{00000000-0004-0000-0600-000004000000}"/>
    <hyperlink ref="R12" r:id="rId6" xr:uid="{00000000-0004-0000-0600-000005000000}"/>
  </hyperlinks>
  <pageMargins left="0.7" right="0.7" top="0.75" bottom="0.75" header="0.3" footer="0.3"/>
  <pageSetup paperSize="9" scale="75" orientation="landscape" r:id="rId7"/>
  <headerFooter>
    <oddFooter>&amp;C&amp;"Calibri,обычный"&amp;K000000&amp;A&amp;R&amp;"Calibri,обычный"&amp;K000000&amp;P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48"/>
  <sheetViews>
    <sheetView zoomScaleNormal="100" zoomScaleSheetLayoutView="110" workbookViewId="0">
      <pane ySplit="5" topLeftCell="A6" activePane="bottomLeft" state="frozen"/>
      <selection pane="bottomLeft" sqref="A1:Y1"/>
    </sheetView>
  </sheetViews>
  <sheetFormatPr baseColWidth="10" defaultColWidth="8.83203125" defaultRowHeight="12"/>
  <cols>
    <col min="1" max="1" width="22.83203125" style="1" customWidth="1"/>
    <col min="2" max="2" width="42.6640625" style="1" customWidth="1"/>
    <col min="3" max="3" width="5.83203125" style="1" customWidth="1"/>
    <col min="4" max="5" width="4.83203125" style="1" customWidth="1"/>
    <col min="6" max="6" width="5.83203125" style="1" customWidth="1"/>
    <col min="7" max="7" width="14.33203125" style="1" customWidth="1"/>
    <col min="8" max="10" width="11.6640625" style="1" customWidth="1"/>
    <col min="11" max="11" width="10.83203125" style="1" customWidth="1"/>
    <col min="12" max="12" width="12" style="1" customWidth="1"/>
    <col min="13" max="13" width="12.33203125" style="1" customWidth="1"/>
    <col min="14" max="15" width="11.83203125" style="1" customWidth="1"/>
    <col min="16" max="16" width="10.83203125" style="1" customWidth="1"/>
    <col min="17" max="17" width="12.5" style="1" customWidth="1"/>
    <col min="18" max="18" width="10.83203125" style="1" customWidth="1"/>
    <col min="19" max="20" width="12.83203125" style="1" customWidth="1"/>
    <col min="21" max="21" width="10.83203125" style="1" customWidth="1"/>
    <col min="22" max="22" width="12.33203125" style="1" customWidth="1"/>
    <col min="23" max="23" width="12.6640625" style="1" customWidth="1"/>
    <col min="24" max="25" width="12.83203125" style="1" customWidth="1"/>
    <col min="26" max="26" width="8.83203125" style="22"/>
    <col min="27" max="251" width="8.83203125" style="1"/>
    <col min="252" max="252" width="22.6640625" style="1" customWidth="1"/>
    <col min="253" max="253" width="63.1640625" style="1" customWidth="1"/>
    <col min="254" max="254" width="5.6640625" style="1" customWidth="1"/>
    <col min="255" max="255" width="4.6640625" style="1" customWidth="1"/>
    <col min="256" max="256" width="5.6640625" style="1" customWidth="1"/>
    <col min="257" max="259" width="12.6640625" style="1" customWidth="1"/>
    <col min="260" max="263" width="10.6640625" style="1" customWidth="1"/>
    <col min="264" max="264" width="10.5" style="1" customWidth="1"/>
    <col min="265" max="265" width="11.33203125" style="1" customWidth="1"/>
    <col min="266" max="266" width="11.5" style="1" customWidth="1"/>
    <col min="267" max="267" width="10.5" style="1" customWidth="1"/>
    <col min="268" max="268" width="10.33203125" style="1" customWidth="1"/>
    <col min="269" max="269" width="10.83203125" style="1" customWidth="1"/>
    <col min="270" max="270" width="11" style="1" customWidth="1"/>
    <col min="271" max="273" width="11.33203125" style="1" customWidth="1"/>
    <col min="274" max="274" width="10.5" style="1" customWidth="1"/>
    <col min="275" max="275" width="10.83203125" style="1" customWidth="1"/>
    <col min="276" max="276" width="11.1640625" style="1" customWidth="1"/>
    <col min="277" max="277" width="10.33203125" style="1" customWidth="1"/>
    <col min="278" max="278" width="12.5" style="1" customWidth="1"/>
    <col min="279" max="507" width="8.83203125" style="1"/>
    <col min="508" max="508" width="22.6640625" style="1" customWidth="1"/>
    <col min="509" max="509" width="63.1640625" style="1" customWidth="1"/>
    <col min="510" max="510" width="5.6640625" style="1" customWidth="1"/>
    <col min="511" max="511" width="4.6640625" style="1" customWidth="1"/>
    <col min="512" max="512" width="5.6640625" style="1" customWidth="1"/>
    <col min="513" max="515" width="12.6640625" style="1" customWidth="1"/>
    <col min="516" max="519" width="10.6640625" style="1" customWidth="1"/>
    <col min="520" max="520" width="10.5" style="1" customWidth="1"/>
    <col min="521" max="521" width="11.33203125" style="1" customWidth="1"/>
    <col min="522" max="522" width="11.5" style="1" customWidth="1"/>
    <col min="523" max="523" width="10.5" style="1" customWidth="1"/>
    <col min="524" max="524" width="10.33203125" style="1" customWidth="1"/>
    <col min="525" max="525" width="10.83203125" style="1" customWidth="1"/>
    <col min="526" max="526" width="11" style="1" customWidth="1"/>
    <col min="527" max="529" width="11.33203125" style="1" customWidth="1"/>
    <col min="530" max="530" width="10.5" style="1" customWidth="1"/>
    <col min="531" max="531" width="10.83203125" style="1" customWidth="1"/>
    <col min="532" max="532" width="11.1640625" style="1" customWidth="1"/>
    <col min="533" max="533" width="10.33203125" style="1" customWidth="1"/>
    <col min="534" max="534" width="12.5" style="1" customWidth="1"/>
    <col min="535" max="763" width="8.83203125" style="1"/>
    <col min="764" max="764" width="22.6640625" style="1" customWidth="1"/>
    <col min="765" max="765" width="63.1640625" style="1" customWidth="1"/>
    <col min="766" max="766" width="5.6640625" style="1" customWidth="1"/>
    <col min="767" max="767" width="4.6640625" style="1" customWidth="1"/>
    <col min="768" max="768" width="5.6640625" style="1" customWidth="1"/>
    <col min="769" max="771" width="12.6640625" style="1" customWidth="1"/>
    <col min="772" max="775" width="10.6640625" style="1" customWidth="1"/>
    <col min="776" max="776" width="10.5" style="1" customWidth="1"/>
    <col min="777" max="777" width="11.33203125" style="1" customWidth="1"/>
    <col min="778" max="778" width="11.5" style="1" customWidth="1"/>
    <col min="779" max="779" width="10.5" style="1" customWidth="1"/>
    <col min="780" max="780" width="10.33203125" style="1" customWidth="1"/>
    <col min="781" max="781" width="10.83203125" style="1" customWidth="1"/>
    <col min="782" max="782" width="11" style="1" customWidth="1"/>
    <col min="783" max="785" width="11.33203125" style="1" customWidth="1"/>
    <col min="786" max="786" width="10.5" style="1" customWidth="1"/>
    <col min="787" max="787" width="10.83203125" style="1" customWidth="1"/>
    <col min="788" max="788" width="11.1640625" style="1" customWidth="1"/>
    <col min="789" max="789" width="10.33203125" style="1" customWidth="1"/>
    <col min="790" max="790" width="12.5" style="1" customWidth="1"/>
    <col min="791" max="1019" width="8.83203125" style="1"/>
    <col min="1020" max="1020" width="22.6640625" style="1" customWidth="1"/>
    <col min="1021" max="1021" width="63.1640625" style="1" customWidth="1"/>
    <col min="1022" max="1022" width="5.6640625" style="1" customWidth="1"/>
    <col min="1023" max="1023" width="4.6640625" style="1" customWidth="1"/>
    <col min="1024" max="1024" width="5.6640625" style="1" customWidth="1"/>
    <col min="1025" max="1027" width="12.6640625" style="1" customWidth="1"/>
    <col min="1028" max="1031" width="10.6640625" style="1" customWidth="1"/>
    <col min="1032" max="1032" width="10.5" style="1" customWidth="1"/>
    <col min="1033" max="1033" width="11.33203125" style="1" customWidth="1"/>
    <col min="1034" max="1034" width="11.5" style="1" customWidth="1"/>
    <col min="1035" max="1035" width="10.5" style="1" customWidth="1"/>
    <col min="1036" max="1036" width="10.33203125" style="1" customWidth="1"/>
    <col min="1037" max="1037" width="10.83203125" style="1" customWidth="1"/>
    <col min="1038" max="1038" width="11" style="1" customWidth="1"/>
    <col min="1039" max="1041" width="11.33203125" style="1" customWidth="1"/>
    <col min="1042" max="1042" width="10.5" style="1" customWidth="1"/>
    <col min="1043" max="1043" width="10.83203125" style="1" customWidth="1"/>
    <col min="1044" max="1044" width="11.1640625" style="1" customWidth="1"/>
    <col min="1045" max="1045" width="10.33203125" style="1" customWidth="1"/>
    <col min="1046" max="1046" width="12.5" style="1" customWidth="1"/>
    <col min="1047" max="1275" width="8.83203125" style="1"/>
    <col min="1276" max="1276" width="22.6640625" style="1" customWidth="1"/>
    <col min="1277" max="1277" width="63.1640625" style="1" customWidth="1"/>
    <col min="1278" max="1278" width="5.6640625" style="1" customWidth="1"/>
    <col min="1279" max="1279" width="4.6640625" style="1" customWidth="1"/>
    <col min="1280" max="1280" width="5.6640625" style="1" customWidth="1"/>
    <col min="1281" max="1283" width="12.6640625" style="1" customWidth="1"/>
    <col min="1284" max="1287" width="10.6640625" style="1" customWidth="1"/>
    <col min="1288" max="1288" width="10.5" style="1" customWidth="1"/>
    <col min="1289" max="1289" width="11.33203125" style="1" customWidth="1"/>
    <col min="1290" max="1290" width="11.5" style="1" customWidth="1"/>
    <col min="1291" max="1291" width="10.5" style="1" customWidth="1"/>
    <col min="1292" max="1292" width="10.33203125" style="1" customWidth="1"/>
    <col min="1293" max="1293" width="10.83203125" style="1" customWidth="1"/>
    <col min="1294" max="1294" width="11" style="1" customWidth="1"/>
    <col min="1295" max="1297" width="11.33203125" style="1" customWidth="1"/>
    <col min="1298" max="1298" width="10.5" style="1" customWidth="1"/>
    <col min="1299" max="1299" width="10.83203125" style="1" customWidth="1"/>
    <col min="1300" max="1300" width="11.1640625" style="1" customWidth="1"/>
    <col min="1301" max="1301" width="10.33203125" style="1" customWidth="1"/>
    <col min="1302" max="1302" width="12.5" style="1" customWidth="1"/>
    <col min="1303" max="1531" width="8.83203125" style="1"/>
    <col min="1532" max="1532" width="22.6640625" style="1" customWidth="1"/>
    <col min="1533" max="1533" width="63.1640625" style="1" customWidth="1"/>
    <col min="1534" max="1534" width="5.6640625" style="1" customWidth="1"/>
    <col min="1535" max="1535" width="4.6640625" style="1" customWidth="1"/>
    <col min="1536" max="1536" width="5.6640625" style="1" customWidth="1"/>
    <col min="1537" max="1539" width="12.6640625" style="1" customWidth="1"/>
    <col min="1540" max="1543" width="10.6640625" style="1" customWidth="1"/>
    <col min="1544" max="1544" width="10.5" style="1" customWidth="1"/>
    <col min="1545" max="1545" width="11.33203125" style="1" customWidth="1"/>
    <col min="1546" max="1546" width="11.5" style="1" customWidth="1"/>
    <col min="1547" max="1547" width="10.5" style="1" customWidth="1"/>
    <col min="1548" max="1548" width="10.33203125" style="1" customWidth="1"/>
    <col min="1549" max="1549" width="10.83203125" style="1" customWidth="1"/>
    <col min="1550" max="1550" width="11" style="1" customWidth="1"/>
    <col min="1551" max="1553" width="11.33203125" style="1" customWidth="1"/>
    <col min="1554" max="1554" width="10.5" style="1" customWidth="1"/>
    <col min="1555" max="1555" width="10.83203125" style="1" customWidth="1"/>
    <col min="1556" max="1556" width="11.1640625" style="1" customWidth="1"/>
    <col min="1557" max="1557" width="10.33203125" style="1" customWidth="1"/>
    <col min="1558" max="1558" width="12.5" style="1" customWidth="1"/>
    <col min="1559" max="1787" width="8.83203125" style="1"/>
    <col min="1788" max="1788" width="22.6640625" style="1" customWidth="1"/>
    <col min="1789" max="1789" width="63.1640625" style="1" customWidth="1"/>
    <col min="1790" max="1790" width="5.6640625" style="1" customWidth="1"/>
    <col min="1791" max="1791" width="4.6640625" style="1" customWidth="1"/>
    <col min="1792" max="1792" width="5.6640625" style="1" customWidth="1"/>
    <col min="1793" max="1795" width="12.6640625" style="1" customWidth="1"/>
    <col min="1796" max="1799" width="10.6640625" style="1" customWidth="1"/>
    <col min="1800" max="1800" width="10.5" style="1" customWidth="1"/>
    <col min="1801" max="1801" width="11.33203125" style="1" customWidth="1"/>
    <col min="1802" max="1802" width="11.5" style="1" customWidth="1"/>
    <col min="1803" max="1803" width="10.5" style="1" customWidth="1"/>
    <col min="1804" max="1804" width="10.33203125" style="1" customWidth="1"/>
    <col min="1805" max="1805" width="10.83203125" style="1" customWidth="1"/>
    <col min="1806" max="1806" width="11" style="1" customWidth="1"/>
    <col min="1807" max="1809" width="11.33203125" style="1" customWidth="1"/>
    <col min="1810" max="1810" width="10.5" style="1" customWidth="1"/>
    <col min="1811" max="1811" width="10.83203125" style="1" customWidth="1"/>
    <col min="1812" max="1812" width="11.1640625" style="1" customWidth="1"/>
    <col min="1813" max="1813" width="10.33203125" style="1" customWidth="1"/>
    <col min="1814" max="1814" width="12.5" style="1" customWidth="1"/>
    <col min="1815" max="2043" width="8.83203125" style="1"/>
    <col min="2044" max="2044" width="22.6640625" style="1" customWidth="1"/>
    <col min="2045" max="2045" width="63.1640625" style="1" customWidth="1"/>
    <col min="2046" max="2046" width="5.6640625" style="1" customWidth="1"/>
    <col min="2047" max="2047" width="4.6640625" style="1" customWidth="1"/>
    <col min="2048" max="2048" width="5.6640625" style="1" customWidth="1"/>
    <col min="2049" max="2051" width="12.6640625" style="1" customWidth="1"/>
    <col min="2052" max="2055" width="10.6640625" style="1" customWidth="1"/>
    <col min="2056" max="2056" width="10.5" style="1" customWidth="1"/>
    <col min="2057" max="2057" width="11.33203125" style="1" customWidth="1"/>
    <col min="2058" max="2058" width="11.5" style="1" customWidth="1"/>
    <col min="2059" max="2059" width="10.5" style="1" customWidth="1"/>
    <col min="2060" max="2060" width="10.33203125" style="1" customWidth="1"/>
    <col min="2061" max="2061" width="10.83203125" style="1" customWidth="1"/>
    <col min="2062" max="2062" width="11" style="1" customWidth="1"/>
    <col min="2063" max="2065" width="11.33203125" style="1" customWidth="1"/>
    <col min="2066" max="2066" width="10.5" style="1" customWidth="1"/>
    <col min="2067" max="2067" width="10.83203125" style="1" customWidth="1"/>
    <col min="2068" max="2068" width="11.1640625" style="1" customWidth="1"/>
    <col min="2069" max="2069" width="10.33203125" style="1" customWidth="1"/>
    <col min="2070" max="2070" width="12.5" style="1" customWidth="1"/>
    <col min="2071" max="2299" width="8.83203125" style="1"/>
    <col min="2300" max="2300" width="22.6640625" style="1" customWidth="1"/>
    <col min="2301" max="2301" width="63.1640625" style="1" customWidth="1"/>
    <col min="2302" max="2302" width="5.6640625" style="1" customWidth="1"/>
    <col min="2303" max="2303" width="4.6640625" style="1" customWidth="1"/>
    <col min="2304" max="2304" width="5.6640625" style="1" customWidth="1"/>
    <col min="2305" max="2307" width="12.6640625" style="1" customWidth="1"/>
    <col min="2308" max="2311" width="10.6640625" style="1" customWidth="1"/>
    <col min="2312" max="2312" width="10.5" style="1" customWidth="1"/>
    <col min="2313" max="2313" width="11.33203125" style="1" customWidth="1"/>
    <col min="2314" max="2314" width="11.5" style="1" customWidth="1"/>
    <col min="2315" max="2315" width="10.5" style="1" customWidth="1"/>
    <col min="2316" max="2316" width="10.33203125" style="1" customWidth="1"/>
    <col min="2317" max="2317" width="10.83203125" style="1" customWidth="1"/>
    <col min="2318" max="2318" width="11" style="1" customWidth="1"/>
    <col min="2319" max="2321" width="11.33203125" style="1" customWidth="1"/>
    <col min="2322" max="2322" width="10.5" style="1" customWidth="1"/>
    <col min="2323" max="2323" width="10.83203125" style="1" customWidth="1"/>
    <col min="2324" max="2324" width="11.1640625" style="1" customWidth="1"/>
    <col min="2325" max="2325" width="10.33203125" style="1" customWidth="1"/>
    <col min="2326" max="2326" width="12.5" style="1" customWidth="1"/>
    <col min="2327" max="2555" width="8.83203125" style="1"/>
    <col min="2556" max="2556" width="22.6640625" style="1" customWidth="1"/>
    <col min="2557" max="2557" width="63.1640625" style="1" customWidth="1"/>
    <col min="2558" max="2558" width="5.6640625" style="1" customWidth="1"/>
    <col min="2559" max="2559" width="4.6640625" style="1" customWidth="1"/>
    <col min="2560" max="2560" width="5.6640625" style="1" customWidth="1"/>
    <col min="2561" max="2563" width="12.6640625" style="1" customWidth="1"/>
    <col min="2564" max="2567" width="10.6640625" style="1" customWidth="1"/>
    <col min="2568" max="2568" width="10.5" style="1" customWidth="1"/>
    <col min="2569" max="2569" width="11.33203125" style="1" customWidth="1"/>
    <col min="2570" max="2570" width="11.5" style="1" customWidth="1"/>
    <col min="2571" max="2571" width="10.5" style="1" customWidth="1"/>
    <col min="2572" max="2572" width="10.33203125" style="1" customWidth="1"/>
    <col min="2573" max="2573" width="10.83203125" style="1" customWidth="1"/>
    <col min="2574" max="2574" width="11" style="1" customWidth="1"/>
    <col min="2575" max="2577" width="11.33203125" style="1" customWidth="1"/>
    <col min="2578" max="2578" width="10.5" style="1" customWidth="1"/>
    <col min="2579" max="2579" width="10.83203125" style="1" customWidth="1"/>
    <col min="2580" max="2580" width="11.1640625" style="1" customWidth="1"/>
    <col min="2581" max="2581" width="10.33203125" style="1" customWidth="1"/>
    <col min="2582" max="2582" width="12.5" style="1" customWidth="1"/>
    <col min="2583" max="2811" width="8.83203125" style="1"/>
    <col min="2812" max="2812" width="22.6640625" style="1" customWidth="1"/>
    <col min="2813" max="2813" width="63.1640625" style="1" customWidth="1"/>
    <col min="2814" max="2814" width="5.6640625" style="1" customWidth="1"/>
    <col min="2815" max="2815" width="4.6640625" style="1" customWidth="1"/>
    <col min="2816" max="2816" width="5.6640625" style="1" customWidth="1"/>
    <col min="2817" max="2819" width="12.6640625" style="1" customWidth="1"/>
    <col min="2820" max="2823" width="10.6640625" style="1" customWidth="1"/>
    <col min="2824" max="2824" width="10.5" style="1" customWidth="1"/>
    <col min="2825" max="2825" width="11.33203125" style="1" customWidth="1"/>
    <col min="2826" max="2826" width="11.5" style="1" customWidth="1"/>
    <col min="2827" max="2827" width="10.5" style="1" customWidth="1"/>
    <col min="2828" max="2828" width="10.33203125" style="1" customWidth="1"/>
    <col min="2829" max="2829" width="10.83203125" style="1" customWidth="1"/>
    <col min="2830" max="2830" width="11" style="1" customWidth="1"/>
    <col min="2831" max="2833" width="11.33203125" style="1" customWidth="1"/>
    <col min="2834" max="2834" width="10.5" style="1" customWidth="1"/>
    <col min="2835" max="2835" width="10.83203125" style="1" customWidth="1"/>
    <col min="2836" max="2836" width="11.1640625" style="1" customWidth="1"/>
    <col min="2837" max="2837" width="10.33203125" style="1" customWidth="1"/>
    <col min="2838" max="2838" width="12.5" style="1" customWidth="1"/>
    <col min="2839" max="3067" width="8.83203125" style="1"/>
    <col min="3068" max="3068" width="22.6640625" style="1" customWidth="1"/>
    <col min="3069" max="3069" width="63.1640625" style="1" customWidth="1"/>
    <col min="3070" max="3070" width="5.6640625" style="1" customWidth="1"/>
    <col min="3071" max="3071" width="4.6640625" style="1" customWidth="1"/>
    <col min="3072" max="3072" width="5.6640625" style="1" customWidth="1"/>
    <col min="3073" max="3075" width="12.6640625" style="1" customWidth="1"/>
    <col min="3076" max="3079" width="10.6640625" style="1" customWidth="1"/>
    <col min="3080" max="3080" width="10.5" style="1" customWidth="1"/>
    <col min="3081" max="3081" width="11.33203125" style="1" customWidth="1"/>
    <col min="3082" max="3082" width="11.5" style="1" customWidth="1"/>
    <col min="3083" max="3083" width="10.5" style="1" customWidth="1"/>
    <col min="3084" max="3084" width="10.33203125" style="1" customWidth="1"/>
    <col min="3085" max="3085" width="10.83203125" style="1" customWidth="1"/>
    <col min="3086" max="3086" width="11" style="1" customWidth="1"/>
    <col min="3087" max="3089" width="11.33203125" style="1" customWidth="1"/>
    <col min="3090" max="3090" width="10.5" style="1" customWidth="1"/>
    <col min="3091" max="3091" width="10.83203125" style="1" customWidth="1"/>
    <col min="3092" max="3092" width="11.1640625" style="1" customWidth="1"/>
    <col min="3093" max="3093" width="10.33203125" style="1" customWidth="1"/>
    <col min="3094" max="3094" width="12.5" style="1" customWidth="1"/>
    <col min="3095" max="3323" width="8.83203125" style="1"/>
    <col min="3324" max="3324" width="22.6640625" style="1" customWidth="1"/>
    <col min="3325" max="3325" width="63.1640625" style="1" customWidth="1"/>
    <col min="3326" max="3326" width="5.6640625" style="1" customWidth="1"/>
    <col min="3327" max="3327" width="4.6640625" style="1" customWidth="1"/>
    <col min="3328" max="3328" width="5.6640625" style="1" customWidth="1"/>
    <col min="3329" max="3331" width="12.6640625" style="1" customWidth="1"/>
    <col min="3332" max="3335" width="10.6640625" style="1" customWidth="1"/>
    <col min="3336" max="3336" width="10.5" style="1" customWidth="1"/>
    <col min="3337" max="3337" width="11.33203125" style="1" customWidth="1"/>
    <col min="3338" max="3338" width="11.5" style="1" customWidth="1"/>
    <col min="3339" max="3339" width="10.5" style="1" customWidth="1"/>
    <col min="3340" max="3340" width="10.33203125" style="1" customWidth="1"/>
    <col min="3341" max="3341" width="10.83203125" style="1" customWidth="1"/>
    <col min="3342" max="3342" width="11" style="1" customWidth="1"/>
    <col min="3343" max="3345" width="11.33203125" style="1" customWidth="1"/>
    <col min="3346" max="3346" width="10.5" style="1" customWidth="1"/>
    <col min="3347" max="3347" width="10.83203125" style="1" customWidth="1"/>
    <col min="3348" max="3348" width="11.1640625" style="1" customWidth="1"/>
    <col min="3349" max="3349" width="10.33203125" style="1" customWidth="1"/>
    <col min="3350" max="3350" width="12.5" style="1" customWidth="1"/>
    <col min="3351" max="3579" width="8.83203125" style="1"/>
    <col min="3580" max="3580" width="22.6640625" style="1" customWidth="1"/>
    <col min="3581" max="3581" width="63.1640625" style="1" customWidth="1"/>
    <col min="3582" max="3582" width="5.6640625" style="1" customWidth="1"/>
    <col min="3583" max="3583" width="4.6640625" style="1" customWidth="1"/>
    <col min="3584" max="3584" width="5.6640625" style="1" customWidth="1"/>
    <col min="3585" max="3587" width="12.6640625" style="1" customWidth="1"/>
    <col min="3588" max="3591" width="10.6640625" style="1" customWidth="1"/>
    <col min="3592" max="3592" width="10.5" style="1" customWidth="1"/>
    <col min="3593" max="3593" width="11.33203125" style="1" customWidth="1"/>
    <col min="3594" max="3594" width="11.5" style="1" customWidth="1"/>
    <col min="3595" max="3595" width="10.5" style="1" customWidth="1"/>
    <col min="3596" max="3596" width="10.33203125" style="1" customWidth="1"/>
    <col min="3597" max="3597" width="10.83203125" style="1" customWidth="1"/>
    <col min="3598" max="3598" width="11" style="1" customWidth="1"/>
    <col min="3599" max="3601" width="11.33203125" style="1" customWidth="1"/>
    <col min="3602" max="3602" width="10.5" style="1" customWidth="1"/>
    <col min="3603" max="3603" width="10.83203125" style="1" customWidth="1"/>
    <col min="3604" max="3604" width="11.1640625" style="1" customWidth="1"/>
    <col min="3605" max="3605" width="10.33203125" style="1" customWidth="1"/>
    <col min="3606" max="3606" width="12.5" style="1" customWidth="1"/>
    <col min="3607" max="3835" width="8.83203125" style="1"/>
    <col min="3836" max="3836" width="22.6640625" style="1" customWidth="1"/>
    <col min="3837" max="3837" width="63.1640625" style="1" customWidth="1"/>
    <col min="3838" max="3838" width="5.6640625" style="1" customWidth="1"/>
    <col min="3839" max="3839" width="4.6640625" style="1" customWidth="1"/>
    <col min="3840" max="3840" width="5.6640625" style="1" customWidth="1"/>
    <col min="3841" max="3843" width="12.6640625" style="1" customWidth="1"/>
    <col min="3844" max="3847" width="10.6640625" style="1" customWidth="1"/>
    <col min="3848" max="3848" width="10.5" style="1" customWidth="1"/>
    <col min="3849" max="3849" width="11.33203125" style="1" customWidth="1"/>
    <col min="3850" max="3850" width="11.5" style="1" customWidth="1"/>
    <col min="3851" max="3851" width="10.5" style="1" customWidth="1"/>
    <col min="3852" max="3852" width="10.33203125" style="1" customWidth="1"/>
    <col min="3853" max="3853" width="10.83203125" style="1" customWidth="1"/>
    <col min="3854" max="3854" width="11" style="1" customWidth="1"/>
    <col min="3855" max="3857" width="11.33203125" style="1" customWidth="1"/>
    <col min="3858" max="3858" width="10.5" style="1" customWidth="1"/>
    <col min="3859" max="3859" width="10.83203125" style="1" customWidth="1"/>
    <col min="3860" max="3860" width="11.1640625" style="1" customWidth="1"/>
    <col min="3861" max="3861" width="10.33203125" style="1" customWidth="1"/>
    <col min="3862" max="3862" width="12.5" style="1" customWidth="1"/>
    <col min="3863" max="4091" width="8.83203125" style="1"/>
    <col min="4092" max="4092" width="22.6640625" style="1" customWidth="1"/>
    <col min="4093" max="4093" width="63.1640625" style="1" customWidth="1"/>
    <col min="4094" max="4094" width="5.6640625" style="1" customWidth="1"/>
    <col min="4095" max="4095" width="4.6640625" style="1" customWidth="1"/>
    <col min="4096" max="4096" width="5.6640625" style="1" customWidth="1"/>
    <col min="4097" max="4099" width="12.6640625" style="1" customWidth="1"/>
    <col min="4100" max="4103" width="10.6640625" style="1" customWidth="1"/>
    <col min="4104" max="4104" width="10.5" style="1" customWidth="1"/>
    <col min="4105" max="4105" width="11.33203125" style="1" customWidth="1"/>
    <col min="4106" max="4106" width="11.5" style="1" customWidth="1"/>
    <col min="4107" max="4107" width="10.5" style="1" customWidth="1"/>
    <col min="4108" max="4108" width="10.33203125" style="1" customWidth="1"/>
    <col min="4109" max="4109" width="10.83203125" style="1" customWidth="1"/>
    <col min="4110" max="4110" width="11" style="1" customWidth="1"/>
    <col min="4111" max="4113" width="11.33203125" style="1" customWidth="1"/>
    <col min="4114" max="4114" width="10.5" style="1" customWidth="1"/>
    <col min="4115" max="4115" width="10.83203125" style="1" customWidth="1"/>
    <col min="4116" max="4116" width="11.1640625" style="1" customWidth="1"/>
    <col min="4117" max="4117" width="10.33203125" style="1" customWidth="1"/>
    <col min="4118" max="4118" width="12.5" style="1" customWidth="1"/>
    <col min="4119" max="4347" width="8.83203125" style="1"/>
    <col min="4348" max="4348" width="22.6640625" style="1" customWidth="1"/>
    <col min="4349" max="4349" width="63.1640625" style="1" customWidth="1"/>
    <col min="4350" max="4350" width="5.6640625" style="1" customWidth="1"/>
    <col min="4351" max="4351" width="4.6640625" style="1" customWidth="1"/>
    <col min="4352" max="4352" width="5.6640625" style="1" customWidth="1"/>
    <col min="4353" max="4355" width="12.6640625" style="1" customWidth="1"/>
    <col min="4356" max="4359" width="10.6640625" style="1" customWidth="1"/>
    <col min="4360" max="4360" width="10.5" style="1" customWidth="1"/>
    <col min="4361" max="4361" width="11.33203125" style="1" customWidth="1"/>
    <col min="4362" max="4362" width="11.5" style="1" customWidth="1"/>
    <col min="4363" max="4363" width="10.5" style="1" customWidth="1"/>
    <col min="4364" max="4364" width="10.33203125" style="1" customWidth="1"/>
    <col min="4365" max="4365" width="10.83203125" style="1" customWidth="1"/>
    <col min="4366" max="4366" width="11" style="1" customWidth="1"/>
    <col min="4367" max="4369" width="11.33203125" style="1" customWidth="1"/>
    <col min="4370" max="4370" width="10.5" style="1" customWidth="1"/>
    <col min="4371" max="4371" width="10.83203125" style="1" customWidth="1"/>
    <col min="4372" max="4372" width="11.1640625" style="1" customWidth="1"/>
    <col min="4373" max="4373" width="10.33203125" style="1" customWidth="1"/>
    <col min="4374" max="4374" width="12.5" style="1" customWidth="1"/>
    <col min="4375" max="4603" width="8.83203125" style="1"/>
    <col min="4604" max="4604" width="22.6640625" style="1" customWidth="1"/>
    <col min="4605" max="4605" width="63.1640625" style="1" customWidth="1"/>
    <col min="4606" max="4606" width="5.6640625" style="1" customWidth="1"/>
    <col min="4607" max="4607" width="4.6640625" style="1" customWidth="1"/>
    <col min="4608" max="4608" width="5.6640625" style="1" customWidth="1"/>
    <col min="4609" max="4611" width="12.6640625" style="1" customWidth="1"/>
    <col min="4612" max="4615" width="10.6640625" style="1" customWidth="1"/>
    <col min="4616" max="4616" width="10.5" style="1" customWidth="1"/>
    <col min="4617" max="4617" width="11.33203125" style="1" customWidth="1"/>
    <col min="4618" max="4618" width="11.5" style="1" customWidth="1"/>
    <col min="4619" max="4619" width="10.5" style="1" customWidth="1"/>
    <col min="4620" max="4620" width="10.33203125" style="1" customWidth="1"/>
    <col min="4621" max="4621" width="10.83203125" style="1" customWidth="1"/>
    <col min="4622" max="4622" width="11" style="1" customWidth="1"/>
    <col min="4623" max="4625" width="11.33203125" style="1" customWidth="1"/>
    <col min="4626" max="4626" width="10.5" style="1" customWidth="1"/>
    <col min="4627" max="4627" width="10.83203125" style="1" customWidth="1"/>
    <col min="4628" max="4628" width="11.1640625" style="1" customWidth="1"/>
    <col min="4629" max="4629" width="10.33203125" style="1" customWidth="1"/>
    <col min="4630" max="4630" width="12.5" style="1" customWidth="1"/>
    <col min="4631" max="4859" width="8.83203125" style="1"/>
    <col min="4860" max="4860" width="22.6640625" style="1" customWidth="1"/>
    <col min="4861" max="4861" width="63.1640625" style="1" customWidth="1"/>
    <col min="4862" max="4862" width="5.6640625" style="1" customWidth="1"/>
    <col min="4863" max="4863" width="4.6640625" style="1" customWidth="1"/>
    <col min="4864" max="4864" width="5.6640625" style="1" customWidth="1"/>
    <col min="4865" max="4867" width="12.6640625" style="1" customWidth="1"/>
    <col min="4868" max="4871" width="10.6640625" style="1" customWidth="1"/>
    <col min="4872" max="4872" width="10.5" style="1" customWidth="1"/>
    <col min="4873" max="4873" width="11.33203125" style="1" customWidth="1"/>
    <col min="4874" max="4874" width="11.5" style="1" customWidth="1"/>
    <col min="4875" max="4875" width="10.5" style="1" customWidth="1"/>
    <col min="4876" max="4876" width="10.33203125" style="1" customWidth="1"/>
    <col min="4877" max="4877" width="10.83203125" style="1" customWidth="1"/>
    <col min="4878" max="4878" width="11" style="1" customWidth="1"/>
    <col min="4879" max="4881" width="11.33203125" style="1" customWidth="1"/>
    <col min="4882" max="4882" width="10.5" style="1" customWidth="1"/>
    <col min="4883" max="4883" width="10.83203125" style="1" customWidth="1"/>
    <col min="4884" max="4884" width="11.1640625" style="1" customWidth="1"/>
    <col min="4885" max="4885" width="10.33203125" style="1" customWidth="1"/>
    <col min="4886" max="4886" width="12.5" style="1" customWidth="1"/>
    <col min="4887" max="5115" width="8.83203125" style="1"/>
    <col min="5116" max="5116" width="22.6640625" style="1" customWidth="1"/>
    <col min="5117" max="5117" width="63.1640625" style="1" customWidth="1"/>
    <col min="5118" max="5118" width="5.6640625" style="1" customWidth="1"/>
    <col min="5119" max="5119" width="4.6640625" style="1" customWidth="1"/>
    <col min="5120" max="5120" width="5.6640625" style="1" customWidth="1"/>
    <col min="5121" max="5123" width="12.6640625" style="1" customWidth="1"/>
    <col min="5124" max="5127" width="10.6640625" style="1" customWidth="1"/>
    <col min="5128" max="5128" width="10.5" style="1" customWidth="1"/>
    <col min="5129" max="5129" width="11.33203125" style="1" customWidth="1"/>
    <col min="5130" max="5130" width="11.5" style="1" customWidth="1"/>
    <col min="5131" max="5131" width="10.5" style="1" customWidth="1"/>
    <col min="5132" max="5132" width="10.33203125" style="1" customWidth="1"/>
    <col min="5133" max="5133" width="10.83203125" style="1" customWidth="1"/>
    <col min="5134" max="5134" width="11" style="1" customWidth="1"/>
    <col min="5135" max="5137" width="11.33203125" style="1" customWidth="1"/>
    <col min="5138" max="5138" width="10.5" style="1" customWidth="1"/>
    <col min="5139" max="5139" width="10.83203125" style="1" customWidth="1"/>
    <col min="5140" max="5140" width="11.1640625" style="1" customWidth="1"/>
    <col min="5141" max="5141" width="10.33203125" style="1" customWidth="1"/>
    <col min="5142" max="5142" width="12.5" style="1" customWidth="1"/>
    <col min="5143" max="5371" width="8.83203125" style="1"/>
    <col min="5372" max="5372" width="22.6640625" style="1" customWidth="1"/>
    <col min="5373" max="5373" width="63.1640625" style="1" customWidth="1"/>
    <col min="5374" max="5374" width="5.6640625" style="1" customWidth="1"/>
    <col min="5375" max="5375" width="4.6640625" style="1" customWidth="1"/>
    <col min="5376" max="5376" width="5.6640625" style="1" customWidth="1"/>
    <col min="5377" max="5379" width="12.6640625" style="1" customWidth="1"/>
    <col min="5380" max="5383" width="10.6640625" style="1" customWidth="1"/>
    <col min="5384" max="5384" width="10.5" style="1" customWidth="1"/>
    <col min="5385" max="5385" width="11.33203125" style="1" customWidth="1"/>
    <col min="5386" max="5386" width="11.5" style="1" customWidth="1"/>
    <col min="5387" max="5387" width="10.5" style="1" customWidth="1"/>
    <col min="5388" max="5388" width="10.33203125" style="1" customWidth="1"/>
    <col min="5389" max="5389" width="10.83203125" style="1" customWidth="1"/>
    <col min="5390" max="5390" width="11" style="1" customWidth="1"/>
    <col min="5391" max="5393" width="11.33203125" style="1" customWidth="1"/>
    <col min="5394" max="5394" width="10.5" style="1" customWidth="1"/>
    <col min="5395" max="5395" width="10.83203125" style="1" customWidth="1"/>
    <col min="5396" max="5396" width="11.1640625" style="1" customWidth="1"/>
    <col min="5397" max="5397" width="10.33203125" style="1" customWidth="1"/>
    <col min="5398" max="5398" width="12.5" style="1" customWidth="1"/>
    <col min="5399" max="5627" width="8.83203125" style="1"/>
    <col min="5628" max="5628" width="22.6640625" style="1" customWidth="1"/>
    <col min="5629" max="5629" width="63.1640625" style="1" customWidth="1"/>
    <col min="5630" max="5630" width="5.6640625" style="1" customWidth="1"/>
    <col min="5631" max="5631" width="4.6640625" style="1" customWidth="1"/>
    <col min="5632" max="5632" width="5.6640625" style="1" customWidth="1"/>
    <col min="5633" max="5635" width="12.6640625" style="1" customWidth="1"/>
    <col min="5636" max="5639" width="10.6640625" style="1" customWidth="1"/>
    <col min="5640" max="5640" width="10.5" style="1" customWidth="1"/>
    <col min="5641" max="5641" width="11.33203125" style="1" customWidth="1"/>
    <col min="5642" max="5642" width="11.5" style="1" customWidth="1"/>
    <col min="5643" max="5643" width="10.5" style="1" customWidth="1"/>
    <col min="5644" max="5644" width="10.33203125" style="1" customWidth="1"/>
    <col min="5645" max="5645" width="10.83203125" style="1" customWidth="1"/>
    <col min="5646" max="5646" width="11" style="1" customWidth="1"/>
    <col min="5647" max="5649" width="11.33203125" style="1" customWidth="1"/>
    <col min="5650" max="5650" width="10.5" style="1" customWidth="1"/>
    <col min="5651" max="5651" width="10.83203125" style="1" customWidth="1"/>
    <col min="5652" max="5652" width="11.1640625" style="1" customWidth="1"/>
    <col min="5653" max="5653" width="10.33203125" style="1" customWidth="1"/>
    <col min="5654" max="5654" width="12.5" style="1" customWidth="1"/>
    <col min="5655" max="5883" width="8.83203125" style="1"/>
    <col min="5884" max="5884" width="22.6640625" style="1" customWidth="1"/>
    <col min="5885" max="5885" width="63.1640625" style="1" customWidth="1"/>
    <col min="5886" max="5886" width="5.6640625" style="1" customWidth="1"/>
    <col min="5887" max="5887" width="4.6640625" style="1" customWidth="1"/>
    <col min="5888" max="5888" width="5.6640625" style="1" customWidth="1"/>
    <col min="5889" max="5891" width="12.6640625" style="1" customWidth="1"/>
    <col min="5892" max="5895" width="10.6640625" style="1" customWidth="1"/>
    <col min="5896" max="5896" width="10.5" style="1" customWidth="1"/>
    <col min="5897" max="5897" width="11.33203125" style="1" customWidth="1"/>
    <col min="5898" max="5898" width="11.5" style="1" customWidth="1"/>
    <col min="5899" max="5899" width="10.5" style="1" customWidth="1"/>
    <col min="5900" max="5900" width="10.33203125" style="1" customWidth="1"/>
    <col min="5901" max="5901" width="10.83203125" style="1" customWidth="1"/>
    <col min="5902" max="5902" width="11" style="1" customWidth="1"/>
    <col min="5903" max="5905" width="11.33203125" style="1" customWidth="1"/>
    <col min="5906" max="5906" width="10.5" style="1" customWidth="1"/>
    <col min="5907" max="5907" width="10.83203125" style="1" customWidth="1"/>
    <col min="5908" max="5908" width="11.1640625" style="1" customWidth="1"/>
    <col min="5909" max="5909" width="10.33203125" style="1" customWidth="1"/>
    <col min="5910" max="5910" width="12.5" style="1" customWidth="1"/>
    <col min="5911" max="6139" width="8.83203125" style="1"/>
    <col min="6140" max="6140" width="22.6640625" style="1" customWidth="1"/>
    <col min="6141" max="6141" width="63.1640625" style="1" customWidth="1"/>
    <col min="6142" max="6142" width="5.6640625" style="1" customWidth="1"/>
    <col min="6143" max="6143" width="4.6640625" style="1" customWidth="1"/>
    <col min="6144" max="6144" width="5.6640625" style="1" customWidth="1"/>
    <col min="6145" max="6147" width="12.6640625" style="1" customWidth="1"/>
    <col min="6148" max="6151" width="10.6640625" style="1" customWidth="1"/>
    <col min="6152" max="6152" width="10.5" style="1" customWidth="1"/>
    <col min="6153" max="6153" width="11.33203125" style="1" customWidth="1"/>
    <col min="6154" max="6154" width="11.5" style="1" customWidth="1"/>
    <col min="6155" max="6155" width="10.5" style="1" customWidth="1"/>
    <col min="6156" max="6156" width="10.33203125" style="1" customWidth="1"/>
    <col min="6157" max="6157" width="10.83203125" style="1" customWidth="1"/>
    <col min="6158" max="6158" width="11" style="1" customWidth="1"/>
    <col min="6159" max="6161" width="11.33203125" style="1" customWidth="1"/>
    <col min="6162" max="6162" width="10.5" style="1" customWidth="1"/>
    <col min="6163" max="6163" width="10.83203125" style="1" customWidth="1"/>
    <col min="6164" max="6164" width="11.1640625" style="1" customWidth="1"/>
    <col min="6165" max="6165" width="10.33203125" style="1" customWidth="1"/>
    <col min="6166" max="6166" width="12.5" style="1" customWidth="1"/>
    <col min="6167" max="6395" width="8.83203125" style="1"/>
    <col min="6396" max="6396" width="22.6640625" style="1" customWidth="1"/>
    <col min="6397" max="6397" width="63.1640625" style="1" customWidth="1"/>
    <col min="6398" max="6398" width="5.6640625" style="1" customWidth="1"/>
    <col min="6399" max="6399" width="4.6640625" style="1" customWidth="1"/>
    <col min="6400" max="6400" width="5.6640625" style="1" customWidth="1"/>
    <col min="6401" max="6403" width="12.6640625" style="1" customWidth="1"/>
    <col min="6404" max="6407" width="10.6640625" style="1" customWidth="1"/>
    <col min="6408" max="6408" width="10.5" style="1" customWidth="1"/>
    <col min="6409" max="6409" width="11.33203125" style="1" customWidth="1"/>
    <col min="6410" max="6410" width="11.5" style="1" customWidth="1"/>
    <col min="6411" max="6411" width="10.5" style="1" customWidth="1"/>
    <col min="6412" max="6412" width="10.33203125" style="1" customWidth="1"/>
    <col min="6413" max="6413" width="10.83203125" style="1" customWidth="1"/>
    <col min="6414" max="6414" width="11" style="1" customWidth="1"/>
    <col min="6415" max="6417" width="11.33203125" style="1" customWidth="1"/>
    <col min="6418" max="6418" width="10.5" style="1" customWidth="1"/>
    <col min="6419" max="6419" width="10.83203125" style="1" customWidth="1"/>
    <col min="6420" max="6420" width="11.1640625" style="1" customWidth="1"/>
    <col min="6421" max="6421" width="10.33203125" style="1" customWidth="1"/>
    <col min="6422" max="6422" width="12.5" style="1" customWidth="1"/>
    <col min="6423" max="6651" width="8.83203125" style="1"/>
    <col min="6652" max="6652" width="22.6640625" style="1" customWidth="1"/>
    <col min="6653" max="6653" width="63.1640625" style="1" customWidth="1"/>
    <col min="6654" max="6654" width="5.6640625" style="1" customWidth="1"/>
    <col min="6655" max="6655" width="4.6640625" style="1" customWidth="1"/>
    <col min="6656" max="6656" width="5.6640625" style="1" customWidth="1"/>
    <col min="6657" max="6659" width="12.6640625" style="1" customWidth="1"/>
    <col min="6660" max="6663" width="10.6640625" style="1" customWidth="1"/>
    <col min="6664" max="6664" width="10.5" style="1" customWidth="1"/>
    <col min="6665" max="6665" width="11.33203125" style="1" customWidth="1"/>
    <col min="6666" max="6666" width="11.5" style="1" customWidth="1"/>
    <col min="6667" max="6667" width="10.5" style="1" customWidth="1"/>
    <col min="6668" max="6668" width="10.33203125" style="1" customWidth="1"/>
    <col min="6669" max="6669" width="10.83203125" style="1" customWidth="1"/>
    <col min="6670" max="6670" width="11" style="1" customWidth="1"/>
    <col min="6671" max="6673" width="11.33203125" style="1" customWidth="1"/>
    <col min="6674" max="6674" width="10.5" style="1" customWidth="1"/>
    <col min="6675" max="6675" width="10.83203125" style="1" customWidth="1"/>
    <col min="6676" max="6676" width="11.1640625" style="1" customWidth="1"/>
    <col min="6677" max="6677" width="10.33203125" style="1" customWidth="1"/>
    <col min="6678" max="6678" width="12.5" style="1" customWidth="1"/>
    <col min="6679" max="6907" width="8.83203125" style="1"/>
    <col min="6908" max="6908" width="22.6640625" style="1" customWidth="1"/>
    <col min="6909" max="6909" width="63.1640625" style="1" customWidth="1"/>
    <col min="6910" max="6910" width="5.6640625" style="1" customWidth="1"/>
    <col min="6911" max="6911" width="4.6640625" style="1" customWidth="1"/>
    <col min="6912" max="6912" width="5.6640625" style="1" customWidth="1"/>
    <col min="6913" max="6915" width="12.6640625" style="1" customWidth="1"/>
    <col min="6916" max="6919" width="10.6640625" style="1" customWidth="1"/>
    <col min="6920" max="6920" width="10.5" style="1" customWidth="1"/>
    <col min="6921" max="6921" width="11.33203125" style="1" customWidth="1"/>
    <col min="6922" max="6922" width="11.5" style="1" customWidth="1"/>
    <col min="6923" max="6923" width="10.5" style="1" customWidth="1"/>
    <col min="6924" max="6924" width="10.33203125" style="1" customWidth="1"/>
    <col min="6925" max="6925" width="10.83203125" style="1" customWidth="1"/>
    <col min="6926" max="6926" width="11" style="1" customWidth="1"/>
    <col min="6927" max="6929" width="11.33203125" style="1" customWidth="1"/>
    <col min="6930" max="6930" width="10.5" style="1" customWidth="1"/>
    <col min="6931" max="6931" width="10.83203125" style="1" customWidth="1"/>
    <col min="6932" max="6932" width="11.1640625" style="1" customWidth="1"/>
    <col min="6933" max="6933" width="10.33203125" style="1" customWidth="1"/>
    <col min="6934" max="6934" width="12.5" style="1" customWidth="1"/>
    <col min="6935" max="7163" width="8.83203125" style="1"/>
    <col min="7164" max="7164" width="22.6640625" style="1" customWidth="1"/>
    <col min="7165" max="7165" width="63.1640625" style="1" customWidth="1"/>
    <col min="7166" max="7166" width="5.6640625" style="1" customWidth="1"/>
    <col min="7167" max="7167" width="4.6640625" style="1" customWidth="1"/>
    <col min="7168" max="7168" width="5.6640625" style="1" customWidth="1"/>
    <col min="7169" max="7171" width="12.6640625" style="1" customWidth="1"/>
    <col min="7172" max="7175" width="10.6640625" style="1" customWidth="1"/>
    <col min="7176" max="7176" width="10.5" style="1" customWidth="1"/>
    <col min="7177" max="7177" width="11.33203125" style="1" customWidth="1"/>
    <col min="7178" max="7178" width="11.5" style="1" customWidth="1"/>
    <col min="7179" max="7179" width="10.5" style="1" customWidth="1"/>
    <col min="7180" max="7180" width="10.33203125" style="1" customWidth="1"/>
    <col min="7181" max="7181" width="10.83203125" style="1" customWidth="1"/>
    <col min="7182" max="7182" width="11" style="1" customWidth="1"/>
    <col min="7183" max="7185" width="11.33203125" style="1" customWidth="1"/>
    <col min="7186" max="7186" width="10.5" style="1" customWidth="1"/>
    <col min="7187" max="7187" width="10.83203125" style="1" customWidth="1"/>
    <col min="7188" max="7188" width="11.1640625" style="1" customWidth="1"/>
    <col min="7189" max="7189" width="10.33203125" style="1" customWidth="1"/>
    <col min="7190" max="7190" width="12.5" style="1" customWidth="1"/>
    <col min="7191" max="7419" width="8.83203125" style="1"/>
    <col min="7420" max="7420" width="22.6640625" style="1" customWidth="1"/>
    <col min="7421" max="7421" width="63.1640625" style="1" customWidth="1"/>
    <col min="7422" max="7422" width="5.6640625" style="1" customWidth="1"/>
    <col min="7423" max="7423" width="4.6640625" style="1" customWidth="1"/>
    <col min="7424" max="7424" width="5.6640625" style="1" customWidth="1"/>
    <col min="7425" max="7427" width="12.6640625" style="1" customWidth="1"/>
    <col min="7428" max="7431" width="10.6640625" style="1" customWidth="1"/>
    <col min="7432" max="7432" width="10.5" style="1" customWidth="1"/>
    <col min="7433" max="7433" width="11.33203125" style="1" customWidth="1"/>
    <col min="7434" max="7434" width="11.5" style="1" customWidth="1"/>
    <col min="7435" max="7435" width="10.5" style="1" customWidth="1"/>
    <col min="7436" max="7436" width="10.33203125" style="1" customWidth="1"/>
    <col min="7437" max="7437" width="10.83203125" style="1" customWidth="1"/>
    <col min="7438" max="7438" width="11" style="1" customWidth="1"/>
    <col min="7439" max="7441" width="11.33203125" style="1" customWidth="1"/>
    <col min="7442" max="7442" width="10.5" style="1" customWidth="1"/>
    <col min="7443" max="7443" width="10.83203125" style="1" customWidth="1"/>
    <col min="7444" max="7444" width="11.1640625" style="1" customWidth="1"/>
    <col min="7445" max="7445" width="10.33203125" style="1" customWidth="1"/>
    <col min="7446" max="7446" width="12.5" style="1" customWidth="1"/>
    <col min="7447" max="7675" width="8.83203125" style="1"/>
    <col min="7676" max="7676" width="22.6640625" style="1" customWidth="1"/>
    <col min="7677" max="7677" width="63.1640625" style="1" customWidth="1"/>
    <col min="7678" max="7678" width="5.6640625" style="1" customWidth="1"/>
    <col min="7679" max="7679" width="4.6640625" style="1" customWidth="1"/>
    <col min="7680" max="7680" width="5.6640625" style="1" customWidth="1"/>
    <col min="7681" max="7683" width="12.6640625" style="1" customWidth="1"/>
    <col min="7684" max="7687" width="10.6640625" style="1" customWidth="1"/>
    <col min="7688" max="7688" width="10.5" style="1" customWidth="1"/>
    <col min="7689" max="7689" width="11.33203125" style="1" customWidth="1"/>
    <col min="7690" max="7690" width="11.5" style="1" customWidth="1"/>
    <col min="7691" max="7691" width="10.5" style="1" customWidth="1"/>
    <col min="7692" max="7692" width="10.33203125" style="1" customWidth="1"/>
    <col min="7693" max="7693" width="10.83203125" style="1" customWidth="1"/>
    <col min="7694" max="7694" width="11" style="1" customWidth="1"/>
    <col min="7695" max="7697" width="11.33203125" style="1" customWidth="1"/>
    <col min="7698" max="7698" width="10.5" style="1" customWidth="1"/>
    <col min="7699" max="7699" width="10.83203125" style="1" customWidth="1"/>
    <col min="7700" max="7700" width="11.1640625" style="1" customWidth="1"/>
    <col min="7701" max="7701" width="10.33203125" style="1" customWidth="1"/>
    <col min="7702" max="7702" width="12.5" style="1" customWidth="1"/>
    <col min="7703" max="7931" width="8.83203125" style="1"/>
    <col min="7932" max="7932" width="22.6640625" style="1" customWidth="1"/>
    <col min="7933" max="7933" width="63.1640625" style="1" customWidth="1"/>
    <col min="7934" max="7934" width="5.6640625" style="1" customWidth="1"/>
    <col min="7935" max="7935" width="4.6640625" style="1" customWidth="1"/>
    <col min="7936" max="7936" width="5.6640625" style="1" customWidth="1"/>
    <col min="7937" max="7939" width="12.6640625" style="1" customWidth="1"/>
    <col min="7940" max="7943" width="10.6640625" style="1" customWidth="1"/>
    <col min="7944" max="7944" width="10.5" style="1" customWidth="1"/>
    <col min="7945" max="7945" width="11.33203125" style="1" customWidth="1"/>
    <col min="7946" max="7946" width="11.5" style="1" customWidth="1"/>
    <col min="7947" max="7947" width="10.5" style="1" customWidth="1"/>
    <col min="7948" max="7948" width="10.33203125" style="1" customWidth="1"/>
    <col min="7949" max="7949" width="10.83203125" style="1" customWidth="1"/>
    <col min="7950" max="7950" width="11" style="1" customWidth="1"/>
    <col min="7951" max="7953" width="11.33203125" style="1" customWidth="1"/>
    <col min="7954" max="7954" width="10.5" style="1" customWidth="1"/>
    <col min="7955" max="7955" width="10.83203125" style="1" customWidth="1"/>
    <col min="7956" max="7956" width="11.1640625" style="1" customWidth="1"/>
    <col min="7957" max="7957" width="10.33203125" style="1" customWidth="1"/>
    <col min="7958" max="7958" width="12.5" style="1" customWidth="1"/>
    <col min="7959" max="8187" width="8.83203125" style="1"/>
    <col min="8188" max="8188" width="22.6640625" style="1" customWidth="1"/>
    <col min="8189" max="8189" width="63.1640625" style="1" customWidth="1"/>
    <col min="8190" max="8190" width="5.6640625" style="1" customWidth="1"/>
    <col min="8191" max="8191" width="4.6640625" style="1" customWidth="1"/>
    <col min="8192" max="8192" width="5.6640625" style="1" customWidth="1"/>
    <col min="8193" max="8195" width="12.6640625" style="1" customWidth="1"/>
    <col min="8196" max="8199" width="10.6640625" style="1" customWidth="1"/>
    <col min="8200" max="8200" width="10.5" style="1" customWidth="1"/>
    <col min="8201" max="8201" width="11.33203125" style="1" customWidth="1"/>
    <col min="8202" max="8202" width="11.5" style="1" customWidth="1"/>
    <col min="8203" max="8203" width="10.5" style="1" customWidth="1"/>
    <col min="8204" max="8204" width="10.33203125" style="1" customWidth="1"/>
    <col min="8205" max="8205" width="10.83203125" style="1" customWidth="1"/>
    <col min="8206" max="8206" width="11" style="1" customWidth="1"/>
    <col min="8207" max="8209" width="11.33203125" style="1" customWidth="1"/>
    <col min="8210" max="8210" width="10.5" style="1" customWidth="1"/>
    <col min="8211" max="8211" width="10.83203125" style="1" customWidth="1"/>
    <col min="8212" max="8212" width="11.1640625" style="1" customWidth="1"/>
    <col min="8213" max="8213" width="10.33203125" style="1" customWidth="1"/>
    <col min="8214" max="8214" width="12.5" style="1" customWidth="1"/>
    <col min="8215" max="8443" width="8.83203125" style="1"/>
    <col min="8444" max="8444" width="22.6640625" style="1" customWidth="1"/>
    <col min="8445" max="8445" width="63.1640625" style="1" customWidth="1"/>
    <col min="8446" max="8446" width="5.6640625" style="1" customWidth="1"/>
    <col min="8447" max="8447" width="4.6640625" style="1" customWidth="1"/>
    <col min="8448" max="8448" width="5.6640625" style="1" customWidth="1"/>
    <col min="8449" max="8451" width="12.6640625" style="1" customWidth="1"/>
    <col min="8452" max="8455" width="10.6640625" style="1" customWidth="1"/>
    <col min="8456" max="8456" width="10.5" style="1" customWidth="1"/>
    <col min="8457" max="8457" width="11.33203125" style="1" customWidth="1"/>
    <col min="8458" max="8458" width="11.5" style="1" customWidth="1"/>
    <col min="8459" max="8459" width="10.5" style="1" customWidth="1"/>
    <col min="8460" max="8460" width="10.33203125" style="1" customWidth="1"/>
    <col min="8461" max="8461" width="10.83203125" style="1" customWidth="1"/>
    <col min="8462" max="8462" width="11" style="1" customWidth="1"/>
    <col min="8463" max="8465" width="11.33203125" style="1" customWidth="1"/>
    <col min="8466" max="8466" width="10.5" style="1" customWidth="1"/>
    <col min="8467" max="8467" width="10.83203125" style="1" customWidth="1"/>
    <col min="8468" max="8468" width="11.1640625" style="1" customWidth="1"/>
    <col min="8469" max="8469" width="10.33203125" style="1" customWidth="1"/>
    <col min="8470" max="8470" width="12.5" style="1" customWidth="1"/>
    <col min="8471" max="8699" width="8.83203125" style="1"/>
    <col min="8700" max="8700" width="22.6640625" style="1" customWidth="1"/>
    <col min="8701" max="8701" width="63.1640625" style="1" customWidth="1"/>
    <col min="8702" max="8702" width="5.6640625" style="1" customWidth="1"/>
    <col min="8703" max="8703" width="4.6640625" style="1" customWidth="1"/>
    <col min="8704" max="8704" width="5.6640625" style="1" customWidth="1"/>
    <col min="8705" max="8707" width="12.6640625" style="1" customWidth="1"/>
    <col min="8708" max="8711" width="10.6640625" style="1" customWidth="1"/>
    <col min="8712" max="8712" width="10.5" style="1" customWidth="1"/>
    <col min="8713" max="8713" width="11.33203125" style="1" customWidth="1"/>
    <col min="8714" max="8714" width="11.5" style="1" customWidth="1"/>
    <col min="8715" max="8715" width="10.5" style="1" customWidth="1"/>
    <col min="8716" max="8716" width="10.33203125" style="1" customWidth="1"/>
    <col min="8717" max="8717" width="10.83203125" style="1" customWidth="1"/>
    <col min="8718" max="8718" width="11" style="1" customWidth="1"/>
    <col min="8719" max="8721" width="11.33203125" style="1" customWidth="1"/>
    <col min="8722" max="8722" width="10.5" style="1" customWidth="1"/>
    <col min="8723" max="8723" width="10.83203125" style="1" customWidth="1"/>
    <col min="8724" max="8724" width="11.1640625" style="1" customWidth="1"/>
    <col min="8725" max="8725" width="10.33203125" style="1" customWidth="1"/>
    <col min="8726" max="8726" width="12.5" style="1" customWidth="1"/>
    <col min="8727" max="8955" width="8.83203125" style="1"/>
    <col min="8956" max="8956" width="22.6640625" style="1" customWidth="1"/>
    <col min="8957" max="8957" width="63.1640625" style="1" customWidth="1"/>
    <col min="8958" max="8958" width="5.6640625" style="1" customWidth="1"/>
    <col min="8959" max="8959" width="4.6640625" style="1" customWidth="1"/>
    <col min="8960" max="8960" width="5.6640625" style="1" customWidth="1"/>
    <col min="8961" max="8963" width="12.6640625" style="1" customWidth="1"/>
    <col min="8964" max="8967" width="10.6640625" style="1" customWidth="1"/>
    <col min="8968" max="8968" width="10.5" style="1" customWidth="1"/>
    <col min="8969" max="8969" width="11.33203125" style="1" customWidth="1"/>
    <col min="8970" max="8970" width="11.5" style="1" customWidth="1"/>
    <col min="8971" max="8971" width="10.5" style="1" customWidth="1"/>
    <col min="8972" max="8972" width="10.33203125" style="1" customWidth="1"/>
    <col min="8973" max="8973" width="10.83203125" style="1" customWidth="1"/>
    <col min="8974" max="8974" width="11" style="1" customWidth="1"/>
    <col min="8975" max="8977" width="11.33203125" style="1" customWidth="1"/>
    <col min="8978" max="8978" width="10.5" style="1" customWidth="1"/>
    <col min="8979" max="8979" width="10.83203125" style="1" customWidth="1"/>
    <col min="8980" max="8980" width="11.1640625" style="1" customWidth="1"/>
    <col min="8981" max="8981" width="10.33203125" style="1" customWidth="1"/>
    <col min="8982" max="8982" width="12.5" style="1" customWidth="1"/>
    <col min="8983" max="9211" width="8.83203125" style="1"/>
    <col min="9212" max="9212" width="22.6640625" style="1" customWidth="1"/>
    <col min="9213" max="9213" width="63.1640625" style="1" customWidth="1"/>
    <col min="9214" max="9214" width="5.6640625" style="1" customWidth="1"/>
    <col min="9215" max="9215" width="4.6640625" style="1" customWidth="1"/>
    <col min="9216" max="9216" width="5.6640625" style="1" customWidth="1"/>
    <col min="9217" max="9219" width="12.6640625" style="1" customWidth="1"/>
    <col min="9220" max="9223" width="10.6640625" style="1" customWidth="1"/>
    <col min="9224" max="9224" width="10.5" style="1" customWidth="1"/>
    <col min="9225" max="9225" width="11.33203125" style="1" customWidth="1"/>
    <col min="9226" max="9226" width="11.5" style="1" customWidth="1"/>
    <col min="9227" max="9227" width="10.5" style="1" customWidth="1"/>
    <col min="9228" max="9228" width="10.33203125" style="1" customWidth="1"/>
    <col min="9229" max="9229" width="10.83203125" style="1" customWidth="1"/>
    <col min="9230" max="9230" width="11" style="1" customWidth="1"/>
    <col min="9231" max="9233" width="11.33203125" style="1" customWidth="1"/>
    <col min="9234" max="9234" width="10.5" style="1" customWidth="1"/>
    <col min="9235" max="9235" width="10.83203125" style="1" customWidth="1"/>
    <col min="9236" max="9236" width="11.1640625" style="1" customWidth="1"/>
    <col min="9237" max="9237" width="10.33203125" style="1" customWidth="1"/>
    <col min="9238" max="9238" width="12.5" style="1" customWidth="1"/>
    <col min="9239" max="9467" width="8.83203125" style="1"/>
    <col min="9468" max="9468" width="22.6640625" style="1" customWidth="1"/>
    <col min="9469" max="9469" width="63.1640625" style="1" customWidth="1"/>
    <col min="9470" max="9470" width="5.6640625" style="1" customWidth="1"/>
    <col min="9471" max="9471" width="4.6640625" style="1" customWidth="1"/>
    <col min="9472" max="9472" width="5.6640625" style="1" customWidth="1"/>
    <col min="9473" max="9475" width="12.6640625" style="1" customWidth="1"/>
    <col min="9476" max="9479" width="10.6640625" style="1" customWidth="1"/>
    <col min="9480" max="9480" width="10.5" style="1" customWidth="1"/>
    <col min="9481" max="9481" width="11.33203125" style="1" customWidth="1"/>
    <col min="9482" max="9482" width="11.5" style="1" customWidth="1"/>
    <col min="9483" max="9483" width="10.5" style="1" customWidth="1"/>
    <col min="9484" max="9484" width="10.33203125" style="1" customWidth="1"/>
    <col min="9485" max="9485" width="10.83203125" style="1" customWidth="1"/>
    <col min="9486" max="9486" width="11" style="1" customWidth="1"/>
    <col min="9487" max="9489" width="11.33203125" style="1" customWidth="1"/>
    <col min="9490" max="9490" width="10.5" style="1" customWidth="1"/>
    <col min="9491" max="9491" width="10.83203125" style="1" customWidth="1"/>
    <col min="9492" max="9492" width="11.1640625" style="1" customWidth="1"/>
    <col min="9493" max="9493" width="10.33203125" style="1" customWidth="1"/>
    <col min="9494" max="9494" width="12.5" style="1" customWidth="1"/>
    <col min="9495" max="9723" width="8.83203125" style="1"/>
    <col min="9724" max="9724" width="22.6640625" style="1" customWidth="1"/>
    <col min="9725" max="9725" width="63.1640625" style="1" customWidth="1"/>
    <col min="9726" max="9726" width="5.6640625" style="1" customWidth="1"/>
    <col min="9727" max="9727" width="4.6640625" style="1" customWidth="1"/>
    <col min="9728" max="9728" width="5.6640625" style="1" customWidth="1"/>
    <col min="9729" max="9731" width="12.6640625" style="1" customWidth="1"/>
    <col min="9732" max="9735" width="10.6640625" style="1" customWidth="1"/>
    <col min="9736" max="9736" width="10.5" style="1" customWidth="1"/>
    <col min="9737" max="9737" width="11.33203125" style="1" customWidth="1"/>
    <col min="9738" max="9738" width="11.5" style="1" customWidth="1"/>
    <col min="9739" max="9739" width="10.5" style="1" customWidth="1"/>
    <col min="9740" max="9740" width="10.33203125" style="1" customWidth="1"/>
    <col min="9741" max="9741" width="10.83203125" style="1" customWidth="1"/>
    <col min="9742" max="9742" width="11" style="1" customWidth="1"/>
    <col min="9743" max="9745" width="11.33203125" style="1" customWidth="1"/>
    <col min="9746" max="9746" width="10.5" style="1" customWidth="1"/>
    <col min="9747" max="9747" width="10.83203125" style="1" customWidth="1"/>
    <col min="9748" max="9748" width="11.1640625" style="1" customWidth="1"/>
    <col min="9749" max="9749" width="10.33203125" style="1" customWidth="1"/>
    <col min="9750" max="9750" width="12.5" style="1" customWidth="1"/>
    <col min="9751" max="9979" width="8.83203125" style="1"/>
    <col min="9980" max="9980" width="22.6640625" style="1" customWidth="1"/>
    <col min="9981" max="9981" width="63.1640625" style="1" customWidth="1"/>
    <col min="9982" max="9982" width="5.6640625" style="1" customWidth="1"/>
    <col min="9983" max="9983" width="4.6640625" style="1" customWidth="1"/>
    <col min="9984" max="9984" width="5.6640625" style="1" customWidth="1"/>
    <col min="9985" max="9987" width="12.6640625" style="1" customWidth="1"/>
    <col min="9988" max="9991" width="10.6640625" style="1" customWidth="1"/>
    <col min="9992" max="9992" width="10.5" style="1" customWidth="1"/>
    <col min="9993" max="9993" width="11.33203125" style="1" customWidth="1"/>
    <col min="9994" max="9994" width="11.5" style="1" customWidth="1"/>
    <col min="9995" max="9995" width="10.5" style="1" customWidth="1"/>
    <col min="9996" max="9996" width="10.33203125" style="1" customWidth="1"/>
    <col min="9997" max="9997" width="10.83203125" style="1" customWidth="1"/>
    <col min="9998" max="9998" width="11" style="1" customWidth="1"/>
    <col min="9999" max="10001" width="11.33203125" style="1" customWidth="1"/>
    <col min="10002" max="10002" width="10.5" style="1" customWidth="1"/>
    <col min="10003" max="10003" width="10.83203125" style="1" customWidth="1"/>
    <col min="10004" max="10004" width="11.1640625" style="1" customWidth="1"/>
    <col min="10005" max="10005" width="10.33203125" style="1" customWidth="1"/>
    <col min="10006" max="10006" width="12.5" style="1" customWidth="1"/>
    <col min="10007" max="10235" width="8.83203125" style="1"/>
    <col min="10236" max="10236" width="22.6640625" style="1" customWidth="1"/>
    <col min="10237" max="10237" width="63.1640625" style="1" customWidth="1"/>
    <col min="10238" max="10238" width="5.6640625" style="1" customWidth="1"/>
    <col min="10239" max="10239" width="4.6640625" style="1" customWidth="1"/>
    <col min="10240" max="10240" width="5.6640625" style="1" customWidth="1"/>
    <col min="10241" max="10243" width="12.6640625" style="1" customWidth="1"/>
    <col min="10244" max="10247" width="10.6640625" style="1" customWidth="1"/>
    <col min="10248" max="10248" width="10.5" style="1" customWidth="1"/>
    <col min="10249" max="10249" width="11.33203125" style="1" customWidth="1"/>
    <col min="10250" max="10250" width="11.5" style="1" customWidth="1"/>
    <col min="10251" max="10251" width="10.5" style="1" customWidth="1"/>
    <col min="10252" max="10252" width="10.33203125" style="1" customWidth="1"/>
    <col min="10253" max="10253" width="10.83203125" style="1" customWidth="1"/>
    <col min="10254" max="10254" width="11" style="1" customWidth="1"/>
    <col min="10255" max="10257" width="11.33203125" style="1" customWidth="1"/>
    <col min="10258" max="10258" width="10.5" style="1" customWidth="1"/>
    <col min="10259" max="10259" width="10.83203125" style="1" customWidth="1"/>
    <col min="10260" max="10260" width="11.1640625" style="1" customWidth="1"/>
    <col min="10261" max="10261" width="10.33203125" style="1" customWidth="1"/>
    <col min="10262" max="10262" width="12.5" style="1" customWidth="1"/>
    <col min="10263" max="10491" width="8.83203125" style="1"/>
    <col min="10492" max="10492" width="22.6640625" style="1" customWidth="1"/>
    <col min="10493" max="10493" width="63.1640625" style="1" customWidth="1"/>
    <col min="10494" max="10494" width="5.6640625" style="1" customWidth="1"/>
    <col min="10495" max="10495" width="4.6640625" style="1" customWidth="1"/>
    <col min="10496" max="10496" width="5.6640625" style="1" customWidth="1"/>
    <col min="10497" max="10499" width="12.6640625" style="1" customWidth="1"/>
    <col min="10500" max="10503" width="10.6640625" style="1" customWidth="1"/>
    <col min="10504" max="10504" width="10.5" style="1" customWidth="1"/>
    <col min="10505" max="10505" width="11.33203125" style="1" customWidth="1"/>
    <col min="10506" max="10506" width="11.5" style="1" customWidth="1"/>
    <col min="10507" max="10507" width="10.5" style="1" customWidth="1"/>
    <col min="10508" max="10508" width="10.33203125" style="1" customWidth="1"/>
    <col min="10509" max="10509" width="10.83203125" style="1" customWidth="1"/>
    <col min="10510" max="10510" width="11" style="1" customWidth="1"/>
    <col min="10511" max="10513" width="11.33203125" style="1" customWidth="1"/>
    <col min="10514" max="10514" width="10.5" style="1" customWidth="1"/>
    <col min="10515" max="10515" width="10.83203125" style="1" customWidth="1"/>
    <col min="10516" max="10516" width="11.1640625" style="1" customWidth="1"/>
    <col min="10517" max="10517" width="10.33203125" style="1" customWidth="1"/>
    <col min="10518" max="10518" width="12.5" style="1" customWidth="1"/>
    <col min="10519" max="10747" width="8.83203125" style="1"/>
    <col min="10748" max="10748" width="22.6640625" style="1" customWidth="1"/>
    <col min="10749" max="10749" width="63.1640625" style="1" customWidth="1"/>
    <col min="10750" max="10750" width="5.6640625" style="1" customWidth="1"/>
    <col min="10751" max="10751" width="4.6640625" style="1" customWidth="1"/>
    <col min="10752" max="10752" width="5.6640625" style="1" customWidth="1"/>
    <col min="10753" max="10755" width="12.6640625" style="1" customWidth="1"/>
    <col min="10756" max="10759" width="10.6640625" style="1" customWidth="1"/>
    <col min="10760" max="10760" width="10.5" style="1" customWidth="1"/>
    <col min="10761" max="10761" width="11.33203125" style="1" customWidth="1"/>
    <col min="10762" max="10762" width="11.5" style="1" customWidth="1"/>
    <col min="10763" max="10763" width="10.5" style="1" customWidth="1"/>
    <col min="10764" max="10764" width="10.33203125" style="1" customWidth="1"/>
    <col min="10765" max="10765" width="10.83203125" style="1" customWidth="1"/>
    <col min="10766" max="10766" width="11" style="1" customWidth="1"/>
    <col min="10767" max="10769" width="11.33203125" style="1" customWidth="1"/>
    <col min="10770" max="10770" width="10.5" style="1" customWidth="1"/>
    <col min="10771" max="10771" width="10.83203125" style="1" customWidth="1"/>
    <col min="10772" max="10772" width="11.1640625" style="1" customWidth="1"/>
    <col min="10773" max="10773" width="10.33203125" style="1" customWidth="1"/>
    <col min="10774" max="10774" width="12.5" style="1" customWidth="1"/>
    <col min="10775" max="11003" width="8.83203125" style="1"/>
    <col min="11004" max="11004" width="22.6640625" style="1" customWidth="1"/>
    <col min="11005" max="11005" width="63.1640625" style="1" customWidth="1"/>
    <col min="11006" max="11006" width="5.6640625" style="1" customWidth="1"/>
    <col min="11007" max="11007" width="4.6640625" style="1" customWidth="1"/>
    <col min="11008" max="11008" width="5.6640625" style="1" customWidth="1"/>
    <col min="11009" max="11011" width="12.6640625" style="1" customWidth="1"/>
    <col min="11012" max="11015" width="10.6640625" style="1" customWidth="1"/>
    <col min="11016" max="11016" width="10.5" style="1" customWidth="1"/>
    <col min="11017" max="11017" width="11.33203125" style="1" customWidth="1"/>
    <col min="11018" max="11018" width="11.5" style="1" customWidth="1"/>
    <col min="11019" max="11019" width="10.5" style="1" customWidth="1"/>
    <col min="11020" max="11020" width="10.33203125" style="1" customWidth="1"/>
    <col min="11021" max="11021" width="10.83203125" style="1" customWidth="1"/>
    <col min="11022" max="11022" width="11" style="1" customWidth="1"/>
    <col min="11023" max="11025" width="11.33203125" style="1" customWidth="1"/>
    <col min="11026" max="11026" width="10.5" style="1" customWidth="1"/>
    <col min="11027" max="11027" width="10.83203125" style="1" customWidth="1"/>
    <col min="11028" max="11028" width="11.1640625" style="1" customWidth="1"/>
    <col min="11029" max="11029" width="10.33203125" style="1" customWidth="1"/>
    <col min="11030" max="11030" width="12.5" style="1" customWidth="1"/>
    <col min="11031" max="11259" width="8.83203125" style="1"/>
    <col min="11260" max="11260" width="22.6640625" style="1" customWidth="1"/>
    <col min="11261" max="11261" width="63.1640625" style="1" customWidth="1"/>
    <col min="11262" max="11262" width="5.6640625" style="1" customWidth="1"/>
    <col min="11263" max="11263" width="4.6640625" style="1" customWidth="1"/>
    <col min="11264" max="11264" width="5.6640625" style="1" customWidth="1"/>
    <col min="11265" max="11267" width="12.6640625" style="1" customWidth="1"/>
    <col min="11268" max="11271" width="10.6640625" style="1" customWidth="1"/>
    <col min="11272" max="11272" width="10.5" style="1" customWidth="1"/>
    <col min="11273" max="11273" width="11.33203125" style="1" customWidth="1"/>
    <col min="11274" max="11274" width="11.5" style="1" customWidth="1"/>
    <col min="11275" max="11275" width="10.5" style="1" customWidth="1"/>
    <col min="11276" max="11276" width="10.33203125" style="1" customWidth="1"/>
    <col min="11277" max="11277" width="10.83203125" style="1" customWidth="1"/>
    <col min="11278" max="11278" width="11" style="1" customWidth="1"/>
    <col min="11279" max="11281" width="11.33203125" style="1" customWidth="1"/>
    <col min="11282" max="11282" width="10.5" style="1" customWidth="1"/>
    <col min="11283" max="11283" width="10.83203125" style="1" customWidth="1"/>
    <col min="11284" max="11284" width="11.1640625" style="1" customWidth="1"/>
    <col min="11285" max="11285" width="10.33203125" style="1" customWidth="1"/>
    <col min="11286" max="11286" width="12.5" style="1" customWidth="1"/>
    <col min="11287" max="11515" width="8.83203125" style="1"/>
    <col min="11516" max="11516" width="22.6640625" style="1" customWidth="1"/>
    <col min="11517" max="11517" width="63.1640625" style="1" customWidth="1"/>
    <col min="11518" max="11518" width="5.6640625" style="1" customWidth="1"/>
    <col min="11519" max="11519" width="4.6640625" style="1" customWidth="1"/>
    <col min="11520" max="11520" width="5.6640625" style="1" customWidth="1"/>
    <col min="11521" max="11523" width="12.6640625" style="1" customWidth="1"/>
    <col min="11524" max="11527" width="10.6640625" style="1" customWidth="1"/>
    <col min="11528" max="11528" width="10.5" style="1" customWidth="1"/>
    <col min="11529" max="11529" width="11.33203125" style="1" customWidth="1"/>
    <col min="11530" max="11530" width="11.5" style="1" customWidth="1"/>
    <col min="11531" max="11531" width="10.5" style="1" customWidth="1"/>
    <col min="11532" max="11532" width="10.33203125" style="1" customWidth="1"/>
    <col min="11533" max="11533" width="10.83203125" style="1" customWidth="1"/>
    <col min="11534" max="11534" width="11" style="1" customWidth="1"/>
    <col min="11535" max="11537" width="11.33203125" style="1" customWidth="1"/>
    <col min="11538" max="11538" width="10.5" style="1" customWidth="1"/>
    <col min="11539" max="11539" width="10.83203125" style="1" customWidth="1"/>
    <col min="11540" max="11540" width="11.1640625" style="1" customWidth="1"/>
    <col min="11541" max="11541" width="10.33203125" style="1" customWidth="1"/>
    <col min="11542" max="11542" width="12.5" style="1" customWidth="1"/>
    <col min="11543" max="11771" width="8.83203125" style="1"/>
    <col min="11772" max="11772" width="22.6640625" style="1" customWidth="1"/>
    <col min="11773" max="11773" width="63.1640625" style="1" customWidth="1"/>
    <col min="11774" max="11774" width="5.6640625" style="1" customWidth="1"/>
    <col min="11775" max="11775" width="4.6640625" style="1" customWidth="1"/>
    <col min="11776" max="11776" width="5.6640625" style="1" customWidth="1"/>
    <col min="11777" max="11779" width="12.6640625" style="1" customWidth="1"/>
    <col min="11780" max="11783" width="10.6640625" style="1" customWidth="1"/>
    <col min="11784" max="11784" width="10.5" style="1" customWidth="1"/>
    <col min="11785" max="11785" width="11.33203125" style="1" customWidth="1"/>
    <col min="11786" max="11786" width="11.5" style="1" customWidth="1"/>
    <col min="11787" max="11787" width="10.5" style="1" customWidth="1"/>
    <col min="11788" max="11788" width="10.33203125" style="1" customWidth="1"/>
    <col min="11789" max="11789" width="10.83203125" style="1" customWidth="1"/>
    <col min="11790" max="11790" width="11" style="1" customWidth="1"/>
    <col min="11791" max="11793" width="11.33203125" style="1" customWidth="1"/>
    <col min="11794" max="11794" width="10.5" style="1" customWidth="1"/>
    <col min="11795" max="11795" width="10.83203125" style="1" customWidth="1"/>
    <col min="11796" max="11796" width="11.1640625" style="1" customWidth="1"/>
    <col min="11797" max="11797" width="10.33203125" style="1" customWidth="1"/>
    <col min="11798" max="11798" width="12.5" style="1" customWidth="1"/>
    <col min="11799" max="12027" width="8.83203125" style="1"/>
    <col min="12028" max="12028" width="22.6640625" style="1" customWidth="1"/>
    <col min="12029" max="12029" width="63.1640625" style="1" customWidth="1"/>
    <col min="12030" max="12030" width="5.6640625" style="1" customWidth="1"/>
    <col min="12031" max="12031" width="4.6640625" style="1" customWidth="1"/>
    <col min="12032" max="12032" width="5.6640625" style="1" customWidth="1"/>
    <col min="12033" max="12035" width="12.6640625" style="1" customWidth="1"/>
    <col min="12036" max="12039" width="10.6640625" style="1" customWidth="1"/>
    <col min="12040" max="12040" width="10.5" style="1" customWidth="1"/>
    <col min="12041" max="12041" width="11.33203125" style="1" customWidth="1"/>
    <col min="12042" max="12042" width="11.5" style="1" customWidth="1"/>
    <col min="12043" max="12043" width="10.5" style="1" customWidth="1"/>
    <col min="12044" max="12044" width="10.33203125" style="1" customWidth="1"/>
    <col min="12045" max="12045" width="10.83203125" style="1" customWidth="1"/>
    <col min="12046" max="12046" width="11" style="1" customWidth="1"/>
    <col min="12047" max="12049" width="11.33203125" style="1" customWidth="1"/>
    <col min="12050" max="12050" width="10.5" style="1" customWidth="1"/>
    <col min="12051" max="12051" width="10.83203125" style="1" customWidth="1"/>
    <col min="12052" max="12052" width="11.1640625" style="1" customWidth="1"/>
    <col min="12053" max="12053" width="10.33203125" style="1" customWidth="1"/>
    <col min="12054" max="12054" width="12.5" style="1" customWidth="1"/>
    <col min="12055" max="12283" width="8.83203125" style="1"/>
    <col min="12284" max="12284" width="22.6640625" style="1" customWidth="1"/>
    <col min="12285" max="12285" width="63.1640625" style="1" customWidth="1"/>
    <col min="12286" max="12286" width="5.6640625" style="1" customWidth="1"/>
    <col min="12287" max="12287" width="4.6640625" style="1" customWidth="1"/>
    <col min="12288" max="12288" width="5.6640625" style="1" customWidth="1"/>
    <col min="12289" max="12291" width="12.6640625" style="1" customWidth="1"/>
    <col min="12292" max="12295" width="10.6640625" style="1" customWidth="1"/>
    <col min="12296" max="12296" width="10.5" style="1" customWidth="1"/>
    <col min="12297" max="12297" width="11.33203125" style="1" customWidth="1"/>
    <col min="12298" max="12298" width="11.5" style="1" customWidth="1"/>
    <col min="12299" max="12299" width="10.5" style="1" customWidth="1"/>
    <col min="12300" max="12300" width="10.33203125" style="1" customWidth="1"/>
    <col min="12301" max="12301" width="10.83203125" style="1" customWidth="1"/>
    <col min="12302" max="12302" width="11" style="1" customWidth="1"/>
    <col min="12303" max="12305" width="11.33203125" style="1" customWidth="1"/>
    <col min="12306" max="12306" width="10.5" style="1" customWidth="1"/>
    <col min="12307" max="12307" width="10.83203125" style="1" customWidth="1"/>
    <col min="12308" max="12308" width="11.1640625" style="1" customWidth="1"/>
    <col min="12309" max="12309" width="10.33203125" style="1" customWidth="1"/>
    <col min="12310" max="12310" width="12.5" style="1" customWidth="1"/>
    <col min="12311" max="12539" width="8.83203125" style="1"/>
    <col min="12540" max="12540" width="22.6640625" style="1" customWidth="1"/>
    <col min="12541" max="12541" width="63.1640625" style="1" customWidth="1"/>
    <col min="12542" max="12542" width="5.6640625" style="1" customWidth="1"/>
    <col min="12543" max="12543" width="4.6640625" style="1" customWidth="1"/>
    <col min="12544" max="12544" width="5.6640625" style="1" customWidth="1"/>
    <col min="12545" max="12547" width="12.6640625" style="1" customWidth="1"/>
    <col min="12548" max="12551" width="10.6640625" style="1" customWidth="1"/>
    <col min="12552" max="12552" width="10.5" style="1" customWidth="1"/>
    <col min="12553" max="12553" width="11.33203125" style="1" customWidth="1"/>
    <col min="12554" max="12554" width="11.5" style="1" customWidth="1"/>
    <col min="12555" max="12555" width="10.5" style="1" customWidth="1"/>
    <col min="12556" max="12556" width="10.33203125" style="1" customWidth="1"/>
    <col min="12557" max="12557" width="10.83203125" style="1" customWidth="1"/>
    <col min="12558" max="12558" width="11" style="1" customWidth="1"/>
    <col min="12559" max="12561" width="11.33203125" style="1" customWidth="1"/>
    <col min="12562" max="12562" width="10.5" style="1" customWidth="1"/>
    <col min="12563" max="12563" width="10.83203125" style="1" customWidth="1"/>
    <col min="12564" max="12564" width="11.1640625" style="1" customWidth="1"/>
    <col min="12565" max="12565" width="10.33203125" style="1" customWidth="1"/>
    <col min="12566" max="12566" width="12.5" style="1" customWidth="1"/>
    <col min="12567" max="12795" width="8.83203125" style="1"/>
    <col min="12796" max="12796" width="22.6640625" style="1" customWidth="1"/>
    <col min="12797" max="12797" width="63.1640625" style="1" customWidth="1"/>
    <col min="12798" max="12798" width="5.6640625" style="1" customWidth="1"/>
    <col min="12799" max="12799" width="4.6640625" style="1" customWidth="1"/>
    <col min="12800" max="12800" width="5.6640625" style="1" customWidth="1"/>
    <col min="12801" max="12803" width="12.6640625" style="1" customWidth="1"/>
    <col min="12804" max="12807" width="10.6640625" style="1" customWidth="1"/>
    <col min="12808" max="12808" width="10.5" style="1" customWidth="1"/>
    <col min="12809" max="12809" width="11.33203125" style="1" customWidth="1"/>
    <col min="12810" max="12810" width="11.5" style="1" customWidth="1"/>
    <col min="12811" max="12811" width="10.5" style="1" customWidth="1"/>
    <col min="12812" max="12812" width="10.33203125" style="1" customWidth="1"/>
    <col min="12813" max="12813" width="10.83203125" style="1" customWidth="1"/>
    <col min="12814" max="12814" width="11" style="1" customWidth="1"/>
    <col min="12815" max="12817" width="11.33203125" style="1" customWidth="1"/>
    <col min="12818" max="12818" width="10.5" style="1" customWidth="1"/>
    <col min="12819" max="12819" width="10.83203125" style="1" customWidth="1"/>
    <col min="12820" max="12820" width="11.1640625" style="1" customWidth="1"/>
    <col min="12821" max="12821" width="10.33203125" style="1" customWidth="1"/>
    <col min="12822" max="12822" width="12.5" style="1" customWidth="1"/>
    <col min="12823" max="13051" width="8.83203125" style="1"/>
    <col min="13052" max="13052" width="22.6640625" style="1" customWidth="1"/>
    <col min="13053" max="13053" width="63.1640625" style="1" customWidth="1"/>
    <col min="13054" max="13054" width="5.6640625" style="1" customWidth="1"/>
    <col min="13055" max="13055" width="4.6640625" style="1" customWidth="1"/>
    <col min="13056" max="13056" width="5.6640625" style="1" customWidth="1"/>
    <col min="13057" max="13059" width="12.6640625" style="1" customWidth="1"/>
    <col min="13060" max="13063" width="10.6640625" style="1" customWidth="1"/>
    <col min="13064" max="13064" width="10.5" style="1" customWidth="1"/>
    <col min="13065" max="13065" width="11.33203125" style="1" customWidth="1"/>
    <col min="13066" max="13066" width="11.5" style="1" customWidth="1"/>
    <col min="13067" max="13067" width="10.5" style="1" customWidth="1"/>
    <col min="13068" max="13068" width="10.33203125" style="1" customWidth="1"/>
    <col min="13069" max="13069" width="10.83203125" style="1" customWidth="1"/>
    <col min="13070" max="13070" width="11" style="1" customWidth="1"/>
    <col min="13071" max="13073" width="11.33203125" style="1" customWidth="1"/>
    <col min="13074" max="13074" width="10.5" style="1" customWidth="1"/>
    <col min="13075" max="13075" width="10.83203125" style="1" customWidth="1"/>
    <col min="13076" max="13076" width="11.1640625" style="1" customWidth="1"/>
    <col min="13077" max="13077" width="10.33203125" style="1" customWidth="1"/>
    <col min="13078" max="13078" width="12.5" style="1" customWidth="1"/>
    <col min="13079" max="13307" width="8.83203125" style="1"/>
    <col min="13308" max="13308" width="22.6640625" style="1" customWidth="1"/>
    <col min="13309" max="13309" width="63.1640625" style="1" customWidth="1"/>
    <col min="13310" max="13310" width="5.6640625" style="1" customWidth="1"/>
    <col min="13311" max="13311" width="4.6640625" style="1" customWidth="1"/>
    <col min="13312" max="13312" width="5.6640625" style="1" customWidth="1"/>
    <col min="13313" max="13315" width="12.6640625" style="1" customWidth="1"/>
    <col min="13316" max="13319" width="10.6640625" style="1" customWidth="1"/>
    <col min="13320" max="13320" width="10.5" style="1" customWidth="1"/>
    <col min="13321" max="13321" width="11.33203125" style="1" customWidth="1"/>
    <col min="13322" max="13322" width="11.5" style="1" customWidth="1"/>
    <col min="13323" max="13323" width="10.5" style="1" customWidth="1"/>
    <col min="13324" max="13324" width="10.33203125" style="1" customWidth="1"/>
    <col min="13325" max="13325" width="10.83203125" style="1" customWidth="1"/>
    <col min="13326" max="13326" width="11" style="1" customWidth="1"/>
    <col min="13327" max="13329" width="11.33203125" style="1" customWidth="1"/>
    <col min="13330" max="13330" width="10.5" style="1" customWidth="1"/>
    <col min="13331" max="13331" width="10.83203125" style="1" customWidth="1"/>
    <col min="13332" max="13332" width="11.1640625" style="1" customWidth="1"/>
    <col min="13333" max="13333" width="10.33203125" style="1" customWidth="1"/>
    <col min="13334" max="13334" width="12.5" style="1" customWidth="1"/>
    <col min="13335" max="13563" width="8.83203125" style="1"/>
    <col min="13564" max="13564" width="22.6640625" style="1" customWidth="1"/>
    <col min="13565" max="13565" width="63.1640625" style="1" customWidth="1"/>
    <col min="13566" max="13566" width="5.6640625" style="1" customWidth="1"/>
    <col min="13567" max="13567" width="4.6640625" style="1" customWidth="1"/>
    <col min="13568" max="13568" width="5.6640625" style="1" customWidth="1"/>
    <col min="13569" max="13571" width="12.6640625" style="1" customWidth="1"/>
    <col min="13572" max="13575" width="10.6640625" style="1" customWidth="1"/>
    <col min="13576" max="13576" width="10.5" style="1" customWidth="1"/>
    <col min="13577" max="13577" width="11.33203125" style="1" customWidth="1"/>
    <col min="13578" max="13578" width="11.5" style="1" customWidth="1"/>
    <col min="13579" max="13579" width="10.5" style="1" customWidth="1"/>
    <col min="13580" max="13580" width="10.33203125" style="1" customWidth="1"/>
    <col min="13581" max="13581" width="10.83203125" style="1" customWidth="1"/>
    <col min="13582" max="13582" width="11" style="1" customWidth="1"/>
    <col min="13583" max="13585" width="11.33203125" style="1" customWidth="1"/>
    <col min="13586" max="13586" width="10.5" style="1" customWidth="1"/>
    <col min="13587" max="13587" width="10.83203125" style="1" customWidth="1"/>
    <col min="13588" max="13588" width="11.1640625" style="1" customWidth="1"/>
    <col min="13589" max="13589" width="10.33203125" style="1" customWidth="1"/>
    <col min="13590" max="13590" width="12.5" style="1" customWidth="1"/>
    <col min="13591" max="13819" width="8.83203125" style="1"/>
    <col min="13820" max="13820" width="22.6640625" style="1" customWidth="1"/>
    <col min="13821" max="13821" width="63.1640625" style="1" customWidth="1"/>
    <col min="13822" max="13822" width="5.6640625" style="1" customWidth="1"/>
    <col min="13823" max="13823" width="4.6640625" style="1" customWidth="1"/>
    <col min="13824" max="13824" width="5.6640625" style="1" customWidth="1"/>
    <col min="13825" max="13827" width="12.6640625" style="1" customWidth="1"/>
    <col min="13828" max="13831" width="10.6640625" style="1" customWidth="1"/>
    <col min="13832" max="13832" width="10.5" style="1" customWidth="1"/>
    <col min="13833" max="13833" width="11.33203125" style="1" customWidth="1"/>
    <col min="13834" max="13834" width="11.5" style="1" customWidth="1"/>
    <col min="13835" max="13835" width="10.5" style="1" customWidth="1"/>
    <col min="13836" max="13836" width="10.33203125" style="1" customWidth="1"/>
    <col min="13837" max="13837" width="10.83203125" style="1" customWidth="1"/>
    <col min="13838" max="13838" width="11" style="1" customWidth="1"/>
    <col min="13839" max="13841" width="11.33203125" style="1" customWidth="1"/>
    <col min="13842" max="13842" width="10.5" style="1" customWidth="1"/>
    <col min="13843" max="13843" width="10.83203125" style="1" customWidth="1"/>
    <col min="13844" max="13844" width="11.1640625" style="1" customWidth="1"/>
    <col min="13845" max="13845" width="10.33203125" style="1" customWidth="1"/>
    <col min="13846" max="13846" width="12.5" style="1" customWidth="1"/>
    <col min="13847" max="14075" width="8.83203125" style="1"/>
    <col min="14076" max="14076" width="22.6640625" style="1" customWidth="1"/>
    <col min="14077" max="14077" width="63.1640625" style="1" customWidth="1"/>
    <col min="14078" max="14078" width="5.6640625" style="1" customWidth="1"/>
    <col min="14079" max="14079" width="4.6640625" style="1" customWidth="1"/>
    <col min="14080" max="14080" width="5.6640625" style="1" customWidth="1"/>
    <col min="14081" max="14083" width="12.6640625" style="1" customWidth="1"/>
    <col min="14084" max="14087" width="10.6640625" style="1" customWidth="1"/>
    <col min="14088" max="14088" width="10.5" style="1" customWidth="1"/>
    <col min="14089" max="14089" width="11.33203125" style="1" customWidth="1"/>
    <col min="14090" max="14090" width="11.5" style="1" customWidth="1"/>
    <col min="14091" max="14091" width="10.5" style="1" customWidth="1"/>
    <col min="14092" max="14092" width="10.33203125" style="1" customWidth="1"/>
    <col min="14093" max="14093" width="10.83203125" style="1" customWidth="1"/>
    <col min="14094" max="14094" width="11" style="1" customWidth="1"/>
    <col min="14095" max="14097" width="11.33203125" style="1" customWidth="1"/>
    <col min="14098" max="14098" width="10.5" style="1" customWidth="1"/>
    <col min="14099" max="14099" width="10.83203125" style="1" customWidth="1"/>
    <col min="14100" max="14100" width="11.1640625" style="1" customWidth="1"/>
    <col min="14101" max="14101" width="10.33203125" style="1" customWidth="1"/>
    <col min="14102" max="14102" width="12.5" style="1" customWidth="1"/>
    <col min="14103" max="14331" width="8.83203125" style="1"/>
    <col min="14332" max="14332" width="22.6640625" style="1" customWidth="1"/>
    <col min="14333" max="14333" width="63.1640625" style="1" customWidth="1"/>
    <col min="14334" max="14334" width="5.6640625" style="1" customWidth="1"/>
    <col min="14335" max="14335" width="4.6640625" style="1" customWidth="1"/>
    <col min="14336" max="14336" width="5.6640625" style="1" customWidth="1"/>
    <col min="14337" max="14339" width="12.6640625" style="1" customWidth="1"/>
    <col min="14340" max="14343" width="10.6640625" style="1" customWidth="1"/>
    <col min="14344" max="14344" width="10.5" style="1" customWidth="1"/>
    <col min="14345" max="14345" width="11.33203125" style="1" customWidth="1"/>
    <col min="14346" max="14346" width="11.5" style="1" customWidth="1"/>
    <col min="14347" max="14347" width="10.5" style="1" customWidth="1"/>
    <col min="14348" max="14348" width="10.33203125" style="1" customWidth="1"/>
    <col min="14349" max="14349" width="10.83203125" style="1" customWidth="1"/>
    <col min="14350" max="14350" width="11" style="1" customWidth="1"/>
    <col min="14351" max="14353" width="11.33203125" style="1" customWidth="1"/>
    <col min="14354" max="14354" width="10.5" style="1" customWidth="1"/>
    <col min="14355" max="14355" width="10.83203125" style="1" customWidth="1"/>
    <col min="14356" max="14356" width="11.1640625" style="1" customWidth="1"/>
    <col min="14357" max="14357" width="10.33203125" style="1" customWidth="1"/>
    <col min="14358" max="14358" width="12.5" style="1" customWidth="1"/>
    <col min="14359" max="14587" width="8.83203125" style="1"/>
    <col min="14588" max="14588" width="22.6640625" style="1" customWidth="1"/>
    <col min="14589" max="14589" width="63.1640625" style="1" customWidth="1"/>
    <col min="14590" max="14590" width="5.6640625" style="1" customWidth="1"/>
    <col min="14591" max="14591" width="4.6640625" style="1" customWidth="1"/>
    <col min="14592" max="14592" width="5.6640625" style="1" customWidth="1"/>
    <col min="14593" max="14595" width="12.6640625" style="1" customWidth="1"/>
    <col min="14596" max="14599" width="10.6640625" style="1" customWidth="1"/>
    <col min="14600" max="14600" width="10.5" style="1" customWidth="1"/>
    <col min="14601" max="14601" width="11.33203125" style="1" customWidth="1"/>
    <col min="14602" max="14602" width="11.5" style="1" customWidth="1"/>
    <col min="14603" max="14603" width="10.5" style="1" customWidth="1"/>
    <col min="14604" max="14604" width="10.33203125" style="1" customWidth="1"/>
    <col min="14605" max="14605" width="10.83203125" style="1" customWidth="1"/>
    <col min="14606" max="14606" width="11" style="1" customWidth="1"/>
    <col min="14607" max="14609" width="11.33203125" style="1" customWidth="1"/>
    <col min="14610" max="14610" width="10.5" style="1" customWidth="1"/>
    <col min="14611" max="14611" width="10.83203125" style="1" customWidth="1"/>
    <col min="14612" max="14612" width="11.1640625" style="1" customWidth="1"/>
    <col min="14613" max="14613" width="10.33203125" style="1" customWidth="1"/>
    <col min="14614" max="14614" width="12.5" style="1" customWidth="1"/>
    <col min="14615" max="14843" width="8.83203125" style="1"/>
    <col min="14844" max="14844" width="22.6640625" style="1" customWidth="1"/>
    <col min="14845" max="14845" width="63.1640625" style="1" customWidth="1"/>
    <col min="14846" max="14846" width="5.6640625" style="1" customWidth="1"/>
    <col min="14847" max="14847" width="4.6640625" style="1" customWidth="1"/>
    <col min="14848" max="14848" width="5.6640625" style="1" customWidth="1"/>
    <col min="14849" max="14851" width="12.6640625" style="1" customWidth="1"/>
    <col min="14852" max="14855" width="10.6640625" style="1" customWidth="1"/>
    <col min="14856" max="14856" width="10.5" style="1" customWidth="1"/>
    <col min="14857" max="14857" width="11.33203125" style="1" customWidth="1"/>
    <col min="14858" max="14858" width="11.5" style="1" customWidth="1"/>
    <col min="14859" max="14859" width="10.5" style="1" customWidth="1"/>
    <col min="14860" max="14860" width="10.33203125" style="1" customWidth="1"/>
    <col min="14861" max="14861" width="10.83203125" style="1" customWidth="1"/>
    <col min="14862" max="14862" width="11" style="1" customWidth="1"/>
    <col min="14863" max="14865" width="11.33203125" style="1" customWidth="1"/>
    <col min="14866" max="14866" width="10.5" style="1" customWidth="1"/>
    <col min="14867" max="14867" width="10.83203125" style="1" customWidth="1"/>
    <col min="14868" max="14868" width="11.1640625" style="1" customWidth="1"/>
    <col min="14869" max="14869" width="10.33203125" style="1" customWidth="1"/>
    <col min="14870" max="14870" width="12.5" style="1" customWidth="1"/>
    <col min="14871" max="15099" width="8.83203125" style="1"/>
    <col min="15100" max="15100" width="22.6640625" style="1" customWidth="1"/>
    <col min="15101" max="15101" width="63.1640625" style="1" customWidth="1"/>
    <col min="15102" max="15102" width="5.6640625" style="1" customWidth="1"/>
    <col min="15103" max="15103" width="4.6640625" style="1" customWidth="1"/>
    <col min="15104" max="15104" width="5.6640625" style="1" customWidth="1"/>
    <col min="15105" max="15107" width="12.6640625" style="1" customWidth="1"/>
    <col min="15108" max="15111" width="10.6640625" style="1" customWidth="1"/>
    <col min="15112" max="15112" width="10.5" style="1" customWidth="1"/>
    <col min="15113" max="15113" width="11.33203125" style="1" customWidth="1"/>
    <col min="15114" max="15114" width="11.5" style="1" customWidth="1"/>
    <col min="15115" max="15115" width="10.5" style="1" customWidth="1"/>
    <col min="15116" max="15116" width="10.33203125" style="1" customWidth="1"/>
    <col min="15117" max="15117" width="10.83203125" style="1" customWidth="1"/>
    <col min="15118" max="15118" width="11" style="1" customWidth="1"/>
    <col min="15119" max="15121" width="11.33203125" style="1" customWidth="1"/>
    <col min="15122" max="15122" width="10.5" style="1" customWidth="1"/>
    <col min="15123" max="15123" width="10.83203125" style="1" customWidth="1"/>
    <col min="15124" max="15124" width="11.1640625" style="1" customWidth="1"/>
    <col min="15125" max="15125" width="10.33203125" style="1" customWidth="1"/>
    <col min="15126" max="15126" width="12.5" style="1" customWidth="1"/>
    <col min="15127" max="15355" width="8.83203125" style="1"/>
    <col min="15356" max="15356" width="22.6640625" style="1" customWidth="1"/>
    <col min="15357" max="15357" width="63.1640625" style="1" customWidth="1"/>
    <col min="15358" max="15358" width="5.6640625" style="1" customWidth="1"/>
    <col min="15359" max="15359" width="4.6640625" style="1" customWidth="1"/>
    <col min="15360" max="15360" width="5.6640625" style="1" customWidth="1"/>
    <col min="15361" max="15363" width="12.6640625" style="1" customWidth="1"/>
    <col min="15364" max="15367" width="10.6640625" style="1" customWidth="1"/>
    <col min="15368" max="15368" width="10.5" style="1" customWidth="1"/>
    <col min="15369" max="15369" width="11.33203125" style="1" customWidth="1"/>
    <col min="15370" max="15370" width="11.5" style="1" customWidth="1"/>
    <col min="15371" max="15371" width="10.5" style="1" customWidth="1"/>
    <col min="15372" max="15372" width="10.33203125" style="1" customWidth="1"/>
    <col min="15373" max="15373" width="10.83203125" style="1" customWidth="1"/>
    <col min="15374" max="15374" width="11" style="1" customWidth="1"/>
    <col min="15375" max="15377" width="11.33203125" style="1" customWidth="1"/>
    <col min="15378" max="15378" width="10.5" style="1" customWidth="1"/>
    <col min="15379" max="15379" width="10.83203125" style="1" customWidth="1"/>
    <col min="15380" max="15380" width="11.1640625" style="1" customWidth="1"/>
    <col min="15381" max="15381" width="10.33203125" style="1" customWidth="1"/>
    <col min="15382" max="15382" width="12.5" style="1" customWidth="1"/>
    <col min="15383" max="15611" width="8.83203125" style="1"/>
    <col min="15612" max="15612" width="22.6640625" style="1" customWidth="1"/>
    <col min="15613" max="15613" width="63.1640625" style="1" customWidth="1"/>
    <col min="15614" max="15614" width="5.6640625" style="1" customWidth="1"/>
    <col min="15615" max="15615" width="4.6640625" style="1" customWidth="1"/>
    <col min="15616" max="15616" width="5.6640625" style="1" customWidth="1"/>
    <col min="15617" max="15619" width="12.6640625" style="1" customWidth="1"/>
    <col min="15620" max="15623" width="10.6640625" style="1" customWidth="1"/>
    <col min="15624" max="15624" width="10.5" style="1" customWidth="1"/>
    <col min="15625" max="15625" width="11.33203125" style="1" customWidth="1"/>
    <col min="15626" max="15626" width="11.5" style="1" customWidth="1"/>
    <col min="15627" max="15627" width="10.5" style="1" customWidth="1"/>
    <col min="15628" max="15628" width="10.33203125" style="1" customWidth="1"/>
    <col min="15629" max="15629" width="10.83203125" style="1" customWidth="1"/>
    <col min="15630" max="15630" width="11" style="1" customWidth="1"/>
    <col min="15631" max="15633" width="11.33203125" style="1" customWidth="1"/>
    <col min="15634" max="15634" width="10.5" style="1" customWidth="1"/>
    <col min="15635" max="15635" width="10.83203125" style="1" customWidth="1"/>
    <col min="15636" max="15636" width="11.1640625" style="1" customWidth="1"/>
    <col min="15637" max="15637" width="10.33203125" style="1" customWidth="1"/>
    <col min="15638" max="15638" width="12.5" style="1" customWidth="1"/>
    <col min="15639" max="15867" width="8.83203125" style="1"/>
    <col min="15868" max="15868" width="22.6640625" style="1" customWidth="1"/>
    <col min="15869" max="15869" width="63.1640625" style="1" customWidth="1"/>
    <col min="15870" max="15870" width="5.6640625" style="1" customWidth="1"/>
    <col min="15871" max="15871" width="4.6640625" style="1" customWidth="1"/>
    <col min="15872" max="15872" width="5.6640625" style="1" customWidth="1"/>
    <col min="15873" max="15875" width="12.6640625" style="1" customWidth="1"/>
    <col min="15876" max="15879" width="10.6640625" style="1" customWidth="1"/>
    <col min="15880" max="15880" width="10.5" style="1" customWidth="1"/>
    <col min="15881" max="15881" width="11.33203125" style="1" customWidth="1"/>
    <col min="15882" max="15882" width="11.5" style="1" customWidth="1"/>
    <col min="15883" max="15883" width="10.5" style="1" customWidth="1"/>
    <col min="15884" max="15884" width="10.33203125" style="1" customWidth="1"/>
    <col min="15885" max="15885" width="10.83203125" style="1" customWidth="1"/>
    <col min="15886" max="15886" width="11" style="1" customWidth="1"/>
    <col min="15887" max="15889" width="11.33203125" style="1" customWidth="1"/>
    <col min="15890" max="15890" width="10.5" style="1" customWidth="1"/>
    <col min="15891" max="15891" width="10.83203125" style="1" customWidth="1"/>
    <col min="15892" max="15892" width="11.1640625" style="1" customWidth="1"/>
    <col min="15893" max="15893" width="10.33203125" style="1" customWidth="1"/>
    <col min="15894" max="15894" width="12.5" style="1" customWidth="1"/>
    <col min="15895" max="16123" width="8.83203125" style="1"/>
    <col min="16124" max="16124" width="22.6640625" style="1" customWidth="1"/>
    <col min="16125" max="16125" width="63.1640625" style="1" customWidth="1"/>
    <col min="16126" max="16126" width="5.6640625" style="1" customWidth="1"/>
    <col min="16127" max="16127" width="4.6640625" style="1" customWidth="1"/>
    <col min="16128" max="16128" width="5.6640625" style="1" customWidth="1"/>
    <col min="16129" max="16131" width="12.6640625" style="1" customWidth="1"/>
    <col min="16132" max="16135" width="10.6640625" style="1" customWidth="1"/>
    <col min="16136" max="16136" width="10.5" style="1" customWidth="1"/>
    <col min="16137" max="16137" width="11.33203125" style="1" customWidth="1"/>
    <col min="16138" max="16138" width="11.5" style="1" customWidth="1"/>
    <col min="16139" max="16139" width="10.5" style="1" customWidth="1"/>
    <col min="16140" max="16140" width="10.33203125" style="1" customWidth="1"/>
    <col min="16141" max="16141" width="10.83203125" style="1" customWidth="1"/>
    <col min="16142" max="16142" width="11" style="1" customWidth="1"/>
    <col min="16143" max="16145" width="11.33203125" style="1" customWidth="1"/>
    <col min="16146" max="16146" width="10.5" style="1" customWidth="1"/>
    <col min="16147" max="16147" width="10.83203125" style="1" customWidth="1"/>
    <col min="16148" max="16148" width="11.1640625" style="1" customWidth="1"/>
    <col min="16149" max="16149" width="10.33203125" style="1" customWidth="1"/>
    <col min="16150" max="16150" width="12.5" style="1" customWidth="1"/>
    <col min="16151" max="16373" width="8.83203125" style="1"/>
    <col min="16374" max="16384" width="9.1640625" style="1" customWidth="1"/>
  </cols>
  <sheetData>
    <row r="1" spans="1:26" ht="35" customHeight="1">
      <c r="A1" s="169" t="s">
        <v>306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6" ht="16" customHeight="1">
      <c r="A2" s="57" t="s">
        <v>1034</v>
      </c>
      <c r="B2" s="57"/>
    </row>
    <row r="3" spans="1:26" ht="137" customHeight="1">
      <c r="A3" s="181" t="s">
        <v>90</v>
      </c>
      <c r="B3" s="61" t="s">
        <v>307</v>
      </c>
      <c r="C3" s="171" t="s">
        <v>222</v>
      </c>
      <c r="D3" s="166"/>
      <c r="E3" s="166"/>
      <c r="F3" s="166"/>
      <c r="G3" s="168" t="s">
        <v>1019</v>
      </c>
      <c r="H3" s="166" t="s">
        <v>1018</v>
      </c>
      <c r="I3" s="183" t="s">
        <v>275</v>
      </c>
      <c r="J3" s="184"/>
      <c r="K3" s="168" t="s">
        <v>142</v>
      </c>
      <c r="L3" s="168" t="s">
        <v>155</v>
      </c>
      <c r="M3" s="168" t="s">
        <v>183</v>
      </c>
      <c r="N3" s="168" t="s">
        <v>268</v>
      </c>
      <c r="O3" s="168" t="s">
        <v>278</v>
      </c>
      <c r="P3" s="168" t="s">
        <v>156</v>
      </c>
      <c r="Q3" s="168"/>
      <c r="R3" s="168"/>
      <c r="S3" s="168" t="s">
        <v>1020</v>
      </c>
      <c r="T3" s="168"/>
      <c r="U3" s="168" t="s">
        <v>282</v>
      </c>
      <c r="V3" s="168"/>
      <c r="W3" s="168"/>
      <c r="X3" s="166"/>
      <c r="Y3" s="168" t="s">
        <v>96</v>
      </c>
    </row>
    <row r="4" spans="1:26" ht="45" customHeight="1">
      <c r="A4" s="182"/>
      <c r="B4" s="63" t="str">
        <f>'Методика (раздел 7)'!B66</f>
        <v>Да, размещен в установленный срок</v>
      </c>
      <c r="C4" s="168" t="s">
        <v>89</v>
      </c>
      <c r="D4" s="168" t="s">
        <v>94</v>
      </c>
      <c r="E4" s="168" t="s">
        <v>95</v>
      </c>
      <c r="F4" s="171" t="s">
        <v>88</v>
      </c>
      <c r="G4" s="168"/>
      <c r="H4" s="166"/>
      <c r="I4" s="168" t="s">
        <v>101</v>
      </c>
      <c r="J4" s="168" t="s">
        <v>147</v>
      </c>
      <c r="K4" s="168"/>
      <c r="L4" s="168"/>
      <c r="M4" s="168"/>
      <c r="N4" s="168"/>
      <c r="O4" s="168"/>
      <c r="P4" s="166" t="s">
        <v>157</v>
      </c>
      <c r="Q4" s="166" t="s">
        <v>627</v>
      </c>
      <c r="R4" s="166" t="s">
        <v>112</v>
      </c>
      <c r="S4" s="166" t="s">
        <v>135</v>
      </c>
      <c r="T4" s="166" t="s">
        <v>136</v>
      </c>
      <c r="U4" s="166" t="s">
        <v>111</v>
      </c>
      <c r="V4" s="166" t="s">
        <v>110</v>
      </c>
      <c r="W4" s="166" t="s">
        <v>810</v>
      </c>
      <c r="X4" s="166" t="s">
        <v>272</v>
      </c>
      <c r="Y4" s="168"/>
      <c r="Z4" s="85"/>
    </row>
    <row r="5" spans="1:26" ht="45" customHeight="1">
      <c r="A5" s="182"/>
      <c r="B5" s="63" t="str">
        <f>'Методика (раздел 7)'!B67</f>
        <v>Нет, не размещен, или размещен после установленного срока, или не отвечает иным требованиям</v>
      </c>
      <c r="C5" s="168"/>
      <c r="D5" s="168"/>
      <c r="E5" s="168"/>
      <c r="F5" s="171"/>
      <c r="G5" s="168"/>
      <c r="H5" s="166"/>
      <c r="I5" s="166"/>
      <c r="J5" s="166"/>
      <c r="K5" s="168"/>
      <c r="L5" s="168"/>
      <c r="M5" s="168"/>
      <c r="N5" s="168"/>
      <c r="O5" s="168"/>
      <c r="P5" s="166"/>
      <c r="Q5" s="166"/>
      <c r="R5" s="166"/>
      <c r="S5" s="166"/>
      <c r="T5" s="166"/>
      <c r="U5" s="166"/>
      <c r="V5" s="166"/>
      <c r="W5" s="166"/>
      <c r="X5" s="166"/>
      <c r="Y5" s="168"/>
      <c r="Z5" s="85"/>
    </row>
    <row r="6" spans="1:26" ht="15" customHeight="1">
      <c r="A6" s="58" t="s">
        <v>0</v>
      </c>
      <c r="B6" s="64"/>
      <c r="C6" s="40"/>
      <c r="D6" s="40"/>
      <c r="E6" s="40"/>
      <c r="F6" s="41"/>
      <c r="G6" s="65"/>
      <c r="H6" s="65"/>
      <c r="I6" s="65"/>
      <c r="J6" s="65"/>
      <c r="K6" s="65"/>
      <c r="L6" s="65"/>
      <c r="M6" s="65"/>
      <c r="N6" s="65"/>
      <c r="O6" s="65"/>
      <c r="P6" s="41"/>
      <c r="Q6" s="41"/>
      <c r="R6" s="65"/>
      <c r="S6" s="65"/>
      <c r="T6" s="65"/>
      <c r="U6" s="65"/>
      <c r="V6" s="41"/>
      <c r="W6" s="41"/>
      <c r="X6" s="65"/>
      <c r="Y6" s="65"/>
    </row>
    <row r="7" spans="1:26" ht="15" customHeight="1">
      <c r="A7" s="28" t="s">
        <v>1</v>
      </c>
      <c r="B7" s="59" t="s">
        <v>130</v>
      </c>
      <c r="C7" s="39">
        <f>IF(B7="Да, размещен в установленный срок",2,0)</f>
        <v>2</v>
      </c>
      <c r="D7" s="38"/>
      <c r="E7" s="38"/>
      <c r="F7" s="39">
        <f>C7*(1-D7-E7)</f>
        <v>2</v>
      </c>
      <c r="G7" s="59" t="s">
        <v>103</v>
      </c>
      <c r="H7" s="59" t="str">
        <f>'7.4'!H7</f>
        <v>Да</v>
      </c>
      <c r="I7" s="59" t="str">
        <f>'7.4'!I7</f>
        <v>Публичные слушания</v>
      </c>
      <c r="J7" s="59" t="str">
        <f>'7.4'!J7</f>
        <v>Да (видеоконференция)</v>
      </c>
      <c r="K7" s="59" t="s">
        <v>103</v>
      </c>
      <c r="L7" s="59" t="s">
        <v>103</v>
      </c>
      <c r="M7" s="59" t="s">
        <v>184</v>
      </c>
      <c r="N7" s="59" t="s">
        <v>103</v>
      </c>
      <c r="O7" s="59" t="s">
        <v>103</v>
      </c>
      <c r="P7" s="49">
        <v>45230</v>
      </c>
      <c r="Q7" s="49">
        <v>45253</v>
      </c>
      <c r="R7" s="59" t="s">
        <v>103</v>
      </c>
      <c r="S7" s="59" t="s">
        <v>99</v>
      </c>
      <c r="T7" s="75" t="s">
        <v>621</v>
      </c>
      <c r="U7" s="59" t="s">
        <v>161</v>
      </c>
      <c r="V7" s="49">
        <f>'7.4'!L7</f>
        <v>45230</v>
      </c>
      <c r="W7" s="140">
        <v>45230</v>
      </c>
      <c r="X7" s="74" t="s">
        <v>178</v>
      </c>
      <c r="Y7" s="71" t="s">
        <v>757</v>
      </c>
      <c r="Z7" s="22" t="s">
        <v>99</v>
      </c>
    </row>
    <row r="8" spans="1:26" ht="15" customHeight="1">
      <c r="A8" s="28" t="s">
        <v>2</v>
      </c>
      <c r="B8" s="59" t="s">
        <v>130</v>
      </c>
      <c r="C8" s="39">
        <f t="shared" ref="C8:C24" si="0">IF(B8="Да, размещен в установленный срок",2,0)</f>
        <v>2</v>
      </c>
      <c r="D8" s="38"/>
      <c r="E8" s="38"/>
      <c r="F8" s="39">
        <f t="shared" ref="F8:F71" si="1">C8*(1-D8-E8)</f>
        <v>2</v>
      </c>
      <c r="G8" s="59" t="s">
        <v>103</v>
      </c>
      <c r="H8" s="59" t="str">
        <f>'7.4'!H8</f>
        <v>Да</v>
      </c>
      <c r="I8" s="59" t="str">
        <f>'7.4'!I8</f>
        <v>Общественные обсуждения</v>
      </c>
      <c r="J8" s="59" t="str">
        <f>'7.4'!J8</f>
        <v>-</v>
      </c>
      <c r="K8" s="59" t="s">
        <v>103</v>
      </c>
      <c r="L8" s="59" t="s">
        <v>103</v>
      </c>
      <c r="M8" s="59" t="s">
        <v>239</v>
      </c>
      <c r="N8" s="59" t="s">
        <v>103</v>
      </c>
      <c r="O8" s="59" t="s">
        <v>103</v>
      </c>
      <c r="P8" s="49">
        <v>45246</v>
      </c>
      <c r="Q8" s="49">
        <v>45247</v>
      </c>
      <c r="R8" s="59" t="s">
        <v>103</v>
      </c>
      <c r="S8" s="59" t="s">
        <v>99</v>
      </c>
      <c r="T8" s="71" t="s">
        <v>238</v>
      </c>
      <c r="U8" s="59" t="s">
        <v>163</v>
      </c>
      <c r="V8" s="49" t="str">
        <f>'7.4'!L8</f>
        <v>08-14.11.2023</v>
      </c>
      <c r="W8" s="140">
        <v>45230</v>
      </c>
      <c r="X8" s="74" t="s">
        <v>106</v>
      </c>
      <c r="Y8" s="71" t="s">
        <v>99</v>
      </c>
    </row>
    <row r="9" spans="1:26" ht="15" customHeight="1">
      <c r="A9" s="28" t="s">
        <v>3</v>
      </c>
      <c r="B9" s="59" t="s">
        <v>130</v>
      </c>
      <c r="C9" s="39">
        <f t="shared" si="0"/>
        <v>2</v>
      </c>
      <c r="D9" s="38"/>
      <c r="E9" s="38"/>
      <c r="F9" s="39">
        <f t="shared" si="1"/>
        <v>2</v>
      </c>
      <c r="G9" s="59" t="s">
        <v>103</v>
      </c>
      <c r="H9" s="59" t="str">
        <f>'7.4'!H9</f>
        <v>Да</v>
      </c>
      <c r="I9" s="59" t="str">
        <f>'7.4'!I9</f>
        <v>Публичные слушания</v>
      </c>
      <c r="J9" s="59" t="str">
        <f>'7.4'!J9</f>
        <v>Да (собрание)</v>
      </c>
      <c r="K9" s="59" t="s">
        <v>103</v>
      </c>
      <c r="L9" s="59" t="s">
        <v>107</v>
      </c>
      <c r="M9" s="59" t="s">
        <v>184</v>
      </c>
      <c r="N9" s="59" t="s">
        <v>103</v>
      </c>
      <c r="O9" s="59" t="s">
        <v>103</v>
      </c>
      <c r="P9" s="49">
        <v>45254</v>
      </c>
      <c r="Q9" s="49">
        <v>45258</v>
      </c>
      <c r="R9" s="59" t="s">
        <v>103</v>
      </c>
      <c r="S9" s="59" t="s">
        <v>99</v>
      </c>
      <c r="T9" s="71" t="s">
        <v>387</v>
      </c>
      <c r="U9" s="59" t="s">
        <v>163</v>
      </c>
      <c r="V9" s="49">
        <f>'7.4'!L9</f>
        <v>45245</v>
      </c>
      <c r="W9" s="140">
        <v>45230</v>
      </c>
      <c r="X9" s="74" t="s">
        <v>106</v>
      </c>
      <c r="Y9" s="71" t="s">
        <v>99</v>
      </c>
    </row>
    <row r="10" spans="1:26" ht="15" customHeight="1">
      <c r="A10" s="28" t="s">
        <v>4</v>
      </c>
      <c r="B10" s="59" t="s">
        <v>130</v>
      </c>
      <c r="C10" s="39">
        <f t="shared" si="0"/>
        <v>2</v>
      </c>
      <c r="D10" s="38"/>
      <c r="E10" s="38"/>
      <c r="F10" s="39">
        <f t="shared" si="1"/>
        <v>2</v>
      </c>
      <c r="G10" s="59" t="s">
        <v>103</v>
      </c>
      <c r="H10" s="59" t="str">
        <f>'7.4'!H10</f>
        <v>Да</v>
      </c>
      <c r="I10" s="59" t="str">
        <f>'7.4'!I10</f>
        <v>Публичные слушания</v>
      </c>
      <c r="J10" s="59" t="str">
        <f>'7.4'!J10</f>
        <v>Да (видеоконференция)</v>
      </c>
      <c r="K10" s="59" t="s">
        <v>103</v>
      </c>
      <c r="L10" s="59" t="s">
        <v>103</v>
      </c>
      <c r="M10" s="59" t="s">
        <v>214</v>
      </c>
      <c r="N10" s="59" t="s">
        <v>103</v>
      </c>
      <c r="O10" s="59" t="s">
        <v>103</v>
      </c>
      <c r="P10" s="141" t="s">
        <v>107</v>
      </c>
      <c r="Q10" s="49">
        <v>45267</v>
      </c>
      <c r="R10" s="59" t="s">
        <v>107</v>
      </c>
      <c r="S10" s="59" t="s">
        <v>99</v>
      </c>
      <c r="T10" s="59" t="s">
        <v>541</v>
      </c>
      <c r="U10" s="59" t="s">
        <v>162</v>
      </c>
      <c r="V10" s="49">
        <f>'7.4'!L10</f>
        <v>45230</v>
      </c>
      <c r="W10" s="140">
        <v>45230</v>
      </c>
      <c r="X10" s="74" t="s">
        <v>179</v>
      </c>
      <c r="Y10" s="71" t="s">
        <v>757</v>
      </c>
      <c r="Z10" s="22" t="s">
        <v>99</v>
      </c>
    </row>
    <row r="11" spans="1:26" ht="15" customHeight="1">
      <c r="A11" s="28" t="s">
        <v>5</v>
      </c>
      <c r="B11" s="59" t="s">
        <v>130</v>
      </c>
      <c r="C11" s="39">
        <f t="shared" si="0"/>
        <v>2</v>
      </c>
      <c r="D11" s="38"/>
      <c r="E11" s="38"/>
      <c r="F11" s="39">
        <f t="shared" si="1"/>
        <v>2</v>
      </c>
      <c r="G11" s="59" t="s">
        <v>103</v>
      </c>
      <c r="H11" s="59" t="str">
        <f>'7.4'!H11</f>
        <v>Да</v>
      </c>
      <c r="I11" s="59" t="str">
        <f>'7.4'!I11</f>
        <v>Публичные слушания</v>
      </c>
      <c r="J11" s="59" t="str">
        <f>'7.4'!J11</f>
        <v>Да (собрание)</v>
      </c>
      <c r="K11" s="59" t="s">
        <v>103</v>
      </c>
      <c r="L11" s="59" t="s">
        <v>103</v>
      </c>
      <c r="M11" s="59" t="s">
        <v>186</v>
      </c>
      <c r="N11" s="59" t="s">
        <v>103</v>
      </c>
      <c r="O11" s="59" t="s">
        <v>103</v>
      </c>
      <c r="P11" s="49" t="s">
        <v>107</v>
      </c>
      <c r="Q11" s="49">
        <v>45245</v>
      </c>
      <c r="R11" s="59" t="s">
        <v>107</v>
      </c>
      <c r="S11" s="59" t="s">
        <v>99</v>
      </c>
      <c r="T11" s="71" t="s">
        <v>240</v>
      </c>
      <c r="U11" s="59" t="s">
        <v>162</v>
      </c>
      <c r="V11" s="49">
        <f>'7.4'!L11</f>
        <v>45239</v>
      </c>
      <c r="W11" s="140">
        <v>45231</v>
      </c>
      <c r="X11" s="74" t="s">
        <v>178</v>
      </c>
      <c r="Y11" s="71" t="s">
        <v>99</v>
      </c>
    </row>
    <row r="12" spans="1:26" ht="15" customHeight="1">
      <c r="A12" s="28" t="s">
        <v>6</v>
      </c>
      <c r="B12" s="59" t="s">
        <v>130</v>
      </c>
      <c r="C12" s="39">
        <f t="shared" si="0"/>
        <v>2</v>
      </c>
      <c r="D12" s="38"/>
      <c r="E12" s="38"/>
      <c r="F12" s="39">
        <f t="shared" si="1"/>
        <v>2</v>
      </c>
      <c r="G12" s="59" t="s">
        <v>103</v>
      </c>
      <c r="H12" s="59" t="str">
        <f>'7.4'!H12</f>
        <v>Да</v>
      </c>
      <c r="I12" s="59" t="str">
        <f>'7.4'!I12</f>
        <v>Публичные слушания</v>
      </c>
      <c r="J12" s="59" t="str">
        <f>'7.4'!J12</f>
        <v>Да (собрание)</v>
      </c>
      <c r="K12" s="59" t="s">
        <v>103</v>
      </c>
      <c r="L12" s="59" t="s">
        <v>103</v>
      </c>
      <c r="M12" s="59" t="s">
        <v>187</v>
      </c>
      <c r="N12" s="59" t="s">
        <v>103</v>
      </c>
      <c r="O12" s="59" t="s">
        <v>103</v>
      </c>
      <c r="P12" s="141" t="s">
        <v>107</v>
      </c>
      <c r="Q12" s="49">
        <v>45246</v>
      </c>
      <c r="R12" s="59" t="s">
        <v>107</v>
      </c>
      <c r="S12" s="59" t="s">
        <v>99</v>
      </c>
      <c r="T12" s="59" t="s">
        <v>543</v>
      </c>
      <c r="U12" s="59" t="s">
        <v>163</v>
      </c>
      <c r="V12" s="49">
        <f>'7.4'!L12</f>
        <v>45239</v>
      </c>
      <c r="W12" s="140">
        <v>45230</v>
      </c>
      <c r="X12" s="74" t="s">
        <v>106</v>
      </c>
      <c r="Y12" s="71" t="s">
        <v>99</v>
      </c>
    </row>
    <row r="13" spans="1:26" ht="15" customHeight="1">
      <c r="A13" s="28" t="s">
        <v>7</v>
      </c>
      <c r="B13" s="59" t="s">
        <v>124</v>
      </c>
      <c r="C13" s="39">
        <f t="shared" si="0"/>
        <v>0</v>
      </c>
      <c r="D13" s="38"/>
      <c r="E13" s="38"/>
      <c r="F13" s="39">
        <f t="shared" si="1"/>
        <v>0</v>
      </c>
      <c r="G13" s="59" t="s">
        <v>104</v>
      </c>
      <c r="H13" s="59" t="str">
        <f>'7.4'!H13</f>
        <v>Да</v>
      </c>
      <c r="I13" s="59" t="str">
        <f>'7.4'!I13</f>
        <v>Публичные слушания</v>
      </c>
      <c r="J13" s="59" t="str">
        <f>'7.4'!J13</f>
        <v>Да (собрание)</v>
      </c>
      <c r="K13" s="59" t="s">
        <v>99</v>
      </c>
      <c r="L13" s="59" t="s">
        <v>99</v>
      </c>
      <c r="M13" s="59" t="s">
        <v>99</v>
      </c>
      <c r="N13" s="59" t="s">
        <v>99</v>
      </c>
      <c r="O13" s="59" t="s">
        <v>99</v>
      </c>
      <c r="P13" s="49" t="s">
        <v>99</v>
      </c>
      <c r="Q13" s="49">
        <v>45253</v>
      </c>
      <c r="R13" s="59" t="s">
        <v>99</v>
      </c>
      <c r="S13" s="59" t="s">
        <v>894</v>
      </c>
      <c r="T13" s="59" t="s">
        <v>895</v>
      </c>
      <c r="U13" s="59" t="s">
        <v>163</v>
      </c>
      <c r="V13" s="49">
        <f>'7.4'!L13</f>
        <v>45245</v>
      </c>
      <c r="W13" s="140">
        <v>45230</v>
      </c>
      <c r="X13" s="74" t="s">
        <v>106</v>
      </c>
      <c r="Y13" s="71" t="s">
        <v>900</v>
      </c>
      <c r="Z13" s="22" t="s">
        <v>99</v>
      </c>
    </row>
    <row r="14" spans="1:26" ht="15" customHeight="1">
      <c r="A14" s="28" t="s">
        <v>8</v>
      </c>
      <c r="B14" s="59" t="s">
        <v>130</v>
      </c>
      <c r="C14" s="39">
        <f t="shared" si="0"/>
        <v>2</v>
      </c>
      <c r="D14" s="38"/>
      <c r="E14" s="38"/>
      <c r="F14" s="39">
        <f t="shared" si="1"/>
        <v>2</v>
      </c>
      <c r="G14" s="59" t="s">
        <v>103</v>
      </c>
      <c r="H14" s="59" t="str">
        <f>'7.4'!H14</f>
        <v>Да</v>
      </c>
      <c r="I14" s="59" t="str">
        <f>'7.4'!I14</f>
        <v>Публичные слушания</v>
      </c>
      <c r="J14" s="59" t="str">
        <f>'7.4'!J14</f>
        <v>Да (собрание)</v>
      </c>
      <c r="K14" s="59" t="s">
        <v>103</v>
      </c>
      <c r="L14" s="59" t="s">
        <v>103</v>
      </c>
      <c r="M14" s="59" t="s">
        <v>187</v>
      </c>
      <c r="N14" s="59" t="s">
        <v>103</v>
      </c>
      <c r="O14" s="59" t="s">
        <v>103</v>
      </c>
      <c r="P14" s="141" t="s">
        <v>107</v>
      </c>
      <c r="Q14" s="49">
        <v>45239</v>
      </c>
      <c r="R14" s="59" t="s">
        <v>107</v>
      </c>
      <c r="S14" s="59" t="s">
        <v>99</v>
      </c>
      <c r="T14" s="59" t="s">
        <v>622</v>
      </c>
      <c r="U14" s="59" t="s">
        <v>163</v>
      </c>
      <c r="V14" s="49">
        <f>'7.4'!L14</f>
        <v>45238</v>
      </c>
      <c r="W14" s="140">
        <v>45226</v>
      </c>
      <c r="X14" s="74" t="s">
        <v>106</v>
      </c>
      <c r="Y14" s="71" t="s">
        <v>99</v>
      </c>
    </row>
    <row r="15" spans="1:26" ht="15" customHeight="1">
      <c r="A15" s="28" t="s">
        <v>9</v>
      </c>
      <c r="B15" s="59" t="s">
        <v>130</v>
      </c>
      <c r="C15" s="39">
        <f t="shared" si="0"/>
        <v>2</v>
      </c>
      <c r="D15" s="38"/>
      <c r="E15" s="38"/>
      <c r="F15" s="39">
        <f t="shared" si="1"/>
        <v>2</v>
      </c>
      <c r="G15" s="59" t="s">
        <v>103</v>
      </c>
      <c r="H15" s="59" t="str">
        <f>'7.4'!H15</f>
        <v>Да</v>
      </c>
      <c r="I15" s="59" t="str">
        <f>'7.4'!I15</f>
        <v>Публичные слушания</v>
      </c>
      <c r="J15" s="59" t="str">
        <f>'7.4'!J15</f>
        <v>Да (собрание)</v>
      </c>
      <c r="K15" s="59" t="s">
        <v>103</v>
      </c>
      <c r="L15" s="59" t="s">
        <v>107</v>
      </c>
      <c r="M15" s="59" t="s">
        <v>187</v>
      </c>
      <c r="N15" s="59" t="s">
        <v>103</v>
      </c>
      <c r="O15" s="59" t="s">
        <v>103</v>
      </c>
      <c r="P15" s="49">
        <v>45250</v>
      </c>
      <c r="Q15" s="49">
        <v>45275</v>
      </c>
      <c r="R15" s="59" t="s">
        <v>103</v>
      </c>
      <c r="S15" s="71" t="s">
        <v>168</v>
      </c>
      <c r="T15" s="59" t="s">
        <v>99</v>
      </c>
      <c r="U15" s="59" t="s">
        <v>163</v>
      </c>
      <c r="V15" s="49">
        <f>'7.4'!L15</f>
        <v>45246</v>
      </c>
      <c r="W15" s="140">
        <v>45230</v>
      </c>
      <c r="X15" s="74" t="s">
        <v>106</v>
      </c>
      <c r="Y15" s="71" t="s">
        <v>99</v>
      </c>
    </row>
    <row r="16" spans="1:26" ht="15" customHeight="1">
      <c r="A16" s="28" t="s">
        <v>10</v>
      </c>
      <c r="B16" s="59" t="s">
        <v>130</v>
      </c>
      <c r="C16" s="39">
        <f t="shared" si="0"/>
        <v>2</v>
      </c>
      <c r="D16" s="38"/>
      <c r="E16" s="38"/>
      <c r="F16" s="39">
        <f t="shared" si="1"/>
        <v>2</v>
      </c>
      <c r="G16" s="59" t="s">
        <v>103</v>
      </c>
      <c r="H16" s="59" t="str">
        <f>'7.4'!H16</f>
        <v>Да</v>
      </c>
      <c r="I16" s="59" t="str">
        <f>'7.4'!I16</f>
        <v>Публичные слушания</v>
      </c>
      <c r="J16" s="59" t="str">
        <f>'7.4'!J16</f>
        <v>Да (собрание)</v>
      </c>
      <c r="K16" s="59" t="s">
        <v>103</v>
      </c>
      <c r="L16" s="59" t="s">
        <v>103</v>
      </c>
      <c r="M16" s="59" t="s">
        <v>216</v>
      </c>
      <c r="N16" s="59" t="s">
        <v>103</v>
      </c>
      <c r="O16" s="59" t="s">
        <v>103</v>
      </c>
      <c r="P16" s="49">
        <v>45244</v>
      </c>
      <c r="Q16" s="49">
        <v>45246</v>
      </c>
      <c r="R16" s="59" t="s">
        <v>103</v>
      </c>
      <c r="S16" s="71" t="s">
        <v>624</v>
      </c>
      <c r="T16" s="71" t="s">
        <v>623</v>
      </c>
      <c r="U16" s="59" t="s">
        <v>163</v>
      </c>
      <c r="V16" s="49">
        <f>'7.4'!L16</f>
        <v>45244</v>
      </c>
      <c r="W16" s="140">
        <v>45222</v>
      </c>
      <c r="X16" s="74" t="s">
        <v>106</v>
      </c>
      <c r="Y16" s="71" t="s">
        <v>99</v>
      </c>
    </row>
    <row r="17" spans="1:26" ht="15" customHeight="1">
      <c r="A17" s="28" t="s">
        <v>11</v>
      </c>
      <c r="B17" s="59" t="s">
        <v>124</v>
      </c>
      <c r="C17" s="39">
        <f t="shared" si="0"/>
        <v>0</v>
      </c>
      <c r="D17" s="38"/>
      <c r="E17" s="38"/>
      <c r="F17" s="39">
        <f t="shared" si="1"/>
        <v>0</v>
      </c>
      <c r="G17" s="59" t="s">
        <v>264</v>
      </c>
      <c r="H17" s="59" t="str">
        <f>'7.4'!H17</f>
        <v>Да</v>
      </c>
      <c r="I17" s="59" t="str">
        <f>'7.4'!I17</f>
        <v>Публичные слушания</v>
      </c>
      <c r="J17" s="59" t="str">
        <f>'7.4'!J17</f>
        <v>Да (собрание)</v>
      </c>
      <c r="K17" s="59" t="s">
        <v>103</v>
      </c>
      <c r="L17" s="59" t="s">
        <v>103</v>
      </c>
      <c r="M17" s="59" t="s">
        <v>215</v>
      </c>
      <c r="N17" s="59" t="s">
        <v>103</v>
      </c>
      <c r="O17" s="59" t="s">
        <v>103</v>
      </c>
      <c r="P17" s="49" t="s">
        <v>884</v>
      </c>
      <c r="Q17" s="49">
        <v>45226</v>
      </c>
      <c r="R17" s="59" t="s">
        <v>104</v>
      </c>
      <c r="S17" s="59" t="s">
        <v>626</v>
      </c>
      <c r="T17" s="59" t="s">
        <v>625</v>
      </c>
      <c r="U17" s="59" t="s">
        <v>163</v>
      </c>
      <c r="V17" s="49">
        <f>'7.4'!L17</f>
        <v>45223</v>
      </c>
      <c r="W17" s="140">
        <v>45205</v>
      </c>
      <c r="X17" s="74" t="s">
        <v>106</v>
      </c>
      <c r="Y17" s="71" t="s">
        <v>888</v>
      </c>
      <c r="Z17" s="22" t="s">
        <v>99</v>
      </c>
    </row>
    <row r="18" spans="1:26" ht="15" customHeight="1">
      <c r="A18" s="28" t="s">
        <v>12</v>
      </c>
      <c r="B18" s="59" t="s">
        <v>130</v>
      </c>
      <c r="C18" s="39">
        <f t="shared" si="0"/>
        <v>2</v>
      </c>
      <c r="D18" s="38"/>
      <c r="E18" s="38"/>
      <c r="F18" s="39">
        <f t="shared" si="1"/>
        <v>2</v>
      </c>
      <c r="G18" s="59" t="s">
        <v>103</v>
      </c>
      <c r="H18" s="59" t="str">
        <f>'7.4'!H18</f>
        <v>Да</v>
      </c>
      <c r="I18" s="59" t="str">
        <f>'7.4'!I18</f>
        <v>Публичные слушания</v>
      </c>
      <c r="J18" s="59" t="str">
        <f>'7.4'!J18</f>
        <v>Да (собрание)</v>
      </c>
      <c r="K18" s="59" t="s">
        <v>103</v>
      </c>
      <c r="L18" s="59" t="s">
        <v>103</v>
      </c>
      <c r="M18" s="59" t="s">
        <v>184</v>
      </c>
      <c r="N18" s="59" t="s">
        <v>103</v>
      </c>
      <c r="O18" s="59" t="s">
        <v>103</v>
      </c>
      <c r="P18" s="49" t="s">
        <v>885</v>
      </c>
      <c r="Q18" s="49">
        <v>45252</v>
      </c>
      <c r="R18" s="59" t="s">
        <v>103</v>
      </c>
      <c r="S18" s="59" t="s">
        <v>629</v>
      </c>
      <c r="T18" s="59" t="s">
        <v>628</v>
      </c>
      <c r="U18" s="59" t="s">
        <v>163</v>
      </c>
      <c r="V18" s="49">
        <f>'7.4'!L18</f>
        <v>45246</v>
      </c>
      <c r="W18" s="140">
        <v>45229</v>
      </c>
      <c r="X18" s="74" t="s">
        <v>106</v>
      </c>
      <c r="Y18" s="71" t="s">
        <v>99</v>
      </c>
    </row>
    <row r="19" spans="1:26" ht="15" customHeight="1">
      <c r="A19" s="28" t="s">
        <v>13</v>
      </c>
      <c r="B19" s="59" t="s">
        <v>130</v>
      </c>
      <c r="C19" s="39">
        <f t="shared" si="0"/>
        <v>2</v>
      </c>
      <c r="D19" s="38"/>
      <c r="E19" s="38"/>
      <c r="F19" s="39">
        <f t="shared" si="1"/>
        <v>2</v>
      </c>
      <c r="G19" s="59" t="s">
        <v>103</v>
      </c>
      <c r="H19" s="59" t="str">
        <f>'7.4'!H19</f>
        <v>Да</v>
      </c>
      <c r="I19" s="59" t="str">
        <f>'7.4'!I19</f>
        <v>Публичные слушания</v>
      </c>
      <c r="J19" s="59" t="str">
        <f>'7.4'!J19</f>
        <v>Да (собрание)</v>
      </c>
      <c r="K19" s="59" t="s">
        <v>103</v>
      </c>
      <c r="L19" s="59" t="s">
        <v>107</v>
      </c>
      <c r="M19" s="59" t="s">
        <v>187</v>
      </c>
      <c r="N19" s="59" t="s">
        <v>103</v>
      </c>
      <c r="O19" s="59" t="s">
        <v>103</v>
      </c>
      <c r="P19" s="49">
        <v>45238</v>
      </c>
      <c r="Q19" s="49">
        <v>45253</v>
      </c>
      <c r="R19" s="59" t="s">
        <v>103</v>
      </c>
      <c r="S19" s="71" t="s">
        <v>217</v>
      </c>
      <c r="T19" s="59" t="s">
        <v>491</v>
      </c>
      <c r="U19" s="59" t="s">
        <v>163</v>
      </c>
      <c r="V19" s="49">
        <f>'7.4'!L19</f>
        <v>45238</v>
      </c>
      <c r="W19" s="140">
        <v>45231</v>
      </c>
      <c r="X19" s="74" t="s">
        <v>106</v>
      </c>
      <c r="Y19" s="71" t="s">
        <v>887</v>
      </c>
      <c r="Z19" s="22" t="s">
        <v>99</v>
      </c>
    </row>
    <row r="20" spans="1:26" ht="15" customHeight="1">
      <c r="A20" s="28" t="s">
        <v>14</v>
      </c>
      <c r="B20" s="59" t="s">
        <v>124</v>
      </c>
      <c r="C20" s="39">
        <f t="shared" si="0"/>
        <v>0</v>
      </c>
      <c r="D20" s="38"/>
      <c r="E20" s="38"/>
      <c r="F20" s="39">
        <f t="shared" si="1"/>
        <v>0</v>
      </c>
      <c r="G20" s="59" t="s">
        <v>264</v>
      </c>
      <c r="H20" s="59" t="str">
        <f>'7.4'!H20</f>
        <v>Да</v>
      </c>
      <c r="I20" s="59" t="str">
        <f>'7.4'!I20</f>
        <v>Общественные обсуждения</v>
      </c>
      <c r="J20" s="59" t="str">
        <f>'7.4'!J20</f>
        <v>-</v>
      </c>
      <c r="K20" s="59" t="s">
        <v>103</v>
      </c>
      <c r="L20" s="59" t="s">
        <v>107</v>
      </c>
      <c r="M20" s="59" t="s">
        <v>189</v>
      </c>
      <c r="N20" s="59" t="s">
        <v>104</v>
      </c>
      <c r="O20" s="59" t="s">
        <v>104</v>
      </c>
      <c r="P20" s="141" t="s">
        <v>107</v>
      </c>
      <c r="Q20" s="49">
        <v>45254</v>
      </c>
      <c r="R20" s="71" t="s">
        <v>107</v>
      </c>
      <c r="S20" s="71" t="s">
        <v>630</v>
      </c>
      <c r="T20" s="59" t="s">
        <v>981</v>
      </c>
      <c r="U20" s="59" t="s">
        <v>163</v>
      </c>
      <c r="V20" s="49" t="str">
        <f>'7.4'!L20</f>
        <v>06-08.12.2023</v>
      </c>
      <c r="W20" s="140">
        <v>45230</v>
      </c>
      <c r="X20" s="74" t="s">
        <v>106</v>
      </c>
      <c r="Y20" s="71" t="s">
        <v>957</v>
      </c>
      <c r="Z20" s="22" t="s">
        <v>99</v>
      </c>
    </row>
    <row r="21" spans="1:26" ht="15" customHeight="1">
      <c r="A21" s="28" t="s">
        <v>15</v>
      </c>
      <c r="B21" s="59" t="s">
        <v>124</v>
      </c>
      <c r="C21" s="39">
        <f t="shared" si="0"/>
        <v>0</v>
      </c>
      <c r="D21" s="38"/>
      <c r="E21" s="38"/>
      <c r="F21" s="39">
        <f t="shared" si="1"/>
        <v>0</v>
      </c>
      <c r="G21" s="59" t="s">
        <v>264</v>
      </c>
      <c r="H21" s="59" t="str">
        <f>'7.4'!H21</f>
        <v>Да</v>
      </c>
      <c r="I21" s="59" t="str">
        <f>'7.4'!I21</f>
        <v>Общественные обсуждения</v>
      </c>
      <c r="J21" s="59" t="str">
        <f>'7.4'!J21</f>
        <v>-</v>
      </c>
      <c r="K21" s="59" t="s">
        <v>103</v>
      </c>
      <c r="L21" s="59" t="s">
        <v>103</v>
      </c>
      <c r="M21" s="59" t="s">
        <v>279</v>
      </c>
      <c r="N21" s="59" t="s">
        <v>104</v>
      </c>
      <c r="O21" s="59" t="s">
        <v>103</v>
      </c>
      <c r="P21" s="49">
        <v>45232</v>
      </c>
      <c r="Q21" s="49">
        <v>45260</v>
      </c>
      <c r="R21" s="59" t="s">
        <v>103</v>
      </c>
      <c r="S21" s="59" t="s">
        <v>99</v>
      </c>
      <c r="T21" s="71" t="s">
        <v>576</v>
      </c>
      <c r="U21" s="59" t="s">
        <v>161</v>
      </c>
      <c r="V21" s="49">
        <f>'7.4'!L21</f>
        <v>45230</v>
      </c>
      <c r="W21" s="140">
        <v>45231</v>
      </c>
      <c r="X21" s="74" t="s">
        <v>179</v>
      </c>
      <c r="Y21" s="71" t="s">
        <v>819</v>
      </c>
      <c r="Z21" s="22" t="s">
        <v>99</v>
      </c>
    </row>
    <row r="22" spans="1:26" ht="15" customHeight="1">
      <c r="A22" s="28" t="s">
        <v>16</v>
      </c>
      <c r="B22" s="59" t="s">
        <v>130</v>
      </c>
      <c r="C22" s="39">
        <f t="shared" si="0"/>
        <v>2</v>
      </c>
      <c r="D22" s="38"/>
      <c r="E22" s="38"/>
      <c r="F22" s="39">
        <f t="shared" si="1"/>
        <v>2</v>
      </c>
      <c r="G22" s="59" t="s">
        <v>103</v>
      </c>
      <c r="H22" s="59" t="str">
        <f>'7.4'!H22</f>
        <v>Нет данных</v>
      </c>
      <c r="I22" s="59" t="str">
        <f>'7.4'!I22</f>
        <v>Публичные слушания</v>
      </c>
      <c r="J22" s="59" t="str">
        <f>'7.4'!J22</f>
        <v>Да (собрание)</v>
      </c>
      <c r="K22" s="59" t="s">
        <v>103</v>
      </c>
      <c r="L22" s="59" t="s">
        <v>103</v>
      </c>
      <c r="M22" s="59" t="s">
        <v>184</v>
      </c>
      <c r="N22" s="59" t="s">
        <v>103</v>
      </c>
      <c r="O22" s="59" t="s">
        <v>103</v>
      </c>
      <c r="P22" s="141" t="s">
        <v>107</v>
      </c>
      <c r="Q22" s="49">
        <v>45260</v>
      </c>
      <c r="R22" s="59" t="s">
        <v>107</v>
      </c>
      <c r="S22" s="71" t="s">
        <v>169</v>
      </c>
      <c r="T22" s="59" t="s">
        <v>99</v>
      </c>
      <c r="U22" s="59" t="s">
        <v>163</v>
      </c>
      <c r="V22" s="49">
        <f>'7.4'!L22</f>
        <v>45251</v>
      </c>
      <c r="W22" s="140">
        <v>45230</v>
      </c>
      <c r="X22" s="74" t="s">
        <v>106</v>
      </c>
      <c r="Y22" s="71" t="s">
        <v>99</v>
      </c>
    </row>
    <row r="23" spans="1:26" ht="15" customHeight="1">
      <c r="A23" s="28" t="s">
        <v>17</v>
      </c>
      <c r="B23" s="59" t="s">
        <v>124</v>
      </c>
      <c r="C23" s="39">
        <f t="shared" si="0"/>
        <v>0</v>
      </c>
      <c r="D23" s="38"/>
      <c r="E23" s="38"/>
      <c r="F23" s="39">
        <f t="shared" si="1"/>
        <v>0</v>
      </c>
      <c r="G23" s="59" t="s">
        <v>264</v>
      </c>
      <c r="H23" s="59" t="str">
        <f>'7.4'!H23</f>
        <v>Да</v>
      </c>
      <c r="I23" s="59" t="str">
        <f>'7.4'!I23</f>
        <v>Публичные слушания</v>
      </c>
      <c r="J23" s="59" t="str">
        <f>'7.4'!J23</f>
        <v>Да (онлайн-формат, трансляция в социальной сети "ВКонтакте")</v>
      </c>
      <c r="K23" s="59" t="s">
        <v>103</v>
      </c>
      <c r="L23" s="59" t="s">
        <v>103</v>
      </c>
      <c r="M23" s="59" t="s">
        <v>184</v>
      </c>
      <c r="N23" s="59" t="s">
        <v>103</v>
      </c>
      <c r="O23" s="70" t="s">
        <v>103</v>
      </c>
      <c r="P23" s="49" t="s">
        <v>954</v>
      </c>
      <c r="Q23" s="49">
        <v>45251</v>
      </c>
      <c r="R23" s="59" t="s">
        <v>104</v>
      </c>
      <c r="S23" s="59" t="s">
        <v>953</v>
      </c>
      <c r="T23" s="75" t="s">
        <v>955</v>
      </c>
      <c r="U23" s="59" t="s">
        <v>164</v>
      </c>
      <c r="V23" s="49">
        <f>'7.4'!L23</f>
        <v>45245</v>
      </c>
      <c r="W23" s="140">
        <v>45231</v>
      </c>
      <c r="X23" s="74" t="s">
        <v>180</v>
      </c>
      <c r="Y23" s="71" t="s">
        <v>1010</v>
      </c>
      <c r="Z23" s="22" t="s">
        <v>99</v>
      </c>
    </row>
    <row r="24" spans="1:26" ht="15" customHeight="1">
      <c r="A24" s="28" t="s">
        <v>100</v>
      </c>
      <c r="B24" s="59" t="s">
        <v>130</v>
      </c>
      <c r="C24" s="39">
        <f t="shared" si="0"/>
        <v>2</v>
      </c>
      <c r="D24" s="38"/>
      <c r="E24" s="38"/>
      <c r="F24" s="39">
        <f t="shared" si="1"/>
        <v>2</v>
      </c>
      <c r="G24" s="59" t="s">
        <v>103</v>
      </c>
      <c r="H24" s="59" t="str">
        <f>'7.4'!H24</f>
        <v>Да</v>
      </c>
      <c r="I24" s="59" t="str">
        <f>'7.4'!I24</f>
        <v>Общественные обсуждения</v>
      </c>
      <c r="J24" s="59" t="str">
        <f>'7.4'!J24</f>
        <v>-</v>
      </c>
      <c r="K24" s="59" t="s">
        <v>103</v>
      </c>
      <c r="L24" s="59" t="s">
        <v>103</v>
      </c>
      <c r="M24" s="59" t="s">
        <v>184</v>
      </c>
      <c r="N24" s="59" t="s">
        <v>103</v>
      </c>
      <c r="O24" s="59" t="s">
        <v>113</v>
      </c>
      <c r="P24" s="49">
        <v>45251</v>
      </c>
      <c r="Q24" s="49">
        <v>45252</v>
      </c>
      <c r="R24" s="59" t="s">
        <v>103</v>
      </c>
      <c r="S24" s="56" t="s">
        <v>956</v>
      </c>
      <c r="T24" s="71" t="s">
        <v>631</v>
      </c>
      <c r="U24" s="59" t="s">
        <v>164</v>
      </c>
      <c r="V24" s="49" t="str">
        <f>'7.4'!L24</f>
        <v>07-11.11.2023</v>
      </c>
      <c r="W24" s="140">
        <v>45212</v>
      </c>
      <c r="X24" s="74" t="s">
        <v>1008</v>
      </c>
      <c r="Y24" s="59" t="s">
        <v>991</v>
      </c>
      <c r="Z24" s="22" t="s">
        <v>99</v>
      </c>
    </row>
    <row r="25" spans="1:26" ht="15" customHeight="1">
      <c r="A25" s="58" t="s">
        <v>18</v>
      </c>
      <c r="B25" s="64"/>
      <c r="C25" s="24"/>
      <c r="D25" s="24"/>
      <c r="E25" s="24"/>
      <c r="F25" s="42"/>
      <c r="G25" s="73"/>
      <c r="H25" s="67"/>
      <c r="I25" s="67"/>
      <c r="J25" s="67"/>
      <c r="K25" s="67"/>
      <c r="L25" s="67"/>
      <c r="M25" s="73"/>
      <c r="N25" s="73"/>
      <c r="O25" s="67"/>
      <c r="P25" s="139"/>
      <c r="Q25" s="25"/>
      <c r="R25" s="73"/>
      <c r="S25" s="73"/>
      <c r="T25" s="73"/>
      <c r="U25" s="67"/>
      <c r="V25" s="25"/>
      <c r="W25" s="142"/>
      <c r="X25" s="73"/>
      <c r="Y25" s="67"/>
    </row>
    <row r="26" spans="1:26" ht="15" customHeight="1">
      <c r="A26" s="28" t="s">
        <v>19</v>
      </c>
      <c r="B26" s="59" t="s">
        <v>130</v>
      </c>
      <c r="C26" s="39">
        <f t="shared" ref="C26:C36" si="2">IF(B26="Да, размещен в установленный срок",2,0)</f>
        <v>2</v>
      </c>
      <c r="D26" s="38"/>
      <c r="E26" s="38"/>
      <c r="F26" s="39">
        <f t="shared" si="1"/>
        <v>2</v>
      </c>
      <c r="G26" s="59" t="s">
        <v>103</v>
      </c>
      <c r="H26" s="59" t="str">
        <f>'7.4'!H26</f>
        <v>Да</v>
      </c>
      <c r="I26" s="59" t="str">
        <f>'7.4'!I26</f>
        <v>Публичные слушания</v>
      </c>
      <c r="J26" s="59" t="str">
        <f>'7.4'!J26</f>
        <v>Да (собрание)</v>
      </c>
      <c r="K26" s="59" t="s">
        <v>103</v>
      </c>
      <c r="L26" s="59" t="s">
        <v>103</v>
      </c>
      <c r="M26" s="59" t="s">
        <v>184</v>
      </c>
      <c r="N26" s="59" t="s">
        <v>103</v>
      </c>
      <c r="O26" s="59" t="s">
        <v>103</v>
      </c>
      <c r="P26" s="49" t="s">
        <v>107</v>
      </c>
      <c r="Q26" s="49">
        <v>45246</v>
      </c>
      <c r="R26" s="59" t="s">
        <v>107</v>
      </c>
      <c r="S26" s="71" t="s">
        <v>99</v>
      </c>
      <c r="T26" s="59" t="s">
        <v>544</v>
      </c>
      <c r="U26" s="59" t="s">
        <v>163</v>
      </c>
      <c r="V26" s="49">
        <f>'7.4'!L26</f>
        <v>45244</v>
      </c>
      <c r="W26" s="140">
        <v>45231</v>
      </c>
      <c r="X26" s="74" t="s">
        <v>106</v>
      </c>
      <c r="Y26" s="71" t="s">
        <v>99</v>
      </c>
    </row>
    <row r="27" spans="1:26" ht="15" customHeight="1">
      <c r="A27" s="28" t="s">
        <v>20</v>
      </c>
      <c r="B27" s="59" t="s">
        <v>130</v>
      </c>
      <c r="C27" s="39">
        <f t="shared" si="2"/>
        <v>2</v>
      </c>
      <c r="D27" s="38"/>
      <c r="E27" s="38"/>
      <c r="F27" s="39">
        <f t="shared" si="1"/>
        <v>2</v>
      </c>
      <c r="G27" s="59" t="s">
        <v>103</v>
      </c>
      <c r="H27" s="59" t="str">
        <f>'7.4'!H27</f>
        <v>Да</v>
      </c>
      <c r="I27" s="59" t="str">
        <f>'7.4'!I27</f>
        <v>Общественные обсуждения</v>
      </c>
      <c r="J27" s="59" t="str">
        <f>'7.4'!J27</f>
        <v>-</v>
      </c>
      <c r="K27" s="59" t="s">
        <v>103</v>
      </c>
      <c r="L27" s="59" t="s">
        <v>103</v>
      </c>
      <c r="M27" s="59" t="s">
        <v>1000</v>
      </c>
      <c r="N27" s="59" t="s">
        <v>103</v>
      </c>
      <c r="O27" s="59" t="s">
        <v>103</v>
      </c>
      <c r="P27" s="49" t="s">
        <v>107</v>
      </c>
      <c r="Q27" s="49">
        <v>45260</v>
      </c>
      <c r="R27" s="59" t="s">
        <v>107</v>
      </c>
      <c r="S27" s="71" t="s">
        <v>99</v>
      </c>
      <c r="T27" s="71" t="s">
        <v>202</v>
      </c>
      <c r="U27" s="59" t="s">
        <v>162</v>
      </c>
      <c r="V27" s="49" t="str">
        <f>'7.4'!L27</f>
        <v>06-13.10.2023</v>
      </c>
      <c r="W27" s="140">
        <v>45230</v>
      </c>
      <c r="X27" s="74" t="s">
        <v>179</v>
      </c>
      <c r="Y27" s="71" t="s">
        <v>99</v>
      </c>
    </row>
    <row r="28" spans="1:26" ht="15" customHeight="1">
      <c r="A28" s="28" t="s">
        <v>21</v>
      </c>
      <c r="B28" s="59" t="s">
        <v>130</v>
      </c>
      <c r="C28" s="39">
        <f t="shared" si="2"/>
        <v>2</v>
      </c>
      <c r="D28" s="38"/>
      <c r="E28" s="38"/>
      <c r="F28" s="39">
        <f t="shared" si="1"/>
        <v>2</v>
      </c>
      <c r="G28" s="59" t="s">
        <v>103</v>
      </c>
      <c r="H28" s="59" t="str">
        <f>'7.4'!H28</f>
        <v>Да</v>
      </c>
      <c r="I28" s="59" t="str">
        <f>'7.4'!I28</f>
        <v>Публичные слушания</v>
      </c>
      <c r="J28" s="59" t="str">
        <f>'7.4'!J28</f>
        <v>Да (собрание)</v>
      </c>
      <c r="K28" s="59" t="s">
        <v>103</v>
      </c>
      <c r="L28" s="59" t="s">
        <v>103</v>
      </c>
      <c r="M28" s="59" t="s">
        <v>188</v>
      </c>
      <c r="N28" s="59" t="s">
        <v>103</v>
      </c>
      <c r="O28" s="59" t="s">
        <v>103</v>
      </c>
      <c r="P28" s="49">
        <v>45240</v>
      </c>
      <c r="Q28" s="49">
        <v>45245</v>
      </c>
      <c r="R28" s="59" t="s">
        <v>103</v>
      </c>
      <c r="S28" s="71" t="s">
        <v>99</v>
      </c>
      <c r="T28" s="71" t="s">
        <v>575</v>
      </c>
      <c r="U28" s="59" t="s">
        <v>161</v>
      </c>
      <c r="V28" s="49">
        <f>'7.4'!L28</f>
        <v>45233</v>
      </c>
      <c r="W28" s="140">
        <v>45212</v>
      </c>
      <c r="X28" s="74" t="s">
        <v>178</v>
      </c>
      <c r="Y28" s="59" t="s">
        <v>99</v>
      </c>
    </row>
    <row r="29" spans="1:26" ht="15" customHeight="1">
      <c r="A29" s="28" t="s">
        <v>22</v>
      </c>
      <c r="B29" s="59" t="s">
        <v>130</v>
      </c>
      <c r="C29" s="39">
        <f t="shared" si="2"/>
        <v>2</v>
      </c>
      <c r="D29" s="38"/>
      <c r="E29" s="38"/>
      <c r="F29" s="39">
        <f t="shared" si="1"/>
        <v>2</v>
      </c>
      <c r="G29" s="59" t="s">
        <v>103</v>
      </c>
      <c r="H29" s="59" t="str">
        <f>'7.4'!H29</f>
        <v>Да</v>
      </c>
      <c r="I29" s="59" t="str">
        <f>'7.4'!I29</f>
        <v>Публичные слушания</v>
      </c>
      <c r="J29" s="59" t="str">
        <f>'7.4'!J29</f>
        <v>Да (собрание)</v>
      </c>
      <c r="K29" s="59" t="s">
        <v>103</v>
      </c>
      <c r="L29" s="59" t="s">
        <v>103</v>
      </c>
      <c r="M29" s="59" t="s">
        <v>189</v>
      </c>
      <c r="N29" s="59" t="s">
        <v>103</v>
      </c>
      <c r="O29" s="70" t="s">
        <v>103</v>
      </c>
      <c r="P29" s="49">
        <v>45258</v>
      </c>
      <c r="Q29" s="49">
        <v>45259</v>
      </c>
      <c r="R29" s="59" t="s">
        <v>103</v>
      </c>
      <c r="S29" s="71" t="s">
        <v>632</v>
      </c>
      <c r="T29" s="71" t="s">
        <v>540</v>
      </c>
      <c r="U29" s="59" t="s">
        <v>163</v>
      </c>
      <c r="V29" s="49">
        <f>'7.4'!L29</f>
        <v>45251</v>
      </c>
      <c r="W29" s="140">
        <v>45230</v>
      </c>
      <c r="X29" s="74" t="s">
        <v>106</v>
      </c>
      <c r="Y29" s="59" t="s">
        <v>99</v>
      </c>
    </row>
    <row r="30" spans="1:26" ht="15" customHeight="1">
      <c r="A30" s="28" t="s">
        <v>23</v>
      </c>
      <c r="B30" s="59" t="s">
        <v>130</v>
      </c>
      <c r="C30" s="39">
        <f t="shared" si="2"/>
        <v>2</v>
      </c>
      <c r="D30" s="38"/>
      <c r="E30" s="38"/>
      <c r="F30" s="39">
        <f t="shared" si="1"/>
        <v>2</v>
      </c>
      <c r="G30" s="59" t="s">
        <v>103</v>
      </c>
      <c r="H30" s="59" t="str">
        <f>'7.4'!H30</f>
        <v>Да</v>
      </c>
      <c r="I30" s="59" t="str">
        <f>'7.4'!I30</f>
        <v>Публичные слушания</v>
      </c>
      <c r="J30" s="59" t="str">
        <f>'7.4'!J30</f>
        <v>Да (собрание)</v>
      </c>
      <c r="K30" s="59" t="s">
        <v>103</v>
      </c>
      <c r="L30" s="59" t="s">
        <v>103</v>
      </c>
      <c r="M30" s="59" t="s">
        <v>241</v>
      </c>
      <c r="N30" s="59" t="s">
        <v>103</v>
      </c>
      <c r="O30" s="59" t="s">
        <v>103</v>
      </c>
      <c r="P30" s="49" t="s">
        <v>107</v>
      </c>
      <c r="Q30" s="49">
        <v>45252</v>
      </c>
      <c r="R30" s="59" t="s">
        <v>107</v>
      </c>
      <c r="S30" s="71" t="s">
        <v>99</v>
      </c>
      <c r="T30" s="71" t="s">
        <v>242</v>
      </c>
      <c r="U30" s="59" t="s">
        <v>163</v>
      </c>
      <c r="V30" s="49">
        <f>'7.4'!L30</f>
        <v>45250</v>
      </c>
      <c r="W30" s="140">
        <v>45231</v>
      </c>
      <c r="X30" s="74" t="s">
        <v>106</v>
      </c>
      <c r="Y30" s="59" t="s">
        <v>99</v>
      </c>
    </row>
    <row r="31" spans="1:26" ht="15" customHeight="1">
      <c r="A31" s="28" t="s">
        <v>24</v>
      </c>
      <c r="B31" s="59" t="s">
        <v>130</v>
      </c>
      <c r="C31" s="39">
        <f t="shared" si="2"/>
        <v>2</v>
      </c>
      <c r="D31" s="38"/>
      <c r="E31" s="38"/>
      <c r="F31" s="39">
        <f t="shared" si="1"/>
        <v>2</v>
      </c>
      <c r="G31" s="59" t="s">
        <v>103</v>
      </c>
      <c r="H31" s="59" t="str">
        <f>'7.4'!H31</f>
        <v>Да</v>
      </c>
      <c r="I31" s="59" t="str">
        <f>'7.4'!I31</f>
        <v>Публичные слушания</v>
      </c>
      <c r="J31" s="59" t="str">
        <f>'7.4'!J31</f>
        <v>Да (собрание)</v>
      </c>
      <c r="K31" s="59" t="s">
        <v>103</v>
      </c>
      <c r="L31" s="59" t="s">
        <v>103</v>
      </c>
      <c r="M31" s="59" t="s">
        <v>184</v>
      </c>
      <c r="N31" s="59" t="s">
        <v>103</v>
      </c>
      <c r="O31" s="59" t="s">
        <v>103</v>
      </c>
      <c r="P31" s="49" t="s">
        <v>634</v>
      </c>
      <c r="Q31" s="49">
        <v>45239</v>
      </c>
      <c r="R31" s="59" t="s">
        <v>103</v>
      </c>
      <c r="S31" s="71" t="s">
        <v>99</v>
      </c>
      <c r="T31" s="59" t="s">
        <v>633</v>
      </c>
      <c r="U31" s="59" t="s">
        <v>162</v>
      </c>
      <c r="V31" s="49">
        <f>'7.4'!L31</f>
        <v>45238</v>
      </c>
      <c r="W31" s="140">
        <v>45218</v>
      </c>
      <c r="X31" s="74" t="s">
        <v>998</v>
      </c>
      <c r="Y31" s="59" t="s">
        <v>99</v>
      </c>
    </row>
    <row r="32" spans="1:26" ht="15" customHeight="1">
      <c r="A32" s="28" t="s">
        <v>25</v>
      </c>
      <c r="B32" s="59" t="s">
        <v>124</v>
      </c>
      <c r="C32" s="39">
        <f t="shared" si="2"/>
        <v>0</v>
      </c>
      <c r="D32" s="38"/>
      <c r="E32" s="38"/>
      <c r="F32" s="39">
        <f t="shared" si="1"/>
        <v>0</v>
      </c>
      <c r="G32" s="59" t="s">
        <v>104</v>
      </c>
      <c r="H32" s="59" t="str">
        <f>'7.4'!H32</f>
        <v>Да</v>
      </c>
      <c r="I32" s="59" t="str">
        <f>'7.4'!I32</f>
        <v>Общественные обсуждения</v>
      </c>
      <c r="J32" s="59" t="str">
        <f>'7.4'!J32</f>
        <v>-</v>
      </c>
      <c r="K32" s="59" t="s">
        <v>99</v>
      </c>
      <c r="L32" s="59" t="s">
        <v>99</v>
      </c>
      <c r="M32" s="59" t="s">
        <v>99</v>
      </c>
      <c r="N32" s="59" t="s">
        <v>99</v>
      </c>
      <c r="O32" s="59" t="s">
        <v>99</v>
      </c>
      <c r="P32" s="141" t="s">
        <v>99</v>
      </c>
      <c r="Q32" s="49">
        <v>45259</v>
      </c>
      <c r="R32" s="71" t="s">
        <v>99</v>
      </c>
      <c r="S32" s="71" t="s">
        <v>896</v>
      </c>
      <c r="T32" s="71" t="s">
        <v>897</v>
      </c>
      <c r="U32" s="59" t="s">
        <v>163</v>
      </c>
      <c r="V32" s="49" t="str">
        <f>'7.4'!L32</f>
        <v>13-26.11.2023</v>
      </c>
      <c r="W32" s="140">
        <v>45230</v>
      </c>
      <c r="X32" s="74" t="s">
        <v>106</v>
      </c>
      <c r="Y32" s="59" t="s">
        <v>901</v>
      </c>
      <c r="Z32" s="22" t="s">
        <v>99</v>
      </c>
    </row>
    <row r="33" spans="1:27" ht="15" customHeight="1">
      <c r="A33" s="28" t="s">
        <v>26</v>
      </c>
      <c r="B33" s="59" t="s">
        <v>124</v>
      </c>
      <c r="C33" s="39">
        <f t="shared" si="2"/>
        <v>0</v>
      </c>
      <c r="D33" s="38"/>
      <c r="E33" s="38"/>
      <c r="F33" s="39">
        <f t="shared" si="1"/>
        <v>0</v>
      </c>
      <c r="G33" s="59" t="s">
        <v>264</v>
      </c>
      <c r="H33" s="59" t="str">
        <f>'7.4'!H33</f>
        <v>Да</v>
      </c>
      <c r="I33" s="59" t="str">
        <f>'7.4'!I33</f>
        <v>Общественные обсуждения</v>
      </c>
      <c r="J33" s="59" t="str">
        <f>'7.4'!J33</f>
        <v>-</v>
      </c>
      <c r="K33" s="59" t="s">
        <v>103</v>
      </c>
      <c r="L33" s="59" t="s">
        <v>103</v>
      </c>
      <c r="M33" s="59" t="s">
        <v>191</v>
      </c>
      <c r="N33" s="59" t="s">
        <v>103</v>
      </c>
      <c r="O33" s="59" t="s">
        <v>104</v>
      </c>
      <c r="P33" s="49" t="s">
        <v>107</v>
      </c>
      <c r="Q33" s="49">
        <v>45259</v>
      </c>
      <c r="R33" s="59" t="s">
        <v>107</v>
      </c>
      <c r="S33" s="71" t="s">
        <v>959</v>
      </c>
      <c r="T33" s="71" t="s">
        <v>635</v>
      </c>
      <c r="U33" s="59" t="s">
        <v>161</v>
      </c>
      <c r="V33" s="49">
        <f>'7.4'!L33</f>
        <v>45245</v>
      </c>
      <c r="W33" s="140">
        <v>45231</v>
      </c>
      <c r="X33" s="74" t="s">
        <v>178</v>
      </c>
      <c r="Y33" s="70" t="s">
        <v>987</v>
      </c>
      <c r="Z33" s="22" t="s">
        <v>99</v>
      </c>
    </row>
    <row r="34" spans="1:27" ht="15" customHeight="1">
      <c r="A34" s="28" t="s">
        <v>27</v>
      </c>
      <c r="B34" s="59" t="s">
        <v>124</v>
      </c>
      <c r="C34" s="39">
        <f t="shared" si="2"/>
        <v>0</v>
      </c>
      <c r="D34" s="38"/>
      <c r="E34" s="38"/>
      <c r="F34" s="39">
        <f t="shared" si="1"/>
        <v>0</v>
      </c>
      <c r="G34" s="59" t="s">
        <v>264</v>
      </c>
      <c r="H34" s="59" t="str">
        <f>'7.4'!H34</f>
        <v>Да</v>
      </c>
      <c r="I34" s="59" t="str">
        <f>'7.4'!I34</f>
        <v>Общественные обсуждения</v>
      </c>
      <c r="J34" s="59" t="str">
        <f>'7.4'!J34</f>
        <v>-</v>
      </c>
      <c r="K34" s="59" t="s">
        <v>103</v>
      </c>
      <c r="L34" s="59" t="s">
        <v>103</v>
      </c>
      <c r="M34" s="59" t="s">
        <v>184</v>
      </c>
      <c r="N34" s="59" t="s">
        <v>103</v>
      </c>
      <c r="O34" s="59" t="s">
        <v>104</v>
      </c>
      <c r="P34" s="49" t="s">
        <v>107</v>
      </c>
      <c r="Q34" s="49">
        <v>45260</v>
      </c>
      <c r="R34" s="59" t="s">
        <v>107</v>
      </c>
      <c r="S34" s="71" t="s">
        <v>958</v>
      </c>
      <c r="T34" s="59" t="s">
        <v>960</v>
      </c>
      <c r="U34" s="59" t="s">
        <v>161</v>
      </c>
      <c r="V34" s="49" t="str">
        <f>'7.4'!L34</f>
        <v>07-14.11.2023</v>
      </c>
      <c r="W34" s="140">
        <v>45230</v>
      </c>
      <c r="X34" s="74" t="s">
        <v>1008</v>
      </c>
      <c r="Y34" s="59" t="s">
        <v>970</v>
      </c>
      <c r="Z34" s="22" t="s">
        <v>99</v>
      </c>
    </row>
    <row r="35" spans="1:27" ht="15" customHeight="1">
      <c r="A35" s="28" t="s">
        <v>283</v>
      </c>
      <c r="B35" s="59" t="s">
        <v>130</v>
      </c>
      <c r="C35" s="39">
        <f t="shared" si="2"/>
        <v>2</v>
      </c>
      <c r="D35" s="38"/>
      <c r="E35" s="38">
        <v>0.5</v>
      </c>
      <c r="F35" s="39">
        <f t="shared" si="1"/>
        <v>1</v>
      </c>
      <c r="G35" s="59" t="s">
        <v>103</v>
      </c>
      <c r="H35" s="59" t="str">
        <f>'7.4'!H35</f>
        <v>Да</v>
      </c>
      <c r="I35" s="59" t="str">
        <f>'7.4'!I35</f>
        <v>Публичные слушания</v>
      </c>
      <c r="J35" s="59" t="str">
        <f>'7.4'!J35</f>
        <v>Нет (заочная форма)</v>
      </c>
      <c r="K35" s="59" t="s">
        <v>103</v>
      </c>
      <c r="L35" s="59" t="s">
        <v>103</v>
      </c>
      <c r="M35" s="59" t="s">
        <v>184</v>
      </c>
      <c r="N35" s="59" t="s">
        <v>103</v>
      </c>
      <c r="O35" s="59" t="s">
        <v>103</v>
      </c>
      <c r="P35" s="49" t="s">
        <v>107</v>
      </c>
      <c r="Q35" s="49">
        <v>45230</v>
      </c>
      <c r="R35" s="59" t="s">
        <v>107</v>
      </c>
      <c r="S35" s="131" t="s">
        <v>963</v>
      </c>
      <c r="T35" s="56" t="s">
        <v>636</v>
      </c>
      <c r="U35" s="59" t="s">
        <v>163</v>
      </c>
      <c r="V35" s="49" t="str">
        <f>'7.4'!L35</f>
        <v>10-13.10.2023 (в районах); 17-19.10.2023 (в законодательном собрании)</v>
      </c>
      <c r="W35" s="140">
        <v>45205</v>
      </c>
      <c r="X35" s="74" t="s">
        <v>106</v>
      </c>
      <c r="Y35" s="131" t="s">
        <v>739</v>
      </c>
      <c r="Z35" s="22" t="s">
        <v>99</v>
      </c>
      <c r="AA35" s="21"/>
    </row>
    <row r="36" spans="1:27" ht="15" customHeight="1">
      <c r="A36" s="28" t="s">
        <v>28</v>
      </c>
      <c r="B36" s="59" t="s">
        <v>130</v>
      </c>
      <c r="C36" s="39">
        <f t="shared" si="2"/>
        <v>2</v>
      </c>
      <c r="D36" s="38"/>
      <c r="E36" s="38"/>
      <c r="F36" s="39">
        <f t="shared" si="1"/>
        <v>2</v>
      </c>
      <c r="G36" s="59" t="s">
        <v>103</v>
      </c>
      <c r="H36" s="59" t="str">
        <f>'7.4'!H36</f>
        <v>Да</v>
      </c>
      <c r="I36" s="59" t="str">
        <f>'7.4'!I36</f>
        <v>Публичные слушания</v>
      </c>
      <c r="J36" s="59" t="str">
        <f>'7.4'!J36</f>
        <v>Да (собрание)</v>
      </c>
      <c r="K36" s="59" t="s">
        <v>103</v>
      </c>
      <c r="L36" s="59" t="s">
        <v>103</v>
      </c>
      <c r="M36" s="59" t="s">
        <v>187</v>
      </c>
      <c r="N36" s="59" t="s">
        <v>103</v>
      </c>
      <c r="O36" s="59" t="s">
        <v>103</v>
      </c>
      <c r="P36" s="49" t="s">
        <v>107</v>
      </c>
      <c r="Q36" s="49">
        <v>45258</v>
      </c>
      <c r="R36" s="59" t="s">
        <v>107</v>
      </c>
      <c r="S36" s="71" t="s">
        <v>99</v>
      </c>
      <c r="T36" s="59" t="s">
        <v>674</v>
      </c>
      <c r="U36" s="59" t="s">
        <v>162</v>
      </c>
      <c r="V36" s="49">
        <f>'7.4'!L36</f>
        <v>45233</v>
      </c>
      <c r="W36" s="140">
        <v>45219</v>
      </c>
      <c r="X36" s="74" t="s">
        <v>637</v>
      </c>
      <c r="Y36" s="59" t="s">
        <v>99</v>
      </c>
    </row>
    <row r="37" spans="1:27" ht="15" customHeight="1">
      <c r="A37" s="58" t="s">
        <v>29</v>
      </c>
      <c r="B37" s="64"/>
      <c r="C37" s="24"/>
      <c r="D37" s="24"/>
      <c r="E37" s="24"/>
      <c r="F37" s="42"/>
      <c r="G37" s="73"/>
      <c r="H37" s="67"/>
      <c r="I37" s="67"/>
      <c r="J37" s="67"/>
      <c r="K37" s="67"/>
      <c r="L37" s="67"/>
      <c r="M37" s="73"/>
      <c r="N37" s="73"/>
      <c r="O37" s="67"/>
      <c r="P37" s="139"/>
      <c r="Q37" s="139"/>
      <c r="R37" s="73"/>
      <c r="S37" s="73"/>
      <c r="T37" s="73"/>
      <c r="U37" s="67"/>
      <c r="V37" s="25"/>
      <c r="W37" s="143"/>
      <c r="X37" s="73"/>
      <c r="Y37" s="67"/>
    </row>
    <row r="38" spans="1:27" ht="15" customHeight="1">
      <c r="A38" s="28" t="s">
        <v>30</v>
      </c>
      <c r="B38" s="70" t="s">
        <v>130</v>
      </c>
      <c r="C38" s="39">
        <f t="shared" ref="C38:C45" si="3">IF(B38="Да, размещен в установленный срок",2,0)</f>
        <v>2</v>
      </c>
      <c r="D38" s="38"/>
      <c r="E38" s="38"/>
      <c r="F38" s="39">
        <f t="shared" si="1"/>
        <v>2</v>
      </c>
      <c r="G38" s="59" t="s">
        <v>103</v>
      </c>
      <c r="H38" s="59" t="str">
        <f>'7.4'!H38</f>
        <v>Да</v>
      </c>
      <c r="I38" s="59" t="str">
        <f>'7.4'!I38</f>
        <v>Публичные слушания</v>
      </c>
      <c r="J38" s="59" t="str">
        <f>'7.4'!J38</f>
        <v>Да (собрание)</v>
      </c>
      <c r="K38" s="59" t="s">
        <v>103</v>
      </c>
      <c r="L38" s="59" t="s">
        <v>103</v>
      </c>
      <c r="M38" s="59" t="s">
        <v>184</v>
      </c>
      <c r="N38" s="59" t="s">
        <v>103</v>
      </c>
      <c r="O38" s="59" t="s">
        <v>103</v>
      </c>
      <c r="P38" s="49" t="s">
        <v>638</v>
      </c>
      <c r="Q38" s="49">
        <v>45246</v>
      </c>
      <c r="R38" s="59" t="s">
        <v>103</v>
      </c>
      <c r="S38" s="71" t="s">
        <v>99</v>
      </c>
      <c r="T38" s="59" t="s">
        <v>639</v>
      </c>
      <c r="U38" s="59" t="s">
        <v>161</v>
      </c>
      <c r="V38" s="49">
        <f>'7.4'!L38</f>
        <v>45219</v>
      </c>
      <c r="W38" s="140">
        <v>45226</v>
      </c>
      <c r="X38" s="74" t="s">
        <v>179</v>
      </c>
      <c r="Y38" s="59" t="s">
        <v>99</v>
      </c>
    </row>
    <row r="39" spans="1:27" ht="15" customHeight="1">
      <c r="A39" s="28" t="s">
        <v>31</v>
      </c>
      <c r="B39" s="59" t="s">
        <v>130</v>
      </c>
      <c r="C39" s="39">
        <f t="shared" si="3"/>
        <v>2</v>
      </c>
      <c r="D39" s="38"/>
      <c r="E39" s="38"/>
      <c r="F39" s="39">
        <f t="shared" si="1"/>
        <v>2</v>
      </c>
      <c r="G39" s="59" t="s">
        <v>103</v>
      </c>
      <c r="H39" s="59" t="str">
        <f>'7.4'!H39</f>
        <v>Да</v>
      </c>
      <c r="I39" s="59" t="str">
        <f>'7.4'!I39</f>
        <v>Публичные слушания</v>
      </c>
      <c r="J39" s="59" t="str">
        <f>'7.4'!J39</f>
        <v>Да (собрание)</v>
      </c>
      <c r="K39" s="59" t="s">
        <v>103</v>
      </c>
      <c r="L39" s="59" t="s">
        <v>103</v>
      </c>
      <c r="M39" s="59" t="s">
        <v>190</v>
      </c>
      <c r="N39" s="59" t="s">
        <v>103</v>
      </c>
      <c r="O39" s="59" t="s">
        <v>103</v>
      </c>
      <c r="P39" s="53" t="s">
        <v>107</v>
      </c>
      <c r="Q39" s="49">
        <v>45250</v>
      </c>
      <c r="R39" s="59" t="s">
        <v>107</v>
      </c>
      <c r="S39" s="71" t="s">
        <v>99</v>
      </c>
      <c r="T39" s="71" t="s">
        <v>539</v>
      </c>
      <c r="U39" s="59" t="s">
        <v>162</v>
      </c>
      <c r="V39" s="49">
        <f>'7.4'!L39</f>
        <v>45224</v>
      </c>
      <c r="W39" s="140">
        <v>45230</v>
      </c>
      <c r="X39" s="74" t="s">
        <v>179</v>
      </c>
      <c r="Y39" s="59" t="s">
        <v>99</v>
      </c>
    </row>
    <row r="40" spans="1:27" ht="15" customHeight="1">
      <c r="A40" s="28" t="s">
        <v>87</v>
      </c>
      <c r="B40" s="59" t="s">
        <v>130</v>
      </c>
      <c r="C40" s="39">
        <f t="shared" si="3"/>
        <v>2</v>
      </c>
      <c r="D40" s="38"/>
      <c r="E40" s="38"/>
      <c r="F40" s="39">
        <f t="shared" si="1"/>
        <v>2</v>
      </c>
      <c r="G40" s="59" t="s">
        <v>103</v>
      </c>
      <c r="H40" s="59" t="str">
        <f>'7.4'!H40</f>
        <v>Да</v>
      </c>
      <c r="I40" s="59" t="str">
        <f>'7.4'!I40</f>
        <v>Общественные обсуждения</v>
      </c>
      <c r="J40" s="59" t="str">
        <f>'7.4'!J40</f>
        <v>-</v>
      </c>
      <c r="K40" s="59" t="s">
        <v>103</v>
      </c>
      <c r="L40" s="59" t="s">
        <v>103</v>
      </c>
      <c r="M40" s="59" t="s">
        <v>184</v>
      </c>
      <c r="N40" s="59" t="s">
        <v>103</v>
      </c>
      <c r="O40" s="59" t="s">
        <v>103</v>
      </c>
      <c r="P40" s="49">
        <v>45250</v>
      </c>
      <c r="Q40" s="49">
        <v>45259</v>
      </c>
      <c r="R40" s="59" t="s">
        <v>103</v>
      </c>
      <c r="S40" s="59" t="s">
        <v>640</v>
      </c>
      <c r="T40" s="59" t="s">
        <v>641</v>
      </c>
      <c r="U40" s="59" t="s">
        <v>162</v>
      </c>
      <c r="V40" s="49" t="str">
        <f>'7.4'!L40</f>
        <v>13-17.11.2023</v>
      </c>
      <c r="W40" s="140">
        <v>45230</v>
      </c>
      <c r="X40" s="74" t="s">
        <v>181</v>
      </c>
      <c r="Y40" s="59" t="s">
        <v>99</v>
      </c>
    </row>
    <row r="41" spans="1:27" ht="15" customHeight="1">
      <c r="A41" s="28" t="s">
        <v>32</v>
      </c>
      <c r="B41" s="59" t="s">
        <v>130</v>
      </c>
      <c r="C41" s="39">
        <f t="shared" si="3"/>
        <v>2</v>
      </c>
      <c r="D41" s="38"/>
      <c r="E41" s="38"/>
      <c r="F41" s="39">
        <f t="shared" si="1"/>
        <v>2</v>
      </c>
      <c r="G41" s="59" t="s">
        <v>103</v>
      </c>
      <c r="H41" s="59" t="str">
        <f>'7.4'!H41</f>
        <v>Да</v>
      </c>
      <c r="I41" s="59" t="str">
        <f>'7.4'!I41</f>
        <v>Публичные слушания</v>
      </c>
      <c r="J41" s="59" t="str">
        <f>'7.4'!J41</f>
        <v>Да (собрание)</v>
      </c>
      <c r="K41" s="59" t="s">
        <v>103</v>
      </c>
      <c r="L41" s="59" t="s">
        <v>103</v>
      </c>
      <c r="M41" s="59" t="s">
        <v>192</v>
      </c>
      <c r="N41" s="59" t="s">
        <v>103</v>
      </c>
      <c r="O41" s="59" t="s">
        <v>103</v>
      </c>
      <c r="P41" s="49">
        <v>45250</v>
      </c>
      <c r="Q41" s="49">
        <v>45253</v>
      </c>
      <c r="R41" s="59" t="s">
        <v>103</v>
      </c>
      <c r="S41" s="71" t="s">
        <v>99</v>
      </c>
      <c r="T41" s="71" t="s">
        <v>642</v>
      </c>
      <c r="U41" s="59" t="s">
        <v>161</v>
      </c>
      <c r="V41" s="49">
        <f>'7.4'!L41</f>
        <v>45250</v>
      </c>
      <c r="W41" s="140">
        <v>45231</v>
      </c>
      <c r="X41" s="74" t="s">
        <v>180</v>
      </c>
      <c r="Y41" s="59" t="s">
        <v>99</v>
      </c>
    </row>
    <row r="42" spans="1:27" ht="15" customHeight="1">
      <c r="A42" s="28" t="s">
        <v>33</v>
      </c>
      <c r="B42" s="59" t="s">
        <v>124</v>
      </c>
      <c r="C42" s="39">
        <f t="shared" si="3"/>
        <v>0</v>
      </c>
      <c r="D42" s="38"/>
      <c r="E42" s="38"/>
      <c r="F42" s="39">
        <f t="shared" si="1"/>
        <v>0</v>
      </c>
      <c r="G42" s="59" t="s">
        <v>264</v>
      </c>
      <c r="H42" s="59" t="str">
        <f>'7.4'!H42</f>
        <v>Да</v>
      </c>
      <c r="I42" s="59" t="str">
        <f>'7.4'!I42</f>
        <v>Общественные обсуждения</v>
      </c>
      <c r="J42" s="59" t="str">
        <f>'7.4'!J42</f>
        <v>-</v>
      </c>
      <c r="K42" s="59" t="s">
        <v>104</v>
      </c>
      <c r="L42" s="59" t="s">
        <v>107</v>
      </c>
      <c r="M42" s="59" t="s">
        <v>184</v>
      </c>
      <c r="N42" s="59" t="s">
        <v>103</v>
      </c>
      <c r="O42" s="59" t="s">
        <v>104</v>
      </c>
      <c r="P42" s="49">
        <v>45243</v>
      </c>
      <c r="Q42" s="49">
        <v>45254</v>
      </c>
      <c r="R42" s="59" t="s">
        <v>103</v>
      </c>
      <c r="S42" s="75" t="s">
        <v>579</v>
      </c>
      <c r="T42" s="71" t="s">
        <v>982</v>
      </c>
      <c r="U42" s="59" t="s">
        <v>163</v>
      </c>
      <c r="V42" s="49" t="str">
        <f>'7.4'!L42</f>
        <v>06-11.11.2023</v>
      </c>
      <c r="W42" s="140">
        <v>45230</v>
      </c>
      <c r="X42" s="74" t="s">
        <v>106</v>
      </c>
      <c r="Y42" s="59" t="s">
        <v>965</v>
      </c>
      <c r="Z42" s="22" t="s">
        <v>99</v>
      </c>
    </row>
    <row r="43" spans="1:27" ht="15" customHeight="1">
      <c r="A43" s="28" t="s">
        <v>34</v>
      </c>
      <c r="B43" s="59" t="s">
        <v>124</v>
      </c>
      <c r="C43" s="39">
        <f t="shared" si="3"/>
        <v>0</v>
      </c>
      <c r="D43" s="38"/>
      <c r="E43" s="38"/>
      <c r="F43" s="39">
        <f t="shared" si="1"/>
        <v>0</v>
      </c>
      <c r="G43" s="59" t="s">
        <v>264</v>
      </c>
      <c r="H43" s="59" t="str">
        <f>'7.1'!H43</f>
        <v>Нет, установлены ограничения</v>
      </c>
      <c r="I43" s="59" t="str">
        <f>'7.4'!I43</f>
        <v>Публичные (общественные) слушания</v>
      </c>
      <c r="J43" s="59" t="str">
        <f>'7.4'!J43</f>
        <v>-</v>
      </c>
      <c r="K43" s="59" t="s">
        <v>99</v>
      </c>
      <c r="L43" s="59" t="s">
        <v>99</v>
      </c>
      <c r="M43" s="59" t="s">
        <v>99</v>
      </c>
      <c r="N43" s="59" t="s">
        <v>99</v>
      </c>
      <c r="O43" s="59" t="s">
        <v>99</v>
      </c>
      <c r="P43" s="49" t="s">
        <v>99</v>
      </c>
      <c r="Q43" s="49">
        <v>45246</v>
      </c>
      <c r="R43" s="59" t="s">
        <v>99</v>
      </c>
      <c r="S43" s="71" t="s">
        <v>99</v>
      </c>
      <c r="T43" s="59" t="s">
        <v>557</v>
      </c>
      <c r="U43" s="59" t="s">
        <v>99</v>
      </c>
      <c r="V43" s="49">
        <f>'7.4'!L43</f>
        <v>45224</v>
      </c>
      <c r="W43" s="140">
        <v>45231</v>
      </c>
      <c r="X43" s="74" t="s">
        <v>99</v>
      </c>
      <c r="Y43" s="59" t="s">
        <v>741</v>
      </c>
      <c r="Z43" s="22" t="s">
        <v>99</v>
      </c>
    </row>
    <row r="44" spans="1:27" ht="15" customHeight="1">
      <c r="A44" s="28" t="s">
        <v>35</v>
      </c>
      <c r="B44" s="59" t="s">
        <v>130</v>
      </c>
      <c r="C44" s="39">
        <f t="shared" si="3"/>
        <v>2</v>
      </c>
      <c r="D44" s="38"/>
      <c r="E44" s="38"/>
      <c r="F44" s="39">
        <f t="shared" si="1"/>
        <v>2</v>
      </c>
      <c r="G44" s="59" t="s">
        <v>103</v>
      </c>
      <c r="H44" s="59" t="str">
        <f>'7.4'!H44</f>
        <v>Да</v>
      </c>
      <c r="I44" s="59" t="str">
        <f>'7.4'!I44</f>
        <v>Публичные слушания</v>
      </c>
      <c r="J44" s="59" t="str">
        <f>'7.4'!J44</f>
        <v>Да (собрание)</v>
      </c>
      <c r="K44" s="59" t="s">
        <v>103</v>
      </c>
      <c r="L44" s="59" t="s">
        <v>103</v>
      </c>
      <c r="M44" s="59" t="s">
        <v>184</v>
      </c>
      <c r="N44" s="59" t="s">
        <v>103</v>
      </c>
      <c r="O44" s="59" t="s">
        <v>103</v>
      </c>
      <c r="P44" s="49">
        <v>45251</v>
      </c>
      <c r="Q44" s="49">
        <v>45253</v>
      </c>
      <c r="R44" s="59" t="s">
        <v>103</v>
      </c>
      <c r="S44" s="59" t="s">
        <v>643</v>
      </c>
      <c r="T44" s="71" t="s">
        <v>236</v>
      </c>
      <c r="U44" s="59" t="s">
        <v>163</v>
      </c>
      <c r="V44" s="49">
        <f>'7.4'!L44</f>
        <v>45244</v>
      </c>
      <c r="W44" s="140">
        <v>45229</v>
      </c>
      <c r="X44" s="74" t="s">
        <v>106</v>
      </c>
      <c r="Y44" s="59" t="s">
        <v>992</v>
      </c>
      <c r="Z44" s="22" t="s">
        <v>99</v>
      </c>
    </row>
    <row r="45" spans="1:27" ht="15" customHeight="1">
      <c r="A45" s="28" t="s">
        <v>97</v>
      </c>
      <c r="B45" s="59" t="s">
        <v>130</v>
      </c>
      <c r="C45" s="39">
        <f t="shared" si="3"/>
        <v>2</v>
      </c>
      <c r="D45" s="38"/>
      <c r="E45" s="38">
        <v>0.5</v>
      </c>
      <c r="F45" s="39">
        <f t="shared" si="1"/>
        <v>1</v>
      </c>
      <c r="G45" s="59" t="s">
        <v>103</v>
      </c>
      <c r="H45" s="59" t="str">
        <f>'7.4'!H45</f>
        <v>Да</v>
      </c>
      <c r="I45" s="59" t="str">
        <f>'7.4'!I45</f>
        <v>Публичные слушания</v>
      </c>
      <c r="J45" s="59" t="str">
        <f>'7.4'!J45</f>
        <v>Нет (заочная форма)</v>
      </c>
      <c r="K45" s="59" t="s">
        <v>103</v>
      </c>
      <c r="L45" s="59" t="s">
        <v>103</v>
      </c>
      <c r="M45" s="59" t="s">
        <v>999</v>
      </c>
      <c r="N45" s="59" t="s">
        <v>103</v>
      </c>
      <c r="O45" s="59" t="s">
        <v>103</v>
      </c>
      <c r="P45" s="49">
        <v>45250</v>
      </c>
      <c r="Q45" s="49">
        <v>45254</v>
      </c>
      <c r="R45" s="59" t="s">
        <v>103</v>
      </c>
      <c r="S45" s="71" t="s">
        <v>644</v>
      </c>
      <c r="T45" s="71" t="s">
        <v>892</v>
      </c>
      <c r="U45" s="59" t="s">
        <v>163</v>
      </c>
      <c r="V45" s="49">
        <f>'7.4'!L45</f>
        <v>45245</v>
      </c>
      <c r="W45" s="140">
        <v>45233</v>
      </c>
      <c r="X45" s="74" t="s">
        <v>106</v>
      </c>
      <c r="Y45" s="59" t="s">
        <v>739</v>
      </c>
      <c r="Z45" s="22" t="s">
        <v>99</v>
      </c>
    </row>
    <row r="46" spans="1:27" ht="15" customHeight="1">
      <c r="A46" s="58" t="s">
        <v>36</v>
      </c>
      <c r="B46" s="64"/>
      <c r="C46" s="24"/>
      <c r="D46" s="24"/>
      <c r="E46" s="24"/>
      <c r="F46" s="42"/>
      <c r="G46" s="73"/>
      <c r="H46" s="67"/>
      <c r="I46" s="67"/>
      <c r="J46" s="67"/>
      <c r="K46" s="67"/>
      <c r="L46" s="67"/>
      <c r="M46" s="73"/>
      <c r="N46" s="73"/>
      <c r="O46" s="67"/>
      <c r="P46" s="139"/>
      <c r="Q46" s="139"/>
      <c r="R46" s="73"/>
      <c r="S46" s="73"/>
      <c r="T46" s="73"/>
      <c r="U46" s="67"/>
      <c r="V46" s="25"/>
      <c r="W46" s="143"/>
      <c r="X46" s="73"/>
      <c r="Y46" s="67"/>
    </row>
    <row r="47" spans="1:27" ht="15" customHeight="1">
      <c r="A47" s="28" t="s">
        <v>37</v>
      </c>
      <c r="B47" s="70" t="s">
        <v>124</v>
      </c>
      <c r="C47" s="39">
        <f t="shared" ref="C47:C53" si="4">IF(B47="Да, размещен в установленный срок",2,0)</f>
        <v>0</v>
      </c>
      <c r="D47" s="38"/>
      <c r="E47" s="38"/>
      <c r="F47" s="39">
        <f t="shared" si="1"/>
        <v>0</v>
      </c>
      <c r="G47" s="59" t="s">
        <v>104</v>
      </c>
      <c r="H47" s="59" t="str">
        <f>'7.4'!H47</f>
        <v>Да</v>
      </c>
      <c r="I47" s="59" t="str">
        <f>'7.4'!I47</f>
        <v>Публичные слушания</v>
      </c>
      <c r="J47" s="59" t="str">
        <f>'7.4'!J47</f>
        <v>Да (собрание)</v>
      </c>
      <c r="K47" s="59" t="s">
        <v>99</v>
      </c>
      <c r="L47" s="59" t="s">
        <v>99</v>
      </c>
      <c r="M47" s="59" t="s">
        <v>99</v>
      </c>
      <c r="N47" s="59" t="s">
        <v>99</v>
      </c>
      <c r="O47" s="59" t="s">
        <v>99</v>
      </c>
      <c r="P47" s="53" t="s">
        <v>99</v>
      </c>
      <c r="Q47" s="53">
        <v>45260</v>
      </c>
      <c r="R47" s="74" t="s">
        <v>99</v>
      </c>
      <c r="S47" s="59" t="s">
        <v>898</v>
      </c>
      <c r="T47" s="59" t="s">
        <v>899</v>
      </c>
      <c r="U47" s="59" t="s">
        <v>163</v>
      </c>
      <c r="V47" s="49">
        <f>'7.4'!L47</f>
        <v>45245</v>
      </c>
      <c r="W47" s="140" t="s">
        <v>107</v>
      </c>
      <c r="X47" s="74" t="s">
        <v>106</v>
      </c>
      <c r="Y47" s="59" t="s">
        <v>902</v>
      </c>
      <c r="Z47" s="22" t="s">
        <v>99</v>
      </c>
    </row>
    <row r="48" spans="1:27" ht="15" customHeight="1">
      <c r="A48" s="28" t="s">
        <v>38</v>
      </c>
      <c r="B48" s="59" t="s">
        <v>124</v>
      </c>
      <c r="C48" s="39">
        <f t="shared" si="4"/>
        <v>0</v>
      </c>
      <c r="D48" s="38"/>
      <c r="E48" s="38"/>
      <c r="F48" s="39">
        <f t="shared" si="1"/>
        <v>0</v>
      </c>
      <c r="G48" s="59" t="s">
        <v>104</v>
      </c>
      <c r="H48" s="59" t="str">
        <f>'7.4'!H48</f>
        <v>Да</v>
      </c>
      <c r="I48" s="59" t="str">
        <f>'7.4'!I48</f>
        <v>Публичные слушания</v>
      </c>
      <c r="J48" s="59" t="str">
        <f>'7.4'!J48</f>
        <v>Да (собрание)</v>
      </c>
      <c r="K48" s="59" t="s">
        <v>99</v>
      </c>
      <c r="L48" s="59" t="s">
        <v>99</v>
      </c>
      <c r="M48" s="59" t="s">
        <v>99</v>
      </c>
      <c r="N48" s="59" t="s">
        <v>99</v>
      </c>
      <c r="O48" s="59" t="s">
        <v>99</v>
      </c>
      <c r="P48" s="53" t="s">
        <v>99</v>
      </c>
      <c r="Q48" s="53">
        <v>45260</v>
      </c>
      <c r="R48" s="59" t="s">
        <v>99</v>
      </c>
      <c r="S48" s="59" t="s">
        <v>903</v>
      </c>
      <c r="T48" s="59" t="s">
        <v>904</v>
      </c>
      <c r="U48" s="59" t="s">
        <v>163</v>
      </c>
      <c r="V48" s="49">
        <f>'7.4'!L48</f>
        <v>45246</v>
      </c>
      <c r="W48" s="140" t="s">
        <v>107</v>
      </c>
      <c r="X48" s="74" t="s">
        <v>106</v>
      </c>
      <c r="Y48" s="59" t="s">
        <v>993</v>
      </c>
      <c r="Z48" s="22" t="s">
        <v>99</v>
      </c>
    </row>
    <row r="49" spans="1:26" ht="15" customHeight="1">
      <c r="A49" s="28" t="s">
        <v>39</v>
      </c>
      <c r="B49" s="59" t="s">
        <v>124</v>
      </c>
      <c r="C49" s="39">
        <f t="shared" si="4"/>
        <v>0</v>
      </c>
      <c r="D49" s="38"/>
      <c r="E49" s="38"/>
      <c r="F49" s="39">
        <f t="shared" si="1"/>
        <v>0</v>
      </c>
      <c r="G49" s="59" t="s">
        <v>104</v>
      </c>
      <c r="H49" s="59" t="str">
        <f>'7.4'!H49</f>
        <v>Да</v>
      </c>
      <c r="I49" s="59" t="str">
        <f>'7.4'!I49</f>
        <v>Публичные слушания</v>
      </c>
      <c r="J49" s="59" t="str">
        <f>'7.4'!J49</f>
        <v>Да (собрание)</v>
      </c>
      <c r="K49" s="59" t="s">
        <v>99</v>
      </c>
      <c r="L49" s="59" t="s">
        <v>99</v>
      </c>
      <c r="M49" s="59" t="s">
        <v>99</v>
      </c>
      <c r="N49" s="59" t="s">
        <v>99</v>
      </c>
      <c r="O49" s="59" t="s">
        <v>99</v>
      </c>
      <c r="P49" s="49" t="s">
        <v>99</v>
      </c>
      <c r="Q49" s="53">
        <v>45260</v>
      </c>
      <c r="R49" s="59" t="s">
        <v>99</v>
      </c>
      <c r="S49" s="59" t="s">
        <v>905</v>
      </c>
      <c r="T49" s="59" t="s">
        <v>906</v>
      </c>
      <c r="U49" s="59" t="s">
        <v>163</v>
      </c>
      <c r="V49" s="49">
        <f>'7.4'!L49</f>
        <v>45251</v>
      </c>
      <c r="W49" s="140">
        <v>45225</v>
      </c>
      <c r="X49" s="74" t="s">
        <v>106</v>
      </c>
      <c r="Y49" s="74" t="s">
        <v>907</v>
      </c>
      <c r="Z49" s="22" t="s">
        <v>99</v>
      </c>
    </row>
    <row r="50" spans="1:26" ht="15" customHeight="1">
      <c r="A50" s="28" t="s">
        <v>40</v>
      </c>
      <c r="B50" s="59" t="s">
        <v>130</v>
      </c>
      <c r="C50" s="39">
        <f t="shared" si="4"/>
        <v>2</v>
      </c>
      <c r="D50" s="38">
        <v>0.5</v>
      </c>
      <c r="E50" s="38"/>
      <c r="F50" s="39">
        <f t="shared" si="1"/>
        <v>1</v>
      </c>
      <c r="G50" s="59" t="s">
        <v>103</v>
      </c>
      <c r="H50" s="59" t="str">
        <f>'7.4'!H50</f>
        <v>Да</v>
      </c>
      <c r="I50" s="59" t="str">
        <f>'7.4'!I50</f>
        <v>Публичные слушания</v>
      </c>
      <c r="J50" s="59" t="str">
        <f>'7.4'!J50</f>
        <v>Да (собрание)</v>
      </c>
      <c r="K50" s="59" t="s">
        <v>103</v>
      </c>
      <c r="L50" s="59" t="s">
        <v>103</v>
      </c>
      <c r="M50" s="59" t="s">
        <v>184</v>
      </c>
      <c r="N50" s="59" t="s">
        <v>103</v>
      </c>
      <c r="O50" s="59" t="s">
        <v>103</v>
      </c>
      <c r="P50" s="49">
        <v>45253</v>
      </c>
      <c r="Q50" s="49">
        <v>45258</v>
      </c>
      <c r="R50" s="59" t="s">
        <v>103</v>
      </c>
      <c r="S50" s="59" t="s">
        <v>908</v>
      </c>
      <c r="T50" s="59" t="s">
        <v>1028</v>
      </c>
      <c r="U50" s="59" t="s">
        <v>163</v>
      </c>
      <c r="V50" s="49">
        <f>'7.4'!L50</f>
        <v>45253</v>
      </c>
      <c r="W50" s="140" t="s">
        <v>107</v>
      </c>
      <c r="X50" s="74" t="s">
        <v>106</v>
      </c>
      <c r="Y50" s="74" t="s">
        <v>1029</v>
      </c>
      <c r="Z50" s="22" t="s">
        <v>99</v>
      </c>
    </row>
    <row r="51" spans="1:26" ht="15" customHeight="1">
      <c r="A51" s="28" t="s">
        <v>284</v>
      </c>
      <c r="B51" s="59" t="s">
        <v>124</v>
      </c>
      <c r="C51" s="39">
        <f t="shared" si="4"/>
        <v>0</v>
      </c>
      <c r="D51" s="38"/>
      <c r="E51" s="38"/>
      <c r="F51" s="39">
        <f t="shared" si="1"/>
        <v>0</v>
      </c>
      <c r="G51" s="59" t="s">
        <v>104</v>
      </c>
      <c r="H51" s="59" t="str">
        <f>'7.4'!H51</f>
        <v>Да</v>
      </c>
      <c r="I51" s="59" t="str">
        <f>'7.4'!I51</f>
        <v>Публичные слушания</v>
      </c>
      <c r="J51" s="59" t="str">
        <f>'7.4'!J51</f>
        <v>Нет (заочная форма)</v>
      </c>
      <c r="K51" s="59" t="s">
        <v>99</v>
      </c>
      <c r="L51" s="59" t="s">
        <v>99</v>
      </c>
      <c r="M51" s="59" t="s">
        <v>99</v>
      </c>
      <c r="N51" s="59" t="s">
        <v>99</v>
      </c>
      <c r="O51" s="59" t="s">
        <v>99</v>
      </c>
      <c r="P51" s="53" t="s">
        <v>99</v>
      </c>
      <c r="Q51" s="49">
        <v>45260</v>
      </c>
      <c r="R51" s="59" t="s">
        <v>99</v>
      </c>
      <c r="S51" s="59" t="s">
        <v>909</v>
      </c>
      <c r="T51" s="59" t="s">
        <v>910</v>
      </c>
      <c r="U51" s="59" t="s">
        <v>163</v>
      </c>
      <c r="V51" s="49" t="str">
        <f>'7.4'!L51</f>
        <v>до 17.11.2023</v>
      </c>
      <c r="W51" s="140">
        <v>45225</v>
      </c>
      <c r="X51" s="74" t="s">
        <v>106</v>
      </c>
      <c r="Y51" s="74" t="s">
        <v>936</v>
      </c>
      <c r="Z51" s="22" t="s">
        <v>99</v>
      </c>
    </row>
    <row r="52" spans="1:26" ht="15" customHeight="1">
      <c r="A52" s="28" t="s">
        <v>41</v>
      </c>
      <c r="B52" s="59" t="s">
        <v>124</v>
      </c>
      <c r="C52" s="39">
        <f t="shared" si="4"/>
        <v>0</v>
      </c>
      <c r="D52" s="38"/>
      <c r="E52" s="38"/>
      <c r="F52" s="39">
        <f t="shared" si="1"/>
        <v>0</v>
      </c>
      <c r="G52" s="59" t="s">
        <v>264</v>
      </c>
      <c r="H52" s="59" t="str">
        <f>'7.4'!H52</f>
        <v>Да</v>
      </c>
      <c r="I52" s="59" t="str">
        <f>'7.4'!I52</f>
        <v>Публичные слушания</v>
      </c>
      <c r="J52" s="59" t="str">
        <f>'7.4'!J52</f>
        <v>Да (собрание)</v>
      </c>
      <c r="K52" s="59" t="s">
        <v>103</v>
      </c>
      <c r="L52" s="59" t="s">
        <v>107</v>
      </c>
      <c r="M52" s="59" t="s">
        <v>184</v>
      </c>
      <c r="N52" s="59" t="s">
        <v>103</v>
      </c>
      <c r="O52" s="59" t="s">
        <v>103</v>
      </c>
      <c r="P52" s="49" t="s">
        <v>107</v>
      </c>
      <c r="Q52" s="49">
        <v>45274</v>
      </c>
      <c r="R52" s="59" t="s">
        <v>107</v>
      </c>
      <c r="S52" s="59" t="s">
        <v>939</v>
      </c>
      <c r="T52" s="59" t="s">
        <v>937</v>
      </c>
      <c r="U52" s="59" t="s">
        <v>162</v>
      </c>
      <c r="V52" s="49">
        <f>'7.4'!L52</f>
        <v>45259</v>
      </c>
      <c r="W52" s="140">
        <v>45226</v>
      </c>
      <c r="X52" s="59" t="s">
        <v>104</v>
      </c>
      <c r="Y52" s="74" t="s">
        <v>966</v>
      </c>
      <c r="Z52" s="22" t="s">
        <v>99</v>
      </c>
    </row>
    <row r="53" spans="1:26" ht="15" customHeight="1">
      <c r="A53" s="28" t="s">
        <v>42</v>
      </c>
      <c r="B53" s="59" t="s">
        <v>130</v>
      </c>
      <c r="C53" s="39">
        <f t="shared" si="4"/>
        <v>2</v>
      </c>
      <c r="D53" s="38"/>
      <c r="E53" s="38"/>
      <c r="F53" s="39">
        <f t="shared" si="1"/>
        <v>2</v>
      </c>
      <c r="G53" s="59" t="s">
        <v>103</v>
      </c>
      <c r="H53" s="59" t="str">
        <f>'7.4'!H53</f>
        <v>Да</v>
      </c>
      <c r="I53" s="59" t="str">
        <f>'7.4'!I53</f>
        <v>Публичные слушания</v>
      </c>
      <c r="J53" s="59" t="str">
        <f>'7.4'!J53</f>
        <v>Да (собрание)</v>
      </c>
      <c r="K53" s="59" t="s">
        <v>103</v>
      </c>
      <c r="L53" s="59" t="s">
        <v>103</v>
      </c>
      <c r="M53" s="59" t="s">
        <v>184</v>
      </c>
      <c r="N53" s="59" t="s">
        <v>103</v>
      </c>
      <c r="O53" s="59" t="s">
        <v>103</v>
      </c>
      <c r="P53" s="49" t="s">
        <v>107</v>
      </c>
      <c r="Q53" s="49">
        <v>45260</v>
      </c>
      <c r="R53" s="59" t="s">
        <v>107</v>
      </c>
      <c r="S53" s="71" t="s">
        <v>645</v>
      </c>
      <c r="T53" s="71" t="s">
        <v>646</v>
      </c>
      <c r="U53" s="59" t="s">
        <v>163</v>
      </c>
      <c r="V53" s="49">
        <f>'7.4'!L53</f>
        <v>45238</v>
      </c>
      <c r="W53" s="140">
        <v>45217</v>
      </c>
      <c r="X53" s="74" t="s">
        <v>106</v>
      </c>
      <c r="Y53" s="59" t="s">
        <v>994</v>
      </c>
      <c r="Z53" s="22" t="s">
        <v>99</v>
      </c>
    </row>
    <row r="54" spans="1:26" ht="15" customHeight="1">
      <c r="A54" s="58" t="s">
        <v>43</v>
      </c>
      <c r="B54" s="64"/>
      <c r="C54" s="24"/>
      <c r="D54" s="24"/>
      <c r="E54" s="24"/>
      <c r="F54" s="42"/>
      <c r="G54" s="73"/>
      <c r="H54" s="67"/>
      <c r="I54" s="67"/>
      <c r="J54" s="67"/>
      <c r="K54" s="67"/>
      <c r="L54" s="67"/>
      <c r="M54" s="73"/>
      <c r="N54" s="73"/>
      <c r="O54" s="67"/>
      <c r="P54" s="139"/>
      <c r="Q54" s="25"/>
      <c r="R54" s="73"/>
      <c r="S54" s="73"/>
      <c r="T54" s="73"/>
      <c r="U54" s="67"/>
      <c r="V54" s="25"/>
      <c r="W54" s="142"/>
      <c r="X54" s="73"/>
      <c r="Y54" s="67"/>
    </row>
    <row r="55" spans="1:26" ht="15" customHeight="1">
      <c r="A55" s="28" t="s">
        <v>44</v>
      </c>
      <c r="B55" s="59" t="s">
        <v>130</v>
      </c>
      <c r="C55" s="39">
        <f t="shared" ref="C55:C68" si="5">IF(B55="Да, размещен в установленный срок",2,0)</f>
        <v>2</v>
      </c>
      <c r="D55" s="38"/>
      <c r="E55" s="38"/>
      <c r="F55" s="39">
        <f t="shared" si="1"/>
        <v>2</v>
      </c>
      <c r="G55" s="59" t="s">
        <v>103</v>
      </c>
      <c r="H55" s="59" t="str">
        <f>'7.4'!H55</f>
        <v>Да</v>
      </c>
      <c r="I55" s="59" t="str">
        <f>'7.4'!I55</f>
        <v>Общественные обсуждения</v>
      </c>
      <c r="J55" s="59" t="str">
        <f>'7.4'!J55</f>
        <v>-</v>
      </c>
      <c r="K55" s="59" t="s">
        <v>103</v>
      </c>
      <c r="L55" s="59" t="s">
        <v>103</v>
      </c>
      <c r="M55" s="59" t="s">
        <v>193</v>
      </c>
      <c r="N55" s="59" t="s">
        <v>103</v>
      </c>
      <c r="O55" s="59" t="s">
        <v>103</v>
      </c>
      <c r="P55" s="49">
        <v>45252</v>
      </c>
      <c r="Q55" s="49">
        <v>45253</v>
      </c>
      <c r="R55" s="59" t="s">
        <v>103</v>
      </c>
      <c r="S55" s="59" t="s">
        <v>586</v>
      </c>
      <c r="T55" s="59" t="s">
        <v>647</v>
      </c>
      <c r="U55" s="59" t="s">
        <v>163</v>
      </c>
      <c r="V55" s="49" t="str">
        <f>'7.4'!L55</f>
        <v>07-12.11.2023</v>
      </c>
      <c r="W55" s="140">
        <v>45231</v>
      </c>
      <c r="X55" s="74" t="s">
        <v>106</v>
      </c>
      <c r="Y55" s="59" t="s">
        <v>99</v>
      </c>
    </row>
    <row r="56" spans="1:26" ht="15" customHeight="1">
      <c r="A56" s="28" t="s">
        <v>285</v>
      </c>
      <c r="B56" s="59" t="s">
        <v>124</v>
      </c>
      <c r="C56" s="39">
        <f t="shared" si="5"/>
        <v>0</v>
      </c>
      <c r="D56" s="38"/>
      <c r="E56" s="38"/>
      <c r="F56" s="39">
        <f t="shared" si="1"/>
        <v>0</v>
      </c>
      <c r="G56" s="59" t="s">
        <v>264</v>
      </c>
      <c r="H56" s="59" t="str">
        <f>'7.4'!H56</f>
        <v>Да</v>
      </c>
      <c r="I56" s="59" t="str">
        <f>'7.4'!I56</f>
        <v>Публичные слушания</v>
      </c>
      <c r="J56" s="59" t="str">
        <f>'7.4'!J56</f>
        <v>Нет (заочная форма)</v>
      </c>
      <c r="K56" s="59" t="s">
        <v>103</v>
      </c>
      <c r="L56" s="59" t="s">
        <v>103</v>
      </c>
      <c r="M56" s="59" t="s">
        <v>648</v>
      </c>
      <c r="N56" s="59" t="s">
        <v>104</v>
      </c>
      <c r="O56" s="59" t="s">
        <v>104</v>
      </c>
      <c r="P56" s="53" t="s">
        <v>107</v>
      </c>
      <c r="Q56" s="53">
        <v>45260</v>
      </c>
      <c r="R56" s="59" t="s">
        <v>107</v>
      </c>
      <c r="S56" s="71" t="s">
        <v>587</v>
      </c>
      <c r="T56" s="59" t="s">
        <v>891</v>
      </c>
      <c r="U56" s="59" t="s">
        <v>163</v>
      </c>
      <c r="V56" s="49" t="str">
        <f>'7.4'!L56</f>
        <v>02-09.11.2023</v>
      </c>
      <c r="W56" s="140">
        <v>45230</v>
      </c>
      <c r="X56" s="74" t="s">
        <v>106</v>
      </c>
      <c r="Y56" s="59" t="s">
        <v>975</v>
      </c>
      <c r="Z56" s="22" t="s">
        <v>99</v>
      </c>
    </row>
    <row r="57" spans="1:26" ht="15" customHeight="1">
      <c r="A57" s="28" t="s">
        <v>45</v>
      </c>
      <c r="B57" s="59" t="s">
        <v>124</v>
      </c>
      <c r="C57" s="39">
        <f t="shared" si="5"/>
        <v>0</v>
      </c>
      <c r="D57" s="38"/>
      <c r="E57" s="38"/>
      <c r="F57" s="39">
        <f t="shared" si="1"/>
        <v>0</v>
      </c>
      <c r="G57" s="59" t="s">
        <v>104</v>
      </c>
      <c r="H57" s="59" t="str">
        <f>'7.4'!H57</f>
        <v>Да</v>
      </c>
      <c r="I57" s="59" t="str">
        <f>'7.4'!I57</f>
        <v>Публичные слушания</v>
      </c>
      <c r="J57" s="59" t="str">
        <f>'7.4'!J57</f>
        <v>Да (собрание)</v>
      </c>
      <c r="K57" s="59" t="s">
        <v>99</v>
      </c>
      <c r="L57" s="59" t="s">
        <v>99</v>
      </c>
      <c r="M57" s="59" t="s">
        <v>99</v>
      </c>
      <c r="N57" s="59" t="s">
        <v>99</v>
      </c>
      <c r="O57" s="59" t="s">
        <v>99</v>
      </c>
      <c r="P57" s="141" t="s">
        <v>99</v>
      </c>
      <c r="Q57" s="49">
        <v>45275</v>
      </c>
      <c r="R57" s="74" t="s">
        <v>99</v>
      </c>
      <c r="S57" s="59" t="s">
        <v>912</v>
      </c>
      <c r="T57" s="59" t="s">
        <v>911</v>
      </c>
      <c r="U57" s="59" t="s">
        <v>163</v>
      </c>
      <c r="V57" s="49" t="str">
        <f>'7.4'!L57</f>
        <v>14.12.2023 очная форма; с момента опубликования анонса до 13.12.2023 заочная форма</v>
      </c>
      <c r="W57" s="140" t="s">
        <v>107</v>
      </c>
      <c r="X57" s="74" t="s">
        <v>106</v>
      </c>
      <c r="Y57" s="59" t="s">
        <v>913</v>
      </c>
      <c r="Z57" s="22" t="s">
        <v>99</v>
      </c>
    </row>
    <row r="58" spans="1:26" ht="15" customHeight="1">
      <c r="A58" s="28" t="s">
        <v>46</v>
      </c>
      <c r="B58" s="59" t="s">
        <v>124</v>
      </c>
      <c r="C58" s="39">
        <f t="shared" si="5"/>
        <v>0</v>
      </c>
      <c r="D58" s="38"/>
      <c r="E58" s="38"/>
      <c r="F58" s="39">
        <f t="shared" si="1"/>
        <v>0</v>
      </c>
      <c r="G58" s="59" t="s">
        <v>104</v>
      </c>
      <c r="H58" s="59" t="s">
        <v>107</v>
      </c>
      <c r="I58" s="59" t="s">
        <v>107</v>
      </c>
      <c r="J58" s="59" t="s">
        <v>107</v>
      </c>
      <c r="K58" s="59" t="s">
        <v>99</v>
      </c>
      <c r="L58" s="59" t="s">
        <v>99</v>
      </c>
      <c r="M58" s="59" t="str">
        <f>'7.4'!M58</f>
        <v>-</v>
      </c>
      <c r="N58" s="59" t="s">
        <v>99</v>
      </c>
      <c r="O58" s="59" t="s">
        <v>99</v>
      </c>
      <c r="P58" s="53" t="s">
        <v>99</v>
      </c>
      <c r="Q58" s="49">
        <v>45232</v>
      </c>
      <c r="R58" s="74" t="s">
        <v>99</v>
      </c>
      <c r="S58" s="59" t="s">
        <v>914</v>
      </c>
      <c r="T58" s="59" t="s">
        <v>915</v>
      </c>
      <c r="U58" s="59" t="s">
        <v>107</v>
      </c>
      <c r="V58" s="49">
        <v>45218</v>
      </c>
      <c r="W58" s="140">
        <v>45208</v>
      </c>
      <c r="X58" s="59" t="s">
        <v>99</v>
      </c>
      <c r="Y58" s="59" t="s">
        <v>916</v>
      </c>
      <c r="Z58" s="22" t="s">
        <v>99</v>
      </c>
    </row>
    <row r="59" spans="1:26" ht="15" customHeight="1">
      <c r="A59" s="28" t="s">
        <v>47</v>
      </c>
      <c r="B59" s="59" t="s">
        <v>130</v>
      </c>
      <c r="C59" s="39">
        <f t="shared" si="5"/>
        <v>2</v>
      </c>
      <c r="D59" s="38"/>
      <c r="E59" s="38"/>
      <c r="F59" s="39">
        <f t="shared" si="1"/>
        <v>2</v>
      </c>
      <c r="G59" s="59" t="s">
        <v>103</v>
      </c>
      <c r="H59" s="59" t="str">
        <f>'7.1'!H59</f>
        <v>Да</v>
      </c>
      <c r="I59" s="59" t="str">
        <f>'7.4'!I59</f>
        <v>Общественные обсуждения</v>
      </c>
      <c r="J59" s="59" t="str">
        <f>'7.4'!J59</f>
        <v>-</v>
      </c>
      <c r="K59" s="59" t="s">
        <v>103</v>
      </c>
      <c r="L59" s="59" t="s">
        <v>103</v>
      </c>
      <c r="M59" s="59" t="s">
        <v>184</v>
      </c>
      <c r="N59" s="59" t="s">
        <v>952</v>
      </c>
      <c r="O59" s="59" t="s">
        <v>103</v>
      </c>
      <c r="P59" s="49" t="s">
        <v>107</v>
      </c>
      <c r="Q59" s="49">
        <v>45258</v>
      </c>
      <c r="R59" s="59" t="s">
        <v>107</v>
      </c>
      <c r="S59" s="59" t="s">
        <v>967</v>
      </c>
      <c r="T59" s="71" t="s">
        <v>538</v>
      </c>
      <c r="U59" s="59" t="s">
        <v>163</v>
      </c>
      <c r="V59" s="49" t="str">
        <f>'7.4'!L59</f>
        <v>05-15.11.2023</v>
      </c>
      <c r="W59" s="140">
        <v>45229</v>
      </c>
      <c r="X59" s="74" t="s">
        <v>106</v>
      </c>
      <c r="Y59" s="70" t="s">
        <v>99</v>
      </c>
    </row>
    <row r="60" spans="1:26" ht="15" customHeight="1">
      <c r="A60" s="28" t="s">
        <v>286</v>
      </c>
      <c r="B60" s="59" t="s">
        <v>130</v>
      </c>
      <c r="C60" s="39">
        <f t="shared" si="5"/>
        <v>2</v>
      </c>
      <c r="D60" s="38"/>
      <c r="E60" s="38"/>
      <c r="F60" s="39">
        <f t="shared" si="1"/>
        <v>2</v>
      </c>
      <c r="G60" s="59" t="s">
        <v>103</v>
      </c>
      <c r="H60" s="59" t="str">
        <f>'7.4'!H60</f>
        <v>Да</v>
      </c>
      <c r="I60" s="59" t="str">
        <f>'7.4'!I60</f>
        <v>Публичные слушания</v>
      </c>
      <c r="J60" s="59" t="str">
        <f>'7.4'!J60</f>
        <v>Да (собрание)</v>
      </c>
      <c r="K60" s="59" t="s">
        <v>103</v>
      </c>
      <c r="L60" s="59" t="s">
        <v>103</v>
      </c>
      <c r="M60" s="59" t="s">
        <v>187</v>
      </c>
      <c r="N60" s="59" t="s">
        <v>103</v>
      </c>
      <c r="O60" s="59" t="s">
        <v>103</v>
      </c>
      <c r="P60" s="49" t="s">
        <v>107</v>
      </c>
      <c r="Q60" s="49">
        <v>45251</v>
      </c>
      <c r="R60" s="59" t="s">
        <v>107</v>
      </c>
      <c r="S60" s="59" t="s">
        <v>649</v>
      </c>
      <c r="T60" s="71" t="s">
        <v>650</v>
      </c>
      <c r="U60" s="59" t="s">
        <v>163</v>
      </c>
      <c r="V60" s="49">
        <f>'7.4'!L60</f>
        <v>45246</v>
      </c>
      <c r="W60" s="140">
        <v>45230</v>
      </c>
      <c r="X60" s="74" t="s">
        <v>106</v>
      </c>
      <c r="Y60" s="59" t="s">
        <v>99</v>
      </c>
    </row>
    <row r="61" spans="1:26" ht="15" customHeight="1">
      <c r="A61" s="28" t="s">
        <v>48</v>
      </c>
      <c r="B61" s="59" t="s">
        <v>124</v>
      </c>
      <c r="C61" s="39">
        <f t="shared" si="5"/>
        <v>0</v>
      </c>
      <c r="D61" s="38"/>
      <c r="E61" s="38"/>
      <c r="F61" s="39">
        <f t="shared" si="1"/>
        <v>0</v>
      </c>
      <c r="G61" s="59" t="s">
        <v>264</v>
      </c>
      <c r="H61" s="59" t="str">
        <f>'7.4'!H61</f>
        <v>Да</v>
      </c>
      <c r="I61" s="59" t="str">
        <f>'7.4'!I61</f>
        <v>Публичные слушания</v>
      </c>
      <c r="J61" s="59" t="str">
        <f>'7.4'!J61</f>
        <v>Да (собрание)</v>
      </c>
      <c r="K61" s="59" t="s">
        <v>103</v>
      </c>
      <c r="L61" s="59" t="s">
        <v>103</v>
      </c>
      <c r="M61" s="74" t="s">
        <v>184</v>
      </c>
      <c r="N61" s="74" t="s">
        <v>103</v>
      </c>
      <c r="O61" s="59" t="s">
        <v>104</v>
      </c>
      <c r="P61" s="53" t="s">
        <v>969</v>
      </c>
      <c r="Q61" s="53">
        <v>45225</v>
      </c>
      <c r="R61" s="74" t="s">
        <v>103</v>
      </c>
      <c r="S61" s="74" t="s">
        <v>523</v>
      </c>
      <c r="T61" s="59" t="s">
        <v>968</v>
      </c>
      <c r="U61" s="59" t="s">
        <v>163</v>
      </c>
      <c r="V61" s="49">
        <f>'7.4'!L61</f>
        <v>45216</v>
      </c>
      <c r="W61" s="140">
        <v>45198</v>
      </c>
      <c r="X61" s="74" t="s">
        <v>106</v>
      </c>
      <c r="Y61" s="59" t="s">
        <v>971</v>
      </c>
      <c r="Z61" s="22" t="s">
        <v>99</v>
      </c>
    </row>
    <row r="62" spans="1:26" ht="15" customHeight="1">
      <c r="A62" s="28" t="s">
        <v>49</v>
      </c>
      <c r="B62" s="59" t="s">
        <v>124</v>
      </c>
      <c r="C62" s="39">
        <f t="shared" si="5"/>
        <v>0</v>
      </c>
      <c r="D62" s="38"/>
      <c r="E62" s="38"/>
      <c r="F62" s="39">
        <f t="shared" si="1"/>
        <v>0</v>
      </c>
      <c r="G62" s="59" t="s">
        <v>264</v>
      </c>
      <c r="H62" s="59" t="str">
        <f>'7.4'!H62</f>
        <v>Да</v>
      </c>
      <c r="I62" s="59" t="str">
        <f>'7.4'!I62</f>
        <v>Публичные слушания</v>
      </c>
      <c r="J62" s="59" t="str">
        <f>'7.4'!J62</f>
        <v>Да (собрание)</v>
      </c>
      <c r="K62" s="59" t="s">
        <v>103</v>
      </c>
      <c r="L62" s="59" t="s">
        <v>103</v>
      </c>
      <c r="M62" s="59" t="s">
        <v>188</v>
      </c>
      <c r="N62" s="74" t="s">
        <v>103</v>
      </c>
      <c r="O62" s="59" t="s">
        <v>103</v>
      </c>
      <c r="P62" s="49">
        <v>45257</v>
      </c>
      <c r="Q62" s="49">
        <v>45246</v>
      </c>
      <c r="R62" s="59" t="s">
        <v>104</v>
      </c>
      <c r="S62" s="59" t="s">
        <v>972</v>
      </c>
      <c r="T62" s="71" t="s">
        <v>247</v>
      </c>
      <c r="U62" s="59" t="s">
        <v>161</v>
      </c>
      <c r="V62" s="49">
        <f>'7.4'!L62</f>
        <v>45240</v>
      </c>
      <c r="W62" s="140">
        <v>45231</v>
      </c>
      <c r="X62" s="74" t="s">
        <v>104</v>
      </c>
      <c r="Y62" s="59" t="s">
        <v>973</v>
      </c>
      <c r="Z62" s="22" t="s">
        <v>99</v>
      </c>
    </row>
    <row r="63" spans="1:26" ht="15" customHeight="1">
      <c r="A63" s="28" t="s">
        <v>287</v>
      </c>
      <c r="B63" s="59" t="s">
        <v>130</v>
      </c>
      <c r="C63" s="39">
        <f t="shared" si="5"/>
        <v>2</v>
      </c>
      <c r="D63" s="38"/>
      <c r="E63" s="38"/>
      <c r="F63" s="39">
        <f t="shared" si="1"/>
        <v>2</v>
      </c>
      <c r="G63" s="59" t="s">
        <v>103</v>
      </c>
      <c r="H63" s="59" t="str">
        <f>'7.4'!H63</f>
        <v>Да</v>
      </c>
      <c r="I63" s="59" t="str">
        <f>'7.4'!I63</f>
        <v>Публичные слушания</v>
      </c>
      <c r="J63" s="59" t="str">
        <f>'7.4'!J63</f>
        <v>Да (трансляция в сети "Интернет", заочная форма)</v>
      </c>
      <c r="K63" s="59" t="s">
        <v>103</v>
      </c>
      <c r="L63" s="59" t="s">
        <v>103</v>
      </c>
      <c r="M63" s="59" t="s">
        <v>184</v>
      </c>
      <c r="N63" s="59" t="s">
        <v>103</v>
      </c>
      <c r="O63" s="59" t="s">
        <v>103</v>
      </c>
      <c r="P63" s="49" t="s">
        <v>107</v>
      </c>
      <c r="Q63" s="49">
        <v>45260</v>
      </c>
      <c r="R63" s="59" t="s">
        <v>107</v>
      </c>
      <c r="S63" s="59" t="s">
        <v>99</v>
      </c>
      <c r="T63" s="75" t="s">
        <v>651</v>
      </c>
      <c r="U63" s="59" t="s">
        <v>162</v>
      </c>
      <c r="V63" s="49">
        <f>'7.4'!L63</f>
        <v>45246</v>
      </c>
      <c r="W63" s="140">
        <v>45224</v>
      </c>
      <c r="X63" s="74" t="s">
        <v>178</v>
      </c>
      <c r="Y63" s="59" t="s">
        <v>99</v>
      </c>
    </row>
    <row r="64" spans="1:26" ht="15" customHeight="1">
      <c r="A64" s="28" t="s">
        <v>50</v>
      </c>
      <c r="B64" s="59" t="s">
        <v>130</v>
      </c>
      <c r="C64" s="39">
        <f t="shared" si="5"/>
        <v>2</v>
      </c>
      <c r="D64" s="38"/>
      <c r="E64" s="38"/>
      <c r="F64" s="39">
        <f t="shared" si="1"/>
        <v>2</v>
      </c>
      <c r="G64" s="59" t="s">
        <v>103</v>
      </c>
      <c r="H64" s="59" t="str">
        <f>'7.4'!H64</f>
        <v>Да</v>
      </c>
      <c r="I64" s="59" t="str">
        <f>'7.4'!I64</f>
        <v>Общественные обсуждения</v>
      </c>
      <c r="J64" s="59" t="str">
        <f>'7.4'!J64</f>
        <v>-</v>
      </c>
      <c r="K64" s="59" t="s">
        <v>103</v>
      </c>
      <c r="L64" s="59" t="s">
        <v>103</v>
      </c>
      <c r="M64" s="59" t="s">
        <v>184</v>
      </c>
      <c r="N64" s="59" t="s">
        <v>103</v>
      </c>
      <c r="O64" s="59" t="s">
        <v>103</v>
      </c>
      <c r="P64" s="49">
        <v>45250</v>
      </c>
      <c r="Q64" s="53">
        <v>45253</v>
      </c>
      <c r="R64" s="59" t="s">
        <v>103</v>
      </c>
      <c r="S64" s="71" t="s">
        <v>248</v>
      </c>
      <c r="T64" s="71" t="s">
        <v>652</v>
      </c>
      <c r="U64" s="59" t="s">
        <v>163</v>
      </c>
      <c r="V64" s="49" t="str">
        <f>'7.4'!L64</f>
        <v>07-17.11.2023</v>
      </c>
      <c r="W64" s="140">
        <v>45231</v>
      </c>
      <c r="X64" s="74" t="s">
        <v>106</v>
      </c>
      <c r="Y64" s="74" t="s">
        <v>99</v>
      </c>
    </row>
    <row r="65" spans="1:26" ht="15" customHeight="1">
      <c r="A65" s="28" t="s">
        <v>51</v>
      </c>
      <c r="B65" s="59" t="s">
        <v>124</v>
      </c>
      <c r="C65" s="39">
        <f t="shared" si="5"/>
        <v>0</v>
      </c>
      <c r="D65" s="38"/>
      <c r="E65" s="38"/>
      <c r="F65" s="39">
        <f t="shared" si="1"/>
        <v>0</v>
      </c>
      <c r="G65" s="59" t="s">
        <v>264</v>
      </c>
      <c r="H65" s="59" t="str">
        <f>'7.4'!H65</f>
        <v>Да</v>
      </c>
      <c r="I65" s="59" t="str">
        <f>'7.4'!I65</f>
        <v>Публичные слушания</v>
      </c>
      <c r="J65" s="59" t="str">
        <f>'7.4'!J65</f>
        <v>Да (видеоконференция)</v>
      </c>
      <c r="K65" s="59" t="s">
        <v>103</v>
      </c>
      <c r="L65" s="59" t="s">
        <v>103</v>
      </c>
      <c r="M65" s="59" t="s">
        <v>184</v>
      </c>
      <c r="N65" s="59" t="s">
        <v>103</v>
      </c>
      <c r="O65" s="59" t="s">
        <v>104</v>
      </c>
      <c r="P65" s="49" t="s">
        <v>107</v>
      </c>
      <c r="Q65" s="49">
        <v>45254</v>
      </c>
      <c r="R65" s="59" t="s">
        <v>107</v>
      </c>
      <c r="S65" s="71" t="s">
        <v>234</v>
      </c>
      <c r="T65" s="59" t="s">
        <v>974</v>
      </c>
      <c r="U65" s="59" t="s">
        <v>163</v>
      </c>
      <c r="V65" s="49">
        <f>'7.4'!L65</f>
        <v>45240</v>
      </c>
      <c r="W65" s="140">
        <v>45226</v>
      </c>
      <c r="X65" s="74" t="s">
        <v>106</v>
      </c>
      <c r="Y65" s="59" t="s">
        <v>964</v>
      </c>
      <c r="Z65" s="22" t="s">
        <v>99</v>
      </c>
    </row>
    <row r="66" spans="1:26" ht="15" customHeight="1">
      <c r="A66" s="28" t="s">
        <v>52</v>
      </c>
      <c r="B66" s="59" t="s">
        <v>124</v>
      </c>
      <c r="C66" s="39">
        <f t="shared" si="5"/>
        <v>0</v>
      </c>
      <c r="D66" s="38"/>
      <c r="E66" s="38"/>
      <c r="F66" s="39">
        <f t="shared" si="1"/>
        <v>0</v>
      </c>
      <c r="G66" s="59" t="s">
        <v>104</v>
      </c>
      <c r="H66" s="59" t="str">
        <f>'7.4'!H66</f>
        <v>Да</v>
      </c>
      <c r="I66" s="59" t="str">
        <f>'7.4'!I66</f>
        <v>Публичные слушания</v>
      </c>
      <c r="J66" s="59" t="str">
        <f>'7.4'!J66</f>
        <v>Да (собрание)</v>
      </c>
      <c r="K66" s="59" t="s">
        <v>99</v>
      </c>
      <c r="L66" s="59" t="s">
        <v>99</v>
      </c>
      <c r="M66" s="59" t="s">
        <v>99</v>
      </c>
      <c r="N66" s="59" t="s">
        <v>99</v>
      </c>
      <c r="O66" s="59" t="s">
        <v>99</v>
      </c>
      <c r="P66" s="49" t="s">
        <v>99</v>
      </c>
      <c r="Q66" s="49">
        <v>45244</v>
      </c>
      <c r="R66" s="59" t="s">
        <v>99</v>
      </c>
      <c r="S66" s="59" t="s">
        <v>917</v>
      </c>
      <c r="T66" s="59" t="s">
        <v>940</v>
      </c>
      <c r="U66" s="59" t="s">
        <v>951</v>
      </c>
      <c r="V66" s="49">
        <f>'7.4'!L66</f>
        <v>45275</v>
      </c>
      <c r="W66" s="140">
        <v>45230</v>
      </c>
      <c r="X66" s="59" t="s">
        <v>99</v>
      </c>
      <c r="Y66" s="59" t="s">
        <v>941</v>
      </c>
      <c r="Z66" s="22" t="s">
        <v>99</v>
      </c>
    </row>
    <row r="67" spans="1:26" ht="15" customHeight="1">
      <c r="A67" s="28" t="s">
        <v>53</v>
      </c>
      <c r="B67" s="59" t="s">
        <v>130</v>
      </c>
      <c r="C67" s="39">
        <f t="shared" si="5"/>
        <v>2</v>
      </c>
      <c r="D67" s="38"/>
      <c r="E67" s="38"/>
      <c r="F67" s="39">
        <f t="shared" si="1"/>
        <v>2</v>
      </c>
      <c r="G67" s="59" t="s">
        <v>103</v>
      </c>
      <c r="H67" s="59" t="str">
        <f>'7.4'!H67</f>
        <v>Да</v>
      </c>
      <c r="I67" s="59" t="str">
        <f>'7.4'!I67</f>
        <v>Публичные слушания</v>
      </c>
      <c r="J67" s="59" t="str">
        <f>'7.4'!J67</f>
        <v>Да (собрание)</v>
      </c>
      <c r="K67" s="59" t="s">
        <v>103</v>
      </c>
      <c r="L67" s="59" t="s">
        <v>103</v>
      </c>
      <c r="M67" s="59" t="s">
        <v>184</v>
      </c>
      <c r="N67" s="59" t="s">
        <v>103</v>
      </c>
      <c r="O67" s="59" t="s">
        <v>103</v>
      </c>
      <c r="P67" s="49">
        <v>45219</v>
      </c>
      <c r="Q67" s="49">
        <v>45252</v>
      </c>
      <c r="R67" s="59" t="s">
        <v>103</v>
      </c>
      <c r="S67" s="59" t="s">
        <v>99</v>
      </c>
      <c r="T67" s="59" t="s">
        <v>519</v>
      </c>
      <c r="U67" s="59" t="s">
        <v>161</v>
      </c>
      <c r="V67" s="49">
        <f>'7.4'!L67</f>
        <v>45216</v>
      </c>
      <c r="W67" s="140">
        <v>45219</v>
      </c>
      <c r="X67" s="59" t="s">
        <v>179</v>
      </c>
      <c r="Y67" s="59" t="s">
        <v>99</v>
      </c>
    </row>
    <row r="68" spans="1:26" ht="15" customHeight="1">
      <c r="A68" s="28" t="s">
        <v>54</v>
      </c>
      <c r="B68" s="59" t="s">
        <v>124</v>
      </c>
      <c r="C68" s="39">
        <f t="shared" si="5"/>
        <v>0</v>
      </c>
      <c r="D68" s="38"/>
      <c r="E68" s="38"/>
      <c r="F68" s="39">
        <f t="shared" si="1"/>
        <v>0</v>
      </c>
      <c r="G68" s="59" t="s">
        <v>264</v>
      </c>
      <c r="H68" s="59" t="str">
        <f>'7.4'!H68</f>
        <v>Да</v>
      </c>
      <c r="I68" s="59" t="str">
        <f>'7.4'!I68</f>
        <v>Общественные обсуждения</v>
      </c>
      <c r="J68" s="59" t="str">
        <f>'7.4'!J68</f>
        <v>-</v>
      </c>
      <c r="K68" s="59" t="s">
        <v>104</v>
      </c>
      <c r="L68" s="59" t="s">
        <v>104</v>
      </c>
      <c r="M68" s="59" t="s">
        <v>184</v>
      </c>
      <c r="N68" s="59" t="s">
        <v>103</v>
      </c>
      <c r="O68" s="59" t="s">
        <v>104</v>
      </c>
      <c r="P68" s="49">
        <v>45240</v>
      </c>
      <c r="Q68" s="53">
        <v>45243</v>
      </c>
      <c r="R68" s="59" t="s">
        <v>103</v>
      </c>
      <c r="S68" s="71" t="s">
        <v>949</v>
      </c>
      <c r="T68" s="59" t="s">
        <v>893</v>
      </c>
      <c r="U68" s="59" t="s">
        <v>163</v>
      </c>
      <c r="V68" s="49" t="str">
        <f>'7.4'!L68</f>
        <v>31.10-07.11.2023</v>
      </c>
      <c r="W68" s="140">
        <v>45229</v>
      </c>
      <c r="X68" s="74" t="s">
        <v>106</v>
      </c>
      <c r="Y68" s="59" t="s">
        <v>765</v>
      </c>
      <c r="Z68" s="22" t="s">
        <v>99</v>
      </c>
    </row>
    <row r="69" spans="1:26" ht="15" customHeight="1">
      <c r="A69" s="58" t="s">
        <v>55</v>
      </c>
      <c r="B69" s="64"/>
      <c r="C69" s="24"/>
      <c r="D69" s="24"/>
      <c r="E69" s="24"/>
      <c r="F69" s="42"/>
      <c r="G69" s="73"/>
      <c r="H69" s="67"/>
      <c r="I69" s="67"/>
      <c r="J69" s="67"/>
      <c r="K69" s="67"/>
      <c r="L69" s="67"/>
      <c r="M69" s="73"/>
      <c r="N69" s="73"/>
      <c r="O69" s="67"/>
      <c r="P69" s="139"/>
      <c r="Q69" s="139"/>
      <c r="R69" s="73"/>
      <c r="S69" s="73"/>
      <c r="T69" s="73"/>
      <c r="U69" s="67"/>
      <c r="V69" s="25"/>
      <c r="W69" s="143"/>
      <c r="X69" s="73"/>
      <c r="Y69" s="67"/>
    </row>
    <row r="70" spans="1:26" ht="15" customHeight="1">
      <c r="A70" s="28" t="s">
        <v>56</v>
      </c>
      <c r="B70" s="59" t="s">
        <v>124</v>
      </c>
      <c r="C70" s="39">
        <f t="shared" ref="C70:C75" si="6">IF(B70="Да, размещен в установленный срок",2,0)</f>
        <v>0</v>
      </c>
      <c r="D70" s="38"/>
      <c r="E70" s="38"/>
      <c r="F70" s="39">
        <f t="shared" si="1"/>
        <v>0</v>
      </c>
      <c r="G70" s="59" t="s">
        <v>104</v>
      </c>
      <c r="H70" s="59" t="str">
        <f>'7.4'!H70</f>
        <v>Да</v>
      </c>
      <c r="I70" s="59" t="str">
        <f>'7.4'!I70</f>
        <v>Публичные слушания</v>
      </c>
      <c r="J70" s="59" t="str">
        <f>'7.4'!J70</f>
        <v>Да (собрание)</v>
      </c>
      <c r="K70" s="59" t="s">
        <v>99</v>
      </c>
      <c r="L70" s="59" t="s">
        <v>99</v>
      </c>
      <c r="M70" s="59" t="s">
        <v>99</v>
      </c>
      <c r="N70" s="59" t="s">
        <v>99</v>
      </c>
      <c r="O70" s="59" t="s">
        <v>99</v>
      </c>
      <c r="P70" s="49" t="s">
        <v>99</v>
      </c>
      <c r="Q70" s="53">
        <v>45258</v>
      </c>
      <c r="R70" s="59" t="s">
        <v>99</v>
      </c>
      <c r="S70" s="59" t="s">
        <v>917</v>
      </c>
      <c r="T70" s="59" t="s">
        <v>918</v>
      </c>
      <c r="U70" s="59" t="s">
        <v>163</v>
      </c>
      <c r="V70" s="49">
        <f>'7.4'!L70</f>
        <v>45253</v>
      </c>
      <c r="W70" s="140" t="s">
        <v>107</v>
      </c>
      <c r="X70" s="74" t="s">
        <v>106</v>
      </c>
      <c r="Y70" s="59" t="s">
        <v>919</v>
      </c>
      <c r="Z70" s="22" t="s">
        <v>99</v>
      </c>
    </row>
    <row r="71" spans="1:26" ht="15" customHeight="1">
      <c r="A71" s="28" t="s">
        <v>57</v>
      </c>
      <c r="B71" s="59" t="s">
        <v>124</v>
      </c>
      <c r="C71" s="39">
        <f t="shared" si="6"/>
        <v>0</v>
      </c>
      <c r="D71" s="38"/>
      <c r="E71" s="38"/>
      <c r="F71" s="39">
        <f t="shared" si="1"/>
        <v>0</v>
      </c>
      <c r="G71" s="59" t="s">
        <v>932</v>
      </c>
      <c r="H71" s="59" t="str">
        <f>'7.4'!H71</f>
        <v>-</v>
      </c>
      <c r="I71" s="59" t="str">
        <f>'7.4'!I71</f>
        <v>-</v>
      </c>
      <c r="J71" s="59" t="str">
        <f>'7.4'!J71</f>
        <v>-</v>
      </c>
      <c r="K71" s="59" t="s">
        <v>99</v>
      </c>
      <c r="L71" s="59" t="s">
        <v>99</v>
      </c>
      <c r="M71" s="59" t="s">
        <v>99</v>
      </c>
      <c r="N71" s="59" t="s">
        <v>99</v>
      </c>
      <c r="O71" s="59" t="s">
        <v>99</v>
      </c>
      <c r="P71" s="49" t="s">
        <v>99</v>
      </c>
      <c r="Q71" s="49">
        <v>45244</v>
      </c>
      <c r="R71" s="59" t="s">
        <v>99</v>
      </c>
      <c r="S71" s="59" t="s">
        <v>920</v>
      </c>
      <c r="T71" s="59" t="s">
        <v>924</v>
      </c>
      <c r="U71" s="59" t="s">
        <v>99</v>
      </c>
      <c r="V71" s="49" t="str">
        <f>'7.4'!L71</f>
        <v>-</v>
      </c>
      <c r="W71" s="140">
        <v>45229</v>
      </c>
      <c r="X71" s="59" t="s">
        <v>99</v>
      </c>
      <c r="Y71" s="59" t="s">
        <v>995</v>
      </c>
      <c r="Z71" s="22" t="s">
        <v>99</v>
      </c>
    </row>
    <row r="72" spans="1:26" ht="15" customHeight="1">
      <c r="A72" s="28" t="s">
        <v>58</v>
      </c>
      <c r="B72" s="59" t="s">
        <v>130</v>
      </c>
      <c r="C72" s="39">
        <f t="shared" si="6"/>
        <v>2</v>
      </c>
      <c r="D72" s="38"/>
      <c r="E72" s="38"/>
      <c r="F72" s="39">
        <f t="shared" ref="F72:F98" si="7">C72*(1-D72-E72)</f>
        <v>2</v>
      </c>
      <c r="G72" s="59" t="s">
        <v>103</v>
      </c>
      <c r="H72" s="59" t="str">
        <f>'7.4'!H72</f>
        <v>Да</v>
      </c>
      <c r="I72" s="59" t="str">
        <f>'7.4'!I72</f>
        <v>Общественные обсуждения</v>
      </c>
      <c r="J72" s="59" t="str">
        <f>'7.4'!J72</f>
        <v>-</v>
      </c>
      <c r="K72" s="59" t="s">
        <v>103</v>
      </c>
      <c r="L72" s="59" t="s">
        <v>103</v>
      </c>
      <c r="M72" s="59" t="s">
        <v>184</v>
      </c>
      <c r="N72" s="59" t="s">
        <v>103</v>
      </c>
      <c r="O72" s="59" t="s">
        <v>103</v>
      </c>
      <c r="P72" s="49" t="s">
        <v>107</v>
      </c>
      <c r="Q72" s="49">
        <v>45252</v>
      </c>
      <c r="R72" s="59" t="s">
        <v>107</v>
      </c>
      <c r="S72" s="59" t="s">
        <v>654</v>
      </c>
      <c r="T72" s="71" t="s">
        <v>653</v>
      </c>
      <c r="U72" s="59" t="s">
        <v>163</v>
      </c>
      <c r="V72" s="49" t="str">
        <f>'7.4'!L72</f>
        <v>02-09.11.2023</v>
      </c>
      <c r="W72" s="140">
        <v>45231</v>
      </c>
      <c r="X72" s="74" t="s">
        <v>106</v>
      </c>
      <c r="Y72" s="59" t="s">
        <v>99</v>
      </c>
    </row>
    <row r="73" spans="1:26" ht="15" customHeight="1">
      <c r="A73" s="28" t="s">
        <v>59</v>
      </c>
      <c r="B73" s="59" t="s">
        <v>130</v>
      </c>
      <c r="C73" s="39">
        <f t="shared" si="6"/>
        <v>2</v>
      </c>
      <c r="D73" s="38"/>
      <c r="E73" s="38"/>
      <c r="F73" s="39">
        <f t="shared" si="7"/>
        <v>2</v>
      </c>
      <c r="G73" s="59" t="s">
        <v>103</v>
      </c>
      <c r="H73" s="59" t="str">
        <f>'7.4'!H73</f>
        <v>Нет данных</v>
      </c>
      <c r="I73" s="59" t="str">
        <f>'7.4'!I73</f>
        <v>Общественные обсуждения</v>
      </c>
      <c r="J73" s="59" t="str">
        <f>'7.4'!J73</f>
        <v>-</v>
      </c>
      <c r="K73" s="70" t="s">
        <v>103</v>
      </c>
      <c r="L73" s="70" t="s">
        <v>103</v>
      </c>
      <c r="M73" s="59" t="s">
        <v>184</v>
      </c>
      <c r="N73" s="59" t="s">
        <v>103</v>
      </c>
      <c r="O73" s="59" t="s">
        <v>103</v>
      </c>
      <c r="P73" s="49" t="s">
        <v>656</v>
      </c>
      <c r="Q73" s="49">
        <v>45260</v>
      </c>
      <c r="R73" s="59" t="s">
        <v>103</v>
      </c>
      <c r="S73" s="56" t="s">
        <v>233</v>
      </c>
      <c r="T73" s="56" t="s">
        <v>655</v>
      </c>
      <c r="U73" s="59" t="s">
        <v>163</v>
      </c>
      <c r="V73" s="49" t="str">
        <f>'7.4'!L73</f>
        <v>07-20.11.2023</v>
      </c>
      <c r="W73" s="140">
        <v>45231</v>
      </c>
      <c r="X73" s="74" t="s">
        <v>106</v>
      </c>
      <c r="Y73" s="59" t="s">
        <v>99</v>
      </c>
    </row>
    <row r="74" spans="1:26" ht="15" customHeight="1">
      <c r="A74" s="28" t="s">
        <v>288</v>
      </c>
      <c r="B74" s="59" t="s">
        <v>130</v>
      </c>
      <c r="C74" s="39">
        <f t="shared" si="6"/>
        <v>2</v>
      </c>
      <c r="D74" s="38"/>
      <c r="E74" s="38"/>
      <c r="F74" s="39">
        <f t="shared" si="7"/>
        <v>2</v>
      </c>
      <c r="G74" s="59" t="s">
        <v>103</v>
      </c>
      <c r="H74" s="59" t="str">
        <f>'7.4'!H74</f>
        <v>Да</v>
      </c>
      <c r="I74" s="59" t="str">
        <f>'7.4'!I74</f>
        <v>Публичные слушания</v>
      </c>
      <c r="J74" s="59" t="str">
        <f>'7.4'!J74</f>
        <v>Да (собрание)</v>
      </c>
      <c r="K74" s="59" t="s">
        <v>103</v>
      </c>
      <c r="L74" s="59" t="s">
        <v>103</v>
      </c>
      <c r="M74" s="59" t="s">
        <v>184</v>
      </c>
      <c r="N74" s="59" t="s">
        <v>103</v>
      </c>
      <c r="O74" s="59" t="s">
        <v>103</v>
      </c>
      <c r="P74" s="49" t="s">
        <v>107</v>
      </c>
      <c r="Q74" s="49">
        <v>45259</v>
      </c>
      <c r="R74" s="59" t="s">
        <v>107</v>
      </c>
      <c r="S74" s="59" t="s">
        <v>657</v>
      </c>
      <c r="T74" s="59" t="s">
        <v>527</v>
      </c>
      <c r="U74" s="59" t="s">
        <v>162</v>
      </c>
      <c r="V74" s="49">
        <f>'7.4'!L74</f>
        <v>45229</v>
      </c>
      <c r="W74" s="140">
        <v>45230</v>
      </c>
      <c r="X74" s="74" t="s">
        <v>179</v>
      </c>
      <c r="Y74" s="74" t="s">
        <v>99</v>
      </c>
    </row>
    <row r="75" spans="1:26" ht="15" customHeight="1">
      <c r="A75" s="28" t="s">
        <v>60</v>
      </c>
      <c r="B75" s="59" t="s">
        <v>124</v>
      </c>
      <c r="C75" s="39">
        <f t="shared" si="6"/>
        <v>0</v>
      </c>
      <c r="D75" s="38"/>
      <c r="E75" s="38"/>
      <c r="F75" s="39">
        <f t="shared" si="7"/>
        <v>0</v>
      </c>
      <c r="G75" s="59" t="s">
        <v>932</v>
      </c>
      <c r="H75" s="59" t="str">
        <f>'7.4'!H75</f>
        <v>-</v>
      </c>
      <c r="I75" s="59" t="str">
        <f>'7.4'!I75</f>
        <v>-</v>
      </c>
      <c r="J75" s="59" t="str">
        <f>'7.4'!J75</f>
        <v>-</v>
      </c>
      <c r="K75" s="59" t="s">
        <v>99</v>
      </c>
      <c r="L75" s="59" t="s">
        <v>99</v>
      </c>
      <c r="M75" s="59" t="s">
        <v>99</v>
      </c>
      <c r="N75" s="59" t="s">
        <v>99</v>
      </c>
      <c r="O75" s="59" t="s">
        <v>99</v>
      </c>
      <c r="P75" s="49" t="s">
        <v>99</v>
      </c>
      <c r="Q75" s="49">
        <v>45253</v>
      </c>
      <c r="R75" s="59" t="s">
        <v>99</v>
      </c>
      <c r="S75" s="59" t="s">
        <v>921</v>
      </c>
      <c r="T75" s="75" t="s">
        <v>931</v>
      </c>
      <c r="U75" s="59" t="s">
        <v>99</v>
      </c>
      <c r="V75" s="49" t="str">
        <f>'7.4'!L75</f>
        <v>-</v>
      </c>
      <c r="W75" s="140">
        <v>45231</v>
      </c>
      <c r="X75" s="59" t="s">
        <v>99</v>
      </c>
      <c r="Y75" s="59" t="s">
        <v>890</v>
      </c>
      <c r="Z75" s="22" t="s">
        <v>99</v>
      </c>
    </row>
    <row r="76" spans="1:26" ht="15" customHeight="1">
      <c r="A76" s="58" t="s">
        <v>61</v>
      </c>
      <c r="B76" s="64"/>
      <c r="C76" s="24"/>
      <c r="D76" s="24"/>
      <c r="E76" s="24"/>
      <c r="F76" s="42"/>
      <c r="G76" s="73"/>
      <c r="H76" s="67"/>
      <c r="I76" s="67"/>
      <c r="J76" s="67"/>
      <c r="K76" s="67"/>
      <c r="L76" s="67"/>
      <c r="M76" s="73"/>
      <c r="N76" s="73"/>
      <c r="O76" s="67"/>
      <c r="P76" s="139"/>
      <c r="Q76" s="139"/>
      <c r="R76" s="73"/>
      <c r="S76" s="73"/>
      <c r="T76" s="73"/>
      <c r="U76" s="67"/>
      <c r="V76" s="25"/>
      <c r="W76" s="143"/>
      <c r="X76" s="73"/>
      <c r="Y76" s="67"/>
    </row>
    <row r="77" spans="1:26" ht="15" customHeight="1">
      <c r="A77" s="28" t="s">
        <v>62</v>
      </c>
      <c r="B77" s="59" t="s">
        <v>130</v>
      </c>
      <c r="C77" s="39">
        <f t="shared" ref="C77:C86" si="8">IF(B77="Да, размещен в установленный срок",2,0)</f>
        <v>2</v>
      </c>
      <c r="D77" s="38"/>
      <c r="E77" s="38"/>
      <c r="F77" s="39">
        <f t="shared" si="7"/>
        <v>2</v>
      </c>
      <c r="G77" s="59" t="s">
        <v>103</v>
      </c>
      <c r="H77" s="59" t="str">
        <f>'7.4'!H77</f>
        <v>Да</v>
      </c>
      <c r="I77" s="59" t="str">
        <f>'7.4'!I77</f>
        <v>Публичные слушания</v>
      </c>
      <c r="J77" s="59" t="str">
        <f>'7.4'!J77</f>
        <v>Да (собрание)</v>
      </c>
      <c r="K77" s="59" t="s">
        <v>103</v>
      </c>
      <c r="L77" s="59" t="s">
        <v>103</v>
      </c>
      <c r="M77" s="59" t="s">
        <v>187</v>
      </c>
      <c r="N77" s="59" t="s">
        <v>103</v>
      </c>
      <c r="O77" s="59" t="s">
        <v>103</v>
      </c>
      <c r="P77" s="49" t="s">
        <v>107</v>
      </c>
      <c r="Q77" s="49">
        <v>45246</v>
      </c>
      <c r="R77" s="59" t="s">
        <v>107</v>
      </c>
      <c r="S77" s="59" t="s">
        <v>658</v>
      </c>
      <c r="T77" s="59" t="s">
        <v>996</v>
      </c>
      <c r="U77" s="59" t="s">
        <v>163</v>
      </c>
      <c r="V77" s="49">
        <f>'7.4'!L77</f>
        <v>45238</v>
      </c>
      <c r="W77" s="140">
        <v>45224</v>
      </c>
      <c r="X77" s="74" t="s">
        <v>106</v>
      </c>
      <c r="Y77" s="74" t="s">
        <v>99</v>
      </c>
    </row>
    <row r="78" spans="1:26" ht="15" customHeight="1">
      <c r="A78" s="28" t="s">
        <v>64</v>
      </c>
      <c r="B78" s="59" t="s">
        <v>124</v>
      </c>
      <c r="C78" s="39">
        <f t="shared" si="8"/>
        <v>0</v>
      </c>
      <c r="D78" s="38"/>
      <c r="E78" s="38"/>
      <c r="F78" s="39">
        <f t="shared" si="7"/>
        <v>0</v>
      </c>
      <c r="G78" s="59" t="s">
        <v>104</v>
      </c>
      <c r="H78" s="59" t="str">
        <f>'7.4'!H78</f>
        <v>Да</v>
      </c>
      <c r="I78" s="59" t="str">
        <f>'7.4'!I78</f>
        <v>Публичные слушания</v>
      </c>
      <c r="J78" s="59" t="str">
        <f>'7.4'!J78</f>
        <v>Да (собрание)</v>
      </c>
      <c r="K78" s="59" t="s">
        <v>99</v>
      </c>
      <c r="L78" s="59" t="s">
        <v>99</v>
      </c>
      <c r="M78" s="59" t="s">
        <v>99</v>
      </c>
      <c r="N78" s="59" t="s">
        <v>99</v>
      </c>
      <c r="O78" s="59" t="s">
        <v>99</v>
      </c>
      <c r="P78" s="49" t="s">
        <v>99</v>
      </c>
      <c r="Q78" s="49">
        <v>45258</v>
      </c>
      <c r="R78" s="59" t="s">
        <v>99</v>
      </c>
      <c r="S78" s="59" t="s">
        <v>922</v>
      </c>
      <c r="T78" s="59" t="s">
        <v>925</v>
      </c>
      <c r="U78" s="59" t="s">
        <v>163</v>
      </c>
      <c r="V78" s="49">
        <f>'7.4'!L78</f>
        <v>45257</v>
      </c>
      <c r="W78" s="140">
        <v>45231</v>
      </c>
      <c r="X78" s="74" t="s">
        <v>106</v>
      </c>
      <c r="Y78" s="74" t="s">
        <v>926</v>
      </c>
      <c r="Z78" s="22" t="s">
        <v>99</v>
      </c>
    </row>
    <row r="79" spans="1:26" ht="15" customHeight="1">
      <c r="A79" s="28" t="s">
        <v>65</v>
      </c>
      <c r="B79" s="59" t="s">
        <v>124</v>
      </c>
      <c r="C79" s="39">
        <f t="shared" si="8"/>
        <v>0</v>
      </c>
      <c r="D79" s="38"/>
      <c r="E79" s="38"/>
      <c r="F79" s="39">
        <f t="shared" si="7"/>
        <v>0</v>
      </c>
      <c r="G79" s="59" t="s">
        <v>264</v>
      </c>
      <c r="H79" s="59" t="str">
        <f>'7.4'!H79</f>
        <v>Да</v>
      </c>
      <c r="I79" s="59" t="str">
        <f>'7.4'!I79</f>
        <v>Публичные слушания</v>
      </c>
      <c r="J79" s="59" t="str">
        <f>'7.4'!J79</f>
        <v>Да (собрание)</v>
      </c>
      <c r="K79" s="59" t="s">
        <v>99</v>
      </c>
      <c r="L79" s="59" t="s">
        <v>107</v>
      </c>
      <c r="M79" s="59" t="s">
        <v>211</v>
      </c>
      <c r="N79" s="59" t="s">
        <v>104</v>
      </c>
      <c r="O79" s="59" t="s">
        <v>104</v>
      </c>
      <c r="P79" s="49" t="s">
        <v>107</v>
      </c>
      <c r="Q79" s="53">
        <v>45259</v>
      </c>
      <c r="R79" s="59" t="s">
        <v>107</v>
      </c>
      <c r="S79" s="56" t="s">
        <v>210</v>
      </c>
      <c r="T79" s="59" t="s">
        <v>950</v>
      </c>
      <c r="U79" s="59" t="s">
        <v>163</v>
      </c>
      <c r="V79" s="49">
        <f>'7.4'!L79</f>
        <v>45252</v>
      </c>
      <c r="W79" s="140">
        <v>45230</v>
      </c>
      <c r="X79" s="74" t="s">
        <v>106</v>
      </c>
      <c r="Y79" s="59" t="s">
        <v>978</v>
      </c>
      <c r="Z79" s="22" t="s">
        <v>99</v>
      </c>
    </row>
    <row r="80" spans="1:26" ht="15" customHeight="1">
      <c r="A80" s="55" t="s">
        <v>66</v>
      </c>
      <c r="B80" s="74" t="s">
        <v>130</v>
      </c>
      <c r="C80" s="39">
        <f t="shared" si="8"/>
        <v>2</v>
      </c>
      <c r="D80" s="144"/>
      <c r="E80" s="144"/>
      <c r="F80" s="39">
        <f t="shared" si="7"/>
        <v>2</v>
      </c>
      <c r="G80" s="74" t="s">
        <v>103</v>
      </c>
      <c r="H80" s="74" t="str">
        <f>'7.4'!H80</f>
        <v>Да</v>
      </c>
      <c r="I80" s="59" t="str">
        <f>'7.4'!I80</f>
        <v>Публичные слушания</v>
      </c>
      <c r="J80" s="59" t="str">
        <f>'7.4'!J80</f>
        <v>Да (собрание)</v>
      </c>
      <c r="K80" s="74" t="s">
        <v>103</v>
      </c>
      <c r="L80" s="74" t="s">
        <v>103</v>
      </c>
      <c r="M80" s="74" t="s">
        <v>184</v>
      </c>
      <c r="N80" s="74" t="s">
        <v>103</v>
      </c>
      <c r="O80" s="74" t="s">
        <v>103</v>
      </c>
      <c r="P80" s="49" t="s">
        <v>107</v>
      </c>
      <c r="Q80" s="49">
        <v>45225</v>
      </c>
      <c r="R80" s="59" t="s">
        <v>107</v>
      </c>
      <c r="S80" s="59" t="s">
        <v>99</v>
      </c>
      <c r="T80" s="74" t="s">
        <v>659</v>
      </c>
      <c r="U80" s="59" t="s">
        <v>163</v>
      </c>
      <c r="V80" s="49">
        <f>'7.4'!L80</f>
        <v>45218</v>
      </c>
      <c r="W80" s="140">
        <v>45211</v>
      </c>
      <c r="X80" s="74" t="s">
        <v>106</v>
      </c>
      <c r="Y80" s="59" t="s">
        <v>99</v>
      </c>
    </row>
    <row r="81" spans="1:26" ht="15" customHeight="1">
      <c r="A81" s="28" t="s">
        <v>68</v>
      </c>
      <c r="B81" s="59" t="s">
        <v>130</v>
      </c>
      <c r="C81" s="39">
        <f t="shared" si="8"/>
        <v>2</v>
      </c>
      <c r="D81" s="38"/>
      <c r="E81" s="38"/>
      <c r="F81" s="39">
        <f t="shared" si="7"/>
        <v>2</v>
      </c>
      <c r="G81" s="59" t="s">
        <v>103</v>
      </c>
      <c r="H81" s="59" t="str">
        <f>'7.4'!H81</f>
        <v>Да</v>
      </c>
      <c r="I81" s="59" t="str">
        <f>'7.4'!I81</f>
        <v>Публичные слушания</v>
      </c>
      <c r="J81" s="59" t="str">
        <f>'7.4'!J81</f>
        <v>Да (собрание)</v>
      </c>
      <c r="K81" s="59" t="s">
        <v>103</v>
      </c>
      <c r="L81" s="59" t="s">
        <v>107</v>
      </c>
      <c r="M81" s="59" t="s">
        <v>246</v>
      </c>
      <c r="N81" s="59" t="s">
        <v>182</v>
      </c>
      <c r="O81" s="59" t="s">
        <v>103</v>
      </c>
      <c r="P81" s="49" t="s">
        <v>107</v>
      </c>
      <c r="Q81" s="53">
        <v>45253</v>
      </c>
      <c r="R81" s="59" t="s">
        <v>107</v>
      </c>
      <c r="S81" s="71" t="s">
        <v>245</v>
      </c>
      <c r="T81" s="71" t="s">
        <v>244</v>
      </c>
      <c r="U81" s="59" t="s">
        <v>163</v>
      </c>
      <c r="V81" s="49">
        <f>'7.4'!L81</f>
        <v>45247</v>
      </c>
      <c r="W81" s="140">
        <v>45212</v>
      </c>
      <c r="X81" s="74" t="s">
        <v>106</v>
      </c>
      <c r="Y81" s="59" t="s">
        <v>990</v>
      </c>
      <c r="Z81" s="22" t="s">
        <v>99</v>
      </c>
    </row>
    <row r="82" spans="1:26" ht="15" customHeight="1">
      <c r="A82" s="28" t="s">
        <v>69</v>
      </c>
      <c r="B82" s="59" t="s">
        <v>130</v>
      </c>
      <c r="C82" s="39">
        <f t="shared" si="8"/>
        <v>2</v>
      </c>
      <c r="D82" s="38"/>
      <c r="E82" s="38"/>
      <c r="F82" s="39">
        <f t="shared" si="7"/>
        <v>2</v>
      </c>
      <c r="G82" s="59" t="s">
        <v>103</v>
      </c>
      <c r="H82" s="59" t="str">
        <f>'7.4'!H82</f>
        <v>Да</v>
      </c>
      <c r="I82" s="59" t="str">
        <f>'7.4'!I82</f>
        <v>Публичные слушания</v>
      </c>
      <c r="J82" s="59" t="str">
        <f>'7.4'!J82</f>
        <v>Да (собрание)</v>
      </c>
      <c r="K82" s="59" t="s">
        <v>103</v>
      </c>
      <c r="L82" s="59" t="s">
        <v>103</v>
      </c>
      <c r="M82" s="59" t="s">
        <v>184</v>
      </c>
      <c r="N82" s="59" t="s">
        <v>103</v>
      </c>
      <c r="O82" s="59" t="s">
        <v>103</v>
      </c>
      <c r="P82" s="49">
        <v>45240</v>
      </c>
      <c r="Q82" s="49">
        <v>45245</v>
      </c>
      <c r="R82" s="59" t="s">
        <v>103</v>
      </c>
      <c r="S82" s="59" t="s">
        <v>99</v>
      </c>
      <c r="T82" s="71" t="s">
        <v>660</v>
      </c>
      <c r="U82" s="59" t="s">
        <v>163</v>
      </c>
      <c r="V82" s="49">
        <f>'7.4'!L82</f>
        <v>45238</v>
      </c>
      <c r="W82" s="140">
        <v>45224</v>
      </c>
      <c r="X82" s="74" t="s">
        <v>106</v>
      </c>
      <c r="Y82" s="59" t="s">
        <v>99</v>
      </c>
    </row>
    <row r="83" spans="1:26" ht="15" customHeight="1">
      <c r="A83" s="28" t="s">
        <v>289</v>
      </c>
      <c r="B83" s="59" t="s">
        <v>124</v>
      </c>
      <c r="C83" s="39">
        <f t="shared" si="8"/>
        <v>0</v>
      </c>
      <c r="D83" s="38"/>
      <c r="E83" s="38"/>
      <c r="F83" s="39">
        <f t="shared" si="7"/>
        <v>0</v>
      </c>
      <c r="G83" s="59" t="s">
        <v>264</v>
      </c>
      <c r="H83" s="59" t="str">
        <f>'7.1'!H83</f>
        <v>Нет, установлены ограничения</v>
      </c>
      <c r="I83" s="59" t="str">
        <f>'7.4'!I83</f>
        <v>Публичные слушания</v>
      </c>
      <c r="J83" s="59" t="str">
        <f>'7.4'!J83</f>
        <v>-</v>
      </c>
      <c r="K83" s="59" t="s">
        <v>99</v>
      </c>
      <c r="L83" s="59" t="s">
        <v>99</v>
      </c>
      <c r="M83" s="59" t="s">
        <v>99</v>
      </c>
      <c r="N83" s="59" t="s">
        <v>99</v>
      </c>
      <c r="O83" s="59" t="s">
        <v>99</v>
      </c>
      <c r="P83" s="49">
        <v>45246</v>
      </c>
      <c r="Q83" s="49">
        <v>45254</v>
      </c>
      <c r="R83" s="59" t="s">
        <v>99</v>
      </c>
      <c r="S83" s="71" t="s">
        <v>280</v>
      </c>
      <c r="T83" s="59" t="s">
        <v>99</v>
      </c>
      <c r="U83" s="59" t="s">
        <v>99</v>
      </c>
      <c r="V83" s="49">
        <f>'7.4'!L83</f>
        <v>45238</v>
      </c>
      <c r="W83" s="140">
        <v>45230</v>
      </c>
      <c r="X83" s="74" t="s">
        <v>99</v>
      </c>
      <c r="Y83" s="59" t="s">
        <v>741</v>
      </c>
      <c r="Z83" s="22" t="s">
        <v>99</v>
      </c>
    </row>
    <row r="84" spans="1:26" ht="15" customHeight="1">
      <c r="A84" s="28" t="s">
        <v>70</v>
      </c>
      <c r="B84" s="59" t="s">
        <v>130</v>
      </c>
      <c r="C84" s="39">
        <f t="shared" si="8"/>
        <v>2</v>
      </c>
      <c r="D84" s="38"/>
      <c r="E84" s="38"/>
      <c r="F84" s="39">
        <f t="shared" si="7"/>
        <v>2</v>
      </c>
      <c r="G84" s="59" t="s">
        <v>103</v>
      </c>
      <c r="H84" s="59" t="str">
        <f>'7.4'!H84</f>
        <v>Да</v>
      </c>
      <c r="I84" s="59" t="str">
        <f>'7.4'!I84</f>
        <v>Публичные слушания</v>
      </c>
      <c r="J84" s="59" t="str">
        <f>'7.4'!J84</f>
        <v>Да (собрание)</v>
      </c>
      <c r="K84" s="59" t="s">
        <v>103</v>
      </c>
      <c r="L84" s="59" t="s">
        <v>103</v>
      </c>
      <c r="M84" s="59" t="s">
        <v>187</v>
      </c>
      <c r="N84" s="59" t="s">
        <v>182</v>
      </c>
      <c r="O84" s="59" t="s">
        <v>103</v>
      </c>
      <c r="P84" s="49" t="s">
        <v>107</v>
      </c>
      <c r="Q84" s="49">
        <v>45253</v>
      </c>
      <c r="R84" s="59" t="s">
        <v>107</v>
      </c>
      <c r="S84" s="71" t="s">
        <v>537</v>
      </c>
      <c r="T84" s="71" t="s">
        <v>661</v>
      </c>
      <c r="U84" s="59" t="s">
        <v>163</v>
      </c>
      <c r="V84" s="49">
        <f>'7.4'!L84</f>
        <v>45239</v>
      </c>
      <c r="W84" s="140">
        <v>45223</v>
      </c>
      <c r="X84" s="74" t="s">
        <v>106</v>
      </c>
      <c r="Y84" s="59" t="s">
        <v>989</v>
      </c>
      <c r="Z84" s="22" t="s">
        <v>99</v>
      </c>
    </row>
    <row r="85" spans="1:26" ht="15" customHeight="1">
      <c r="A85" s="28" t="s">
        <v>71</v>
      </c>
      <c r="B85" s="59" t="s">
        <v>130</v>
      </c>
      <c r="C85" s="39">
        <f t="shared" si="8"/>
        <v>2</v>
      </c>
      <c r="D85" s="38"/>
      <c r="E85" s="38"/>
      <c r="F85" s="39">
        <f t="shared" si="7"/>
        <v>2</v>
      </c>
      <c r="G85" s="59" t="s">
        <v>103</v>
      </c>
      <c r="H85" s="59" t="str">
        <f>'7.4'!H85</f>
        <v>Да</v>
      </c>
      <c r="I85" s="59" t="str">
        <f>'7.4'!I85</f>
        <v>Публичные слушания</v>
      </c>
      <c r="J85" s="59" t="str">
        <f>'7.4'!J85</f>
        <v>Да (собрание)</v>
      </c>
      <c r="K85" s="59" t="s">
        <v>103</v>
      </c>
      <c r="L85" s="59" t="s">
        <v>103</v>
      </c>
      <c r="M85" s="59" t="s">
        <v>184</v>
      </c>
      <c r="N85" s="59" t="s">
        <v>103</v>
      </c>
      <c r="O85" s="59" t="s">
        <v>103</v>
      </c>
      <c r="P85" s="49">
        <v>45258</v>
      </c>
      <c r="Q85" s="49">
        <v>45260</v>
      </c>
      <c r="R85" s="59" t="s">
        <v>103</v>
      </c>
      <c r="S85" s="59" t="s">
        <v>99</v>
      </c>
      <c r="T85" s="59" t="s">
        <v>611</v>
      </c>
      <c r="U85" s="59" t="s">
        <v>163</v>
      </c>
      <c r="V85" s="49">
        <f>'7.4'!L85</f>
        <v>45247</v>
      </c>
      <c r="W85" s="140">
        <v>45229</v>
      </c>
      <c r="X85" s="74" t="s">
        <v>106</v>
      </c>
      <c r="Y85" s="59" t="s">
        <v>99</v>
      </c>
    </row>
    <row r="86" spans="1:26" ht="15" customHeight="1">
      <c r="A86" s="28" t="s">
        <v>72</v>
      </c>
      <c r="B86" s="59" t="s">
        <v>124</v>
      </c>
      <c r="C86" s="39">
        <f t="shared" si="8"/>
        <v>0</v>
      </c>
      <c r="D86" s="38"/>
      <c r="E86" s="38"/>
      <c r="F86" s="39">
        <f t="shared" si="7"/>
        <v>0</v>
      </c>
      <c r="G86" s="59" t="s">
        <v>264</v>
      </c>
      <c r="H86" s="59" t="str">
        <f>'7.4'!H86</f>
        <v>Да</v>
      </c>
      <c r="I86" s="59" t="s">
        <v>945</v>
      </c>
      <c r="J86" s="59" t="s">
        <v>151</v>
      </c>
      <c r="K86" s="59" t="s">
        <v>103</v>
      </c>
      <c r="L86" s="59" t="s">
        <v>103</v>
      </c>
      <c r="M86" s="59" t="s">
        <v>184</v>
      </c>
      <c r="N86" s="59" t="s">
        <v>103</v>
      </c>
      <c r="O86" s="70" t="s">
        <v>104</v>
      </c>
      <c r="P86" s="49" t="s">
        <v>943</v>
      </c>
      <c r="Q86" s="49">
        <v>45225</v>
      </c>
      <c r="R86" s="59" t="s">
        <v>104</v>
      </c>
      <c r="S86" s="59" t="s">
        <v>944</v>
      </c>
      <c r="T86" s="75" t="s">
        <v>224</v>
      </c>
      <c r="U86" s="59" t="s">
        <v>163</v>
      </c>
      <c r="V86" s="49" t="str">
        <f>'7.4'!L86</f>
        <v>30.10-03.11.2023</v>
      </c>
      <c r="W86" s="140">
        <v>45198</v>
      </c>
      <c r="X86" s="74" t="s">
        <v>106</v>
      </c>
      <c r="Y86" s="59" t="s">
        <v>976</v>
      </c>
      <c r="Z86" s="22" t="s">
        <v>99</v>
      </c>
    </row>
    <row r="87" spans="1:26" ht="15" customHeight="1">
      <c r="A87" s="58" t="s">
        <v>73</v>
      </c>
      <c r="B87" s="64"/>
      <c r="C87" s="24"/>
      <c r="D87" s="24"/>
      <c r="E87" s="24"/>
      <c r="F87" s="42"/>
      <c r="G87" s="67"/>
      <c r="H87" s="67"/>
      <c r="I87" s="67"/>
      <c r="J87" s="67"/>
      <c r="K87" s="67"/>
      <c r="L87" s="67"/>
      <c r="M87" s="67"/>
      <c r="N87" s="73"/>
      <c r="O87" s="67"/>
      <c r="P87" s="139"/>
      <c r="Q87" s="139"/>
      <c r="R87" s="73"/>
      <c r="S87" s="73"/>
      <c r="T87" s="73"/>
      <c r="U87" s="67"/>
      <c r="V87" s="25"/>
      <c r="W87" s="143"/>
      <c r="X87" s="73"/>
      <c r="Y87" s="67"/>
    </row>
    <row r="88" spans="1:26" ht="15" customHeight="1">
      <c r="A88" s="28" t="s">
        <v>63</v>
      </c>
      <c r="B88" s="70" t="s">
        <v>130</v>
      </c>
      <c r="C88" s="39">
        <f t="shared" ref="C88:C98" si="9">IF(B88="Да, размещен в установленный срок",2,0)</f>
        <v>2</v>
      </c>
      <c r="D88" s="38"/>
      <c r="E88" s="38"/>
      <c r="F88" s="39">
        <f t="shared" si="7"/>
        <v>2</v>
      </c>
      <c r="G88" s="59" t="s">
        <v>103</v>
      </c>
      <c r="H88" s="59" t="str">
        <f>'7.4'!H88</f>
        <v>Да</v>
      </c>
      <c r="I88" s="59" t="str">
        <f>'7.4'!I88</f>
        <v>Публичные слушания</v>
      </c>
      <c r="J88" s="59" t="str">
        <f>'7.4'!J88</f>
        <v>Да (собрание)</v>
      </c>
      <c r="K88" s="59" t="s">
        <v>103</v>
      </c>
      <c r="L88" s="59" t="s">
        <v>103</v>
      </c>
      <c r="M88" s="59" t="s">
        <v>187</v>
      </c>
      <c r="N88" s="59" t="s">
        <v>103</v>
      </c>
      <c r="O88" s="59" t="s">
        <v>103</v>
      </c>
      <c r="P88" s="49" t="s">
        <v>107</v>
      </c>
      <c r="Q88" s="53">
        <v>45246</v>
      </c>
      <c r="R88" s="59" t="s">
        <v>107</v>
      </c>
      <c r="S88" s="59" t="s">
        <v>662</v>
      </c>
      <c r="T88" s="71" t="s">
        <v>614</v>
      </c>
      <c r="U88" s="59" t="s">
        <v>163</v>
      </c>
      <c r="V88" s="49">
        <f>'7.4'!L88</f>
        <v>45239</v>
      </c>
      <c r="W88" s="140">
        <v>45224</v>
      </c>
      <c r="X88" s="74" t="s">
        <v>106</v>
      </c>
      <c r="Y88" s="59" t="s">
        <v>997</v>
      </c>
      <c r="Z88" s="22" t="s">
        <v>99</v>
      </c>
    </row>
    <row r="89" spans="1:26" ht="15" customHeight="1">
      <c r="A89" s="28" t="s">
        <v>74</v>
      </c>
      <c r="B89" s="59" t="s">
        <v>124</v>
      </c>
      <c r="C89" s="39">
        <f t="shared" si="9"/>
        <v>0</v>
      </c>
      <c r="D89" s="38"/>
      <c r="E89" s="38"/>
      <c r="F89" s="39">
        <f t="shared" si="7"/>
        <v>0</v>
      </c>
      <c r="G89" s="59" t="s">
        <v>933</v>
      </c>
      <c r="H89" s="59" t="str">
        <f>'7.4'!H89</f>
        <v>-</v>
      </c>
      <c r="I89" s="59" t="str">
        <f>'7.4'!I89</f>
        <v>Публичные слушания</v>
      </c>
      <c r="J89" s="59" t="s">
        <v>934</v>
      </c>
      <c r="K89" s="59" t="s">
        <v>99</v>
      </c>
      <c r="L89" s="59" t="s">
        <v>99</v>
      </c>
      <c r="M89" s="59" t="s">
        <v>99</v>
      </c>
      <c r="N89" s="59" t="s">
        <v>99</v>
      </c>
      <c r="O89" s="59" t="s">
        <v>99</v>
      </c>
      <c r="P89" s="49" t="s">
        <v>99</v>
      </c>
      <c r="Q89" s="53">
        <v>45217</v>
      </c>
      <c r="R89" s="59" t="s">
        <v>99</v>
      </c>
      <c r="S89" s="59" t="s">
        <v>923</v>
      </c>
      <c r="T89" s="59" t="s">
        <v>927</v>
      </c>
      <c r="U89" s="59" t="s">
        <v>99</v>
      </c>
      <c r="V89" s="49" t="s">
        <v>99</v>
      </c>
      <c r="W89" s="140">
        <v>45201</v>
      </c>
      <c r="X89" s="74" t="s">
        <v>99</v>
      </c>
      <c r="Y89" s="59" t="s">
        <v>935</v>
      </c>
      <c r="Z89" s="22" t="s">
        <v>99</v>
      </c>
    </row>
    <row r="90" spans="1:26" ht="15" customHeight="1">
      <c r="A90" s="28" t="s">
        <v>67</v>
      </c>
      <c r="B90" s="59" t="s">
        <v>130</v>
      </c>
      <c r="C90" s="39">
        <f t="shared" si="9"/>
        <v>2</v>
      </c>
      <c r="D90" s="38"/>
      <c r="E90" s="38"/>
      <c r="F90" s="39">
        <f t="shared" si="7"/>
        <v>2</v>
      </c>
      <c r="G90" s="59" t="s">
        <v>103</v>
      </c>
      <c r="H90" s="59" t="str">
        <f>'7.4'!H90</f>
        <v>Да</v>
      </c>
      <c r="I90" s="59" t="str">
        <f>'7.4'!I90</f>
        <v>Публичные слушания</v>
      </c>
      <c r="J90" s="59" t="str">
        <f>'7.4'!J90</f>
        <v>Да (собрание)</v>
      </c>
      <c r="K90" s="59" t="s">
        <v>103</v>
      </c>
      <c r="L90" s="59" t="s">
        <v>103</v>
      </c>
      <c r="M90" s="59" t="s">
        <v>184</v>
      </c>
      <c r="N90" s="59" t="s">
        <v>103</v>
      </c>
      <c r="O90" s="70" t="s">
        <v>103</v>
      </c>
      <c r="P90" s="49" t="s">
        <v>107</v>
      </c>
      <c r="Q90" s="49">
        <v>45253</v>
      </c>
      <c r="R90" s="59" t="s">
        <v>107</v>
      </c>
      <c r="S90" s="71" t="s">
        <v>520</v>
      </c>
      <c r="T90" s="71" t="s">
        <v>226</v>
      </c>
      <c r="U90" s="59" t="s">
        <v>162</v>
      </c>
      <c r="V90" s="49">
        <f>'7.4'!L90</f>
        <v>45218</v>
      </c>
      <c r="W90" s="140">
        <v>45223</v>
      </c>
      <c r="X90" s="59" t="s">
        <v>179</v>
      </c>
      <c r="Y90" s="59" t="s">
        <v>99</v>
      </c>
    </row>
    <row r="91" spans="1:26" ht="15" customHeight="1">
      <c r="A91" s="28" t="s">
        <v>75</v>
      </c>
      <c r="B91" s="59" t="s">
        <v>124</v>
      </c>
      <c r="C91" s="39">
        <f t="shared" si="9"/>
        <v>0</v>
      </c>
      <c r="D91" s="38"/>
      <c r="E91" s="38"/>
      <c r="F91" s="39">
        <f t="shared" si="7"/>
        <v>0</v>
      </c>
      <c r="G91" s="59" t="s">
        <v>264</v>
      </c>
      <c r="H91" s="59" t="str">
        <f>'7.4'!H91</f>
        <v>Да</v>
      </c>
      <c r="I91" s="59" t="str">
        <f>'7.4'!I91</f>
        <v>Публичные слушания</v>
      </c>
      <c r="J91" s="59" t="str">
        <f>'7.4'!J91</f>
        <v>Да (собрание)</v>
      </c>
      <c r="K91" s="59" t="s">
        <v>99</v>
      </c>
      <c r="L91" s="59" t="s">
        <v>107</v>
      </c>
      <c r="M91" s="59" t="s">
        <v>211</v>
      </c>
      <c r="N91" s="59" t="s">
        <v>104</v>
      </c>
      <c r="O91" s="59" t="s">
        <v>104</v>
      </c>
      <c r="P91" s="53">
        <v>45253</v>
      </c>
      <c r="Q91" s="53">
        <v>45251</v>
      </c>
      <c r="R91" s="74" t="s">
        <v>104</v>
      </c>
      <c r="S91" s="56" t="s">
        <v>663</v>
      </c>
      <c r="T91" s="59" t="s">
        <v>948</v>
      </c>
      <c r="U91" s="59" t="s">
        <v>163</v>
      </c>
      <c r="V91" s="49">
        <f>'7.4'!L91</f>
        <v>45244</v>
      </c>
      <c r="W91" s="140">
        <v>45230</v>
      </c>
      <c r="X91" s="74" t="s">
        <v>106</v>
      </c>
      <c r="Y91" s="71" t="s">
        <v>980</v>
      </c>
      <c r="Z91" s="22" t="s">
        <v>99</v>
      </c>
    </row>
    <row r="92" spans="1:26" ht="15" customHeight="1">
      <c r="A92" s="28" t="s">
        <v>76</v>
      </c>
      <c r="B92" s="59" t="s">
        <v>130</v>
      </c>
      <c r="C92" s="39">
        <f t="shared" si="9"/>
        <v>2</v>
      </c>
      <c r="D92" s="38"/>
      <c r="E92" s="38"/>
      <c r="F92" s="39">
        <f t="shared" si="7"/>
        <v>2</v>
      </c>
      <c r="G92" s="59" t="s">
        <v>103</v>
      </c>
      <c r="H92" s="59" t="str">
        <f>'7.4'!H92</f>
        <v>Да</v>
      </c>
      <c r="I92" s="59" t="str">
        <f>'7.4'!I92</f>
        <v>Общественные обсуждения</v>
      </c>
      <c r="J92" s="59" t="str">
        <f>'7.4'!J92</f>
        <v>-</v>
      </c>
      <c r="K92" s="59" t="s">
        <v>103</v>
      </c>
      <c r="L92" s="59" t="s">
        <v>103</v>
      </c>
      <c r="M92" s="59" t="s">
        <v>184</v>
      </c>
      <c r="N92" s="59" t="s">
        <v>103</v>
      </c>
      <c r="O92" s="59" t="s">
        <v>103</v>
      </c>
      <c r="P92" s="49" t="s">
        <v>107</v>
      </c>
      <c r="Q92" s="53">
        <v>45259</v>
      </c>
      <c r="R92" s="59" t="s">
        <v>107</v>
      </c>
      <c r="S92" s="59" t="s">
        <v>664</v>
      </c>
      <c r="T92" s="59" t="s">
        <v>249</v>
      </c>
      <c r="U92" s="59" t="s">
        <v>161</v>
      </c>
      <c r="V92" s="49" t="str">
        <f>'7.4'!L92</f>
        <v>16-20.10.2023</v>
      </c>
      <c r="W92" s="140">
        <v>45230</v>
      </c>
      <c r="X92" s="74" t="s">
        <v>179</v>
      </c>
      <c r="Y92" s="59" t="s">
        <v>99</v>
      </c>
    </row>
    <row r="93" spans="1:26" ht="15" customHeight="1">
      <c r="A93" s="28" t="s">
        <v>77</v>
      </c>
      <c r="B93" s="59" t="s">
        <v>130</v>
      </c>
      <c r="C93" s="39">
        <f t="shared" si="9"/>
        <v>2</v>
      </c>
      <c r="D93" s="38"/>
      <c r="E93" s="38"/>
      <c r="F93" s="39">
        <f t="shared" si="7"/>
        <v>2</v>
      </c>
      <c r="G93" s="59" t="s">
        <v>103</v>
      </c>
      <c r="H93" s="59" t="str">
        <f>'7.4'!H93</f>
        <v>Да</v>
      </c>
      <c r="I93" s="59" t="str">
        <f>'7.4'!I93</f>
        <v>Публичные слушания</v>
      </c>
      <c r="J93" s="59" t="str">
        <f>'7.4'!J93</f>
        <v>Да (собрание)</v>
      </c>
      <c r="K93" s="59" t="s">
        <v>103</v>
      </c>
      <c r="L93" s="59" t="s">
        <v>103</v>
      </c>
      <c r="M93" s="59" t="s">
        <v>184</v>
      </c>
      <c r="N93" s="59" t="s">
        <v>103</v>
      </c>
      <c r="O93" s="59" t="s">
        <v>103</v>
      </c>
      <c r="P93" s="49">
        <v>45212</v>
      </c>
      <c r="Q93" s="49">
        <v>45224</v>
      </c>
      <c r="R93" s="59" t="s">
        <v>103</v>
      </c>
      <c r="S93" s="59" t="s">
        <v>99</v>
      </c>
      <c r="T93" s="59" t="s">
        <v>535</v>
      </c>
      <c r="U93" s="59" t="s">
        <v>162</v>
      </c>
      <c r="V93" s="49">
        <f>'7.4'!L93</f>
        <v>45210</v>
      </c>
      <c r="W93" s="140">
        <v>45212</v>
      </c>
      <c r="X93" s="74" t="s">
        <v>179</v>
      </c>
      <c r="Y93" s="59" t="s">
        <v>99</v>
      </c>
    </row>
    <row r="94" spans="1:26" ht="15" customHeight="1">
      <c r="A94" s="28" t="s">
        <v>78</v>
      </c>
      <c r="B94" s="59" t="s">
        <v>124</v>
      </c>
      <c r="C94" s="39">
        <f t="shared" si="9"/>
        <v>0</v>
      </c>
      <c r="D94" s="38"/>
      <c r="E94" s="38"/>
      <c r="F94" s="39">
        <f t="shared" si="7"/>
        <v>0</v>
      </c>
      <c r="G94" s="59" t="s">
        <v>264</v>
      </c>
      <c r="H94" s="59" t="str">
        <f>'7.4'!H94</f>
        <v>Да</v>
      </c>
      <c r="I94" s="59" t="str">
        <f>'7.4'!I94</f>
        <v>Публичные слушания</v>
      </c>
      <c r="J94" s="59" t="str">
        <f>'7.4'!J94</f>
        <v>Нет (заочная форма)</v>
      </c>
      <c r="K94" s="59" t="s">
        <v>99</v>
      </c>
      <c r="L94" s="59" t="s">
        <v>107</v>
      </c>
      <c r="M94" s="59" t="s">
        <v>211</v>
      </c>
      <c r="N94" s="59" t="s">
        <v>952</v>
      </c>
      <c r="O94" s="59" t="s">
        <v>104</v>
      </c>
      <c r="P94" s="49" t="s">
        <v>107</v>
      </c>
      <c r="Q94" s="49">
        <v>45246</v>
      </c>
      <c r="R94" s="59" t="s">
        <v>107</v>
      </c>
      <c r="S94" s="59" t="s">
        <v>250</v>
      </c>
      <c r="T94" s="59" t="s">
        <v>946</v>
      </c>
      <c r="U94" s="59" t="s">
        <v>163</v>
      </c>
      <c r="V94" s="49" t="str">
        <f>'7.4'!L94</f>
        <v>07-09.11.2023</v>
      </c>
      <c r="W94" s="140">
        <v>45224</v>
      </c>
      <c r="X94" s="74" t="s">
        <v>106</v>
      </c>
      <c r="Y94" s="59" t="s">
        <v>979</v>
      </c>
      <c r="Z94" s="22" t="s">
        <v>99</v>
      </c>
    </row>
    <row r="95" spans="1:26" ht="15" customHeight="1">
      <c r="A95" s="28" t="s">
        <v>79</v>
      </c>
      <c r="B95" s="59" t="s">
        <v>130</v>
      </c>
      <c r="C95" s="39">
        <f t="shared" si="9"/>
        <v>2</v>
      </c>
      <c r="D95" s="38"/>
      <c r="E95" s="38"/>
      <c r="F95" s="39">
        <f t="shared" si="7"/>
        <v>2</v>
      </c>
      <c r="G95" s="59" t="s">
        <v>103</v>
      </c>
      <c r="H95" s="59" t="str">
        <f>'7.4'!H95</f>
        <v>Да</v>
      </c>
      <c r="I95" s="59" t="str">
        <f>'7.4'!I95</f>
        <v>Публичные слушания</v>
      </c>
      <c r="J95" s="59" t="str">
        <f>'7.4'!J95</f>
        <v>Да (собрание)</v>
      </c>
      <c r="K95" s="59" t="s">
        <v>103</v>
      </c>
      <c r="L95" s="59" t="s">
        <v>103</v>
      </c>
      <c r="M95" s="59" t="s">
        <v>184</v>
      </c>
      <c r="N95" s="59" t="s">
        <v>103</v>
      </c>
      <c r="O95" s="59" t="s">
        <v>103</v>
      </c>
      <c r="P95" s="49" t="s">
        <v>670</v>
      </c>
      <c r="Q95" s="53">
        <v>45246</v>
      </c>
      <c r="R95" s="59" t="s">
        <v>103</v>
      </c>
      <c r="S95" s="71" t="s">
        <v>231</v>
      </c>
      <c r="T95" s="71" t="s">
        <v>671</v>
      </c>
      <c r="U95" s="59" t="s">
        <v>162</v>
      </c>
      <c r="V95" s="49">
        <f>'7.4'!L95</f>
        <v>45232</v>
      </c>
      <c r="W95" s="140">
        <v>45218</v>
      </c>
      <c r="X95" s="74" t="s">
        <v>181</v>
      </c>
      <c r="Y95" s="59" t="s">
        <v>99</v>
      </c>
    </row>
    <row r="96" spans="1:26" ht="15" customHeight="1">
      <c r="A96" s="28" t="s">
        <v>80</v>
      </c>
      <c r="B96" s="59" t="s">
        <v>130</v>
      </c>
      <c r="C96" s="39">
        <f t="shared" si="9"/>
        <v>2</v>
      </c>
      <c r="D96" s="38"/>
      <c r="E96" s="38"/>
      <c r="F96" s="39">
        <f t="shared" si="7"/>
        <v>2</v>
      </c>
      <c r="G96" s="59" t="s">
        <v>103</v>
      </c>
      <c r="H96" s="59" t="str">
        <f>'7.4'!H96</f>
        <v>Да</v>
      </c>
      <c r="I96" s="59" t="str">
        <f>'7.4'!I96</f>
        <v>Общественные обсуждения</v>
      </c>
      <c r="J96" s="59" t="str">
        <f>'7.4'!J96</f>
        <v>-</v>
      </c>
      <c r="K96" s="59" t="s">
        <v>103</v>
      </c>
      <c r="L96" s="59" t="s">
        <v>103</v>
      </c>
      <c r="M96" s="59" t="s">
        <v>184</v>
      </c>
      <c r="N96" s="59" t="s">
        <v>103</v>
      </c>
      <c r="O96" s="59" t="s">
        <v>103</v>
      </c>
      <c r="P96" s="49" t="s">
        <v>107</v>
      </c>
      <c r="Q96" s="49">
        <v>45267</v>
      </c>
      <c r="R96" s="59" t="s">
        <v>107</v>
      </c>
      <c r="S96" s="59" t="s">
        <v>99</v>
      </c>
      <c r="T96" s="59" t="s">
        <v>618</v>
      </c>
      <c r="U96" s="59" t="s">
        <v>161</v>
      </c>
      <c r="V96" s="49">
        <f>'7.4'!L96</f>
        <v>45251</v>
      </c>
      <c r="W96" s="140">
        <v>45231</v>
      </c>
      <c r="X96" s="74" t="s">
        <v>998</v>
      </c>
      <c r="Y96" s="59" t="s">
        <v>99</v>
      </c>
    </row>
    <row r="97" spans="1:26" ht="15" customHeight="1">
      <c r="A97" s="28" t="s">
        <v>81</v>
      </c>
      <c r="B97" s="59" t="s">
        <v>124</v>
      </c>
      <c r="C97" s="39">
        <f t="shared" si="9"/>
        <v>0</v>
      </c>
      <c r="D97" s="38"/>
      <c r="E97" s="38"/>
      <c r="F97" s="39">
        <f t="shared" si="7"/>
        <v>0</v>
      </c>
      <c r="G97" s="59" t="s">
        <v>264</v>
      </c>
      <c r="H97" s="59" t="str">
        <f>'7.4'!H97</f>
        <v>Да</v>
      </c>
      <c r="I97" s="59" t="str">
        <f>'7.4'!I97</f>
        <v>Общественные обсуждения</v>
      </c>
      <c r="J97" s="59" t="str">
        <f>'7.4'!J97</f>
        <v>-</v>
      </c>
      <c r="K97" s="74" t="s">
        <v>99</v>
      </c>
      <c r="L97" s="59" t="s">
        <v>103</v>
      </c>
      <c r="M97" s="59" t="s">
        <v>184</v>
      </c>
      <c r="N97" s="59" t="s">
        <v>104</v>
      </c>
      <c r="O97" s="59" t="s">
        <v>104</v>
      </c>
      <c r="P97" s="49">
        <v>45245</v>
      </c>
      <c r="Q97" s="49">
        <v>45247</v>
      </c>
      <c r="R97" s="59" t="s">
        <v>103</v>
      </c>
      <c r="S97" s="59" t="s">
        <v>673</v>
      </c>
      <c r="T97" s="59" t="s">
        <v>947</v>
      </c>
      <c r="U97" s="59" t="s">
        <v>163</v>
      </c>
      <c r="V97" s="49" t="str">
        <f>'7.4'!L97</f>
        <v>08-10.11.2023</v>
      </c>
      <c r="W97" s="140">
        <v>45230</v>
      </c>
      <c r="X97" s="74" t="s">
        <v>106</v>
      </c>
      <c r="Y97" s="59" t="s">
        <v>977</v>
      </c>
      <c r="Z97" s="22" t="s">
        <v>99</v>
      </c>
    </row>
    <row r="98" spans="1:26" ht="15" customHeight="1">
      <c r="A98" s="28" t="s">
        <v>82</v>
      </c>
      <c r="B98" s="59" t="s">
        <v>124</v>
      </c>
      <c r="C98" s="39">
        <f t="shared" si="9"/>
        <v>0</v>
      </c>
      <c r="D98" s="38"/>
      <c r="E98" s="38"/>
      <c r="F98" s="39">
        <f t="shared" si="7"/>
        <v>0</v>
      </c>
      <c r="G98" s="59" t="s">
        <v>104</v>
      </c>
      <c r="H98" s="59" t="str">
        <f>'7.4'!H98</f>
        <v>Да</v>
      </c>
      <c r="I98" s="59" t="str">
        <f>'7.4'!I98</f>
        <v>Публичные слушания</v>
      </c>
      <c r="J98" s="59" t="str">
        <f>'7.4'!J98</f>
        <v>Да (собрание)</v>
      </c>
      <c r="K98" s="59" t="s">
        <v>99</v>
      </c>
      <c r="L98" s="59" t="s">
        <v>99</v>
      </c>
      <c r="M98" s="59" t="s">
        <v>99</v>
      </c>
      <c r="N98" s="59" t="s">
        <v>99</v>
      </c>
      <c r="O98" s="59" t="s">
        <v>99</v>
      </c>
      <c r="P98" s="49" t="s">
        <v>99</v>
      </c>
      <c r="Q98" s="49">
        <v>45264</v>
      </c>
      <c r="R98" s="59" t="s">
        <v>99</v>
      </c>
      <c r="S98" s="59" t="s">
        <v>929</v>
      </c>
      <c r="T98" s="59" t="s">
        <v>928</v>
      </c>
      <c r="U98" s="59" t="s">
        <v>163</v>
      </c>
      <c r="V98" s="49">
        <f>'7.4'!L98</f>
        <v>45252</v>
      </c>
      <c r="W98" s="145" t="s">
        <v>107</v>
      </c>
      <c r="X98" s="74" t="s">
        <v>106</v>
      </c>
      <c r="Y98" s="59" t="s">
        <v>930</v>
      </c>
      <c r="Z98" s="22" t="s">
        <v>99</v>
      </c>
    </row>
    <row r="99" spans="1:26" ht="15" customHeight="1">
      <c r="A99" s="5"/>
      <c r="B99" s="5"/>
      <c r="C99" s="6"/>
      <c r="D99" s="6"/>
      <c r="E99" s="6"/>
      <c r="F99" s="7"/>
      <c r="G99" s="43"/>
      <c r="H99" s="43"/>
      <c r="I99" s="43"/>
      <c r="J99" s="43"/>
      <c r="K99" s="43"/>
      <c r="L99" s="43"/>
      <c r="M99" s="43"/>
      <c r="N99" s="43"/>
      <c r="O99" s="43"/>
      <c r="P99" s="6"/>
      <c r="Q99" s="6"/>
      <c r="R99" s="6"/>
      <c r="S99" s="6"/>
      <c r="T99" s="6"/>
      <c r="U99" s="6"/>
      <c r="V99" s="6"/>
      <c r="W99" s="6"/>
      <c r="X99" s="6"/>
      <c r="Y99" s="5"/>
    </row>
    <row r="100" spans="1:26" ht="15" customHeight="1"/>
    <row r="101" spans="1:26" ht="15" customHeight="1">
      <c r="C101" s="9"/>
      <c r="D101" s="9"/>
      <c r="E101" s="9"/>
      <c r="P101" s="9"/>
      <c r="Q101" s="9"/>
      <c r="R101" s="69"/>
      <c r="S101" s="69"/>
      <c r="T101" s="69"/>
      <c r="U101" s="69"/>
      <c r="V101" s="9"/>
      <c r="W101" s="9"/>
      <c r="X101" s="69"/>
    </row>
    <row r="102" spans="1:26" ht="15" customHeight="1"/>
    <row r="103" spans="1:26" ht="15" customHeight="1"/>
    <row r="104" spans="1:26" ht="15" customHeight="1"/>
    <row r="105" spans="1:26" ht="15" customHeight="1"/>
    <row r="106" spans="1:26" ht="15" customHeight="1"/>
    <row r="107" spans="1:26" ht="15" customHeight="1"/>
    <row r="108" spans="1:26" ht="15" customHeight="1">
      <c r="C108" s="9"/>
      <c r="D108" s="9"/>
      <c r="E108" s="9"/>
      <c r="P108" s="9"/>
      <c r="Q108" s="9"/>
      <c r="R108" s="69"/>
      <c r="S108" s="69"/>
      <c r="T108" s="69"/>
      <c r="U108" s="69"/>
      <c r="V108" s="9"/>
      <c r="W108" s="9"/>
      <c r="X108" s="69"/>
    </row>
    <row r="109" spans="1:26" ht="15" customHeight="1"/>
    <row r="110" spans="1:26" ht="15" customHeight="1"/>
    <row r="111" spans="1:26" ht="15" customHeight="1"/>
    <row r="112" spans="1:26" ht="15" customHeight="1">
      <c r="C112" s="9"/>
      <c r="D112" s="9"/>
      <c r="E112" s="9"/>
      <c r="P112" s="9"/>
      <c r="Q112" s="9"/>
      <c r="R112" s="69"/>
      <c r="S112" s="69"/>
      <c r="T112" s="69"/>
      <c r="U112" s="69"/>
      <c r="V112" s="9"/>
      <c r="W112" s="9"/>
      <c r="X112" s="69"/>
    </row>
    <row r="113" spans="3:24" ht="15" customHeight="1"/>
    <row r="114" spans="3:24" ht="15" customHeight="1"/>
    <row r="115" spans="3:24" ht="15" customHeight="1">
      <c r="C115" s="9"/>
      <c r="D115" s="9"/>
      <c r="E115" s="9"/>
      <c r="P115" s="9"/>
      <c r="Q115" s="9"/>
      <c r="R115" s="69"/>
      <c r="S115" s="69"/>
      <c r="T115" s="69"/>
      <c r="U115" s="69"/>
      <c r="V115" s="9"/>
      <c r="W115" s="9"/>
      <c r="X115" s="69"/>
    </row>
    <row r="116" spans="3:24" ht="15" customHeight="1"/>
    <row r="117" spans="3:24" ht="15" customHeight="1"/>
    <row r="118" spans="3:24" ht="15" customHeight="1"/>
    <row r="119" spans="3:24" ht="15" customHeight="1">
      <c r="C119" s="9"/>
      <c r="D119" s="9"/>
      <c r="E119" s="9"/>
      <c r="P119" s="9"/>
      <c r="Q119" s="9"/>
      <c r="R119" s="69"/>
      <c r="S119" s="69"/>
      <c r="T119" s="69"/>
      <c r="U119" s="69"/>
      <c r="V119" s="9"/>
      <c r="W119" s="9"/>
      <c r="X119" s="69"/>
    </row>
    <row r="120" spans="3:24" ht="15" customHeight="1"/>
    <row r="121" spans="3:24" ht="15" customHeight="1"/>
    <row r="122" spans="3:24" ht="15" customHeight="1">
      <c r="C122" s="9"/>
      <c r="D122" s="9"/>
      <c r="E122" s="9"/>
      <c r="P122" s="9"/>
      <c r="Q122" s="9"/>
      <c r="R122" s="69"/>
      <c r="S122" s="69"/>
      <c r="T122" s="69"/>
      <c r="U122" s="69"/>
      <c r="V122" s="9"/>
      <c r="W122" s="9"/>
      <c r="X122" s="69"/>
    </row>
    <row r="123" spans="3:24" ht="15" customHeight="1"/>
    <row r="124" spans="3:24" ht="15" customHeight="1"/>
    <row r="125" spans="3:24" ht="15" customHeight="1"/>
    <row r="126" spans="3:24" ht="15" customHeight="1">
      <c r="C126" s="9"/>
      <c r="D126" s="9"/>
      <c r="E126" s="9"/>
      <c r="P126" s="9"/>
      <c r="Q126" s="9"/>
      <c r="R126" s="69"/>
      <c r="S126" s="69"/>
      <c r="T126" s="69"/>
      <c r="U126" s="69"/>
      <c r="V126" s="9"/>
      <c r="W126" s="9"/>
      <c r="X126" s="69"/>
    </row>
    <row r="127" spans="3:24" ht="15" customHeight="1"/>
    <row r="128" spans="3:24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30">
    <mergeCell ref="V4:V5"/>
    <mergeCell ref="W4:W5"/>
    <mergeCell ref="A3:A5"/>
    <mergeCell ref="C3:F3"/>
    <mergeCell ref="G3:G5"/>
    <mergeCell ref="K3:K5"/>
    <mergeCell ref="C4:C5"/>
    <mergeCell ref="D4:D5"/>
    <mergeCell ref="F4:F5"/>
    <mergeCell ref="H3:H5"/>
    <mergeCell ref="E4:E5"/>
    <mergeCell ref="J4:J5"/>
    <mergeCell ref="I4:I5"/>
    <mergeCell ref="I3:J3"/>
    <mergeCell ref="A1:Y1"/>
    <mergeCell ref="L3:L5"/>
    <mergeCell ref="R4:R5"/>
    <mergeCell ref="M3:M5"/>
    <mergeCell ref="N3:N5"/>
    <mergeCell ref="O3:O5"/>
    <mergeCell ref="Y3:Y5"/>
    <mergeCell ref="P4:P5"/>
    <mergeCell ref="Q4:Q5"/>
    <mergeCell ref="T4:T5"/>
    <mergeCell ref="U4:U5"/>
    <mergeCell ref="X4:X5"/>
    <mergeCell ref="S3:T3"/>
    <mergeCell ref="U3:X3"/>
    <mergeCell ref="S4:S5"/>
    <mergeCell ref="P3:R3"/>
  </mergeCells>
  <dataValidations count="1">
    <dataValidation type="list" allowBlank="1" showInputMessage="1" showErrorMessage="1" sqref="IS7:IS98 SO7:SO98 ACK7:ACK98 AMG7:AMG98 AWC7:AWC98 BFY7:BFY98 BPU7:BPU98 BZQ7:BZQ98 CJM7:CJM98 CTI7:CTI98 DDE7:DDE98 DNA7:DNA98 DWW7:DWW98 EGS7:EGS98 EQO7:EQO98 FAK7:FAK98 FKG7:FKG98 FUC7:FUC98 GDY7:GDY98 GNU7:GNU98 GXQ7:GXQ98 HHM7:HHM98 HRI7:HRI98 IBE7:IBE98 ILA7:ILA98 IUW7:IUW98 JES7:JES98 JOO7:JOO98 JYK7:JYK98 KIG7:KIG98 KSC7:KSC98 LBY7:LBY98 LLU7:LLU98 LVQ7:LVQ98 MFM7:MFM98 MPI7:MPI98 MZE7:MZE98 NJA7:NJA98 NSW7:NSW98 OCS7:OCS98 OMO7:OMO98 OWK7:OWK98 PGG7:PGG98 PQC7:PQC98 PZY7:PZY98 QJU7:QJU98 QTQ7:QTQ98 RDM7:RDM98 RNI7:RNI98 RXE7:RXE98 SHA7:SHA98 SQW7:SQW98 TAS7:TAS98 TKO7:TKO98 TUK7:TUK98 UEG7:UEG98 UOC7:UOC98 UXY7:UXY98 VHU7:VHU98 VRQ7:VRQ98 WBM7:WBM98 WLI7:WLI98 WVE7:WVE98 IS65543:IS65634 SO65543:SO65634 ACK65543:ACK65634 AMG65543:AMG65634 AWC65543:AWC65634 BFY65543:BFY65634 BPU65543:BPU65634 BZQ65543:BZQ65634 CJM65543:CJM65634 CTI65543:CTI65634 DDE65543:DDE65634 DNA65543:DNA65634 DWW65543:DWW65634 EGS65543:EGS65634 EQO65543:EQO65634 FAK65543:FAK65634 FKG65543:FKG65634 FUC65543:FUC65634 GDY65543:GDY65634 GNU65543:GNU65634 GXQ65543:GXQ65634 HHM65543:HHM65634 HRI65543:HRI65634 IBE65543:IBE65634 ILA65543:ILA65634 IUW65543:IUW65634 JES65543:JES65634 JOO65543:JOO65634 JYK65543:JYK65634 KIG65543:KIG65634 KSC65543:KSC65634 LBY65543:LBY65634 LLU65543:LLU65634 LVQ65543:LVQ65634 MFM65543:MFM65634 MPI65543:MPI65634 MZE65543:MZE65634 NJA65543:NJA65634 NSW65543:NSW65634 OCS65543:OCS65634 OMO65543:OMO65634 OWK65543:OWK65634 PGG65543:PGG65634 PQC65543:PQC65634 PZY65543:PZY65634 QJU65543:QJU65634 QTQ65543:QTQ65634 RDM65543:RDM65634 RNI65543:RNI65634 RXE65543:RXE65634 SHA65543:SHA65634 SQW65543:SQW65634 TAS65543:TAS65634 TKO65543:TKO65634 TUK65543:TUK65634 UEG65543:UEG65634 UOC65543:UOC65634 UXY65543:UXY65634 VHU65543:VHU65634 VRQ65543:VRQ65634 WBM65543:WBM65634 WLI65543:WLI65634 WVE65543:WVE65634 IS131079:IS131170 SO131079:SO131170 ACK131079:ACK131170 AMG131079:AMG131170 AWC131079:AWC131170 BFY131079:BFY131170 BPU131079:BPU131170 BZQ131079:BZQ131170 CJM131079:CJM131170 CTI131079:CTI131170 DDE131079:DDE131170 DNA131079:DNA131170 DWW131079:DWW131170 EGS131079:EGS131170 EQO131079:EQO131170 FAK131079:FAK131170 FKG131079:FKG131170 FUC131079:FUC131170 GDY131079:GDY131170 GNU131079:GNU131170 GXQ131079:GXQ131170 HHM131079:HHM131170 HRI131079:HRI131170 IBE131079:IBE131170 ILA131079:ILA131170 IUW131079:IUW131170 JES131079:JES131170 JOO131079:JOO131170 JYK131079:JYK131170 KIG131079:KIG131170 KSC131079:KSC131170 LBY131079:LBY131170 LLU131079:LLU131170 LVQ131079:LVQ131170 MFM131079:MFM131170 MPI131079:MPI131170 MZE131079:MZE131170 NJA131079:NJA131170 NSW131079:NSW131170 OCS131079:OCS131170 OMO131079:OMO131170 OWK131079:OWK131170 PGG131079:PGG131170 PQC131079:PQC131170 PZY131079:PZY131170 QJU131079:QJU131170 QTQ131079:QTQ131170 RDM131079:RDM131170 RNI131079:RNI131170 RXE131079:RXE131170 SHA131079:SHA131170 SQW131079:SQW131170 TAS131079:TAS131170 TKO131079:TKO131170 TUK131079:TUK131170 UEG131079:UEG131170 UOC131079:UOC131170 UXY131079:UXY131170 VHU131079:VHU131170 VRQ131079:VRQ131170 WBM131079:WBM131170 WLI131079:WLI131170 WVE131079:WVE131170 IS196615:IS196706 SO196615:SO196706 ACK196615:ACK196706 AMG196615:AMG196706 AWC196615:AWC196706 BFY196615:BFY196706 BPU196615:BPU196706 BZQ196615:BZQ196706 CJM196615:CJM196706 CTI196615:CTI196706 DDE196615:DDE196706 DNA196615:DNA196706 DWW196615:DWW196706 EGS196615:EGS196706 EQO196615:EQO196706 FAK196615:FAK196706 FKG196615:FKG196706 FUC196615:FUC196706 GDY196615:GDY196706 GNU196615:GNU196706 GXQ196615:GXQ196706 HHM196615:HHM196706 HRI196615:HRI196706 IBE196615:IBE196706 ILA196615:ILA196706 IUW196615:IUW196706 JES196615:JES196706 JOO196615:JOO196706 JYK196615:JYK196706 KIG196615:KIG196706 KSC196615:KSC196706 LBY196615:LBY196706 LLU196615:LLU196706 LVQ196615:LVQ196706 MFM196615:MFM196706 MPI196615:MPI196706 MZE196615:MZE196706 NJA196615:NJA196706 NSW196615:NSW196706 OCS196615:OCS196706 OMO196615:OMO196706 OWK196615:OWK196706 PGG196615:PGG196706 PQC196615:PQC196706 PZY196615:PZY196706 QJU196615:QJU196706 QTQ196615:QTQ196706 RDM196615:RDM196706 RNI196615:RNI196706 RXE196615:RXE196706 SHA196615:SHA196706 SQW196615:SQW196706 TAS196615:TAS196706 TKO196615:TKO196706 TUK196615:TUK196706 UEG196615:UEG196706 UOC196615:UOC196706 UXY196615:UXY196706 VHU196615:VHU196706 VRQ196615:VRQ196706 WBM196615:WBM196706 WLI196615:WLI196706 WVE196615:WVE196706 IS262151:IS262242 SO262151:SO262242 ACK262151:ACK262242 AMG262151:AMG262242 AWC262151:AWC262242 BFY262151:BFY262242 BPU262151:BPU262242 BZQ262151:BZQ262242 CJM262151:CJM262242 CTI262151:CTI262242 DDE262151:DDE262242 DNA262151:DNA262242 DWW262151:DWW262242 EGS262151:EGS262242 EQO262151:EQO262242 FAK262151:FAK262242 FKG262151:FKG262242 FUC262151:FUC262242 GDY262151:GDY262242 GNU262151:GNU262242 GXQ262151:GXQ262242 HHM262151:HHM262242 HRI262151:HRI262242 IBE262151:IBE262242 ILA262151:ILA262242 IUW262151:IUW262242 JES262151:JES262242 JOO262151:JOO262242 JYK262151:JYK262242 KIG262151:KIG262242 KSC262151:KSC262242 LBY262151:LBY262242 LLU262151:LLU262242 LVQ262151:LVQ262242 MFM262151:MFM262242 MPI262151:MPI262242 MZE262151:MZE262242 NJA262151:NJA262242 NSW262151:NSW262242 OCS262151:OCS262242 OMO262151:OMO262242 OWK262151:OWK262242 PGG262151:PGG262242 PQC262151:PQC262242 PZY262151:PZY262242 QJU262151:QJU262242 QTQ262151:QTQ262242 RDM262151:RDM262242 RNI262151:RNI262242 RXE262151:RXE262242 SHA262151:SHA262242 SQW262151:SQW262242 TAS262151:TAS262242 TKO262151:TKO262242 TUK262151:TUK262242 UEG262151:UEG262242 UOC262151:UOC262242 UXY262151:UXY262242 VHU262151:VHU262242 VRQ262151:VRQ262242 WBM262151:WBM262242 WLI262151:WLI262242 WVE262151:WVE262242 IS327687:IS327778 SO327687:SO327778 ACK327687:ACK327778 AMG327687:AMG327778 AWC327687:AWC327778 BFY327687:BFY327778 BPU327687:BPU327778 BZQ327687:BZQ327778 CJM327687:CJM327778 CTI327687:CTI327778 DDE327687:DDE327778 DNA327687:DNA327778 DWW327687:DWW327778 EGS327687:EGS327778 EQO327687:EQO327778 FAK327687:FAK327778 FKG327687:FKG327778 FUC327687:FUC327778 GDY327687:GDY327778 GNU327687:GNU327778 GXQ327687:GXQ327778 HHM327687:HHM327778 HRI327687:HRI327778 IBE327687:IBE327778 ILA327687:ILA327778 IUW327687:IUW327778 JES327687:JES327778 JOO327687:JOO327778 JYK327687:JYK327778 KIG327687:KIG327778 KSC327687:KSC327778 LBY327687:LBY327778 LLU327687:LLU327778 LVQ327687:LVQ327778 MFM327687:MFM327778 MPI327687:MPI327778 MZE327687:MZE327778 NJA327687:NJA327778 NSW327687:NSW327778 OCS327687:OCS327778 OMO327687:OMO327778 OWK327687:OWK327778 PGG327687:PGG327778 PQC327687:PQC327778 PZY327687:PZY327778 QJU327687:QJU327778 QTQ327687:QTQ327778 RDM327687:RDM327778 RNI327687:RNI327778 RXE327687:RXE327778 SHA327687:SHA327778 SQW327687:SQW327778 TAS327687:TAS327778 TKO327687:TKO327778 TUK327687:TUK327778 UEG327687:UEG327778 UOC327687:UOC327778 UXY327687:UXY327778 VHU327687:VHU327778 VRQ327687:VRQ327778 WBM327687:WBM327778 WLI327687:WLI327778 WVE327687:WVE327778 IS393223:IS393314 SO393223:SO393314 ACK393223:ACK393314 AMG393223:AMG393314 AWC393223:AWC393314 BFY393223:BFY393314 BPU393223:BPU393314 BZQ393223:BZQ393314 CJM393223:CJM393314 CTI393223:CTI393314 DDE393223:DDE393314 DNA393223:DNA393314 DWW393223:DWW393314 EGS393223:EGS393314 EQO393223:EQO393314 FAK393223:FAK393314 FKG393223:FKG393314 FUC393223:FUC393314 GDY393223:GDY393314 GNU393223:GNU393314 GXQ393223:GXQ393314 HHM393223:HHM393314 HRI393223:HRI393314 IBE393223:IBE393314 ILA393223:ILA393314 IUW393223:IUW393314 JES393223:JES393314 JOO393223:JOO393314 JYK393223:JYK393314 KIG393223:KIG393314 KSC393223:KSC393314 LBY393223:LBY393314 LLU393223:LLU393314 LVQ393223:LVQ393314 MFM393223:MFM393314 MPI393223:MPI393314 MZE393223:MZE393314 NJA393223:NJA393314 NSW393223:NSW393314 OCS393223:OCS393314 OMO393223:OMO393314 OWK393223:OWK393314 PGG393223:PGG393314 PQC393223:PQC393314 PZY393223:PZY393314 QJU393223:QJU393314 QTQ393223:QTQ393314 RDM393223:RDM393314 RNI393223:RNI393314 RXE393223:RXE393314 SHA393223:SHA393314 SQW393223:SQW393314 TAS393223:TAS393314 TKO393223:TKO393314 TUK393223:TUK393314 UEG393223:UEG393314 UOC393223:UOC393314 UXY393223:UXY393314 VHU393223:VHU393314 VRQ393223:VRQ393314 WBM393223:WBM393314 WLI393223:WLI393314 WVE393223:WVE393314 IS458759:IS458850 SO458759:SO458850 ACK458759:ACK458850 AMG458759:AMG458850 AWC458759:AWC458850 BFY458759:BFY458850 BPU458759:BPU458850 BZQ458759:BZQ458850 CJM458759:CJM458850 CTI458759:CTI458850 DDE458759:DDE458850 DNA458759:DNA458850 DWW458759:DWW458850 EGS458759:EGS458850 EQO458759:EQO458850 FAK458759:FAK458850 FKG458759:FKG458850 FUC458759:FUC458850 GDY458759:GDY458850 GNU458759:GNU458850 GXQ458759:GXQ458850 HHM458759:HHM458850 HRI458759:HRI458850 IBE458759:IBE458850 ILA458759:ILA458850 IUW458759:IUW458850 JES458759:JES458850 JOO458759:JOO458850 JYK458759:JYK458850 KIG458759:KIG458850 KSC458759:KSC458850 LBY458759:LBY458850 LLU458759:LLU458850 LVQ458759:LVQ458850 MFM458759:MFM458850 MPI458759:MPI458850 MZE458759:MZE458850 NJA458759:NJA458850 NSW458759:NSW458850 OCS458759:OCS458850 OMO458759:OMO458850 OWK458759:OWK458850 PGG458759:PGG458850 PQC458759:PQC458850 PZY458759:PZY458850 QJU458759:QJU458850 QTQ458759:QTQ458850 RDM458759:RDM458850 RNI458759:RNI458850 RXE458759:RXE458850 SHA458759:SHA458850 SQW458759:SQW458850 TAS458759:TAS458850 TKO458759:TKO458850 TUK458759:TUK458850 UEG458759:UEG458850 UOC458759:UOC458850 UXY458759:UXY458850 VHU458759:VHU458850 VRQ458759:VRQ458850 WBM458759:WBM458850 WLI458759:WLI458850 WVE458759:WVE458850 IS524295:IS524386 SO524295:SO524386 ACK524295:ACK524386 AMG524295:AMG524386 AWC524295:AWC524386 BFY524295:BFY524386 BPU524295:BPU524386 BZQ524295:BZQ524386 CJM524295:CJM524386 CTI524295:CTI524386 DDE524295:DDE524386 DNA524295:DNA524386 DWW524295:DWW524386 EGS524295:EGS524386 EQO524295:EQO524386 FAK524295:FAK524386 FKG524295:FKG524386 FUC524295:FUC524386 GDY524295:GDY524386 GNU524295:GNU524386 GXQ524295:GXQ524386 HHM524295:HHM524386 HRI524295:HRI524386 IBE524295:IBE524386 ILA524295:ILA524386 IUW524295:IUW524386 JES524295:JES524386 JOO524295:JOO524386 JYK524295:JYK524386 KIG524295:KIG524386 KSC524295:KSC524386 LBY524295:LBY524386 LLU524295:LLU524386 LVQ524295:LVQ524386 MFM524295:MFM524386 MPI524295:MPI524386 MZE524295:MZE524386 NJA524295:NJA524386 NSW524295:NSW524386 OCS524295:OCS524386 OMO524295:OMO524386 OWK524295:OWK524386 PGG524295:PGG524386 PQC524295:PQC524386 PZY524295:PZY524386 QJU524295:QJU524386 QTQ524295:QTQ524386 RDM524295:RDM524386 RNI524295:RNI524386 RXE524295:RXE524386 SHA524295:SHA524386 SQW524295:SQW524386 TAS524295:TAS524386 TKO524295:TKO524386 TUK524295:TUK524386 UEG524295:UEG524386 UOC524295:UOC524386 UXY524295:UXY524386 VHU524295:VHU524386 VRQ524295:VRQ524386 WBM524295:WBM524386 WLI524295:WLI524386 WVE524295:WVE524386 IS589831:IS589922 SO589831:SO589922 ACK589831:ACK589922 AMG589831:AMG589922 AWC589831:AWC589922 BFY589831:BFY589922 BPU589831:BPU589922 BZQ589831:BZQ589922 CJM589831:CJM589922 CTI589831:CTI589922 DDE589831:DDE589922 DNA589831:DNA589922 DWW589831:DWW589922 EGS589831:EGS589922 EQO589831:EQO589922 FAK589831:FAK589922 FKG589831:FKG589922 FUC589831:FUC589922 GDY589831:GDY589922 GNU589831:GNU589922 GXQ589831:GXQ589922 HHM589831:HHM589922 HRI589831:HRI589922 IBE589831:IBE589922 ILA589831:ILA589922 IUW589831:IUW589922 JES589831:JES589922 JOO589831:JOO589922 JYK589831:JYK589922 KIG589831:KIG589922 KSC589831:KSC589922 LBY589831:LBY589922 LLU589831:LLU589922 LVQ589831:LVQ589922 MFM589831:MFM589922 MPI589831:MPI589922 MZE589831:MZE589922 NJA589831:NJA589922 NSW589831:NSW589922 OCS589831:OCS589922 OMO589831:OMO589922 OWK589831:OWK589922 PGG589831:PGG589922 PQC589831:PQC589922 PZY589831:PZY589922 QJU589831:QJU589922 QTQ589831:QTQ589922 RDM589831:RDM589922 RNI589831:RNI589922 RXE589831:RXE589922 SHA589831:SHA589922 SQW589831:SQW589922 TAS589831:TAS589922 TKO589831:TKO589922 TUK589831:TUK589922 UEG589831:UEG589922 UOC589831:UOC589922 UXY589831:UXY589922 VHU589831:VHU589922 VRQ589831:VRQ589922 WBM589831:WBM589922 WLI589831:WLI589922 WVE589831:WVE589922 IS655367:IS655458 SO655367:SO655458 ACK655367:ACK655458 AMG655367:AMG655458 AWC655367:AWC655458 BFY655367:BFY655458 BPU655367:BPU655458 BZQ655367:BZQ655458 CJM655367:CJM655458 CTI655367:CTI655458 DDE655367:DDE655458 DNA655367:DNA655458 DWW655367:DWW655458 EGS655367:EGS655458 EQO655367:EQO655458 FAK655367:FAK655458 FKG655367:FKG655458 FUC655367:FUC655458 GDY655367:GDY655458 GNU655367:GNU655458 GXQ655367:GXQ655458 HHM655367:HHM655458 HRI655367:HRI655458 IBE655367:IBE655458 ILA655367:ILA655458 IUW655367:IUW655458 JES655367:JES655458 JOO655367:JOO655458 JYK655367:JYK655458 KIG655367:KIG655458 KSC655367:KSC655458 LBY655367:LBY655458 LLU655367:LLU655458 LVQ655367:LVQ655458 MFM655367:MFM655458 MPI655367:MPI655458 MZE655367:MZE655458 NJA655367:NJA655458 NSW655367:NSW655458 OCS655367:OCS655458 OMO655367:OMO655458 OWK655367:OWK655458 PGG655367:PGG655458 PQC655367:PQC655458 PZY655367:PZY655458 QJU655367:QJU655458 QTQ655367:QTQ655458 RDM655367:RDM655458 RNI655367:RNI655458 RXE655367:RXE655458 SHA655367:SHA655458 SQW655367:SQW655458 TAS655367:TAS655458 TKO655367:TKO655458 TUK655367:TUK655458 UEG655367:UEG655458 UOC655367:UOC655458 UXY655367:UXY655458 VHU655367:VHU655458 VRQ655367:VRQ655458 WBM655367:WBM655458 WLI655367:WLI655458 WVE655367:WVE655458 IS720903:IS720994 SO720903:SO720994 ACK720903:ACK720994 AMG720903:AMG720994 AWC720903:AWC720994 BFY720903:BFY720994 BPU720903:BPU720994 BZQ720903:BZQ720994 CJM720903:CJM720994 CTI720903:CTI720994 DDE720903:DDE720994 DNA720903:DNA720994 DWW720903:DWW720994 EGS720903:EGS720994 EQO720903:EQO720994 FAK720903:FAK720994 FKG720903:FKG720994 FUC720903:FUC720994 GDY720903:GDY720994 GNU720903:GNU720994 GXQ720903:GXQ720994 HHM720903:HHM720994 HRI720903:HRI720994 IBE720903:IBE720994 ILA720903:ILA720994 IUW720903:IUW720994 JES720903:JES720994 JOO720903:JOO720994 JYK720903:JYK720994 KIG720903:KIG720994 KSC720903:KSC720994 LBY720903:LBY720994 LLU720903:LLU720994 LVQ720903:LVQ720994 MFM720903:MFM720994 MPI720903:MPI720994 MZE720903:MZE720994 NJA720903:NJA720994 NSW720903:NSW720994 OCS720903:OCS720994 OMO720903:OMO720994 OWK720903:OWK720994 PGG720903:PGG720994 PQC720903:PQC720994 PZY720903:PZY720994 QJU720903:QJU720994 QTQ720903:QTQ720994 RDM720903:RDM720994 RNI720903:RNI720994 RXE720903:RXE720994 SHA720903:SHA720994 SQW720903:SQW720994 TAS720903:TAS720994 TKO720903:TKO720994 TUK720903:TUK720994 UEG720903:UEG720994 UOC720903:UOC720994 UXY720903:UXY720994 VHU720903:VHU720994 VRQ720903:VRQ720994 WBM720903:WBM720994 WLI720903:WLI720994 WVE720903:WVE720994 IS786439:IS786530 SO786439:SO786530 ACK786439:ACK786530 AMG786439:AMG786530 AWC786439:AWC786530 BFY786439:BFY786530 BPU786439:BPU786530 BZQ786439:BZQ786530 CJM786439:CJM786530 CTI786439:CTI786530 DDE786439:DDE786530 DNA786439:DNA786530 DWW786439:DWW786530 EGS786439:EGS786530 EQO786439:EQO786530 FAK786439:FAK786530 FKG786439:FKG786530 FUC786439:FUC786530 GDY786439:GDY786530 GNU786439:GNU786530 GXQ786439:GXQ786530 HHM786439:HHM786530 HRI786439:HRI786530 IBE786439:IBE786530 ILA786439:ILA786530 IUW786439:IUW786530 JES786439:JES786530 JOO786439:JOO786530 JYK786439:JYK786530 KIG786439:KIG786530 KSC786439:KSC786530 LBY786439:LBY786530 LLU786439:LLU786530 LVQ786439:LVQ786530 MFM786439:MFM786530 MPI786439:MPI786530 MZE786439:MZE786530 NJA786439:NJA786530 NSW786439:NSW786530 OCS786439:OCS786530 OMO786439:OMO786530 OWK786439:OWK786530 PGG786439:PGG786530 PQC786439:PQC786530 PZY786439:PZY786530 QJU786439:QJU786530 QTQ786439:QTQ786530 RDM786439:RDM786530 RNI786439:RNI786530 RXE786439:RXE786530 SHA786439:SHA786530 SQW786439:SQW786530 TAS786439:TAS786530 TKO786439:TKO786530 TUK786439:TUK786530 UEG786439:UEG786530 UOC786439:UOC786530 UXY786439:UXY786530 VHU786439:VHU786530 VRQ786439:VRQ786530 WBM786439:WBM786530 WLI786439:WLI786530 WVE786439:WVE786530 IS851975:IS852066 SO851975:SO852066 ACK851975:ACK852066 AMG851975:AMG852066 AWC851975:AWC852066 BFY851975:BFY852066 BPU851975:BPU852066 BZQ851975:BZQ852066 CJM851975:CJM852066 CTI851975:CTI852066 DDE851975:DDE852066 DNA851975:DNA852066 DWW851975:DWW852066 EGS851975:EGS852066 EQO851975:EQO852066 FAK851975:FAK852066 FKG851975:FKG852066 FUC851975:FUC852066 GDY851975:GDY852066 GNU851975:GNU852066 GXQ851975:GXQ852066 HHM851975:HHM852066 HRI851975:HRI852066 IBE851975:IBE852066 ILA851975:ILA852066 IUW851975:IUW852066 JES851975:JES852066 JOO851975:JOO852066 JYK851975:JYK852066 KIG851975:KIG852066 KSC851975:KSC852066 LBY851975:LBY852066 LLU851975:LLU852066 LVQ851975:LVQ852066 MFM851975:MFM852066 MPI851975:MPI852066 MZE851975:MZE852066 NJA851975:NJA852066 NSW851975:NSW852066 OCS851975:OCS852066 OMO851975:OMO852066 OWK851975:OWK852066 PGG851975:PGG852066 PQC851975:PQC852066 PZY851975:PZY852066 QJU851975:QJU852066 QTQ851975:QTQ852066 RDM851975:RDM852066 RNI851975:RNI852066 RXE851975:RXE852066 SHA851975:SHA852066 SQW851975:SQW852066 TAS851975:TAS852066 TKO851975:TKO852066 TUK851975:TUK852066 UEG851975:UEG852066 UOC851975:UOC852066 UXY851975:UXY852066 VHU851975:VHU852066 VRQ851975:VRQ852066 WBM851975:WBM852066 WLI851975:WLI852066 WVE851975:WVE852066 IS917511:IS917602 SO917511:SO917602 ACK917511:ACK917602 AMG917511:AMG917602 AWC917511:AWC917602 BFY917511:BFY917602 BPU917511:BPU917602 BZQ917511:BZQ917602 CJM917511:CJM917602 CTI917511:CTI917602 DDE917511:DDE917602 DNA917511:DNA917602 DWW917511:DWW917602 EGS917511:EGS917602 EQO917511:EQO917602 FAK917511:FAK917602 FKG917511:FKG917602 FUC917511:FUC917602 GDY917511:GDY917602 GNU917511:GNU917602 GXQ917511:GXQ917602 HHM917511:HHM917602 HRI917511:HRI917602 IBE917511:IBE917602 ILA917511:ILA917602 IUW917511:IUW917602 JES917511:JES917602 JOO917511:JOO917602 JYK917511:JYK917602 KIG917511:KIG917602 KSC917511:KSC917602 LBY917511:LBY917602 LLU917511:LLU917602 LVQ917511:LVQ917602 MFM917511:MFM917602 MPI917511:MPI917602 MZE917511:MZE917602 NJA917511:NJA917602 NSW917511:NSW917602 OCS917511:OCS917602 OMO917511:OMO917602 OWK917511:OWK917602 PGG917511:PGG917602 PQC917511:PQC917602 PZY917511:PZY917602 QJU917511:QJU917602 QTQ917511:QTQ917602 RDM917511:RDM917602 RNI917511:RNI917602 RXE917511:RXE917602 SHA917511:SHA917602 SQW917511:SQW917602 TAS917511:TAS917602 TKO917511:TKO917602 TUK917511:TUK917602 UEG917511:UEG917602 UOC917511:UOC917602 UXY917511:UXY917602 VHU917511:VHU917602 VRQ917511:VRQ917602 WBM917511:WBM917602 WLI917511:WLI917602 WVE917511:WVE917602 IS983047:IS983138 SO983047:SO983138 ACK983047:ACK983138 AMG983047:AMG983138 AWC983047:AWC983138 BFY983047:BFY983138 BPU983047:BPU983138 BZQ983047:BZQ983138 CJM983047:CJM983138 CTI983047:CTI983138 DDE983047:DDE983138 DNA983047:DNA983138 DWW983047:DWW983138 EGS983047:EGS983138 EQO983047:EQO983138 FAK983047:FAK983138 FKG983047:FKG983138 FUC983047:FUC983138 GDY983047:GDY983138 GNU983047:GNU983138 GXQ983047:GXQ983138 HHM983047:HHM983138 HRI983047:HRI983138 IBE983047:IBE983138 ILA983047:ILA983138 IUW983047:IUW983138 JES983047:JES983138 JOO983047:JOO983138 JYK983047:JYK983138 KIG983047:KIG983138 KSC983047:KSC983138 LBY983047:LBY983138 LLU983047:LLU983138 LVQ983047:LVQ983138 MFM983047:MFM983138 MPI983047:MPI983138 MZE983047:MZE983138 NJA983047:NJA983138 NSW983047:NSW983138 OCS983047:OCS983138 OMO983047:OMO983138 OWK983047:OWK983138 PGG983047:PGG983138 PQC983047:PQC983138 PZY983047:PZY983138 QJU983047:QJU983138 QTQ983047:QTQ983138 RDM983047:RDM983138 RNI983047:RNI983138 RXE983047:RXE983138 SHA983047:SHA983138 SQW983047:SQW983138 TAS983047:TAS983138 TKO983047:TKO983138 TUK983047:TUK983138 UEG983047:UEG983138 UOC983047:UOC983138 UXY983047:UXY983138 VHU983047:VHU983138 VRQ983047:VRQ983138 WBM983047:WBM983138 WLI983047:WLI983138 WVE983047:WVE983138 B983047:B983138 B917511:B917602 B851975:B852066 B786439:B786530 B720903:B720994 B655367:B655458 B589831:B589922 B524295:B524386 B458759:B458850 B393223:B393314 B327687:B327778 B262151:B262242 B196615:B196706 B131079:B131170 B65543:B65634 B7:B98" xr:uid="{00000000-0002-0000-0700-000000000000}">
      <formula1>$B$4:$B$5</formula1>
    </dataValidation>
  </dataValidations>
  <hyperlinks>
    <hyperlink ref="S73" r:id="rId1" xr:uid="{00000000-0004-0000-0700-000000000000}"/>
    <hyperlink ref="T73" r:id="rId2" xr:uid="{00000000-0004-0000-0700-000001000000}"/>
    <hyperlink ref="T75" r:id="rId3" display="https://www.yamalfin.ru/index.php?option=com_content&amp;view=article&amp;id=5274:2023-11-01-12-19-00&amp;catid=255:2023-11-01-12-04-30&amp;Itemid=164" xr:uid="{00000000-0004-0000-0700-000002000000}"/>
    <hyperlink ref="S79" r:id="rId4" xr:uid="{00000000-0004-0000-0700-000003000000}"/>
    <hyperlink ref="T86" r:id="rId5" xr:uid="{00000000-0004-0000-0700-000004000000}"/>
    <hyperlink ref="S91" r:id="rId6" xr:uid="{00000000-0004-0000-0700-000005000000}"/>
    <hyperlink ref="T23" r:id="rId7" xr:uid="{00000000-0004-0000-0700-000006000000}"/>
    <hyperlink ref="T35" r:id="rId8" xr:uid="{00000000-0004-0000-0700-000007000000}"/>
  </hyperlinks>
  <pageMargins left="0.7" right="0.7" top="0.75" bottom="0.75" header="0.3" footer="0.3"/>
  <pageSetup paperSize="9" scale="75" orientation="landscape" r:id="rId9"/>
  <headerFooter>
    <oddFooter>&amp;C&amp;"Calibri,обычный"&amp;K000000&amp;A&amp;R&amp;"Calibri,обычный"&amp;K000000&amp;P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8.83203125" defaultRowHeight="12"/>
  <cols>
    <col min="1" max="1" width="24.83203125" style="1" customWidth="1"/>
    <col min="2" max="2" width="45.83203125" style="1" customWidth="1"/>
    <col min="3" max="3" width="10.83203125" style="45" customWidth="1"/>
    <col min="4" max="4" width="15.83203125" style="1" customWidth="1"/>
    <col min="5" max="5" width="18.83203125" style="1" customWidth="1"/>
    <col min="6" max="7" width="15.83203125" style="1" customWidth="1"/>
    <col min="8" max="8" width="8.83203125" style="22"/>
    <col min="9" max="236" width="8.83203125" style="1"/>
    <col min="237" max="237" width="22.6640625" style="1" customWidth="1"/>
    <col min="238" max="238" width="63.1640625" style="1" customWidth="1"/>
    <col min="239" max="239" width="5.6640625" style="1" customWidth="1"/>
    <col min="240" max="240" width="4.6640625" style="1" customWidth="1"/>
    <col min="241" max="241" width="5.6640625" style="1" customWidth="1"/>
    <col min="242" max="244" width="12.6640625" style="1" customWidth="1"/>
    <col min="245" max="248" width="10.6640625" style="1" customWidth="1"/>
    <col min="249" max="249" width="10.5" style="1" customWidth="1"/>
    <col min="250" max="250" width="11.33203125" style="1" customWidth="1"/>
    <col min="251" max="251" width="11.5" style="1" customWidth="1"/>
    <col min="252" max="252" width="10.5" style="1" customWidth="1"/>
    <col min="253" max="253" width="10.33203125" style="1" customWidth="1"/>
    <col min="254" max="254" width="10.83203125" style="1" customWidth="1"/>
    <col min="255" max="255" width="11" style="1" customWidth="1"/>
    <col min="256" max="258" width="11.33203125" style="1" customWidth="1"/>
    <col min="259" max="259" width="10.5" style="1" customWidth="1"/>
    <col min="260" max="260" width="10.83203125" style="1" customWidth="1"/>
    <col min="261" max="261" width="11.1640625" style="1" customWidth="1"/>
    <col min="262" max="262" width="10.33203125" style="1" customWidth="1"/>
    <col min="263" max="263" width="12.5" style="1" customWidth="1"/>
    <col min="264" max="492" width="8.83203125" style="1"/>
    <col min="493" max="493" width="22.6640625" style="1" customWidth="1"/>
    <col min="494" max="494" width="63.1640625" style="1" customWidth="1"/>
    <col min="495" max="495" width="5.6640625" style="1" customWidth="1"/>
    <col min="496" max="496" width="4.6640625" style="1" customWidth="1"/>
    <col min="497" max="497" width="5.6640625" style="1" customWidth="1"/>
    <col min="498" max="500" width="12.6640625" style="1" customWidth="1"/>
    <col min="501" max="504" width="10.6640625" style="1" customWidth="1"/>
    <col min="505" max="505" width="10.5" style="1" customWidth="1"/>
    <col min="506" max="506" width="11.33203125" style="1" customWidth="1"/>
    <col min="507" max="507" width="11.5" style="1" customWidth="1"/>
    <col min="508" max="508" width="10.5" style="1" customWidth="1"/>
    <col min="509" max="509" width="10.33203125" style="1" customWidth="1"/>
    <col min="510" max="510" width="10.83203125" style="1" customWidth="1"/>
    <col min="511" max="511" width="11" style="1" customWidth="1"/>
    <col min="512" max="514" width="11.33203125" style="1" customWidth="1"/>
    <col min="515" max="515" width="10.5" style="1" customWidth="1"/>
    <col min="516" max="516" width="10.83203125" style="1" customWidth="1"/>
    <col min="517" max="517" width="11.1640625" style="1" customWidth="1"/>
    <col min="518" max="518" width="10.33203125" style="1" customWidth="1"/>
    <col min="519" max="519" width="12.5" style="1" customWidth="1"/>
    <col min="520" max="748" width="8.83203125" style="1"/>
    <col min="749" max="749" width="22.6640625" style="1" customWidth="1"/>
    <col min="750" max="750" width="63.1640625" style="1" customWidth="1"/>
    <col min="751" max="751" width="5.6640625" style="1" customWidth="1"/>
    <col min="752" max="752" width="4.6640625" style="1" customWidth="1"/>
    <col min="753" max="753" width="5.6640625" style="1" customWidth="1"/>
    <col min="754" max="756" width="12.6640625" style="1" customWidth="1"/>
    <col min="757" max="760" width="10.6640625" style="1" customWidth="1"/>
    <col min="761" max="761" width="10.5" style="1" customWidth="1"/>
    <col min="762" max="762" width="11.33203125" style="1" customWidth="1"/>
    <col min="763" max="763" width="11.5" style="1" customWidth="1"/>
    <col min="764" max="764" width="10.5" style="1" customWidth="1"/>
    <col min="765" max="765" width="10.33203125" style="1" customWidth="1"/>
    <col min="766" max="766" width="10.83203125" style="1" customWidth="1"/>
    <col min="767" max="767" width="11" style="1" customWidth="1"/>
    <col min="768" max="770" width="11.33203125" style="1" customWidth="1"/>
    <col min="771" max="771" width="10.5" style="1" customWidth="1"/>
    <col min="772" max="772" width="10.83203125" style="1" customWidth="1"/>
    <col min="773" max="773" width="11.1640625" style="1" customWidth="1"/>
    <col min="774" max="774" width="10.33203125" style="1" customWidth="1"/>
    <col min="775" max="775" width="12.5" style="1" customWidth="1"/>
    <col min="776" max="1004" width="8.83203125" style="1"/>
    <col min="1005" max="1005" width="22.6640625" style="1" customWidth="1"/>
    <col min="1006" max="1006" width="63.1640625" style="1" customWidth="1"/>
    <col min="1007" max="1007" width="5.6640625" style="1" customWidth="1"/>
    <col min="1008" max="1008" width="4.6640625" style="1" customWidth="1"/>
    <col min="1009" max="1009" width="5.6640625" style="1" customWidth="1"/>
    <col min="1010" max="1012" width="12.6640625" style="1" customWidth="1"/>
    <col min="1013" max="1016" width="10.6640625" style="1" customWidth="1"/>
    <col min="1017" max="1017" width="10.5" style="1" customWidth="1"/>
    <col min="1018" max="1018" width="11.33203125" style="1" customWidth="1"/>
    <col min="1019" max="1019" width="11.5" style="1" customWidth="1"/>
    <col min="1020" max="1020" width="10.5" style="1" customWidth="1"/>
    <col min="1021" max="1021" width="10.33203125" style="1" customWidth="1"/>
    <col min="1022" max="1022" width="10.83203125" style="1" customWidth="1"/>
    <col min="1023" max="1023" width="11" style="1" customWidth="1"/>
    <col min="1024" max="1026" width="11.33203125" style="1" customWidth="1"/>
    <col min="1027" max="1027" width="10.5" style="1" customWidth="1"/>
    <col min="1028" max="1028" width="10.83203125" style="1" customWidth="1"/>
    <col min="1029" max="1029" width="11.1640625" style="1" customWidth="1"/>
    <col min="1030" max="1030" width="10.33203125" style="1" customWidth="1"/>
    <col min="1031" max="1031" width="12.5" style="1" customWidth="1"/>
    <col min="1032" max="1260" width="8.83203125" style="1"/>
    <col min="1261" max="1261" width="22.6640625" style="1" customWidth="1"/>
    <col min="1262" max="1262" width="63.1640625" style="1" customWidth="1"/>
    <col min="1263" max="1263" width="5.6640625" style="1" customWidth="1"/>
    <col min="1264" max="1264" width="4.6640625" style="1" customWidth="1"/>
    <col min="1265" max="1265" width="5.6640625" style="1" customWidth="1"/>
    <col min="1266" max="1268" width="12.6640625" style="1" customWidth="1"/>
    <col min="1269" max="1272" width="10.6640625" style="1" customWidth="1"/>
    <col min="1273" max="1273" width="10.5" style="1" customWidth="1"/>
    <col min="1274" max="1274" width="11.33203125" style="1" customWidth="1"/>
    <col min="1275" max="1275" width="11.5" style="1" customWidth="1"/>
    <col min="1276" max="1276" width="10.5" style="1" customWidth="1"/>
    <col min="1277" max="1277" width="10.33203125" style="1" customWidth="1"/>
    <col min="1278" max="1278" width="10.83203125" style="1" customWidth="1"/>
    <col min="1279" max="1279" width="11" style="1" customWidth="1"/>
    <col min="1280" max="1282" width="11.33203125" style="1" customWidth="1"/>
    <col min="1283" max="1283" width="10.5" style="1" customWidth="1"/>
    <col min="1284" max="1284" width="10.83203125" style="1" customWidth="1"/>
    <col min="1285" max="1285" width="11.1640625" style="1" customWidth="1"/>
    <col min="1286" max="1286" width="10.33203125" style="1" customWidth="1"/>
    <col min="1287" max="1287" width="12.5" style="1" customWidth="1"/>
    <col min="1288" max="1516" width="8.83203125" style="1"/>
    <col min="1517" max="1517" width="22.6640625" style="1" customWidth="1"/>
    <col min="1518" max="1518" width="63.1640625" style="1" customWidth="1"/>
    <col min="1519" max="1519" width="5.6640625" style="1" customWidth="1"/>
    <col min="1520" max="1520" width="4.6640625" style="1" customWidth="1"/>
    <col min="1521" max="1521" width="5.6640625" style="1" customWidth="1"/>
    <col min="1522" max="1524" width="12.6640625" style="1" customWidth="1"/>
    <col min="1525" max="1528" width="10.6640625" style="1" customWidth="1"/>
    <col min="1529" max="1529" width="10.5" style="1" customWidth="1"/>
    <col min="1530" max="1530" width="11.33203125" style="1" customWidth="1"/>
    <col min="1531" max="1531" width="11.5" style="1" customWidth="1"/>
    <col min="1532" max="1532" width="10.5" style="1" customWidth="1"/>
    <col min="1533" max="1533" width="10.33203125" style="1" customWidth="1"/>
    <col min="1534" max="1534" width="10.83203125" style="1" customWidth="1"/>
    <col min="1535" max="1535" width="11" style="1" customWidth="1"/>
    <col min="1536" max="1538" width="11.33203125" style="1" customWidth="1"/>
    <col min="1539" max="1539" width="10.5" style="1" customWidth="1"/>
    <col min="1540" max="1540" width="10.83203125" style="1" customWidth="1"/>
    <col min="1541" max="1541" width="11.1640625" style="1" customWidth="1"/>
    <col min="1542" max="1542" width="10.33203125" style="1" customWidth="1"/>
    <col min="1543" max="1543" width="12.5" style="1" customWidth="1"/>
    <col min="1544" max="1772" width="8.83203125" style="1"/>
    <col min="1773" max="1773" width="22.6640625" style="1" customWidth="1"/>
    <col min="1774" max="1774" width="63.1640625" style="1" customWidth="1"/>
    <col min="1775" max="1775" width="5.6640625" style="1" customWidth="1"/>
    <col min="1776" max="1776" width="4.6640625" style="1" customWidth="1"/>
    <col min="1777" max="1777" width="5.6640625" style="1" customWidth="1"/>
    <col min="1778" max="1780" width="12.6640625" style="1" customWidth="1"/>
    <col min="1781" max="1784" width="10.6640625" style="1" customWidth="1"/>
    <col min="1785" max="1785" width="10.5" style="1" customWidth="1"/>
    <col min="1786" max="1786" width="11.33203125" style="1" customWidth="1"/>
    <col min="1787" max="1787" width="11.5" style="1" customWidth="1"/>
    <col min="1788" max="1788" width="10.5" style="1" customWidth="1"/>
    <col min="1789" max="1789" width="10.33203125" style="1" customWidth="1"/>
    <col min="1790" max="1790" width="10.83203125" style="1" customWidth="1"/>
    <col min="1791" max="1791" width="11" style="1" customWidth="1"/>
    <col min="1792" max="1794" width="11.33203125" style="1" customWidth="1"/>
    <col min="1795" max="1795" width="10.5" style="1" customWidth="1"/>
    <col min="1796" max="1796" width="10.83203125" style="1" customWidth="1"/>
    <col min="1797" max="1797" width="11.1640625" style="1" customWidth="1"/>
    <col min="1798" max="1798" width="10.33203125" style="1" customWidth="1"/>
    <col min="1799" max="1799" width="12.5" style="1" customWidth="1"/>
    <col min="1800" max="2028" width="8.83203125" style="1"/>
    <col min="2029" max="2029" width="22.6640625" style="1" customWidth="1"/>
    <col min="2030" max="2030" width="63.1640625" style="1" customWidth="1"/>
    <col min="2031" max="2031" width="5.6640625" style="1" customWidth="1"/>
    <col min="2032" max="2032" width="4.6640625" style="1" customWidth="1"/>
    <col min="2033" max="2033" width="5.6640625" style="1" customWidth="1"/>
    <col min="2034" max="2036" width="12.6640625" style="1" customWidth="1"/>
    <col min="2037" max="2040" width="10.6640625" style="1" customWidth="1"/>
    <col min="2041" max="2041" width="10.5" style="1" customWidth="1"/>
    <col min="2042" max="2042" width="11.33203125" style="1" customWidth="1"/>
    <col min="2043" max="2043" width="11.5" style="1" customWidth="1"/>
    <col min="2044" max="2044" width="10.5" style="1" customWidth="1"/>
    <col min="2045" max="2045" width="10.33203125" style="1" customWidth="1"/>
    <col min="2046" max="2046" width="10.83203125" style="1" customWidth="1"/>
    <col min="2047" max="2047" width="11" style="1" customWidth="1"/>
    <col min="2048" max="2050" width="11.33203125" style="1" customWidth="1"/>
    <col min="2051" max="2051" width="10.5" style="1" customWidth="1"/>
    <col min="2052" max="2052" width="10.83203125" style="1" customWidth="1"/>
    <col min="2053" max="2053" width="11.1640625" style="1" customWidth="1"/>
    <col min="2054" max="2054" width="10.33203125" style="1" customWidth="1"/>
    <col min="2055" max="2055" width="12.5" style="1" customWidth="1"/>
    <col min="2056" max="2284" width="8.83203125" style="1"/>
    <col min="2285" max="2285" width="22.6640625" style="1" customWidth="1"/>
    <col min="2286" max="2286" width="63.1640625" style="1" customWidth="1"/>
    <col min="2287" max="2287" width="5.6640625" style="1" customWidth="1"/>
    <col min="2288" max="2288" width="4.6640625" style="1" customWidth="1"/>
    <col min="2289" max="2289" width="5.6640625" style="1" customWidth="1"/>
    <col min="2290" max="2292" width="12.6640625" style="1" customWidth="1"/>
    <col min="2293" max="2296" width="10.6640625" style="1" customWidth="1"/>
    <col min="2297" max="2297" width="10.5" style="1" customWidth="1"/>
    <col min="2298" max="2298" width="11.33203125" style="1" customWidth="1"/>
    <col min="2299" max="2299" width="11.5" style="1" customWidth="1"/>
    <col min="2300" max="2300" width="10.5" style="1" customWidth="1"/>
    <col min="2301" max="2301" width="10.33203125" style="1" customWidth="1"/>
    <col min="2302" max="2302" width="10.83203125" style="1" customWidth="1"/>
    <col min="2303" max="2303" width="11" style="1" customWidth="1"/>
    <col min="2304" max="2306" width="11.33203125" style="1" customWidth="1"/>
    <col min="2307" max="2307" width="10.5" style="1" customWidth="1"/>
    <col min="2308" max="2308" width="10.83203125" style="1" customWidth="1"/>
    <col min="2309" max="2309" width="11.1640625" style="1" customWidth="1"/>
    <col min="2310" max="2310" width="10.33203125" style="1" customWidth="1"/>
    <col min="2311" max="2311" width="12.5" style="1" customWidth="1"/>
    <col min="2312" max="2540" width="8.83203125" style="1"/>
    <col min="2541" max="2541" width="22.6640625" style="1" customWidth="1"/>
    <col min="2542" max="2542" width="63.1640625" style="1" customWidth="1"/>
    <col min="2543" max="2543" width="5.6640625" style="1" customWidth="1"/>
    <col min="2544" max="2544" width="4.6640625" style="1" customWidth="1"/>
    <col min="2545" max="2545" width="5.6640625" style="1" customWidth="1"/>
    <col min="2546" max="2548" width="12.6640625" style="1" customWidth="1"/>
    <col min="2549" max="2552" width="10.6640625" style="1" customWidth="1"/>
    <col min="2553" max="2553" width="10.5" style="1" customWidth="1"/>
    <col min="2554" max="2554" width="11.33203125" style="1" customWidth="1"/>
    <col min="2555" max="2555" width="11.5" style="1" customWidth="1"/>
    <col min="2556" max="2556" width="10.5" style="1" customWidth="1"/>
    <col min="2557" max="2557" width="10.33203125" style="1" customWidth="1"/>
    <col min="2558" max="2558" width="10.83203125" style="1" customWidth="1"/>
    <col min="2559" max="2559" width="11" style="1" customWidth="1"/>
    <col min="2560" max="2562" width="11.33203125" style="1" customWidth="1"/>
    <col min="2563" max="2563" width="10.5" style="1" customWidth="1"/>
    <col min="2564" max="2564" width="10.83203125" style="1" customWidth="1"/>
    <col min="2565" max="2565" width="11.1640625" style="1" customWidth="1"/>
    <col min="2566" max="2566" width="10.33203125" style="1" customWidth="1"/>
    <col min="2567" max="2567" width="12.5" style="1" customWidth="1"/>
    <col min="2568" max="2796" width="8.83203125" style="1"/>
    <col min="2797" max="2797" width="22.6640625" style="1" customWidth="1"/>
    <col min="2798" max="2798" width="63.1640625" style="1" customWidth="1"/>
    <col min="2799" max="2799" width="5.6640625" style="1" customWidth="1"/>
    <col min="2800" max="2800" width="4.6640625" style="1" customWidth="1"/>
    <col min="2801" max="2801" width="5.6640625" style="1" customWidth="1"/>
    <col min="2802" max="2804" width="12.6640625" style="1" customWidth="1"/>
    <col min="2805" max="2808" width="10.6640625" style="1" customWidth="1"/>
    <col min="2809" max="2809" width="10.5" style="1" customWidth="1"/>
    <col min="2810" max="2810" width="11.33203125" style="1" customWidth="1"/>
    <col min="2811" max="2811" width="11.5" style="1" customWidth="1"/>
    <col min="2812" max="2812" width="10.5" style="1" customWidth="1"/>
    <col min="2813" max="2813" width="10.33203125" style="1" customWidth="1"/>
    <col min="2814" max="2814" width="10.83203125" style="1" customWidth="1"/>
    <col min="2815" max="2815" width="11" style="1" customWidth="1"/>
    <col min="2816" max="2818" width="11.33203125" style="1" customWidth="1"/>
    <col min="2819" max="2819" width="10.5" style="1" customWidth="1"/>
    <col min="2820" max="2820" width="10.83203125" style="1" customWidth="1"/>
    <col min="2821" max="2821" width="11.1640625" style="1" customWidth="1"/>
    <col min="2822" max="2822" width="10.33203125" style="1" customWidth="1"/>
    <col min="2823" max="2823" width="12.5" style="1" customWidth="1"/>
    <col min="2824" max="3052" width="8.83203125" style="1"/>
    <col min="3053" max="3053" width="22.6640625" style="1" customWidth="1"/>
    <col min="3054" max="3054" width="63.1640625" style="1" customWidth="1"/>
    <col min="3055" max="3055" width="5.6640625" style="1" customWidth="1"/>
    <col min="3056" max="3056" width="4.6640625" style="1" customWidth="1"/>
    <col min="3057" max="3057" width="5.6640625" style="1" customWidth="1"/>
    <col min="3058" max="3060" width="12.6640625" style="1" customWidth="1"/>
    <col min="3061" max="3064" width="10.6640625" style="1" customWidth="1"/>
    <col min="3065" max="3065" width="10.5" style="1" customWidth="1"/>
    <col min="3066" max="3066" width="11.33203125" style="1" customWidth="1"/>
    <col min="3067" max="3067" width="11.5" style="1" customWidth="1"/>
    <col min="3068" max="3068" width="10.5" style="1" customWidth="1"/>
    <col min="3069" max="3069" width="10.33203125" style="1" customWidth="1"/>
    <col min="3070" max="3070" width="10.83203125" style="1" customWidth="1"/>
    <col min="3071" max="3071" width="11" style="1" customWidth="1"/>
    <col min="3072" max="3074" width="11.33203125" style="1" customWidth="1"/>
    <col min="3075" max="3075" width="10.5" style="1" customWidth="1"/>
    <col min="3076" max="3076" width="10.83203125" style="1" customWidth="1"/>
    <col min="3077" max="3077" width="11.1640625" style="1" customWidth="1"/>
    <col min="3078" max="3078" width="10.33203125" style="1" customWidth="1"/>
    <col min="3079" max="3079" width="12.5" style="1" customWidth="1"/>
    <col min="3080" max="3308" width="8.83203125" style="1"/>
    <col min="3309" max="3309" width="22.6640625" style="1" customWidth="1"/>
    <col min="3310" max="3310" width="63.1640625" style="1" customWidth="1"/>
    <col min="3311" max="3311" width="5.6640625" style="1" customWidth="1"/>
    <col min="3312" max="3312" width="4.6640625" style="1" customWidth="1"/>
    <col min="3313" max="3313" width="5.6640625" style="1" customWidth="1"/>
    <col min="3314" max="3316" width="12.6640625" style="1" customWidth="1"/>
    <col min="3317" max="3320" width="10.6640625" style="1" customWidth="1"/>
    <col min="3321" max="3321" width="10.5" style="1" customWidth="1"/>
    <col min="3322" max="3322" width="11.33203125" style="1" customWidth="1"/>
    <col min="3323" max="3323" width="11.5" style="1" customWidth="1"/>
    <col min="3324" max="3324" width="10.5" style="1" customWidth="1"/>
    <col min="3325" max="3325" width="10.33203125" style="1" customWidth="1"/>
    <col min="3326" max="3326" width="10.83203125" style="1" customWidth="1"/>
    <col min="3327" max="3327" width="11" style="1" customWidth="1"/>
    <col min="3328" max="3330" width="11.33203125" style="1" customWidth="1"/>
    <col min="3331" max="3331" width="10.5" style="1" customWidth="1"/>
    <col min="3332" max="3332" width="10.83203125" style="1" customWidth="1"/>
    <col min="3333" max="3333" width="11.1640625" style="1" customWidth="1"/>
    <col min="3334" max="3334" width="10.33203125" style="1" customWidth="1"/>
    <col min="3335" max="3335" width="12.5" style="1" customWidth="1"/>
    <col min="3336" max="3564" width="8.83203125" style="1"/>
    <col min="3565" max="3565" width="22.6640625" style="1" customWidth="1"/>
    <col min="3566" max="3566" width="63.1640625" style="1" customWidth="1"/>
    <col min="3567" max="3567" width="5.6640625" style="1" customWidth="1"/>
    <col min="3568" max="3568" width="4.6640625" style="1" customWidth="1"/>
    <col min="3569" max="3569" width="5.6640625" style="1" customWidth="1"/>
    <col min="3570" max="3572" width="12.6640625" style="1" customWidth="1"/>
    <col min="3573" max="3576" width="10.6640625" style="1" customWidth="1"/>
    <col min="3577" max="3577" width="10.5" style="1" customWidth="1"/>
    <col min="3578" max="3578" width="11.33203125" style="1" customWidth="1"/>
    <col min="3579" max="3579" width="11.5" style="1" customWidth="1"/>
    <col min="3580" max="3580" width="10.5" style="1" customWidth="1"/>
    <col min="3581" max="3581" width="10.33203125" style="1" customWidth="1"/>
    <col min="3582" max="3582" width="10.83203125" style="1" customWidth="1"/>
    <col min="3583" max="3583" width="11" style="1" customWidth="1"/>
    <col min="3584" max="3586" width="11.33203125" style="1" customWidth="1"/>
    <col min="3587" max="3587" width="10.5" style="1" customWidth="1"/>
    <col min="3588" max="3588" width="10.83203125" style="1" customWidth="1"/>
    <col min="3589" max="3589" width="11.1640625" style="1" customWidth="1"/>
    <col min="3590" max="3590" width="10.33203125" style="1" customWidth="1"/>
    <col min="3591" max="3591" width="12.5" style="1" customWidth="1"/>
    <col min="3592" max="3820" width="8.83203125" style="1"/>
    <col min="3821" max="3821" width="22.6640625" style="1" customWidth="1"/>
    <col min="3822" max="3822" width="63.1640625" style="1" customWidth="1"/>
    <col min="3823" max="3823" width="5.6640625" style="1" customWidth="1"/>
    <col min="3824" max="3824" width="4.6640625" style="1" customWidth="1"/>
    <col min="3825" max="3825" width="5.6640625" style="1" customWidth="1"/>
    <col min="3826" max="3828" width="12.6640625" style="1" customWidth="1"/>
    <col min="3829" max="3832" width="10.6640625" style="1" customWidth="1"/>
    <col min="3833" max="3833" width="10.5" style="1" customWidth="1"/>
    <col min="3834" max="3834" width="11.33203125" style="1" customWidth="1"/>
    <col min="3835" max="3835" width="11.5" style="1" customWidth="1"/>
    <col min="3836" max="3836" width="10.5" style="1" customWidth="1"/>
    <col min="3837" max="3837" width="10.33203125" style="1" customWidth="1"/>
    <col min="3838" max="3838" width="10.83203125" style="1" customWidth="1"/>
    <col min="3839" max="3839" width="11" style="1" customWidth="1"/>
    <col min="3840" max="3842" width="11.33203125" style="1" customWidth="1"/>
    <col min="3843" max="3843" width="10.5" style="1" customWidth="1"/>
    <col min="3844" max="3844" width="10.83203125" style="1" customWidth="1"/>
    <col min="3845" max="3845" width="11.1640625" style="1" customWidth="1"/>
    <col min="3846" max="3846" width="10.33203125" style="1" customWidth="1"/>
    <col min="3847" max="3847" width="12.5" style="1" customWidth="1"/>
    <col min="3848" max="4076" width="8.83203125" style="1"/>
    <col min="4077" max="4077" width="22.6640625" style="1" customWidth="1"/>
    <col min="4078" max="4078" width="63.1640625" style="1" customWidth="1"/>
    <col min="4079" max="4079" width="5.6640625" style="1" customWidth="1"/>
    <col min="4080" max="4080" width="4.6640625" style="1" customWidth="1"/>
    <col min="4081" max="4081" width="5.6640625" style="1" customWidth="1"/>
    <col min="4082" max="4084" width="12.6640625" style="1" customWidth="1"/>
    <col min="4085" max="4088" width="10.6640625" style="1" customWidth="1"/>
    <col min="4089" max="4089" width="10.5" style="1" customWidth="1"/>
    <col min="4090" max="4090" width="11.33203125" style="1" customWidth="1"/>
    <col min="4091" max="4091" width="11.5" style="1" customWidth="1"/>
    <col min="4092" max="4092" width="10.5" style="1" customWidth="1"/>
    <col min="4093" max="4093" width="10.33203125" style="1" customWidth="1"/>
    <col min="4094" max="4094" width="10.83203125" style="1" customWidth="1"/>
    <col min="4095" max="4095" width="11" style="1" customWidth="1"/>
    <col min="4096" max="4098" width="11.33203125" style="1" customWidth="1"/>
    <col min="4099" max="4099" width="10.5" style="1" customWidth="1"/>
    <col min="4100" max="4100" width="10.83203125" style="1" customWidth="1"/>
    <col min="4101" max="4101" width="11.1640625" style="1" customWidth="1"/>
    <col min="4102" max="4102" width="10.33203125" style="1" customWidth="1"/>
    <col min="4103" max="4103" width="12.5" style="1" customWidth="1"/>
    <col min="4104" max="4332" width="8.83203125" style="1"/>
    <col min="4333" max="4333" width="22.6640625" style="1" customWidth="1"/>
    <col min="4334" max="4334" width="63.1640625" style="1" customWidth="1"/>
    <col min="4335" max="4335" width="5.6640625" style="1" customWidth="1"/>
    <col min="4336" max="4336" width="4.6640625" style="1" customWidth="1"/>
    <col min="4337" max="4337" width="5.6640625" style="1" customWidth="1"/>
    <col min="4338" max="4340" width="12.6640625" style="1" customWidth="1"/>
    <col min="4341" max="4344" width="10.6640625" style="1" customWidth="1"/>
    <col min="4345" max="4345" width="10.5" style="1" customWidth="1"/>
    <col min="4346" max="4346" width="11.33203125" style="1" customWidth="1"/>
    <col min="4347" max="4347" width="11.5" style="1" customWidth="1"/>
    <col min="4348" max="4348" width="10.5" style="1" customWidth="1"/>
    <col min="4349" max="4349" width="10.33203125" style="1" customWidth="1"/>
    <col min="4350" max="4350" width="10.83203125" style="1" customWidth="1"/>
    <col min="4351" max="4351" width="11" style="1" customWidth="1"/>
    <col min="4352" max="4354" width="11.33203125" style="1" customWidth="1"/>
    <col min="4355" max="4355" width="10.5" style="1" customWidth="1"/>
    <col min="4356" max="4356" width="10.83203125" style="1" customWidth="1"/>
    <col min="4357" max="4357" width="11.1640625" style="1" customWidth="1"/>
    <col min="4358" max="4358" width="10.33203125" style="1" customWidth="1"/>
    <col min="4359" max="4359" width="12.5" style="1" customWidth="1"/>
    <col min="4360" max="4588" width="8.83203125" style="1"/>
    <col min="4589" max="4589" width="22.6640625" style="1" customWidth="1"/>
    <col min="4590" max="4590" width="63.1640625" style="1" customWidth="1"/>
    <col min="4591" max="4591" width="5.6640625" style="1" customWidth="1"/>
    <col min="4592" max="4592" width="4.6640625" style="1" customWidth="1"/>
    <col min="4593" max="4593" width="5.6640625" style="1" customWidth="1"/>
    <col min="4594" max="4596" width="12.6640625" style="1" customWidth="1"/>
    <col min="4597" max="4600" width="10.6640625" style="1" customWidth="1"/>
    <col min="4601" max="4601" width="10.5" style="1" customWidth="1"/>
    <col min="4602" max="4602" width="11.33203125" style="1" customWidth="1"/>
    <col min="4603" max="4603" width="11.5" style="1" customWidth="1"/>
    <col min="4604" max="4604" width="10.5" style="1" customWidth="1"/>
    <col min="4605" max="4605" width="10.33203125" style="1" customWidth="1"/>
    <col min="4606" max="4606" width="10.83203125" style="1" customWidth="1"/>
    <col min="4607" max="4607" width="11" style="1" customWidth="1"/>
    <col min="4608" max="4610" width="11.33203125" style="1" customWidth="1"/>
    <col min="4611" max="4611" width="10.5" style="1" customWidth="1"/>
    <col min="4612" max="4612" width="10.83203125" style="1" customWidth="1"/>
    <col min="4613" max="4613" width="11.1640625" style="1" customWidth="1"/>
    <col min="4614" max="4614" width="10.33203125" style="1" customWidth="1"/>
    <col min="4615" max="4615" width="12.5" style="1" customWidth="1"/>
    <col min="4616" max="4844" width="8.83203125" style="1"/>
    <col min="4845" max="4845" width="22.6640625" style="1" customWidth="1"/>
    <col min="4846" max="4846" width="63.1640625" style="1" customWidth="1"/>
    <col min="4847" max="4847" width="5.6640625" style="1" customWidth="1"/>
    <col min="4848" max="4848" width="4.6640625" style="1" customWidth="1"/>
    <col min="4849" max="4849" width="5.6640625" style="1" customWidth="1"/>
    <col min="4850" max="4852" width="12.6640625" style="1" customWidth="1"/>
    <col min="4853" max="4856" width="10.6640625" style="1" customWidth="1"/>
    <col min="4857" max="4857" width="10.5" style="1" customWidth="1"/>
    <col min="4858" max="4858" width="11.33203125" style="1" customWidth="1"/>
    <col min="4859" max="4859" width="11.5" style="1" customWidth="1"/>
    <col min="4860" max="4860" width="10.5" style="1" customWidth="1"/>
    <col min="4861" max="4861" width="10.33203125" style="1" customWidth="1"/>
    <col min="4862" max="4862" width="10.83203125" style="1" customWidth="1"/>
    <col min="4863" max="4863" width="11" style="1" customWidth="1"/>
    <col min="4864" max="4866" width="11.33203125" style="1" customWidth="1"/>
    <col min="4867" max="4867" width="10.5" style="1" customWidth="1"/>
    <col min="4868" max="4868" width="10.83203125" style="1" customWidth="1"/>
    <col min="4869" max="4869" width="11.1640625" style="1" customWidth="1"/>
    <col min="4870" max="4870" width="10.33203125" style="1" customWidth="1"/>
    <col min="4871" max="4871" width="12.5" style="1" customWidth="1"/>
    <col min="4872" max="5100" width="8.83203125" style="1"/>
    <col min="5101" max="5101" width="22.6640625" style="1" customWidth="1"/>
    <col min="5102" max="5102" width="63.1640625" style="1" customWidth="1"/>
    <col min="5103" max="5103" width="5.6640625" style="1" customWidth="1"/>
    <col min="5104" max="5104" width="4.6640625" style="1" customWidth="1"/>
    <col min="5105" max="5105" width="5.6640625" style="1" customWidth="1"/>
    <col min="5106" max="5108" width="12.6640625" style="1" customWidth="1"/>
    <col min="5109" max="5112" width="10.6640625" style="1" customWidth="1"/>
    <col min="5113" max="5113" width="10.5" style="1" customWidth="1"/>
    <col min="5114" max="5114" width="11.33203125" style="1" customWidth="1"/>
    <col min="5115" max="5115" width="11.5" style="1" customWidth="1"/>
    <col min="5116" max="5116" width="10.5" style="1" customWidth="1"/>
    <col min="5117" max="5117" width="10.33203125" style="1" customWidth="1"/>
    <col min="5118" max="5118" width="10.83203125" style="1" customWidth="1"/>
    <col min="5119" max="5119" width="11" style="1" customWidth="1"/>
    <col min="5120" max="5122" width="11.33203125" style="1" customWidth="1"/>
    <col min="5123" max="5123" width="10.5" style="1" customWidth="1"/>
    <col min="5124" max="5124" width="10.83203125" style="1" customWidth="1"/>
    <col min="5125" max="5125" width="11.1640625" style="1" customWidth="1"/>
    <col min="5126" max="5126" width="10.33203125" style="1" customWidth="1"/>
    <col min="5127" max="5127" width="12.5" style="1" customWidth="1"/>
    <col min="5128" max="5356" width="8.83203125" style="1"/>
    <col min="5357" max="5357" width="22.6640625" style="1" customWidth="1"/>
    <col min="5358" max="5358" width="63.1640625" style="1" customWidth="1"/>
    <col min="5359" max="5359" width="5.6640625" style="1" customWidth="1"/>
    <col min="5360" max="5360" width="4.6640625" style="1" customWidth="1"/>
    <col min="5361" max="5361" width="5.6640625" style="1" customWidth="1"/>
    <col min="5362" max="5364" width="12.6640625" style="1" customWidth="1"/>
    <col min="5365" max="5368" width="10.6640625" style="1" customWidth="1"/>
    <col min="5369" max="5369" width="10.5" style="1" customWidth="1"/>
    <col min="5370" max="5370" width="11.33203125" style="1" customWidth="1"/>
    <col min="5371" max="5371" width="11.5" style="1" customWidth="1"/>
    <col min="5372" max="5372" width="10.5" style="1" customWidth="1"/>
    <col min="5373" max="5373" width="10.33203125" style="1" customWidth="1"/>
    <col min="5374" max="5374" width="10.83203125" style="1" customWidth="1"/>
    <col min="5375" max="5375" width="11" style="1" customWidth="1"/>
    <col min="5376" max="5378" width="11.33203125" style="1" customWidth="1"/>
    <col min="5379" max="5379" width="10.5" style="1" customWidth="1"/>
    <col min="5380" max="5380" width="10.83203125" style="1" customWidth="1"/>
    <col min="5381" max="5381" width="11.1640625" style="1" customWidth="1"/>
    <col min="5382" max="5382" width="10.33203125" style="1" customWidth="1"/>
    <col min="5383" max="5383" width="12.5" style="1" customWidth="1"/>
    <col min="5384" max="5612" width="8.83203125" style="1"/>
    <col min="5613" max="5613" width="22.6640625" style="1" customWidth="1"/>
    <col min="5614" max="5614" width="63.1640625" style="1" customWidth="1"/>
    <col min="5615" max="5615" width="5.6640625" style="1" customWidth="1"/>
    <col min="5616" max="5616" width="4.6640625" style="1" customWidth="1"/>
    <col min="5617" max="5617" width="5.6640625" style="1" customWidth="1"/>
    <col min="5618" max="5620" width="12.6640625" style="1" customWidth="1"/>
    <col min="5621" max="5624" width="10.6640625" style="1" customWidth="1"/>
    <col min="5625" max="5625" width="10.5" style="1" customWidth="1"/>
    <col min="5626" max="5626" width="11.33203125" style="1" customWidth="1"/>
    <col min="5627" max="5627" width="11.5" style="1" customWidth="1"/>
    <col min="5628" max="5628" width="10.5" style="1" customWidth="1"/>
    <col min="5629" max="5629" width="10.33203125" style="1" customWidth="1"/>
    <col min="5630" max="5630" width="10.83203125" style="1" customWidth="1"/>
    <col min="5631" max="5631" width="11" style="1" customWidth="1"/>
    <col min="5632" max="5634" width="11.33203125" style="1" customWidth="1"/>
    <col min="5635" max="5635" width="10.5" style="1" customWidth="1"/>
    <col min="5636" max="5636" width="10.83203125" style="1" customWidth="1"/>
    <col min="5637" max="5637" width="11.1640625" style="1" customWidth="1"/>
    <col min="5638" max="5638" width="10.33203125" style="1" customWidth="1"/>
    <col min="5639" max="5639" width="12.5" style="1" customWidth="1"/>
    <col min="5640" max="5868" width="8.83203125" style="1"/>
    <col min="5869" max="5869" width="22.6640625" style="1" customWidth="1"/>
    <col min="5870" max="5870" width="63.1640625" style="1" customWidth="1"/>
    <col min="5871" max="5871" width="5.6640625" style="1" customWidth="1"/>
    <col min="5872" max="5872" width="4.6640625" style="1" customWidth="1"/>
    <col min="5873" max="5873" width="5.6640625" style="1" customWidth="1"/>
    <col min="5874" max="5876" width="12.6640625" style="1" customWidth="1"/>
    <col min="5877" max="5880" width="10.6640625" style="1" customWidth="1"/>
    <col min="5881" max="5881" width="10.5" style="1" customWidth="1"/>
    <col min="5882" max="5882" width="11.33203125" style="1" customWidth="1"/>
    <col min="5883" max="5883" width="11.5" style="1" customWidth="1"/>
    <col min="5884" max="5884" width="10.5" style="1" customWidth="1"/>
    <col min="5885" max="5885" width="10.33203125" style="1" customWidth="1"/>
    <col min="5886" max="5886" width="10.83203125" style="1" customWidth="1"/>
    <col min="5887" max="5887" width="11" style="1" customWidth="1"/>
    <col min="5888" max="5890" width="11.33203125" style="1" customWidth="1"/>
    <col min="5891" max="5891" width="10.5" style="1" customWidth="1"/>
    <col min="5892" max="5892" width="10.83203125" style="1" customWidth="1"/>
    <col min="5893" max="5893" width="11.1640625" style="1" customWidth="1"/>
    <col min="5894" max="5894" width="10.33203125" style="1" customWidth="1"/>
    <col min="5895" max="5895" width="12.5" style="1" customWidth="1"/>
    <col min="5896" max="6124" width="8.83203125" style="1"/>
    <col min="6125" max="6125" width="22.6640625" style="1" customWidth="1"/>
    <col min="6126" max="6126" width="63.1640625" style="1" customWidth="1"/>
    <col min="6127" max="6127" width="5.6640625" style="1" customWidth="1"/>
    <col min="6128" max="6128" width="4.6640625" style="1" customWidth="1"/>
    <col min="6129" max="6129" width="5.6640625" style="1" customWidth="1"/>
    <col min="6130" max="6132" width="12.6640625" style="1" customWidth="1"/>
    <col min="6133" max="6136" width="10.6640625" style="1" customWidth="1"/>
    <col min="6137" max="6137" width="10.5" style="1" customWidth="1"/>
    <col min="6138" max="6138" width="11.33203125" style="1" customWidth="1"/>
    <col min="6139" max="6139" width="11.5" style="1" customWidth="1"/>
    <col min="6140" max="6140" width="10.5" style="1" customWidth="1"/>
    <col min="6141" max="6141" width="10.33203125" style="1" customWidth="1"/>
    <col min="6142" max="6142" width="10.83203125" style="1" customWidth="1"/>
    <col min="6143" max="6143" width="11" style="1" customWidth="1"/>
    <col min="6144" max="6146" width="11.33203125" style="1" customWidth="1"/>
    <col min="6147" max="6147" width="10.5" style="1" customWidth="1"/>
    <col min="6148" max="6148" width="10.83203125" style="1" customWidth="1"/>
    <col min="6149" max="6149" width="11.1640625" style="1" customWidth="1"/>
    <col min="6150" max="6150" width="10.33203125" style="1" customWidth="1"/>
    <col min="6151" max="6151" width="12.5" style="1" customWidth="1"/>
    <col min="6152" max="6380" width="8.83203125" style="1"/>
    <col min="6381" max="6381" width="22.6640625" style="1" customWidth="1"/>
    <col min="6382" max="6382" width="63.1640625" style="1" customWidth="1"/>
    <col min="6383" max="6383" width="5.6640625" style="1" customWidth="1"/>
    <col min="6384" max="6384" width="4.6640625" style="1" customWidth="1"/>
    <col min="6385" max="6385" width="5.6640625" style="1" customWidth="1"/>
    <col min="6386" max="6388" width="12.6640625" style="1" customWidth="1"/>
    <col min="6389" max="6392" width="10.6640625" style="1" customWidth="1"/>
    <col min="6393" max="6393" width="10.5" style="1" customWidth="1"/>
    <col min="6394" max="6394" width="11.33203125" style="1" customWidth="1"/>
    <col min="6395" max="6395" width="11.5" style="1" customWidth="1"/>
    <col min="6396" max="6396" width="10.5" style="1" customWidth="1"/>
    <col min="6397" max="6397" width="10.33203125" style="1" customWidth="1"/>
    <col min="6398" max="6398" width="10.83203125" style="1" customWidth="1"/>
    <col min="6399" max="6399" width="11" style="1" customWidth="1"/>
    <col min="6400" max="6402" width="11.33203125" style="1" customWidth="1"/>
    <col min="6403" max="6403" width="10.5" style="1" customWidth="1"/>
    <col min="6404" max="6404" width="10.83203125" style="1" customWidth="1"/>
    <col min="6405" max="6405" width="11.1640625" style="1" customWidth="1"/>
    <col min="6406" max="6406" width="10.33203125" style="1" customWidth="1"/>
    <col min="6407" max="6407" width="12.5" style="1" customWidth="1"/>
    <col min="6408" max="6636" width="8.83203125" style="1"/>
    <col min="6637" max="6637" width="22.6640625" style="1" customWidth="1"/>
    <col min="6638" max="6638" width="63.1640625" style="1" customWidth="1"/>
    <col min="6639" max="6639" width="5.6640625" style="1" customWidth="1"/>
    <col min="6640" max="6640" width="4.6640625" style="1" customWidth="1"/>
    <col min="6641" max="6641" width="5.6640625" style="1" customWidth="1"/>
    <col min="6642" max="6644" width="12.6640625" style="1" customWidth="1"/>
    <col min="6645" max="6648" width="10.6640625" style="1" customWidth="1"/>
    <col min="6649" max="6649" width="10.5" style="1" customWidth="1"/>
    <col min="6650" max="6650" width="11.33203125" style="1" customWidth="1"/>
    <col min="6651" max="6651" width="11.5" style="1" customWidth="1"/>
    <col min="6652" max="6652" width="10.5" style="1" customWidth="1"/>
    <col min="6653" max="6653" width="10.33203125" style="1" customWidth="1"/>
    <col min="6654" max="6654" width="10.83203125" style="1" customWidth="1"/>
    <col min="6655" max="6655" width="11" style="1" customWidth="1"/>
    <col min="6656" max="6658" width="11.33203125" style="1" customWidth="1"/>
    <col min="6659" max="6659" width="10.5" style="1" customWidth="1"/>
    <col min="6660" max="6660" width="10.83203125" style="1" customWidth="1"/>
    <col min="6661" max="6661" width="11.1640625" style="1" customWidth="1"/>
    <col min="6662" max="6662" width="10.33203125" style="1" customWidth="1"/>
    <col min="6663" max="6663" width="12.5" style="1" customWidth="1"/>
    <col min="6664" max="6892" width="8.83203125" style="1"/>
    <col min="6893" max="6893" width="22.6640625" style="1" customWidth="1"/>
    <col min="6894" max="6894" width="63.1640625" style="1" customWidth="1"/>
    <col min="6895" max="6895" width="5.6640625" style="1" customWidth="1"/>
    <col min="6896" max="6896" width="4.6640625" style="1" customWidth="1"/>
    <col min="6897" max="6897" width="5.6640625" style="1" customWidth="1"/>
    <col min="6898" max="6900" width="12.6640625" style="1" customWidth="1"/>
    <col min="6901" max="6904" width="10.6640625" style="1" customWidth="1"/>
    <col min="6905" max="6905" width="10.5" style="1" customWidth="1"/>
    <col min="6906" max="6906" width="11.33203125" style="1" customWidth="1"/>
    <col min="6907" max="6907" width="11.5" style="1" customWidth="1"/>
    <col min="6908" max="6908" width="10.5" style="1" customWidth="1"/>
    <col min="6909" max="6909" width="10.33203125" style="1" customWidth="1"/>
    <col min="6910" max="6910" width="10.83203125" style="1" customWidth="1"/>
    <col min="6911" max="6911" width="11" style="1" customWidth="1"/>
    <col min="6912" max="6914" width="11.33203125" style="1" customWidth="1"/>
    <col min="6915" max="6915" width="10.5" style="1" customWidth="1"/>
    <col min="6916" max="6916" width="10.83203125" style="1" customWidth="1"/>
    <col min="6917" max="6917" width="11.1640625" style="1" customWidth="1"/>
    <col min="6918" max="6918" width="10.33203125" style="1" customWidth="1"/>
    <col min="6919" max="6919" width="12.5" style="1" customWidth="1"/>
    <col min="6920" max="7148" width="8.83203125" style="1"/>
    <col min="7149" max="7149" width="22.6640625" style="1" customWidth="1"/>
    <col min="7150" max="7150" width="63.1640625" style="1" customWidth="1"/>
    <col min="7151" max="7151" width="5.6640625" style="1" customWidth="1"/>
    <col min="7152" max="7152" width="4.6640625" style="1" customWidth="1"/>
    <col min="7153" max="7153" width="5.6640625" style="1" customWidth="1"/>
    <col min="7154" max="7156" width="12.6640625" style="1" customWidth="1"/>
    <col min="7157" max="7160" width="10.6640625" style="1" customWidth="1"/>
    <col min="7161" max="7161" width="10.5" style="1" customWidth="1"/>
    <col min="7162" max="7162" width="11.33203125" style="1" customWidth="1"/>
    <col min="7163" max="7163" width="11.5" style="1" customWidth="1"/>
    <col min="7164" max="7164" width="10.5" style="1" customWidth="1"/>
    <col min="7165" max="7165" width="10.33203125" style="1" customWidth="1"/>
    <col min="7166" max="7166" width="10.83203125" style="1" customWidth="1"/>
    <col min="7167" max="7167" width="11" style="1" customWidth="1"/>
    <col min="7168" max="7170" width="11.33203125" style="1" customWidth="1"/>
    <col min="7171" max="7171" width="10.5" style="1" customWidth="1"/>
    <col min="7172" max="7172" width="10.83203125" style="1" customWidth="1"/>
    <col min="7173" max="7173" width="11.1640625" style="1" customWidth="1"/>
    <col min="7174" max="7174" width="10.33203125" style="1" customWidth="1"/>
    <col min="7175" max="7175" width="12.5" style="1" customWidth="1"/>
    <col min="7176" max="7404" width="8.83203125" style="1"/>
    <col min="7405" max="7405" width="22.6640625" style="1" customWidth="1"/>
    <col min="7406" max="7406" width="63.1640625" style="1" customWidth="1"/>
    <col min="7407" max="7407" width="5.6640625" style="1" customWidth="1"/>
    <col min="7408" max="7408" width="4.6640625" style="1" customWidth="1"/>
    <col min="7409" max="7409" width="5.6640625" style="1" customWidth="1"/>
    <col min="7410" max="7412" width="12.6640625" style="1" customWidth="1"/>
    <col min="7413" max="7416" width="10.6640625" style="1" customWidth="1"/>
    <col min="7417" max="7417" width="10.5" style="1" customWidth="1"/>
    <col min="7418" max="7418" width="11.33203125" style="1" customWidth="1"/>
    <col min="7419" max="7419" width="11.5" style="1" customWidth="1"/>
    <col min="7420" max="7420" width="10.5" style="1" customWidth="1"/>
    <col min="7421" max="7421" width="10.33203125" style="1" customWidth="1"/>
    <col min="7422" max="7422" width="10.83203125" style="1" customWidth="1"/>
    <col min="7423" max="7423" width="11" style="1" customWidth="1"/>
    <col min="7424" max="7426" width="11.33203125" style="1" customWidth="1"/>
    <col min="7427" max="7427" width="10.5" style="1" customWidth="1"/>
    <col min="7428" max="7428" width="10.83203125" style="1" customWidth="1"/>
    <col min="7429" max="7429" width="11.1640625" style="1" customWidth="1"/>
    <col min="7430" max="7430" width="10.33203125" style="1" customWidth="1"/>
    <col min="7431" max="7431" width="12.5" style="1" customWidth="1"/>
    <col min="7432" max="7660" width="8.83203125" style="1"/>
    <col min="7661" max="7661" width="22.6640625" style="1" customWidth="1"/>
    <col min="7662" max="7662" width="63.1640625" style="1" customWidth="1"/>
    <col min="7663" max="7663" width="5.6640625" style="1" customWidth="1"/>
    <col min="7664" max="7664" width="4.6640625" style="1" customWidth="1"/>
    <col min="7665" max="7665" width="5.6640625" style="1" customWidth="1"/>
    <col min="7666" max="7668" width="12.6640625" style="1" customWidth="1"/>
    <col min="7669" max="7672" width="10.6640625" style="1" customWidth="1"/>
    <col min="7673" max="7673" width="10.5" style="1" customWidth="1"/>
    <col min="7674" max="7674" width="11.33203125" style="1" customWidth="1"/>
    <col min="7675" max="7675" width="11.5" style="1" customWidth="1"/>
    <col min="7676" max="7676" width="10.5" style="1" customWidth="1"/>
    <col min="7677" max="7677" width="10.33203125" style="1" customWidth="1"/>
    <col min="7678" max="7678" width="10.83203125" style="1" customWidth="1"/>
    <col min="7679" max="7679" width="11" style="1" customWidth="1"/>
    <col min="7680" max="7682" width="11.33203125" style="1" customWidth="1"/>
    <col min="7683" max="7683" width="10.5" style="1" customWidth="1"/>
    <col min="7684" max="7684" width="10.83203125" style="1" customWidth="1"/>
    <col min="7685" max="7685" width="11.1640625" style="1" customWidth="1"/>
    <col min="7686" max="7686" width="10.33203125" style="1" customWidth="1"/>
    <col min="7687" max="7687" width="12.5" style="1" customWidth="1"/>
    <col min="7688" max="7916" width="8.83203125" style="1"/>
    <col min="7917" max="7917" width="22.6640625" style="1" customWidth="1"/>
    <col min="7918" max="7918" width="63.1640625" style="1" customWidth="1"/>
    <col min="7919" max="7919" width="5.6640625" style="1" customWidth="1"/>
    <col min="7920" max="7920" width="4.6640625" style="1" customWidth="1"/>
    <col min="7921" max="7921" width="5.6640625" style="1" customWidth="1"/>
    <col min="7922" max="7924" width="12.6640625" style="1" customWidth="1"/>
    <col min="7925" max="7928" width="10.6640625" style="1" customWidth="1"/>
    <col min="7929" max="7929" width="10.5" style="1" customWidth="1"/>
    <col min="7930" max="7930" width="11.33203125" style="1" customWidth="1"/>
    <col min="7931" max="7931" width="11.5" style="1" customWidth="1"/>
    <col min="7932" max="7932" width="10.5" style="1" customWidth="1"/>
    <col min="7933" max="7933" width="10.33203125" style="1" customWidth="1"/>
    <col min="7934" max="7934" width="10.83203125" style="1" customWidth="1"/>
    <col min="7935" max="7935" width="11" style="1" customWidth="1"/>
    <col min="7936" max="7938" width="11.33203125" style="1" customWidth="1"/>
    <col min="7939" max="7939" width="10.5" style="1" customWidth="1"/>
    <col min="7940" max="7940" width="10.83203125" style="1" customWidth="1"/>
    <col min="7941" max="7941" width="11.1640625" style="1" customWidth="1"/>
    <col min="7942" max="7942" width="10.33203125" style="1" customWidth="1"/>
    <col min="7943" max="7943" width="12.5" style="1" customWidth="1"/>
    <col min="7944" max="8172" width="8.83203125" style="1"/>
    <col min="8173" max="8173" width="22.6640625" style="1" customWidth="1"/>
    <col min="8174" max="8174" width="63.1640625" style="1" customWidth="1"/>
    <col min="8175" max="8175" width="5.6640625" style="1" customWidth="1"/>
    <col min="8176" max="8176" width="4.6640625" style="1" customWidth="1"/>
    <col min="8177" max="8177" width="5.6640625" style="1" customWidth="1"/>
    <col min="8178" max="8180" width="12.6640625" style="1" customWidth="1"/>
    <col min="8181" max="8184" width="10.6640625" style="1" customWidth="1"/>
    <col min="8185" max="8185" width="10.5" style="1" customWidth="1"/>
    <col min="8186" max="8186" width="11.33203125" style="1" customWidth="1"/>
    <col min="8187" max="8187" width="11.5" style="1" customWidth="1"/>
    <col min="8188" max="8188" width="10.5" style="1" customWidth="1"/>
    <col min="8189" max="8189" width="10.33203125" style="1" customWidth="1"/>
    <col min="8190" max="8190" width="10.83203125" style="1" customWidth="1"/>
    <col min="8191" max="8191" width="11" style="1" customWidth="1"/>
    <col min="8192" max="8194" width="11.33203125" style="1" customWidth="1"/>
    <col min="8195" max="8195" width="10.5" style="1" customWidth="1"/>
    <col min="8196" max="8196" width="10.83203125" style="1" customWidth="1"/>
    <col min="8197" max="8197" width="11.1640625" style="1" customWidth="1"/>
    <col min="8198" max="8198" width="10.33203125" style="1" customWidth="1"/>
    <col min="8199" max="8199" width="12.5" style="1" customWidth="1"/>
    <col min="8200" max="8428" width="8.83203125" style="1"/>
    <col min="8429" max="8429" width="22.6640625" style="1" customWidth="1"/>
    <col min="8430" max="8430" width="63.1640625" style="1" customWidth="1"/>
    <col min="8431" max="8431" width="5.6640625" style="1" customWidth="1"/>
    <col min="8432" max="8432" width="4.6640625" style="1" customWidth="1"/>
    <col min="8433" max="8433" width="5.6640625" style="1" customWidth="1"/>
    <col min="8434" max="8436" width="12.6640625" style="1" customWidth="1"/>
    <col min="8437" max="8440" width="10.6640625" style="1" customWidth="1"/>
    <col min="8441" max="8441" width="10.5" style="1" customWidth="1"/>
    <col min="8442" max="8442" width="11.33203125" style="1" customWidth="1"/>
    <col min="8443" max="8443" width="11.5" style="1" customWidth="1"/>
    <col min="8444" max="8444" width="10.5" style="1" customWidth="1"/>
    <col min="8445" max="8445" width="10.33203125" style="1" customWidth="1"/>
    <col min="8446" max="8446" width="10.83203125" style="1" customWidth="1"/>
    <col min="8447" max="8447" width="11" style="1" customWidth="1"/>
    <col min="8448" max="8450" width="11.33203125" style="1" customWidth="1"/>
    <col min="8451" max="8451" width="10.5" style="1" customWidth="1"/>
    <col min="8452" max="8452" width="10.83203125" style="1" customWidth="1"/>
    <col min="8453" max="8453" width="11.1640625" style="1" customWidth="1"/>
    <col min="8454" max="8454" width="10.33203125" style="1" customWidth="1"/>
    <col min="8455" max="8455" width="12.5" style="1" customWidth="1"/>
    <col min="8456" max="8684" width="8.83203125" style="1"/>
    <col min="8685" max="8685" width="22.6640625" style="1" customWidth="1"/>
    <col min="8686" max="8686" width="63.1640625" style="1" customWidth="1"/>
    <col min="8687" max="8687" width="5.6640625" style="1" customWidth="1"/>
    <col min="8688" max="8688" width="4.6640625" style="1" customWidth="1"/>
    <col min="8689" max="8689" width="5.6640625" style="1" customWidth="1"/>
    <col min="8690" max="8692" width="12.6640625" style="1" customWidth="1"/>
    <col min="8693" max="8696" width="10.6640625" style="1" customWidth="1"/>
    <col min="8697" max="8697" width="10.5" style="1" customWidth="1"/>
    <col min="8698" max="8698" width="11.33203125" style="1" customWidth="1"/>
    <col min="8699" max="8699" width="11.5" style="1" customWidth="1"/>
    <col min="8700" max="8700" width="10.5" style="1" customWidth="1"/>
    <col min="8701" max="8701" width="10.33203125" style="1" customWidth="1"/>
    <col min="8702" max="8702" width="10.83203125" style="1" customWidth="1"/>
    <col min="8703" max="8703" width="11" style="1" customWidth="1"/>
    <col min="8704" max="8706" width="11.33203125" style="1" customWidth="1"/>
    <col min="8707" max="8707" width="10.5" style="1" customWidth="1"/>
    <col min="8708" max="8708" width="10.83203125" style="1" customWidth="1"/>
    <col min="8709" max="8709" width="11.1640625" style="1" customWidth="1"/>
    <col min="8710" max="8710" width="10.33203125" style="1" customWidth="1"/>
    <col min="8711" max="8711" width="12.5" style="1" customWidth="1"/>
    <col min="8712" max="8940" width="8.83203125" style="1"/>
    <col min="8941" max="8941" width="22.6640625" style="1" customWidth="1"/>
    <col min="8942" max="8942" width="63.1640625" style="1" customWidth="1"/>
    <col min="8943" max="8943" width="5.6640625" style="1" customWidth="1"/>
    <col min="8944" max="8944" width="4.6640625" style="1" customWidth="1"/>
    <col min="8945" max="8945" width="5.6640625" style="1" customWidth="1"/>
    <col min="8946" max="8948" width="12.6640625" style="1" customWidth="1"/>
    <col min="8949" max="8952" width="10.6640625" style="1" customWidth="1"/>
    <col min="8953" max="8953" width="10.5" style="1" customWidth="1"/>
    <col min="8954" max="8954" width="11.33203125" style="1" customWidth="1"/>
    <col min="8955" max="8955" width="11.5" style="1" customWidth="1"/>
    <col min="8956" max="8956" width="10.5" style="1" customWidth="1"/>
    <col min="8957" max="8957" width="10.33203125" style="1" customWidth="1"/>
    <col min="8958" max="8958" width="10.83203125" style="1" customWidth="1"/>
    <col min="8959" max="8959" width="11" style="1" customWidth="1"/>
    <col min="8960" max="8962" width="11.33203125" style="1" customWidth="1"/>
    <col min="8963" max="8963" width="10.5" style="1" customWidth="1"/>
    <col min="8964" max="8964" width="10.83203125" style="1" customWidth="1"/>
    <col min="8965" max="8965" width="11.1640625" style="1" customWidth="1"/>
    <col min="8966" max="8966" width="10.33203125" style="1" customWidth="1"/>
    <col min="8967" max="8967" width="12.5" style="1" customWidth="1"/>
    <col min="8968" max="9196" width="8.83203125" style="1"/>
    <col min="9197" max="9197" width="22.6640625" style="1" customWidth="1"/>
    <col min="9198" max="9198" width="63.1640625" style="1" customWidth="1"/>
    <col min="9199" max="9199" width="5.6640625" style="1" customWidth="1"/>
    <col min="9200" max="9200" width="4.6640625" style="1" customWidth="1"/>
    <col min="9201" max="9201" width="5.6640625" style="1" customWidth="1"/>
    <col min="9202" max="9204" width="12.6640625" style="1" customWidth="1"/>
    <col min="9205" max="9208" width="10.6640625" style="1" customWidth="1"/>
    <col min="9209" max="9209" width="10.5" style="1" customWidth="1"/>
    <col min="9210" max="9210" width="11.33203125" style="1" customWidth="1"/>
    <col min="9211" max="9211" width="11.5" style="1" customWidth="1"/>
    <col min="9212" max="9212" width="10.5" style="1" customWidth="1"/>
    <col min="9213" max="9213" width="10.33203125" style="1" customWidth="1"/>
    <col min="9214" max="9214" width="10.83203125" style="1" customWidth="1"/>
    <col min="9215" max="9215" width="11" style="1" customWidth="1"/>
    <col min="9216" max="9218" width="11.33203125" style="1" customWidth="1"/>
    <col min="9219" max="9219" width="10.5" style="1" customWidth="1"/>
    <col min="9220" max="9220" width="10.83203125" style="1" customWidth="1"/>
    <col min="9221" max="9221" width="11.1640625" style="1" customWidth="1"/>
    <col min="9222" max="9222" width="10.33203125" style="1" customWidth="1"/>
    <col min="9223" max="9223" width="12.5" style="1" customWidth="1"/>
    <col min="9224" max="9452" width="8.83203125" style="1"/>
    <col min="9453" max="9453" width="22.6640625" style="1" customWidth="1"/>
    <col min="9454" max="9454" width="63.1640625" style="1" customWidth="1"/>
    <col min="9455" max="9455" width="5.6640625" style="1" customWidth="1"/>
    <col min="9456" max="9456" width="4.6640625" style="1" customWidth="1"/>
    <col min="9457" max="9457" width="5.6640625" style="1" customWidth="1"/>
    <col min="9458" max="9460" width="12.6640625" style="1" customWidth="1"/>
    <col min="9461" max="9464" width="10.6640625" style="1" customWidth="1"/>
    <col min="9465" max="9465" width="10.5" style="1" customWidth="1"/>
    <col min="9466" max="9466" width="11.33203125" style="1" customWidth="1"/>
    <col min="9467" max="9467" width="11.5" style="1" customWidth="1"/>
    <col min="9468" max="9468" width="10.5" style="1" customWidth="1"/>
    <col min="9469" max="9469" width="10.33203125" style="1" customWidth="1"/>
    <col min="9470" max="9470" width="10.83203125" style="1" customWidth="1"/>
    <col min="9471" max="9471" width="11" style="1" customWidth="1"/>
    <col min="9472" max="9474" width="11.33203125" style="1" customWidth="1"/>
    <col min="9475" max="9475" width="10.5" style="1" customWidth="1"/>
    <col min="9476" max="9476" width="10.83203125" style="1" customWidth="1"/>
    <col min="9477" max="9477" width="11.1640625" style="1" customWidth="1"/>
    <col min="9478" max="9478" width="10.33203125" style="1" customWidth="1"/>
    <col min="9479" max="9479" width="12.5" style="1" customWidth="1"/>
    <col min="9480" max="9708" width="8.83203125" style="1"/>
    <col min="9709" max="9709" width="22.6640625" style="1" customWidth="1"/>
    <col min="9710" max="9710" width="63.1640625" style="1" customWidth="1"/>
    <col min="9711" max="9711" width="5.6640625" style="1" customWidth="1"/>
    <col min="9712" max="9712" width="4.6640625" style="1" customWidth="1"/>
    <col min="9713" max="9713" width="5.6640625" style="1" customWidth="1"/>
    <col min="9714" max="9716" width="12.6640625" style="1" customWidth="1"/>
    <col min="9717" max="9720" width="10.6640625" style="1" customWidth="1"/>
    <col min="9721" max="9721" width="10.5" style="1" customWidth="1"/>
    <col min="9722" max="9722" width="11.33203125" style="1" customWidth="1"/>
    <col min="9723" max="9723" width="11.5" style="1" customWidth="1"/>
    <col min="9724" max="9724" width="10.5" style="1" customWidth="1"/>
    <col min="9725" max="9725" width="10.33203125" style="1" customWidth="1"/>
    <col min="9726" max="9726" width="10.83203125" style="1" customWidth="1"/>
    <col min="9727" max="9727" width="11" style="1" customWidth="1"/>
    <col min="9728" max="9730" width="11.33203125" style="1" customWidth="1"/>
    <col min="9731" max="9731" width="10.5" style="1" customWidth="1"/>
    <col min="9732" max="9732" width="10.83203125" style="1" customWidth="1"/>
    <col min="9733" max="9733" width="11.1640625" style="1" customWidth="1"/>
    <col min="9734" max="9734" width="10.33203125" style="1" customWidth="1"/>
    <col min="9735" max="9735" width="12.5" style="1" customWidth="1"/>
    <col min="9736" max="9964" width="8.83203125" style="1"/>
    <col min="9965" max="9965" width="22.6640625" style="1" customWidth="1"/>
    <col min="9966" max="9966" width="63.1640625" style="1" customWidth="1"/>
    <col min="9967" max="9967" width="5.6640625" style="1" customWidth="1"/>
    <col min="9968" max="9968" width="4.6640625" style="1" customWidth="1"/>
    <col min="9969" max="9969" width="5.6640625" style="1" customWidth="1"/>
    <col min="9970" max="9972" width="12.6640625" style="1" customWidth="1"/>
    <col min="9973" max="9976" width="10.6640625" style="1" customWidth="1"/>
    <col min="9977" max="9977" width="10.5" style="1" customWidth="1"/>
    <col min="9978" max="9978" width="11.33203125" style="1" customWidth="1"/>
    <col min="9979" max="9979" width="11.5" style="1" customWidth="1"/>
    <col min="9980" max="9980" width="10.5" style="1" customWidth="1"/>
    <col min="9981" max="9981" width="10.33203125" style="1" customWidth="1"/>
    <col min="9982" max="9982" width="10.83203125" style="1" customWidth="1"/>
    <col min="9983" max="9983" width="11" style="1" customWidth="1"/>
    <col min="9984" max="9986" width="11.33203125" style="1" customWidth="1"/>
    <col min="9987" max="9987" width="10.5" style="1" customWidth="1"/>
    <col min="9988" max="9988" width="10.83203125" style="1" customWidth="1"/>
    <col min="9989" max="9989" width="11.1640625" style="1" customWidth="1"/>
    <col min="9990" max="9990" width="10.33203125" style="1" customWidth="1"/>
    <col min="9991" max="9991" width="12.5" style="1" customWidth="1"/>
    <col min="9992" max="10220" width="8.83203125" style="1"/>
    <col min="10221" max="10221" width="22.6640625" style="1" customWidth="1"/>
    <col min="10222" max="10222" width="63.1640625" style="1" customWidth="1"/>
    <col min="10223" max="10223" width="5.6640625" style="1" customWidth="1"/>
    <col min="10224" max="10224" width="4.6640625" style="1" customWidth="1"/>
    <col min="10225" max="10225" width="5.6640625" style="1" customWidth="1"/>
    <col min="10226" max="10228" width="12.6640625" style="1" customWidth="1"/>
    <col min="10229" max="10232" width="10.6640625" style="1" customWidth="1"/>
    <col min="10233" max="10233" width="10.5" style="1" customWidth="1"/>
    <col min="10234" max="10234" width="11.33203125" style="1" customWidth="1"/>
    <col min="10235" max="10235" width="11.5" style="1" customWidth="1"/>
    <col min="10236" max="10236" width="10.5" style="1" customWidth="1"/>
    <col min="10237" max="10237" width="10.33203125" style="1" customWidth="1"/>
    <col min="10238" max="10238" width="10.83203125" style="1" customWidth="1"/>
    <col min="10239" max="10239" width="11" style="1" customWidth="1"/>
    <col min="10240" max="10242" width="11.33203125" style="1" customWidth="1"/>
    <col min="10243" max="10243" width="10.5" style="1" customWidth="1"/>
    <col min="10244" max="10244" width="10.83203125" style="1" customWidth="1"/>
    <col min="10245" max="10245" width="11.1640625" style="1" customWidth="1"/>
    <col min="10246" max="10246" width="10.33203125" style="1" customWidth="1"/>
    <col min="10247" max="10247" width="12.5" style="1" customWidth="1"/>
    <col min="10248" max="10476" width="8.83203125" style="1"/>
    <col min="10477" max="10477" width="22.6640625" style="1" customWidth="1"/>
    <col min="10478" max="10478" width="63.1640625" style="1" customWidth="1"/>
    <col min="10479" max="10479" width="5.6640625" style="1" customWidth="1"/>
    <col min="10480" max="10480" width="4.6640625" style="1" customWidth="1"/>
    <col min="10481" max="10481" width="5.6640625" style="1" customWidth="1"/>
    <col min="10482" max="10484" width="12.6640625" style="1" customWidth="1"/>
    <col min="10485" max="10488" width="10.6640625" style="1" customWidth="1"/>
    <col min="10489" max="10489" width="10.5" style="1" customWidth="1"/>
    <col min="10490" max="10490" width="11.33203125" style="1" customWidth="1"/>
    <col min="10491" max="10491" width="11.5" style="1" customWidth="1"/>
    <col min="10492" max="10492" width="10.5" style="1" customWidth="1"/>
    <col min="10493" max="10493" width="10.33203125" style="1" customWidth="1"/>
    <col min="10494" max="10494" width="10.83203125" style="1" customWidth="1"/>
    <col min="10495" max="10495" width="11" style="1" customWidth="1"/>
    <col min="10496" max="10498" width="11.33203125" style="1" customWidth="1"/>
    <col min="10499" max="10499" width="10.5" style="1" customWidth="1"/>
    <col min="10500" max="10500" width="10.83203125" style="1" customWidth="1"/>
    <col min="10501" max="10501" width="11.1640625" style="1" customWidth="1"/>
    <col min="10502" max="10502" width="10.33203125" style="1" customWidth="1"/>
    <col min="10503" max="10503" width="12.5" style="1" customWidth="1"/>
    <col min="10504" max="10732" width="8.83203125" style="1"/>
    <col min="10733" max="10733" width="22.6640625" style="1" customWidth="1"/>
    <col min="10734" max="10734" width="63.1640625" style="1" customWidth="1"/>
    <col min="10735" max="10735" width="5.6640625" style="1" customWidth="1"/>
    <col min="10736" max="10736" width="4.6640625" style="1" customWidth="1"/>
    <col min="10737" max="10737" width="5.6640625" style="1" customWidth="1"/>
    <col min="10738" max="10740" width="12.6640625" style="1" customWidth="1"/>
    <col min="10741" max="10744" width="10.6640625" style="1" customWidth="1"/>
    <col min="10745" max="10745" width="10.5" style="1" customWidth="1"/>
    <col min="10746" max="10746" width="11.33203125" style="1" customWidth="1"/>
    <col min="10747" max="10747" width="11.5" style="1" customWidth="1"/>
    <col min="10748" max="10748" width="10.5" style="1" customWidth="1"/>
    <col min="10749" max="10749" width="10.33203125" style="1" customWidth="1"/>
    <col min="10750" max="10750" width="10.83203125" style="1" customWidth="1"/>
    <col min="10751" max="10751" width="11" style="1" customWidth="1"/>
    <col min="10752" max="10754" width="11.33203125" style="1" customWidth="1"/>
    <col min="10755" max="10755" width="10.5" style="1" customWidth="1"/>
    <col min="10756" max="10756" width="10.83203125" style="1" customWidth="1"/>
    <col min="10757" max="10757" width="11.1640625" style="1" customWidth="1"/>
    <col min="10758" max="10758" width="10.33203125" style="1" customWidth="1"/>
    <col min="10759" max="10759" width="12.5" style="1" customWidth="1"/>
    <col min="10760" max="10988" width="8.83203125" style="1"/>
    <col min="10989" max="10989" width="22.6640625" style="1" customWidth="1"/>
    <col min="10990" max="10990" width="63.1640625" style="1" customWidth="1"/>
    <col min="10991" max="10991" width="5.6640625" style="1" customWidth="1"/>
    <col min="10992" max="10992" width="4.6640625" style="1" customWidth="1"/>
    <col min="10993" max="10993" width="5.6640625" style="1" customWidth="1"/>
    <col min="10994" max="10996" width="12.6640625" style="1" customWidth="1"/>
    <col min="10997" max="11000" width="10.6640625" style="1" customWidth="1"/>
    <col min="11001" max="11001" width="10.5" style="1" customWidth="1"/>
    <col min="11002" max="11002" width="11.33203125" style="1" customWidth="1"/>
    <col min="11003" max="11003" width="11.5" style="1" customWidth="1"/>
    <col min="11004" max="11004" width="10.5" style="1" customWidth="1"/>
    <col min="11005" max="11005" width="10.33203125" style="1" customWidth="1"/>
    <col min="11006" max="11006" width="10.83203125" style="1" customWidth="1"/>
    <col min="11007" max="11007" width="11" style="1" customWidth="1"/>
    <col min="11008" max="11010" width="11.33203125" style="1" customWidth="1"/>
    <col min="11011" max="11011" width="10.5" style="1" customWidth="1"/>
    <col min="11012" max="11012" width="10.83203125" style="1" customWidth="1"/>
    <col min="11013" max="11013" width="11.1640625" style="1" customWidth="1"/>
    <col min="11014" max="11014" width="10.33203125" style="1" customWidth="1"/>
    <col min="11015" max="11015" width="12.5" style="1" customWidth="1"/>
    <col min="11016" max="11244" width="8.83203125" style="1"/>
    <col min="11245" max="11245" width="22.6640625" style="1" customWidth="1"/>
    <col min="11246" max="11246" width="63.1640625" style="1" customWidth="1"/>
    <col min="11247" max="11247" width="5.6640625" style="1" customWidth="1"/>
    <col min="11248" max="11248" width="4.6640625" style="1" customWidth="1"/>
    <col min="11249" max="11249" width="5.6640625" style="1" customWidth="1"/>
    <col min="11250" max="11252" width="12.6640625" style="1" customWidth="1"/>
    <col min="11253" max="11256" width="10.6640625" style="1" customWidth="1"/>
    <col min="11257" max="11257" width="10.5" style="1" customWidth="1"/>
    <col min="11258" max="11258" width="11.33203125" style="1" customWidth="1"/>
    <col min="11259" max="11259" width="11.5" style="1" customWidth="1"/>
    <col min="11260" max="11260" width="10.5" style="1" customWidth="1"/>
    <col min="11261" max="11261" width="10.33203125" style="1" customWidth="1"/>
    <col min="11262" max="11262" width="10.83203125" style="1" customWidth="1"/>
    <col min="11263" max="11263" width="11" style="1" customWidth="1"/>
    <col min="11264" max="11266" width="11.33203125" style="1" customWidth="1"/>
    <col min="11267" max="11267" width="10.5" style="1" customWidth="1"/>
    <col min="11268" max="11268" width="10.83203125" style="1" customWidth="1"/>
    <col min="11269" max="11269" width="11.1640625" style="1" customWidth="1"/>
    <col min="11270" max="11270" width="10.33203125" style="1" customWidth="1"/>
    <col min="11271" max="11271" width="12.5" style="1" customWidth="1"/>
    <col min="11272" max="11500" width="8.83203125" style="1"/>
    <col min="11501" max="11501" width="22.6640625" style="1" customWidth="1"/>
    <col min="11502" max="11502" width="63.1640625" style="1" customWidth="1"/>
    <col min="11503" max="11503" width="5.6640625" style="1" customWidth="1"/>
    <col min="11504" max="11504" width="4.6640625" style="1" customWidth="1"/>
    <col min="11505" max="11505" width="5.6640625" style="1" customWidth="1"/>
    <col min="11506" max="11508" width="12.6640625" style="1" customWidth="1"/>
    <col min="11509" max="11512" width="10.6640625" style="1" customWidth="1"/>
    <col min="11513" max="11513" width="10.5" style="1" customWidth="1"/>
    <col min="11514" max="11514" width="11.33203125" style="1" customWidth="1"/>
    <col min="11515" max="11515" width="11.5" style="1" customWidth="1"/>
    <col min="11516" max="11516" width="10.5" style="1" customWidth="1"/>
    <col min="11517" max="11517" width="10.33203125" style="1" customWidth="1"/>
    <col min="11518" max="11518" width="10.83203125" style="1" customWidth="1"/>
    <col min="11519" max="11519" width="11" style="1" customWidth="1"/>
    <col min="11520" max="11522" width="11.33203125" style="1" customWidth="1"/>
    <col min="11523" max="11523" width="10.5" style="1" customWidth="1"/>
    <col min="11524" max="11524" width="10.83203125" style="1" customWidth="1"/>
    <col min="11525" max="11525" width="11.1640625" style="1" customWidth="1"/>
    <col min="11526" max="11526" width="10.33203125" style="1" customWidth="1"/>
    <col min="11527" max="11527" width="12.5" style="1" customWidth="1"/>
    <col min="11528" max="11756" width="8.83203125" style="1"/>
    <col min="11757" max="11757" width="22.6640625" style="1" customWidth="1"/>
    <col min="11758" max="11758" width="63.1640625" style="1" customWidth="1"/>
    <col min="11759" max="11759" width="5.6640625" style="1" customWidth="1"/>
    <col min="11760" max="11760" width="4.6640625" style="1" customWidth="1"/>
    <col min="11761" max="11761" width="5.6640625" style="1" customWidth="1"/>
    <col min="11762" max="11764" width="12.6640625" style="1" customWidth="1"/>
    <col min="11765" max="11768" width="10.6640625" style="1" customWidth="1"/>
    <col min="11769" max="11769" width="10.5" style="1" customWidth="1"/>
    <col min="11770" max="11770" width="11.33203125" style="1" customWidth="1"/>
    <col min="11771" max="11771" width="11.5" style="1" customWidth="1"/>
    <col min="11772" max="11772" width="10.5" style="1" customWidth="1"/>
    <col min="11773" max="11773" width="10.33203125" style="1" customWidth="1"/>
    <col min="11774" max="11774" width="10.83203125" style="1" customWidth="1"/>
    <col min="11775" max="11775" width="11" style="1" customWidth="1"/>
    <col min="11776" max="11778" width="11.33203125" style="1" customWidth="1"/>
    <col min="11779" max="11779" width="10.5" style="1" customWidth="1"/>
    <col min="11780" max="11780" width="10.83203125" style="1" customWidth="1"/>
    <col min="11781" max="11781" width="11.1640625" style="1" customWidth="1"/>
    <col min="11782" max="11782" width="10.33203125" style="1" customWidth="1"/>
    <col min="11783" max="11783" width="12.5" style="1" customWidth="1"/>
    <col min="11784" max="12012" width="8.83203125" style="1"/>
    <col min="12013" max="12013" width="22.6640625" style="1" customWidth="1"/>
    <col min="12014" max="12014" width="63.1640625" style="1" customWidth="1"/>
    <col min="12015" max="12015" width="5.6640625" style="1" customWidth="1"/>
    <col min="12016" max="12016" width="4.6640625" style="1" customWidth="1"/>
    <col min="12017" max="12017" width="5.6640625" style="1" customWidth="1"/>
    <col min="12018" max="12020" width="12.6640625" style="1" customWidth="1"/>
    <col min="12021" max="12024" width="10.6640625" style="1" customWidth="1"/>
    <col min="12025" max="12025" width="10.5" style="1" customWidth="1"/>
    <col min="12026" max="12026" width="11.33203125" style="1" customWidth="1"/>
    <col min="12027" max="12027" width="11.5" style="1" customWidth="1"/>
    <col min="12028" max="12028" width="10.5" style="1" customWidth="1"/>
    <col min="12029" max="12029" width="10.33203125" style="1" customWidth="1"/>
    <col min="12030" max="12030" width="10.83203125" style="1" customWidth="1"/>
    <col min="12031" max="12031" width="11" style="1" customWidth="1"/>
    <col min="12032" max="12034" width="11.33203125" style="1" customWidth="1"/>
    <col min="12035" max="12035" width="10.5" style="1" customWidth="1"/>
    <col min="12036" max="12036" width="10.83203125" style="1" customWidth="1"/>
    <col min="12037" max="12037" width="11.1640625" style="1" customWidth="1"/>
    <col min="12038" max="12038" width="10.33203125" style="1" customWidth="1"/>
    <col min="12039" max="12039" width="12.5" style="1" customWidth="1"/>
    <col min="12040" max="12268" width="8.83203125" style="1"/>
    <col min="12269" max="12269" width="22.6640625" style="1" customWidth="1"/>
    <col min="12270" max="12270" width="63.1640625" style="1" customWidth="1"/>
    <col min="12271" max="12271" width="5.6640625" style="1" customWidth="1"/>
    <col min="12272" max="12272" width="4.6640625" style="1" customWidth="1"/>
    <col min="12273" max="12273" width="5.6640625" style="1" customWidth="1"/>
    <col min="12274" max="12276" width="12.6640625" style="1" customWidth="1"/>
    <col min="12277" max="12280" width="10.6640625" style="1" customWidth="1"/>
    <col min="12281" max="12281" width="10.5" style="1" customWidth="1"/>
    <col min="12282" max="12282" width="11.33203125" style="1" customWidth="1"/>
    <col min="12283" max="12283" width="11.5" style="1" customWidth="1"/>
    <col min="12284" max="12284" width="10.5" style="1" customWidth="1"/>
    <col min="12285" max="12285" width="10.33203125" style="1" customWidth="1"/>
    <col min="12286" max="12286" width="10.83203125" style="1" customWidth="1"/>
    <col min="12287" max="12287" width="11" style="1" customWidth="1"/>
    <col min="12288" max="12290" width="11.33203125" style="1" customWidth="1"/>
    <col min="12291" max="12291" width="10.5" style="1" customWidth="1"/>
    <col min="12292" max="12292" width="10.83203125" style="1" customWidth="1"/>
    <col min="12293" max="12293" width="11.1640625" style="1" customWidth="1"/>
    <col min="12294" max="12294" width="10.33203125" style="1" customWidth="1"/>
    <col min="12295" max="12295" width="12.5" style="1" customWidth="1"/>
    <col min="12296" max="12524" width="8.83203125" style="1"/>
    <col min="12525" max="12525" width="22.6640625" style="1" customWidth="1"/>
    <col min="12526" max="12526" width="63.1640625" style="1" customWidth="1"/>
    <col min="12527" max="12527" width="5.6640625" style="1" customWidth="1"/>
    <col min="12528" max="12528" width="4.6640625" style="1" customWidth="1"/>
    <col min="12529" max="12529" width="5.6640625" style="1" customWidth="1"/>
    <col min="12530" max="12532" width="12.6640625" style="1" customWidth="1"/>
    <col min="12533" max="12536" width="10.6640625" style="1" customWidth="1"/>
    <col min="12537" max="12537" width="10.5" style="1" customWidth="1"/>
    <col min="12538" max="12538" width="11.33203125" style="1" customWidth="1"/>
    <col min="12539" max="12539" width="11.5" style="1" customWidth="1"/>
    <col min="12540" max="12540" width="10.5" style="1" customWidth="1"/>
    <col min="12541" max="12541" width="10.33203125" style="1" customWidth="1"/>
    <col min="12542" max="12542" width="10.83203125" style="1" customWidth="1"/>
    <col min="12543" max="12543" width="11" style="1" customWidth="1"/>
    <col min="12544" max="12546" width="11.33203125" style="1" customWidth="1"/>
    <col min="12547" max="12547" width="10.5" style="1" customWidth="1"/>
    <col min="12548" max="12548" width="10.83203125" style="1" customWidth="1"/>
    <col min="12549" max="12549" width="11.1640625" style="1" customWidth="1"/>
    <col min="12550" max="12550" width="10.33203125" style="1" customWidth="1"/>
    <col min="12551" max="12551" width="12.5" style="1" customWidth="1"/>
    <col min="12552" max="12780" width="8.83203125" style="1"/>
    <col min="12781" max="12781" width="22.6640625" style="1" customWidth="1"/>
    <col min="12782" max="12782" width="63.1640625" style="1" customWidth="1"/>
    <col min="12783" max="12783" width="5.6640625" style="1" customWidth="1"/>
    <col min="12784" max="12784" width="4.6640625" style="1" customWidth="1"/>
    <col min="12785" max="12785" width="5.6640625" style="1" customWidth="1"/>
    <col min="12786" max="12788" width="12.6640625" style="1" customWidth="1"/>
    <col min="12789" max="12792" width="10.6640625" style="1" customWidth="1"/>
    <col min="12793" max="12793" width="10.5" style="1" customWidth="1"/>
    <col min="12794" max="12794" width="11.33203125" style="1" customWidth="1"/>
    <col min="12795" max="12795" width="11.5" style="1" customWidth="1"/>
    <col min="12796" max="12796" width="10.5" style="1" customWidth="1"/>
    <col min="12797" max="12797" width="10.33203125" style="1" customWidth="1"/>
    <col min="12798" max="12798" width="10.83203125" style="1" customWidth="1"/>
    <col min="12799" max="12799" width="11" style="1" customWidth="1"/>
    <col min="12800" max="12802" width="11.33203125" style="1" customWidth="1"/>
    <col min="12803" max="12803" width="10.5" style="1" customWidth="1"/>
    <col min="12804" max="12804" width="10.83203125" style="1" customWidth="1"/>
    <col min="12805" max="12805" width="11.1640625" style="1" customWidth="1"/>
    <col min="12806" max="12806" width="10.33203125" style="1" customWidth="1"/>
    <col min="12807" max="12807" width="12.5" style="1" customWidth="1"/>
    <col min="12808" max="13036" width="8.83203125" style="1"/>
    <col min="13037" max="13037" width="22.6640625" style="1" customWidth="1"/>
    <col min="13038" max="13038" width="63.1640625" style="1" customWidth="1"/>
    <col min="13039" max="13039" width="5.6640625" style="1" customWidth="1"/>
    <col min="13040" max="13040" width="4.6640625" style="1" customWidth="1"/>
    <col min="13041" max="13041" width="5.6640625" style="1" customWidth="1"/>
    <col min="13042" max="13044" width="12.6640625" style="1" customWidth="1"/>
    <col min="13045" max="13048" width="10.6640625" style="1" customWidth="1"/>
    <col min="13049" max="13049" width="10.5" style="1" customWidth="1"/>
    <col min="13050" max="13050" width="11.33203125" style="1" customWidth="1"/>
    <col min="13051" max="13051" width="11.5" style="1" customWidth="1"/>
    <col min="13052" max="13052" width="10.5" style="1" customWidth="1"/>
    <col min="13053" max="13053" width="10.33203125" style="1" customWidth="1"/>
    <col min="13054" max="13054" width="10.83203125" style="1" customWidth="1"/>
    <col min="13055" max="13055" width="11" style="1" customWidth="1"/>
    <col min="13056" max="13058" width="11.33203125" style="1" customWidth="1"/>
    <col min="13059" max="13059" width="10.5" style="1" customWidth="1"/>
    <col min="13060" max="13060" width="10.83203125" style="1" customWidth="1"/>
    <col min="13061" max="13061" width="11.1640625" style="1" customWidth="1"/>
    <col min="13062" max="13062" width="10.33203125" style="1" customWidth="1"/>
    <col min="13063" max="13063" width="12.5" style="1" customWidth="1"/>
    <col min="13064" max="13292" width="8.83203125" style="1"/>
    <col min="13293" max="13293" width="22.6640625" style="1" customWidth="1"/>
    <col min="13294" max="13294" width="63.1640625" style="1" customWidth="1"/>
    <col min="13295" max="13295" width="5.6640625" style="1" customWidth="1"/>
    <col min="13296" max="13296" width="4.6640625" style="1" customWidth="1"/>
    <col min="13297" max="13297" width="5.6640625" style="1" customWidth="1"/>
    <col min="13298" max="13300" width="12.6640625" style="1" customWidth="1"/>
    <col min="13301" max="13304" width="10.6640625" style="1" customWidth="1"/>
    <col min="13305" max="13305" width="10.5" style="1" customWidth="1"/>
    <col min="13306" max="13306" width="11.33203125" style="1" customWidth="1"/>
    <col min="13307" max="13307" width="11.5" style="1" customWidth="1"/>
    <col min="13308" max="13308" width="10.5" style="1" customWidth="1"/>
    <col min="13309" max="13309" width="10.33203125" style="1" customWidth="1"/>
    <col min="13310" max="13310" width="10.83203125" style="1" customWidth="1"/>
    <col min="13311" max="13311" width="11" style="1" customWidth="1"/>
    <col min="13312" max="13314" width="11.33203125" style="1" customWidth="1"/>
    <col min="13315" max="13315" width="10.5" style="1" customWidth="1"/>
    <col min="13316" max="13316" width="10.83203125" style="1" customWidth="1"/>
    <col min="13317" max="13317" width="11.1640625" style="1" customWidth="1"/>
    <col min="13318" max="13318" width="10.33203125" style="1" customWidth="1"/>
    <col min="13319" max="13319" width="12.5" style="1" customWidth="1"/>
    <col min="13320" max="13548" width="8.83203125" style="1"/>
    <col min="13549" max="13549" width="22.6640625" style="1" customWidth="1"/>
    <col min="13550" max="13550" width="63.1640625" style="1" customWidth="1"/>
    <col min="13551" max="13551" width="5.6640625" style="1" customWidth="1"/>
    <col min="13552" max="13552" width="4.6640625" style="1" customWidth="1"/>
    <col min="13553" max="13553" width="5.6640625" style="1" customWidth="1"/>
    <col min="13554" max="13556" width="12.6640625" style="1" customWidth="1"/>
    <col min="13557" max="13560" width="10.6640625" style="1" customWidth="1"/>
    <col min="13561" max="13561" width="10.5" style="1" customWidth="1"/>
    <col min="13562" max="13562" width="11.33203125" style="1" customWidth="1"/>
    <col min="13563" max="13563" width="11.5" style="1" customWidth="1"/>
    <col min="13564" max="13564" width="10.5" style="1" customWidth="1"/>
    <col min="13565" max="13565" width="10.33203125" style="1" customWidth="1"/>
    <col min="13566" max="13566" width="10.83203125" style="1" customWidth="1"/>
    <col min="13567" max="13567" width="11" style="1" customWidth="1"/>
    <col min="13568" max="13570" width="11.33203125" style="1" customWidth="1"/>
    <col min="13571" max="13571" width="10.5" style="1" customWidth="1"/>
    <col min="13572" max="13572" width="10.83203125" style="1" customWidth="1"/>
    <col min="13573" max="13573" width="11.1640625" style="1" customWidth="1"/>
    <col min="13574" max="13574" width="10.33203125" style="1" customWidth="1"/>
    <col min="13575" max="13575" width="12.5" style="1" customWidth="1"/>
    <col min="13576" max="13804" width="8.83203125" style="1"/>
    <col min="13805" max="13805" width="22.6640625" style="1" customWidth="1"/>
    <col min="13806" max="13806" width="63.1640625" style="1" customWidth="1"/>
    <col min="13807" max="13807" width="5.6640625" style="1" customWidth="1"/>
    <col min="13808" max="13808" width="4.6640625" style="1" customWidth="1"/>
    <col min="13809" max="13809" width="5.6640625" style="1" customWidth="1"/>
    <col min="13810" max="13812" width="12.6640625" style="1" customWidth="1"/>
    <col min="13813" max="13816" width="10.6640625" style="1" customWidth="1"/>
    <col min="13817" max="13817" width="10.5" style="1" customWidth="1"/>
    <col min="13818" max="13818" width="11.33203125" style="1" customWidth="1"/>
    <col min="13819" max="13819" width="11.5" style="1" customWidth="1"/>
    <col min="13820" max="13820" width="10.5" style="1" customWidth="1"/>
    <col min="13821" max="13821" width="10.33203125" style="1" customWidth="1"/>
    <col min="13822" max="13822" width="10.83203125" style="1" customWidth="1"/>
    <col min="13823" max="13823" width="11" style="1" customWidth="1"/>
    <col min="13824" max="13826" width="11.33203125" style="1" customWidth="1"/>
    <col min="13827" max="13827" width="10.5" style="1" customWidth="1"/>
    <col min="13828" max="13828" width="10.83203125" style="1" customWidth="1"/>
    <col min="13829" max="13829" width="11.1640625" style="1" customWidth="1"/>
    <col min="13830" max="13830" width="10.33203125" style="1" customWidth="1"/>
    <col min="13831" max="13831" width="12.5" style="1" customWidth="1"/>
    <col min="13832" max="14060" width="8.83203125" style="1"/>
    <col min="14061" max="14061" width="22.6640625" style="1" customWidth="1"/>
    <col min="14062" max="14062" width="63.1640625" style="1" customWidth="1"/>
    <col min="14063" max="14063" width="5.6640625" style="1" customWidth="1"/>
    <col min="14064" max="14064" width="4.6640625" style="1" customWidth="1"/>
    <col min="14065" max="14065" width="5.6640625" style="1" customWidth="1"/>
    <col min="14066" max="14068" width="12.6640625" style="1" customWidth="1"/>
    <col min="14069" max="14072" width="10.6640625" style="1" customWidth="1"/>
    <col min="14073" max="14073" width="10.5" style="1" customWidth="1"/>
    <col min="14074" max="14074" width="11.33203125" style="1" customWidth="1"/>
    <col min="14075" max="14075" width="11.5" style="1" customWidth="1"/>
    <col min="14076" max="14076" width="10.5" style="1" customWidth="1"/>
    <col min="14077" max="14077" width="10.33203125" style="1" customWidth="1"/>
    <col min="14078" max="14078" width="10.83203125" style="1" customWidth="1"/>
    <col min="14079" max="14079" width="11" style="1" customWidth="1"/>
    <col min="14080" max="14082" width="11.33203125" style="1" customWidth="1"/>
    <col min="14083" max="14083" width="10.5" style="1" customWidth="1"/>
    <col min="14084" max="14084" width="10.83203125" style="1" customWidth="1"/>
    <col min="14085" max="14085" width="11.1640625" style="1" customWidth="1"/>
    <col min="14086" max="14086" width="10.33203125" style="1" customWidth="1"/>
    <col min="14087" max="14087" width="12.5" style="1" customWidth="1"/>
    <col min="14088" max="14316" width="8.83203125" style="1"/>
    <col min="14317" max="14317" width="22.6640625" style="1" customWidth="1"/>
    <col min="14318" max="14318" width="63.1640625" style="1" customWidth="1"/>
    <col min="14319" max="14319" width="5.6640625" style="1" customWidth="1"/>
    <col min="14320" max="14320" width="4.6640625" style="1" customWidth="1"/>
    <col min="14321" max="14321" width="5.6640625" style="1" customWidth="1"/>
    <col min="14322" max="14324" width="12.6640625" style="1" customWidth="1"/>
    <col min="14325" max="14328" width="10.6640625" style="1" customWidth="1"/>
    <col min="14329" max="14329" width="10.5" style="1" customWidth="1"/>
    <col min="14330" max="14330" width="11.33203125" style="1" customWidth="1"/>
    <col min="14331" max="14331" width="11.5" style="1" customWidth="1"/>
    <col min="14332" max="14332" width="10.5" style="1" customWidth="1"/>
    <col min="14333" max="14333" width="10.33203125" style="1" customWidth="1"/>
    <col min="14334" max="14334" width="10.83203125" style="1" customWidth="1"/>
    <col min="14335" max="14335" width="11" style="1" customWidth="1"/>
    <col min="14336" max="14338" width="11.33203125" style="1" customWidth="1"/>
    <col min="14339" max="14339" width="10.5" style="1" customWidth="1"/>
    <col min="14340" max="14340" width="10.83203125" style="1" customWidth="1"/>
    <col min="14341" max="14341" width="11.1640625" style="1" customWidth="1"/>
    <col min="14342" max="14342" width="10.33203125" style="1" customWidth="1"/>
    <col min="14343" max="14343" width="12.5" style="1" customWidth="1"/>
    <col min="14344" max="14572" width="8.83203125" style="1"/>
    <col min="14573" max="14573" width="22.6640625" style="1" customWidth="1"/>
    <col min="14574" max="14574" width="63.1640625" style="1" customWidth="1"/>
    <col min="14575" max="14575" width="5.6640625" style="1" customWidth="1"/>
    <col min="14576" max="14576" width="4.6640625" style="1" customWidth="1"/>
    <col min="14577" max="14577" width="5.6640625" style="1" customWidth="1"/>
    <col min="14578" max="14580" width="12.6640625" style="1" customWidth="1"/>
    <col min="14581" max="14584" width="10.6640625" style="1" customWidth="1"/>
    <col min="14585" max="14585" width="10.5" style="1" customWidth="1"/>
    <col min="14586" max="14586" width="11.33203125" style="1" customWidth="1"/>
    <col min="14587" max="14587" width="11.5" style="1" customWidth="1"/>
    <col min="14588" max="14588" width="10.5" style="1" customWidth="1"/>
    <col min="14589" max="14589" width="10.33203125" style="1" customWidth="1"/>
    <col min="14590" max="14590" width="10.83203125" style="1" customWidth="1"/>
    <col min="14591" max="14591" width="11" style="1" customWidth="1"/>
    <col min="14592" max="14594" width="11.33203125" style="1" customWidth="1"/>
    <col min="14595" max="14595" width="10.5" style="1" customWidth="1"/>
    <col min="14596" max="14596" width="10.83203125" style="1" customWidth="1"/>
    <col min="14597" max="14597" width="11.1640625" style="1" customWidth="1"/>
    <col min="14598" max="14598" width="10.33203125" style="1" customWidth="1"/>
    <col min="14599" max="14599" width="12.5" style="1" customWidth="1"/>
    <col min="14600" max="14828" width="8.83203125" style="1"/>
    <col min="14829" max="14829" width="22.6640625" style="1" customWidth="1"/>
    <col min="14830" max="14830" width="63.1640625" style="1" customWidth="1"/>
    <col min="14831" max="14831" width="5.6640625" style="1" customWidth="1"/>
    <col min="14832" max="14832" width="4.6640625" style="1" customWidth="1"/>
    <col min="14833" max="14833" width="5.6640625" style="1" customWidth="1"/>
    <col min="14834" max="14836" width="12.6640625" style="1" customWidth="1"/>
    <col min="14837" max="14840" width="10.6640625" style="1" customWidth="1"/>
    <col min="14841" max="14841" width="10.5" style="1" customWidth="1"/>
    <col min="14842" max="14842" width="11.33203125" style="1" customWidth="1"/>
    <col min="14843" max="14843" width="11.5" style="1" customWidth="1"/>
    <col min="14844" max="14844" width="10.5" style="1" customWidth="1"/>
    <col min="14845" max="14845" width="10.33203125" style="1" customWidth="1"/>
    <col min="14846" max="14846" width="10.83203125" style="1" customWidth="1"/>
    <col min="14847" max="14847" width="11" style="1" customWidth="1"/>
    <col min="14848" max="14850" width="11.33203125" style="1" customWidth="1"/>
    <col min="14851" max="14851" width="10.5" style="1" customWidth="1"/>
    <col min="14852" max="14852" width="10.83203125" style="1" customWidth="1"/>
    <col min="14853" max="14853" width="11.1640625" style="1" customWidth="1"/>
    <col min="14854" max="14854" width="10.33203125" style="1" customWidth="1"/>
    <col min="14855" max="14855" width="12.5" style="1" customWidth="1"/>
    <col min="14856" max="15084" width="8.83203125" style="1"/>
    <col min="15085" max="15085" width="22.6640625" style="1" customWidth="1"/>
    <col min="15086" max="15086" width="63.1640625" style="1" customWidth="1"/>
    <col min="15087" max="15087" width="5.6640625" style="1" customWidth="1"/>
    <col min="15088" max="15088" width="4.6640625" style="1" customWidth="1"/>
    <col min="15089" max="15089" width="5.6640625" style="1" customWidth="1"/>
    <col min="15090" max="15092" width="12.6640625" style="1" customWidth="1"/>
    <col min="15093" max="15096" width="10.6640625" style="1" customWidth="1"/>
    <col min="15097" max="15097" width="10.5" style="1" customWidth="1"/>
    <col min="15098" max="15098" width="11.33203125" style="1" customWidth="1"/>
    <col min="15099" max="15099" width="11.5" style="1" customWidth="1"/>
    <col min="15100" max="15100" width="10.5" style="1" customWidth="1"/>
    <col min="15101" max="15101" width="10.33203125" style="1" customWidth="1"/>
    <col min="15102" max="15102" width="10.83203125" style="1" customWidth="1"/>
    <col min="15103" max="15103" width="11" style="1" customWidth="1"/>
    <col min="15104" max="15106" width="11.33203125" style="1" customWidth="1"/>
    <col min="15107" max="15107" width="10.5" style="1" customWidth="1"/>
    <col min="15108" max="15108" width="10.83203125" style="1" customWidth="1"/>
    <col min="15109" max="15109" width="11.1640625" style="1" customWidth="1"/>
    <col min="15110" max="15110" width="10.33203125" style="1" customWidth="1"/>
    <col min="15111" max="15111" width="12.5" style="1" customWidth="1"/>
    <col min="15112" max="15340" width="8.83203125" style="1"/>
    <col min="15341" max="15341" width="22.6640625" style="1" customWidth="1"/>
    <col min="15342" max="15342" width="63.1640625" style="1" customWidth="1"/>
    <col min="15343" max="15343" width="5.6640625" style="1" customWidth="1"/>
    <col min="15344" max="15344" width="4.6640625" style="1" customWidth="1"/>
    <col min="15345" max="15345" width="5.6640625" style="1" customWidth="1"/>
    <col min="15346" max="15348" width="12.6640625" style="1" customWidth="1"/>
    <col min="15349" max="15352" width="10.6640625" style="1" customWidth="1"/>
    <col min="15353" max="15353" width="10.5" style="1" customWidth="1"/>
    <col min="15354" max="15354" width="11.33203125" style="1" customWidth="1"/>
    <col min="15355" max="15355" width="11.5" style="1" customWidth="1"/>
    <col min="15356" max="15356" width="10.5" style="1" customWidth="1"/>
    <col min="15357" max="15357" width="10.33203125" style="1" customWidth="1"/>
    <col min="15358" max="15358" width="10.83203125" style="1" customWidth="1"/>
    <col min="15359" max="15359" width="11" style="1" customWidth="1"/>
    <col min="15360" max="15362" width="11.33203125" style="1" customWidth="1"/>
    <col min="15363" max="15363" width="10.5" style="1" customWidth="1"/>
    <col min="15364" max="15364" width="10.83203125" style="1" customWidth="1"/>
    <col min="15365" max="15365" width="11.1640625" style="1" customWidth="1"/>
    <col min="15366" max="15366" width="10.33203125" style="1" customWidth="1"/>
    <col min="15367" max="15367" width="12.5" style="1" customWidth="1"/>
    <col min="15368" max="15596" width="8.83203125" style="1"/>
    <col min="15597" max="15597" width="22.6640625" style="1" customWidth="1"/>
    <col min="15598" max="15598" width="63.1640625" style="1" customWidth="1"/>
    <col min="15599" max="15599" width="5.6640625" style="1" customWidth="1"/>
    <col min="15600" max="15600" width="4.6640625" style="1" customWidth="1"/>
    <col min="15601" max="15601" width="5.6640625" style="1" customWidth="1"/>
    <col min="15602" max="15604" width="12.6640625" style="1" customWidth="1"/>
    <col min="15605" max="15608" width="10.6640625" style="1" customWidth="1"/>
    <col min="15609" max="15609" width="10.5" style="1" customWidth="1"/>
    <col min="15610" max="15610" width="11.33203125" style="1" customWidth="1"/>
    <col min="15611" max="15611" width="11.5" style="1" customWidth="1"/>
    <col min="15612" max="15612" width="10.5" style="1" customWidth="1"/>
    <col min="15613" max="15613" width="10.33203125" style="1" customWidth="1"/>
    <col min="15614" max="15614" width="10.83203125" style="1" customWidth="1"/>
    <col min="15615" max="15615" width="11" style="1" customWidth="1"/>
    <col min="15616" max="15618" width="11.33203125" style="1" customWidth="1"/>
    <col min="15619" max="15619" width="10.5" style="1" customWidth="1"/>
    <col min="15620" max="15620" width="10.83203125" style="1" customWidth="1"/>
    <col min="15621" max="15621" width="11.1640625" style="1" customWidth="1"/>
    <col min="15622" max="15622" width="10.33203125" style="1" customWidth="1"/>
    <col min="15623" max="15623" width="12.5" style="1" customWidth="1"/>
    <col min="15624" max="15852" width="8.83203125" style="1"/>
    <col min="15853" max="15853" width="22.6640625" style="1" customWidth="1"/>
    <col min="15854" max="15854" width="63.1640625" style="1" customWidth="1"/>
    <col min="15855" max="15855" width="5.6640625" style="1" customWidth="1"/>
    <col min="15856" max="15856" width="4.6640625" style="1" customWidth="1"/>
    <col min="15857" max="15857" width="5.6640625" style="1" customWidth="1"/>
    <col min="15858" max="15860" width="12.6640625" style="1" customWidth="1"/>
    <col min="15861" max="15864" width="10.6640625" style="1" customWidth="1"/>
    <col min="15865" max="15865" width="10.5" style="1" customWidth="1"/>
    <col min="15866" max="15866" width="11.33203125" style="1" customWidth="1"/>
    <col min="15867" max="15867" width="11.5" style="1" customWidth="1"/>
    <col min="15868" max="15868" width="10.5" style="1" customWidth="1"/>
    <col min="15869" max="15869" width="10.33203125" style="1" customWidth="1"/>
    <col min="15870" max="15870" width="10.83203125" style="1" customWidth="1"/>
    <col min="15871" max="15871" width="11" style="1" customWidth="1"/>
    <col min="15872" max="15874" width="11.33203125" style="1" customWidth="1"/>
    <col min="15875" max="15875" width="10.5" style="1" customWidth="1"/>
    <col min="15876" max="15876" width="10.83203125" style="1" customWidth="1"/>
    <col min="15877" max="15877" width="11.1640625" style="1" customWidth="1"/>
    <col min="15878" max="15878" width="10.33203125" style="1" customWidth="1"/>
    <col min="15879" max="15879" width="12.5" style="1" customWidth="1"/>
    <col min="15880" max="16108" width="8.83203125" style="1"/>
    <col min="16109" max="16109" width="22.6640625" style="1" customWidth="1"/>
    <col min="16110" max="16110" width="63.1640625" style="1" customWidth="1"/>
    <col min="16111" max="16111" width="5.6640625" style="1" customWidth="1"/>
    <col min="16112" max="16112" width="4.6640625" style="1" customWidth="1"/>
    <col min="16113" max="16113" width="5.6640625" style="1" customWidth="1"/>
    <col min="16114" max="16116" width="12.6640625" style="1" customWidth="1"/>
    <col min="16117" max="16120" width="10.6640625" style="1" customWidth="1"/>
    <col min="16121" max="16121" width="10.5" style="1" customWidth="1"/>
    <col min="16122" max="16122" width="11.33203125" style="1" customWidth="1"/>
    <col min="16123" max="16123" width="11.5" style="1" customWidth="1"/>
    <col min="16124" max="16124" width="10.5" style="1" customWidth="1"/>
    <col min="16125" max="16125" width="10.33203125" style="1" customWidth="1"/>
    <col min="16126" max="16126" width="10.83203125" style="1" customWidth="1"/>
    <col min="16127" max="16127" width="11" style="1" customWidth="1"/>
    <col min="16128" max="16130" width="11.33203125" style="1" customWidth="1"/>
    <col min="16131" max="16131" width="10.5" style="1" customWidth="1"/>
    <col min="16132" max="16132" width="10.83203125" style="1" customWidth="1"/>
    <col min="16133" max="16133" width="11.1640625" style="1" customWidth="1"/>
    <col min="16134" max="16134" width="10.33203125" style="1" customWidth="1"/>
    <col min="16135" max="16135" width="12.5" style="1" customWidth="1"/>
    <col min="16136" max="16378" width="8.83203125" style="1"/>
    <col min="16379" max="16384" width="9.1640625" style="1" customWidth="1"/>
  </cols>
  <sheetData>
    <row r="1" spans="1:8" ht="35" customHeight="1">
      <c r="A1" s="177" t="s">
        <v>312</v>
      </c>
      <c r="B1" s="185"/>
      <c r="C1" s="185"/>
      <c r="D1" s="185"/>
      <c r="E1" s="185"/>
      <c r="F1" s="185"/>
      <c r="G1" s="185"/>
    </row>
    <row r="2" spans="1:8" ht="16" customHeight="1">
      <c r="A2" s="101" t="s">
        <v>1034</v>
      </c>
      <c r="B2" s="102"/>
      <c r="C2" s="103"/>
      <c r="D2" s="102"/>
      <c r="E2" s="102"/>
      <c r="F2" s="102"/>
      <c r="G2" s="102"/>
    </row>
    <row r="3" spans="1:8" ht="80" customHeight="1">
      <c r="A3" s="168" t="s">
        <v>827</v>
      </c>
      <c r="B3" s="61" t="s">
        <v>311</v>
      </c>
      <c r="C3" s="62" t="s">
        <v>257</v>
      </c>
      <c r="D3" s="168" t="s">
        <v>237</v>
      </c>
      <c r="E3" s="168" t="s">
        <v>983</v>
      </c>
      <c r="F3" s="168"/>
      <c r="G3" s="168" t="s">
        <v>96</v>
      </c>
    </row>
    <row r="4" spans="1:8" ht="30" customHeight="1">
      <c r="A4" s="166"/>
      <c r="B4" s="63" t="str">
        <f>'Методика (раздел 7)'!B73</f>
        <v>Да, содержит</v>
      </c>
      <c r="C4" s="176" t="s">
        <v>89</v>
      </c>
      <c r="D4" s="168"/>
      <c r="E4" s="168" t="s">
        <v>984</v>
      </c>
      <c r="F4" s="168" t="s">
        <v>137</v>
      </c>
      <c r="G4" s="168"/>
      <c r="H4" s="85"/>
    </row>
    <row r="5" spans="1:8" ht="36.75" customHeight="1">
      <c r="A5" s="166"/>
      <c r="B5" s="63" t="str">
        <f>'Методика (раздел 7)'!B74</f>
        <v>Нет, не содержит, или информация представлена частично, или оценка показателя 7.5 составила «0 (ноль) баллов»</v>
      </c>
      <c r="C5" s="176"/>
      <c r="D5" s="168"/>
      <c r="E5" s="168"/>
      <c r="F5" s="168"/>
      <c r="G5" s="168"/>
      <c r="H5" s="85"/>
    </row>
    <row r="6" spans="1:8" ht="15" customHeight="1">
      <c r="A6" s="89" t="s">
        <v>0</v>
      </c>
      <c r="B6" s="64"/>
      <c r="C6" s="41"/>
      <c r="D6" s="65"/>
      <c r="E6" s="65"/>
      <c r="F6" s="65"/>
      <c r="G6" s="65"/>
    </row>
    <row r="7" spans="1:8" ht="15" customHeight="1">
      <c r="A7" s="71" t="s">
        <v>1</v>
      </c>
      <c r="B7" s="59" t="s">
        <v>127</v>
      </c>
      <c r="C7" s="39">
        <f>IF(B7="Да, содержит",1,0)</f>
        <v>1</v>
      </c>
      <c r="D7" s="59" t="str">
        <f>IF('7.5'!F7=0,"Нет","Да")</f>
        <v>Да</v>
      </c>
      <c r="E7" s="59" t="s">
        <v>103</v>
      </c>
      <c r="F7" s="59" t="s">
        <v>103</v>
      </c>
      <c r="G7" s="91" t="s">
        <v>99</v>
      </c>
    </row>
    <row r="8" spans="1:8" ht="15" customHeight="1">
      <c r="A8" s="71" t="s">
        <v>2</v>
      </c>
      <c r="B8" s="59" t="s">
        <v>127</v>
      </c>
      <c r="C8" s="39">
        <f t="shared" ref="C8:C24" si="0">IF(B8="Да, содержит",1,0)</f>
        <v>1</v>
      </c>
      <c r="D8" s="59" t="str">
        <f>IF('7.5'!F8=0,"Нет","Да")</f>
        <v>Да</v>
      </c>
      <c r="E8" s="59" t="s">
        <v>103</v>
      </c>
      <c r="F8" s="59" t="s">
        <v>103</v>
      </c>
      <c r="G8" s="71" t="s">
        <v>99</v>
      </c>
    </row>
    <row r="9" spans="1:8" ht="15" customHeight="1">
      <c r="A9" s="71" t="s">
        <v>3</v>
      </c>
      <c r="B9" s="59" t="s">
        <v>127</v>
      </c>
      <c r="C9" s="39">
        <f t="shared" si="0"/>
        <v>1</v>
      </c>
      <c r="D9" s="59" t="str">
        <f>IF('7.5'!F9=0,"Нет","Да")</f>
        <v>Да</v>
      </c>
      <c r="E9" s="71" t="s">
        <v>103</v>
      </c>
      <c r="F9" s="71" t="s">
        <v>103</v>
      </c>
      <c r="G9" s="71" t="s">
        <v>99</v>
      </c>
    </row>
    <row r="10" spans="1:8" ht="15" customHeight="1">
      <c r="A10" s="71" t="s">
        <v>4</v>
      </c>
      <c r="B10" s="59" t="s">
        <v>127</v>
      </c>
      <c r="C10" s="39">
        <f t="shared" si="0"/>
        <v>1</v>
      </c>
      <c r="D10" s="59" t="str">
        <f>IF('7.5'!F10=0,"Нет","Да")</f>
        <v>Да</v>
      </c>
      <c r="E10" s="59" t="s">
        <v>103</v>
      </c>
      <c r="F10" s="59" t="s">
        <v>103</v>
      </c>
      <c r="G10" s="71" t="s">
        <v>99</v>
      </c>
    </row>
    <row r="11" spans="1:8" ht="15" customHeight="1">
      <c r="A11" s="71" t="s">
        <v>5</v>
      </c>
      <c r="B11" s="59" t="s">
        <v>127</v>
      </c>
      <c r="C11" s="39">
        <f t="shared" si="0"/>
        <v>1</v>
      </c>
      <c r="D11" s="59" t="str">
        <f>IF('7.5'!F11=0,"Нет","Да")</f>
        <v>Да</v>
      </c>
      <c r="E11" s="59" t="s">
        <v>103</v>
      </c>
      <c r="F11" s="59" t="s">
        <v>103</v>
      </c>
      <c r="G11" s="71" t="s">
        <v>99</v>
      </c>
    </row>
    <row r="12" spans="1:8" ht="15" customHeight="1">
      <c r="A12" s="71" t="s">
        <v>6</v>
      </c>
      <c r="B12" s="59" t="s">
        <v>127</v>
      </c>
      <c r="C12" s="39">
        <f t="shared" si="0"/>
        <v>1</v>
      </c>
      <c r="D12" s="59" t="str">
        <f>IF('7.5'!F12=0,"Нет","Да")</f>
        <v>Да</v>
      </c>
      <c r="E12" s="59" t="s">
        <v>103</v>
      </c>
      <c r="F12" s="59" t="s">
        <v>103</v>
      </c>
      <c r="G12" s="71" t="s">
        <v>99</v>
      </c>
    </row>
    <row r="13" spans="1:8" ht="15" customHeight="1">
      <c r="A13" s="71" t="s">
        <v>7</v>
      </c>
      <c r="B13" s="59" t="s">
        <v>329</v>
      </c>
      <c r="C13" s="39">
        <f t="shared" si="0"/>
        <v>0</v>
      </c>
      <c r="D13" s="59" t="str">
        <f>IF('7.5'!F13=0,"Нет","Да")</f>
        <v>Нет</v>
      </c>
      <c r="E13" s="59" t="s">
        <v>99</v>
      </c>
      <c r="F13" s="59" t="s">
        <v>99</v>
      </c>
      <c r="G13" s="71" t="s">
        <v>889</v>
      </c>
      <c r="H13" s="22" t="s">
        <v>99</v>
      </c>
    </row>
    <row r="14" spans="1:8" ht="15" customHeight="1">
      <c r="A14" s="71" t="s">
        <v>8</v>
      </c>
      <c r="B14" s="59" t="s">
        <v>127</v>
      </c>
      <c r="C14" s="39">
        <f t="shared" si="0"/>
        <v>1</v>
      </c>
      <c r="D14" s="59" t="str">
        <f>IF('7.5'!F14=0,"Нет","Да")</f>
        <v>Да</v>
      </c>
      <c r="E14" s="59" t="s">
        <v>103</v>
      </c>
      <c r="F14" s="59" t="s">
        <v>103</v>
      </c>
      <c r="G14" s="71" t="s">
        <v>99</v>
      </c>
    </row>
    <row r="15" spans="1:8" ht="15" customHeight="1">
      <c r="A15" s="71" t="s">
        <v>9</v>
      </c>
      <c r="B15" s="59" t="s">
        <v>329</v>
      </c>
      <c r="C15" s="39">
        <f t="shared" si="0"/>
        <v>0</v>
      </c>
      <c r="D15" s="59" t="str">
        <f>IF('7.5'!F15=0,"Нет","Да")</f>
        <v>Да</v>
      </c>
      <c r="E15" s="59" t="s">
        <v>104</v>
      </c>
      <c r="F15" s="59" t="s">
        <v>103</v>
      </c>
      <c r="G15" s="91" t="s">
        <v>823</v>
      </c>
      <c r="H15" s="22" t="s">
        <v>99</v>
      </c>
    </row>
    <row r="16" spans="1:8" ht="15" customHeight="1">
      <c r="A16" s="71" t="s">
        <v>10</v>
      </c>
      <c r="B16" s="59" t="s">
        <v>127</v>
      </c>
      <c r="C16" s="39">
        <f t="shared" si="0"/>
        <v>1</v>
      </c>
      <c r="D16" s="59" t="str">
        <f>IF('7.5'!F16=0,"Нет","Да")</f>
        <v>Да</v>
      </c>
      <c r="E16" s="59" t="s">
        <v>103</v>
      </c>
      <c r="F16" s="59" t="s">
        <v>103</v>
      </c>
      <c r="G16" s="71" t="s">
        <v>99</v>
      </c>
    </row>
    <row r="17" spans="1:8" ht="15" customHeight="1">
      <c r="A17" s="71" t="s">
        <v>11</v>
      </c>
      <c r="B17" s="59" t="s">
        <v>329</v>
      </c>
      <c r="C17" s="39">
        <f t="shared" si="0"/>
        <v>0</v>
      </c>
      <c r="D17" s="59" t="str">
        <f>IF('7.5'!F17=0,"Нет","Да")</f>
        <v>Нет</v>
      </c>
      <c r="E17" s="59" t="s">
        <v>99</v>
      </c>
      <c r="F17" s="59" t="s">
        <v>99</v>
      </c>
      <c r="G17" s="71" t="s">
        <v>889</v>
      </c>
      <c r="H17" s="22" t="s">
        <v>99</v>
      </c>
    </row>
    <row r="18" spans="1:8" ht="15" customHeight="1">
      <c r="A18" s="71" t="s">
        <v>12</v>
      </c>
      <c r="B18" s="59" t="s">
        <v>127</v>
      </c>
      <c r="C18" s="39">
        <f t="shared" si="0"/>
        <v>1</v>
      </c>
      <c r="D18" s="59" t="s">
        <v>103</v>
      </c>
      <c r="E18" s="59" t="s">
        <v>103</v>
      </c>
      <c r="F18" s="59" t="s">
        <v>103</v>
      </c>
      <c r="G18" s="71" t="s">
        <v>99</v>
      </c>
    </row>
    <row r="19" spans="1:8" ht="15" customHeight="1">
      <c r="A19" s="71" t="s">
        <v>13</v>
      </c>
      <c r="B19" s="59" t="s">
        <v>127</v>
      </c>
      <c r="C19" s="39">
        <f t="shared" si="0"/>
        <v>1</v>
      </c>
      <c r="D19" s="59" t="s">
        <v>103</v>
      </c>
      <c r="E19" s="59" t="s">
        <v>103</v>
      </c>
      <c r="F19" s="59" t="s">
        <v>103</v>
      </c>
      <c r="G19" s="71" t="s">
        <v>99</v>
      </c>
    </row>
    <row r="20" spans="1:8" ht="15" customHeight="1">
      <c r="A20" s="71" t="s">
        <v>14</v>
      </c>
      <c r="B20" s="59" t="s">
        <v>329</v>
      </c>
      <c r="C20" s="39">
        <f t="shared" si="0"/>
        <v>0</v>
      </c>
      <c r="D20" s="59" t="str">
        <f>IF('7.5'!F20=0,"Нет","Да")</f>
        <v>Нет</v>
      </c>
      <c r="E20" s="59" t="s">
        <v>99</v>
      </c>
      <c r="F20" s="59" t="s">
        <v>99</v>
      </c>
      <c r="G20" s="71" t="s">
        <v>889</v>
      </c>
      <c r="H20" s="22" t="s">
        <v>99</v>
      </c>
    </row>
    <row r="21" spans="1:8" ht="15" customHeight="1">
      <c r="A21" s="71" t="s">
        <v>15</v>
      </c>
      <c r="B21" s="59" t="s">
        <v>329</v>
      </c>
      <c r="C21" s="39">
        <f t="shared" si="0"/>
        <v>0</v>
      </c>
      <c r="D21" s="59" t="str">
        <f>IF('7.5'!F21=0,"Нет","Да")</f>
        <v>Нет</v>
      </c>
      <c r="E21" s="59" t="s">
        <v>99</v>
      </c>
      <c r="F21" s="59" t="s">
        <v>99</v>
      </c>
      <c r="G21" s="71" t="s">
        <v>889</v>
      </c>
      <c r="H21" s="22" t="s">
        <v>99</v>
      </c>
    </row>
    <row r="22" spans="1:8" ht="15" customHeight="1">
      <c r="A22" s="71" t="s">
        <v>16</v>
      </c>
      <c r="B22" s="59" t="s">
        <v>127</v>
      </c>
      <c r="C22" s="39">
        <f t="shared" si="0"/>
        <v>1</v>
      </c>
      <c r="D22" s="59" t="str">
        <f>IF('7.5'!F22=0,"Нет","Да")</f>
        <v>Да</v>
      </c>
      <c r="E22" s="59" t="s">
        <v>103</v>
      </c>
      <c r="F22" s="59" t="s">
        <v>103</v>
      </c>
      <c r="G22" s="71" t="s">
        <v>99</v>
      </c>
    </row>
    <row r="23" spans="1:8" ht="15" customHeight="1">
      <c r="A23" s="71" t="s">
        <v>17</v>
      </c>
      <c r="B23" s="59" t="s">
        <v>329</v>
      </c>
      <c r="C23" s="39">
        <f t="shared" si="0"/>
        <v>0</v>
      </c>
      <c r="D23" s="59" t="str">
        <f>IF('7.5'!F23=0,"Нет","Да")</f>
        <v>Нет</v>
      </c>
      <c r="E23" s="59" t="s">
        <v>99</v>
      </c>
      <c r="F23" s="59" t="s">
        <v>99</v>
      </c>
      <c r="G23" s="71" t="s">
        <v>889</v>
      </c>
      <c r="H23" s="22" t="s">
        <v>99</v>
      </c>
    </row>
    <row r="24" spans="1:8" ht="15" customHeight="1">
      <c r="A24" s="71" t="s">
        <v>100</v>
      </c>
      <c r="B24" s="59" t="s">
        <v>329</v>
      </c>
      <c r="C24" s="39">
        <f t="shared" si="0"/>
        <v>0</v>
      </c>
      <c r="D24" s="59" t="str">
        <f>IF('7.5'!F24=0,"Нет","Да")</f>
        <v>Да</v>
      </c>
      <c r="E24" s="59" t="s">
        <v>103</v>
      </c>
      <c r="F24" s="59" t="s">
        <v>104</v>
      </c>
      <c r="G24" s="71" t="s">
        <v>985</v>
      </c>
      <c r="H24" s="22" t="s">
        <v>99</v>
      </c>
    </row>
    <row r="25" spans="1:8" ht="15" customHeight="1">
      <c r="A25" s="89" t="s">
        <v>18</v>
      </c>
      <c r="B25" s="64"/>
      <c r="C25" s="42"/>
      <c r="D25" s="67"/>
      <c r="E25" s="73"/>
      <c r="F25" s="73"/>
      <c r="G25" s="67"/>
    </row>
    <row r="26" spans="1:8" ht="15" customHeight="1">
      <c r="A26" s="71" t="s">
        <v>19</v>
      </c>
      <c r="B26" s="59" t="s">
        <v>127</v>
      </c>
      <c r="C26" s="39">
        <f t="shared" ref="C26:C36" si="1">IF(B26="Да, содержит",1,0)</f>
        <v>1</v>
      </c>
      <c r="D26" s="59" t="str">
        <f>IF('7.5'!F26=0,"Нет","Да")</f>
        <v>Да</v>
      </c>
      <c r="E26" s="59" t="s">
        <v>103</v>
      </c>
      <c r="F26" s="59" t="s">
        <v>103</v>
      </c>
      <c r="G26" s="59" t="s">
        <v>99</v>
      </c>
    </row>
    <row r="27" spans="1:8" ht="15" customHeight="1">
      <c r="A27" s="71" t="s">
        <v>20</v>
      </c>
      <c r="B27" s="59" t="s">
        <v>329</v>
      </c>
      <c r="C27" s="39">
        <f t="shared" si="1"/>
        <v>0</v>
      </c>
      <c r="D27" s="59" t="str">
        <f>IF('7.5'!F27=0,"Нет","Да")</f>
        <v>Да</v>
      </c>
      <c r="E27" s="59" t="s">
        <v>103</v>
      </c>
      <c r="F27" s="59" t="s">
        <v>104</v>
      </c>
      <c r="G27" s="71" t="s">
        <v>985</v>
      </c>
      <c r="H27" s="22" t="s">
        <v>99</v>
      </c>
    </row>
    <row r="28" spans="1:8" ht="15" customHeight="1">
      <c r="A28" s="71" t="s">
        <v>21</v>
      </c>
      <c r="B28" s="59" t="s">
        <v>127</v>
      </c>
      <c r="C28" s="39">
        <f t="shared" si="1"/>
        <v>1</v>
      </c>
      <c r="D28" s="59" t="str">
        <f>IF('7.5'!F28=0,"Нет","Да")</f>
        <v>Да</v>
      </c>
      <c r="E28" s="59" t="s">
        <v>103</v>
      </c>
      <c r="F28" s="59" t="s">
        <v>103</v>
      </c>
      <c r="G28" s="59" t="s">
        <v>99</v>
      </c>
    </row>
    <row r="29" spans="1:8" ht="15" customHeight="1">
      <c r="A29" s="71" t="s">
        <v>22</v>
      </c>
      <c r="B29" s="59" t="s">
        <v>127</v>
      </c>
      <c r="C29" s="39">
        <f t="shared" si="1"/>
        <v>1</v>
      </c>
      <c r="D29" s="59" t="str">
        <f>IF('7.5'!F29=0,"Нет","Да")</f>
        <v>Да</v>
      </c>
      <c r="E29" s="59" t="s">
        <v>103</v>
      </c>
      <c r="F29" s="59" t="s">
        <v>103</v>
      </c>
      <c r="G29" s="71" t="s">
        <v>99</v>
      </c>
    </row>
    <row r="30" spans="1:8" ht="15" customHeight="1">
      <c r="A30" s="71" t="s">
        <v>23</v>
      </c>
      <c r="B30" s="59" t="s">
        <v>127</v>
      </c>
      <c r="C30" s="39">
        <f t="shared" si="1"/>
        <v>1</v>
      </c>
      <c r="D30" s="59" t="str">
        <f>IF('7.5'!F30=0,"Нет","Да")</f>
        <v>Да</v>
      </c>
      <c r="E30" s="59" t="s">
        <v>103</v>
      </c>
      <c r="F30" s="59" t="s">
        <v>103</v>
      </c>
      <c r="G30" s="59" t="s">
        <v>99</v>
      </c>
    </row>
    <row r="31" spans="1:8" ht="15" customHeight="1">
      <c r="A31" s="71" t="s">
        <v>24</v>
      </c>
      <c r="B31" s="59" t="s">
        <v>127</v>
      </c>
      <c r="C31" s="39">
        <f t="shared" si="1"/>
        <v>1</v>
      </c>
      <c r="D31" s="59" t="str">
        <f>IF('7.5'!F31=0,"Нет","Да")</f>
        <v>Да</v>
      </c>
      <c r="E31" s="59" t="s">
        <v>103</v>
      </c>
      <c r="F31" s="59" t="s">
        <v>103</v>
      </c>
      <c r="G31" s="70" t="s">
        <v>99</v>
      </c>
    </row>
    <row r="32" spans="1:8" ht="15" customHeight="1">
      <c r="A32" s="71" t="s">
        <v>25</v>
      </c>
      <c r="B32" s="59" t="s">
        <v>329</v>
      </c>
      <c r="C32" s="39">
        <f t="shared" si="1"/>
        <v>0</v>
      </c>
      <c r="D32" s="59" t="str">
        <f>IF('7.5'!F32=0,"Нет","Да")</f>
        <v>Нет</v>
      </c>
      <c r="E32" s="59" t="s">
        <v>99</v>
      </c>
      <c r="F32" s="59" t="s">
        <v>99</v>
      </c>
      <c r="G32" s="71" t="s">
        <v>889</v>
      </c>
      <c r="H32" s="22" t="s">
        <v>99</v>
      </c>
    </row>
    <row r="33" spans="1:8" ht="15" customHeight="1">
      <c r="A33" s="71" t="s">
        <v>26</v>
      </c>
      <c r="B33" s="59" t="s">
        <v>329</v>
      </c>
      <c r="C33" s="39">
        <f t="shared" si="1"/>
        <v>0</v>
      </c>
      <c r="D33" s="59" t="str">
        <f>IF('7.5'!F33=0,"Нет","Да")</f>
        <v>Нет</v>
      </c>
      <c r="E33" s="59" t="s">
        <v>99</v>
      </c>
      <c r="F33" s="59" t="s">
        <v>99</v>
      </c>
      <c r="G33" s="71" t="s">
        <v>889</v>
      </c>
      <c r="H33" s="22" t="s">
        <v>99</v>
      </c>
    </row>
    <row r="34" spans="1:8" ht="15" customHeight="1">
      <c r="A34" s="71" t="s">
        <v>27</v>
      </c>
      <c r="B34" s="59" t="s">
        <v>329</v>
      </c>
      <c r="C34" s="39">
        <f t="shared" si="1"/>
        <v>0</v>
      </c>
      <c r="D34" s="59" t="str">
        <f>IF('7.5'!F34=0,"Нет","Да")</f>
        <v>Нет</v>
      </c>
      <c r="E34" s="59" t="s">
        <v>99</v>
      </c>
      <c r="F34" s="59" t="s">
        <v>99</v>
      </c>
      <c r="G34" s="71" t="s">
        <v>889</v>
      </c>
      <c r="H34" s="22" t="s">
        <v>99</v>
      </c>
    </row>
    <row r="35" spans="1:8" ht="15" customHeight="1">
      <c r="A35" s="71" t="s">
        <v>283</v>
      </c>
      <c r="B35" s="59" t="s">
        <v>127</v>
      </c>
      <c r="C35" s="39">
        <f t="shared" si="1"/>
        <v>1</v>
      </c>
      <c r="D35" s="59" t="str">
        <f>IF('7.5'!F35=0,"Нет","Да")</f>
        <v>Да</v>
      </c>
      <c r="E35" s="59" t="s">
        <v>103</v>
      </c>
      <c r="F35" s="59" t="s">
        <v>103</v>
      </c>
      <c r="G35" s="71" t="s">
        <v>99</v>
      </c>
    </row>
    <row r="36" spans="1:8" ht="15" customHeight="1">
      <c r="A36" s="71" t="s">
        <v>28</v>
      </c>
      <c r="B36" s="59" t="s">
        <v>127</v>
      </c>
      <c r="C36" s="39">
        <f t="shared" si="1"/>
        <v>1</v>
      </c>
      <c r="D36" s="59" t="str">
        <f>IF('7.5'!F36=0,"Нет","Да")</f>
        <v>Да</v>
      </c>
      <c r="E36" s="59" t="s">
        <v>103</v>
      </c>
      <c r="F36" s="59" t="s">
        <v>103</v>
      </c>
      <c r="G36" s="70" t="s">
        <v>99</v>
      </c>
    </row>
    <row r="37" spans="1:8" ht="15" customHeight="1">
      <c r="A37" s="89" t="s">
        <v>29</v>
      </c>
      <c r="B37" s="64"/>
      <c r="C37" s="42"/>
      <c r="D37" s="67"/>
      <c r="E37" s="73"/>
      <c r="F37" s="73"/>
      <c r="G37" s="67"/>
    </row>
    <row r="38" spans="1:8" ht="15" customHeight="1">
      <c r="A38" s="71" t="s">
        <v>30</v>
      </c>
      <c r="B38" s="59" t="s">
        <v>127</v>
      </c>
      <c r="C38" s="39">
        <f t="shared" ref="C38:C45" si="2">IF(B38="Да, содержит",1,0)</f>
        <v>1</v>
      </c>
      <c r="D38" s="59" t="str">
        <f>IF('7.5'!F38=0,"Нет","Да")</f>
        <v>Да</v>
      </c>
      <c r="E38" s="59" t="s">
        <v>103</v>
      </c>
      <c r="F38" s="59" t="s">
        <v>103</v>
      </c>
      <c r="G38" s="59" t="s">
        <v>99</v>
      </c>
    </row>
    <row r="39" spans="1:8" ht="15" customHeight="1">
      <c r="A39" s="71" t="s">
        <v>31</v>
      </c>
      <c r="B39" s="59" t="s">
        <v>329</v>
      </c>
      <c r="C39" s="39">
        <f t="shared" si="2"/>
        <v>0</v>
      </c>
      <c r="D39" s="59" t="str">
        <f>IF('7.5'!F39=0,"Нет","Да")</f>
        <v>Да</v>
      </c>
      <c r="E39" s="59" t="s">
        <v>103</v>
      </c>
      <c r="F39" s="59" t="s">
        <v>104</v>
      </c>
      <c r="G39" s="59" t="s">
        <v>985</v>
      </c>
      <c r="H39" s="22" t="s">
        <v>99</v>
      </c>
    </row>
    <row r="40" spans="1:8" ht="15" customHeight="1">
      <c r="A40" s="71" t="s">
        <v>87</v>
      </c>
      <c r="B40" s="59" t="s">
        <v>127</v>
      </c>
      <c r="C40" s="39">
        <f t="shared" si="2"/>
        <v>1</v>
      </c>
      <c r="D40" s="59" t="str">
        <f>IF('7.5'!F40=0,"Нет","Да")</f>
        <v>Да</v>
      </c>
      <c r="E40" s="59" t="s">
        <v>103</v>
      </c>
      <c r="F40" s="59" t="s">
        <v>103</v>
      </c>
      <c r="G40" s="59" t="s">
        <v>99</v>
      </c>
    </row>
    <row r="41" spans="1:8" ht="15" customHeight="1">
      <c r="A41" s="71" t="s">
        <v>32</v>
      </c>
      <c r="B41" s="59" t="s">
        <v>127</v>
      </c>
      <c r="C41" s="39">
        <f t="shared" si="2"/>
        <v>1</v>
      </c>
      <c r="D41" s="59" t="str">
        <f>IF('7.5'!F41=0,"Нет","Да")</f>
        <v>Да</v>
      </c>
      <c r="E41" s="59" t="s">
        <v>103</v>
      </c>
      <c r="F41" s="59" t="s">
        <v>103</v>
      </c>
      <c r="G41" s="59" t="s">
        <v>99</v>
      </c>
    </row>
    <row r="42" spans="1:8" ht="15" customHeight="1">
      <c r="A42" s="71" t="s">
        <v>33</v>
      </c>
      <c r="B42" s="59" t="s">
        <v>329</v>
      </c>
      <c r="C42" s="39">
        <f t="shared" si="2"/>
        <v>0</v>
      </c>
      <c r="D42" s="59" t="str">
        <f>IF('7.5'!F42=0,"Нет","Да")</f>
        <v>Нет</v>
      </c>
      <c r="E42" s="59" t="s">
        <v>99</v>
      </c>
      <c r="F42" s="59" t="s">
        <v>99</v>
      </c>
      <c r="G42" s="71" t="s">
        <v>889</v>
      </c>
      <c r="H42" s="22" t="s">
        <v>99</v>
      </c>
    </row>
    <row r="43" spans="1:8" ht="15" customHeight="1">
      <c r="A43" s="71" t="s">
        <v>34</v>
      </c>
      <c r="B43" s="59" t="s">
        <v>329</v>
      </c>
      <c r="C43" s="39">
        <f t="shared" si="2"/>
        <v>0</v>
      </c>
      <c r="D43" s="59" t="str">
        <f>IF('7.5'!F43=0,"Нет","Да")</f>
        <v>Нет</v>
      </c>
      <c r="E43" s="59" t="s">
        <v>99</v>
      </c>
      <c r="F43" s="59" t="s">
        <v>99</v>
      </c>
      <c r="G43" s="71" t="s">
        <v>889</v>
      </c>
      <c r="H43" s="22" t="s">
        <v>99</v>
      </c>
    </row>
    <row r="44" spans="1:8" ht="15" customHeight="1">
      <c r="A44" s="71" t="s">
        <v>35</v>
      </c>
      <c r="B44" s="59" t="s">
        <v>329</v>
      </c>
      <c r="C44" s="39">
        <f t="shared" si="2"/>
        <v>0</v>
      </c>
      <c r="D44" s="59" t="str">
        <f>IF('7.5'!F44=0,"Нет","Да")</f>
        <v>Да</v>
      </c>
      <c r="E44" s="59" t="s">
        <v>104</v>
      </c>
      <c r="F44" s="59" t="s">
        <v>103</v>
      </c>
      <c r="G44" s="91" t="s">
        <v>823</v>
      </c>
      <c r="H44" s="22" t="s">
        <v>99</v>
      </c>
    </row>
    <row r="45" spans="1:8" ht="15" customHeight="1">
      <c r="A45" s="71" t="s">
        <v>97</v>
      </c>
      <c r="B45" s="59" t="s">
        <v>329</v>
      </c>
      <c r="C45" s="39">
        <f t="shared" si="2"/>
        <v>0</v>
      </c>
      <c r="D45" s="59" t="str">
        <f>IF('7.5'!F45=0,"Нет","Да")</f>
        <v>Да</v>
      </c>
      <c r="E45" s="59" t="s">
        <v>104</v>
      </c>
      <c r="F45" s="59" t="s">
        <v>103</v>
      </c>
      <c r="G45" s="71" t="s">
        <v>823</v>
      </c>
      <c r="H45" s="22" t="s">
        <v>99</v>
      </c>
    </row>
    <row r="46" spans="1:8" ht="15" customHeight="1">
      <c r="A46" s="89" t="s">
        <v>36</v>
      </c>
      <c r="B46" s="64"/>
      <c r="C46" s="42"/>
      <c r="D46" s="67"/>
      <c r="E46" s="73"/>
      <c r="F46" s="73"/>
      <c r="G46" s="67"/>
      <c r="H46" s="22" t="s">
        <v>99</v>
      </c>
    </row>
    <row r="47" spans="1:8" ht="15" customHeight="1">
      <c r="A47" s="71" t="s">
        <v>37</v>
      </c>
      <c r="B47" s="70" t="s">
        <v>329</v>
      </c>
      <c r="C47" s="39">
        <f t="shared" ref="C47:C53" si="3">IF(B47="Да, содержит",1,0)</f>
        <v>0</v>
      </c>
      <c r="D47" s="59" t="str">
        <f>IF('7.5'!F47=0,"Нет","Да")</f>
        <v>Нет</v>
      </c>
      <c r="E47" s="59" t="s">
        <v>99</v>
      </c>
      <c r="F47" s="59" t="s">
        <v>99</v>
      </c>
      <c r="G47" s="71" t="s">
        <v>889</v>
      </c>
      <c r="H47" s="22" t="s">
        <v>99</v>
      </c>
    </row>
    <row r="48" spans="1:8" ht="15" customHeight="1">
      <c r="A48" s="71" t="s">
        <v>38</v>
      </c>
      <c r="B48" s="59" t="s">
        <v>329</v>
      </c>
      <c r="C48" s="39">
        <f t="shared" si="3"/>
        <v>0</v>
      </c>
      <c r="D48" s="59" t="str">
        <f>IF('7.5'!F48=0,"Нет","Да")</f>
        <v>Нет</v>
      </c>
      <c r="E48" s="59" t="s">
        <v>99</v>
      </c>
      <c r="F48" s="59" t="s">
        <v>99</v>
      </c>
      <c r="G48" s="71" t="s">
        <v>889</v>
      </c>
      <c r="H48" s="22" t="s">
        <v>99</v>
      </c>
    </row>
    <row r="49" spans="1:8" ht="15" customHeight="1">
      <c r="A49" s="71" t="s">
        <v>39</v>
      </c>
      <c r="B49" s="59" t="s">
        <v>329</v>
      </c>
      <c r="C49" s="39">
        <f t="shared" si="3"/>
        <v>0</v>
      </c>
      <c r="D49" s="59" t="str">
        <f>IF('7.5'!F49=0,"Нет","Да")</f>
        <v>Нет</v>
      </c>
      <c r="E49" s="59" t="s">
        <v>99</v>
      </c>
      <c r="F49" s="59" t="s">
        <v>99</v>
      </c>
      <c r="G49" s="71" t="s">
        <v>889</v>
      </c>
      <c r="H49" s="22" t="s">
        <v>99</v>
      </c>
    </row>
    <row r="50" spans="1:8" ht="15" customHeight="1">
      <c r="A50" s="71" t="s">
        <v>40</v>
      </c>
      <c r="B50" s="59" t="s">
        <v>127</v>
      </c>
      <c r="C50" s="39">
        <f t="shared" si="3"/>
        <v>1</v>
      </c>
      <c r="D50" s="59" t="str">
        <f>IF('7.5'!F50=0,"Нет","Да")</f>
        <v>Да</v>
      </c>
      <c r="E50" s="59" t="s">
        <v>103</v>
      </c>
      <c r="F50" s="59" t="s">
        <v>103</v>
      </c>
      <c r="G50" s="71" t="s">
        <v>99</v>
      </c>
      <c r="H50" s="22" t="s">
        <v>99</v>
      </c>
    </row>
    <row r="51" spans="1:8" ht="15" customHeight="1">
      <c r="A51" s="71" t="s">
        <v>284</v>
      </c>
      <c r="B51" s="59" t="s">
        <v>329</v>
      </c>
      <c r="C51" s="39">
        <f t="shared" si="3"/>
        <v>0</v>
      </c>
      <c r="D51" s="59" t="str">
        <f>IF('7.5'!F51=0,"Нет","Да")</f>
        <v>Нет</v>
      </c>
      <c r="E51" s="59" t="s">
        <v>99</v>
      </c>
      <c r="F51" s="59" t="s">
        <v>99</v>
      </c>
      <c r="G51" s="71" t="s">
        <v>889</v>
      </c>
      <c r="H51" s="22" t="s">
        <v>99</v>
      </c>
    </row>
    <row r="52" spans="1:8" ht="15" customHeight="1">
      <c r="A52" s="71" t="s">
        <v>41</v>
      </c>
      <c r="B52" s="59" t="s">
        <v>329</v>
      </c>
      <c r="C52" s="39">
        <f t="shared" si="3"/>
        <v>0</v>
      </c>
      <c r="D52" s="59" t="str">
        <f>IF('7.5'!F52=0,"Нет","Да")</f>
        <v>Нет</v>
      </c>
      <c r="E52" s="59" t="s">
        <v>99</v>
      </c>
      <c r="F52" s="59" t="s">
        <v>99</v>
      </c>
      <c r="G52" s="71" t="s">
        <v>889</v>
      </c>
      <c r="H52" s="22" t="s">
        <v>99</v>
      </c>
    </row>
    <row r="53" spans="1:8" ht="15" customHeight="1">
      <c r="A53" s="71" t="s">
        <v>42</v>
      </c>
      <c r="B53" s="59" t="s">
        <v>127</v>
      </c>
      <c r="C53" s="39">
        <f t="shared" si="3"/>
        <v>1</v>
      </c>
      <c r="D53" s="59" t="str">
        <f>IF('7.5'!F53=0,"Нет","Да")</f>
        <v>Да</v>
      </c>
      <c r="E53" s="59" t="s">
        <v>103</v>
      </c>
      <c r="F53" s="59" t="s">
        <v>103</v>
      </c>
      <c r="G53" s="59" t="s">
        <v>99</v>
      </c>
    </row>
    <row r="54" spans="1:8" ht="15" customHeight="1">
      <c r="A54" s="89" t="s">
        <v>43</v>
      </c>
      <c r="B54" s="64"/>
      <c r="C54" s="42"/>
      <c r="D54" s="67"/>
      <c r="E54" s="73"/>
      <c r="F54" s="73"/>
      <c r="G54" s="67"/>
    </row>
    <row r="55" spans="1:8" ht="15" customHeight="1">
      <c r="A55" s="71" t="s">
        <v>44</v>
      </c>
      <c r="B55" s="59" t="s">
        <v>127</v>
      </c>
      <c r="C55" s="39">
        <f t="shared" ref="C55:C68" si="4">IF(B55="Да, содержит",1,0)</f>
        <v>1</v>
      </c>
      <c r="D55" s="59" t="str">
        <f>IF('7.5'!F55=0,"Нет","Да")</f>
        <v>Да</v>
      </c>
      <c r="E55" s="59" t="s">
        <v>103</v>
      </c>
      <c r="F55" s="59" t="s">
        <v>103</v>
      </c>
      <c r="G55" s="59" t="s">
        <v>99</v>
      </c>
    </row>
    <row r="56" spans="1:8" ht="15" customHeight="1">
      <c r="A56" s="71" t="s">
        <v>285</v>
      </c>
      <c r="B56" s="59" t="s">
        <v>329</v>
      </c>
      <c r="C56" s="39">
        <f t="shared" si="4"/>
        <v>0</v>
      </c>
      <c r="D56" s="59" t="str">
        <f>IF('7.5'!F56=0,"Нет","Да")</f>
        <v>Нет</v>
      </c>
      <c r="E56" s="59" t="s">
        <v>99</v>
      </c>
      <c r="F56" s="59" t="s">
        <v>99</v>
      </c>
      <c r="G56" s="71" t="s">
        <v>889</v>
      </c>
      <c r="H56" s="22" t="s">
        <v>99</v>
      </c>
    </row>
    <row r="57" spans="1:8" ht="15" customHeight="1">
      <c r="A57" s="71" t="s">
        <v>45</v>
      </c>
      <c r="B57" s="59" t="s">
        <v>329</v>
      </c>
      <c r="C57" s="39">
        <f t="shared" si="4"/>
        <v>0</v>
      </c>
      <c r="D57" s="59" t="str">
        <f>IF('7.5'!F57=0,"Нет","Да")</f>
        <v>Нет</v>
      </c>
      <c r="E57" s="74" t="s">
        <v>99</v>
      </c>
      <c r="F57" s="74" t="s">
        <v>99</v>
      </c>
      <c r="G57" s="71" t="s">
        <v>889</v>
      </c>
      <c r="H57" s="22" t="s">
        <v>99</v>
      </c>
    </row>
    <row r="58" spans="1:8" ht="15" customHeight="1">
      <c r="A58" s="71" t="s">
        <v>46</v>
      </c>
      <c r="B58" s="59" t="s">
        <v>329</v>
      </c>
      <c r="C58" s="39">
        <f t="shared" si="4"/>
        <v>0</v>
      </c>
      <c r="D58" s="59" t="str">
        <f>IF('7.5'!F58=0,"Нет","Да")</f>
        <v>Нет</v>
      </c>
      <c r="E58" s="59" t="s">
        <v>99</v>
      </c>
      <c r="F58" s="59" t="s">
        <v>99</v>
      </c>
      <c r="G58" s="71" t="s">
        <v>889</v>
      </c>
      <c r="H58" s="22" t="s">
        <v>99</v>
      </c>
    </row>
    <row r="59" spans="1:8" ht="15" customHeight="1">
      <c r="A59" s="71" t="s">
        <v>47</v>
      </c>
      <c r="B59" s="59" t="s">
        <v>329</v>
      </c>
      <c r="C59" s="39">
        <f t="shared" si="4"/>
        <v>0</v>
      </c>
      <c r="D59" s="59" t="str">
        <f>IF('7.5'!F59=0,"Нет","Да")</f>
        <v>Да</v>
      </c>
      <c r="E59" s="59" t="s">
        <v>104</v>
      </c>
      <c r="F59" s="59" t="s">
        <v>104</v>
      </c>
      <c r="G59" s="71" t="s">
        <v>1022</v>
      </c>
      <c r="H59" s="22" t="s">
        <v>99</v>
      </c>
    </row>
    <row r="60" spans="1:8" ht="15" customHeight="1">
      <c r="A60" s="71" t="s">
        <v>286</v>
      </c>
      <c r="B60" s="59" t="s">
        <v>127</v>
      </c>
      <c r="C60" s="39">
        <f t="shared" si="4"/>
        <v>1</v>
      </c>
      <c r="D60" s="59" t="str">
        <f>IF('7.5'!F60=0,"Нет","Да")</f>
        <v>Да</v>
      </c>
      <c r="E60" s="59" t="s">
        <v>103</v>
      </c>
      <c r="F60" s="59" t="s">
        <v>103</v>
      </c>
      <c r="G60" s="59" t="s">
        <v>99</v>
      </c>
    </row>
    <row r="61" spans="1:8" ht="15" customHeight="1">
      <c r="A61" s="71" t="s">
        <v>48</v>
      </c>
      <c r="B61" s="59" t="s">
        <v>329</v>
      </c>
      <c r="C61" s="39">
        <f t="shared" si="4"/>
        <v>0</v>
      </c>
      <c r="D61" s="59" t="str">
        <f>IF('7.5'!F61=0,"Нет","Да")</f>
        <v>Нет</v>
      </c>
      <c r="E61" s="74" t="s">
        <v>99</v>
      </c>
      <c r="F61" s="74" t="s">
        <v>99</v>
      </c>
      <c r="G61" s="71" t="s">
        <v>889</v>
      </c>
      <c r="H61" s="22" t="s">
        <v>99</v>
      </c>
    </row>
    <row r="62" spans="1:8" ht="15" customHeight="1">
      <c r="A62" s="71" t="s">
        <v>49</v>
      </c>
      <c r="B62" s="59" t="s">
        <v>329</v>
      </c>
      <c r="C62" s="39">
        <f t="shared" si="4"/>
        <v>0</v>
      </c>
      <c r="D62" s="59" t="str">
        <f>IF('7.5'!F62=0,"Нет","Да")</f>
        <v>Нет</v>
      </c>
      <c r="E62" s="74" t="s">
        <v>99</v>
      </c>
      <c r="F62" s="74" t="s">
        <v>99</v>
      </c>
      <c r="G62" s="71" t="s">
        <v>889</v>
      </c>
      <c r="H62" s="22" t="s">
        <v>99</v>
      </c>
    </row>
    <row r="63" spans="1:8" ht="15" customHeight="1">
      <c r="A63" s="71" t="s">
        <v>287</v>
      </c>
      <c r="B63" s="59" t="s">
        <v>329</v>
      </c>
      <c r="C63" s="39">
        <f t="shared" si="4"/>
        <v>0</v>
      </c>
      <c r="D63" s="59" t="str">
        <f>IF('7.5'!F63=0,"Нет","Да")</f>
        <v>Да</v>
      </c>
      <c r="E63" s="59" t="s">
        <v>104</v>
      </c>
      <c r="F63" s="59" t="s">
        <v>103</v>
      </c>
      <c r="G63" s="71" t="s">
        <v>823</v>
      </c>
      <c r="H63" s="22" t="s">
        <v>99</v>
      </c>
    </row>
    <row r="64" spans="1:8" ht="15" customHeight="1">
      <c r="A64" s="71" t="s">
        <v>50</v>
      </c>
      <c r="B64" s="59" t="s">
        <v>127</v>
      </c>
      <c r="C64" s="39">
        <f t="shared" si="4"/>
        <v>1</v>
      </c>
      <c r="D64" s="59" t="str">
        <f>IF('7.5'!F64=0,"Нет","Да")</f>
        <v>Да</v>
      </c>
      <c r="E64" s="59" t="s">
        <v>103</v>
      </c>
      <c r="F64" s="59" t="s">
        <v>103</v>
      </c>
      <c r="G64" s="74" t="s">
        <v>99</v>
      </c>
    </row>
    <row r="65" spans="1:8" ht="15" customHeight="1">
      <c r="A65" s="71" t="s">
        <v>51</v>
      </c>
      <c r="B65" s="59" t="s">
        <v>329</v>
      </c>
      <c r="C65" s="39">
        <f t="shared" si="4"/>
        <v>0</v>
      </c>
      <c r="D65" s="59" t="str">
        <f>IF('7.5'!F65=0,"Нет","Да")</f>
        <v>Нет</v>
      </c>
      <c r="E65" s="59" t="s">
        <v>99</v>
      </c>
      <c r="F65" s="59" t="s">
        <v>99</v>
      </c>
      <c r="G65" s="71" t="s">
        <v>889</v>
      </c>
      <c r="H65" s="22" t="s">
        <v>99</v>
      </c>
    </row>
    <row r="66" spans="1:8" ht="15" customHeight="1">
      <c r="A66" s="71" t="s">
        <v>52</v>
      </c>
      <c r="B66" s="59" t="s">
        <v>329</v>
      </c>
      <c r="C66" s="39">
        <f t="shared" si="4"/>
        <v>0</v>
      </c>
      <c r="D66" s="59" t="str">
        <f>IF('7.5'!F66=0,"Нет","Да")</f>
        <v>Нет</v>
      </c>
      <c r="E66" s="74" t="s">
        <v>99</v>
      </c>
      <c r="F66" s="74" t="s">
        <v>99</v>
      </c>
      <c r="G66" s="71" t="s">
        <v>889</v>
      </c>
      <c r="H66" s="22" t="s">
        <v>99</v>
      </c>
    </row>
    <row r="67" spans="1:8" ht="15" customHeight="1">
      <c r="A67" s="71" t="s">
        <v>53</v>
      </c>
      <c r="B67" s="59" t="s">
        <v>127</v>
      </c>
      <c r="C67" s="39">
        <f t="shared" si="4"/>
        <v>1</v>
      </c>
      <c r="D67" s="59" t="str">
        <f>IF('7.5'!F67=0,"Нет","Да")</f>
        <v>Да</v>
      </c>
      <c r="E67" s="59" t="s">
        <v>103</v>
      </c>
      <c r="F67" s="59" t="s">
        <v>103</v>
      </c>
      <c r="G67" s="74" t="s">
        <v>99</v>
      </c>
    </row>
    <row r="68" spans="1:8" ht="15" customHeight="1">
      <c r="A68" s="71" t="s">
        <v>54</v>
      </c>
      <c r="B68" s="59" t="s">
        <v>329</v>
      </c>
      <c r="C68" s="39">
        <f t="shared" si="4"/>
        <v>0</v>
      </c>
      <c r="D68" s="59" t="str">
        <f>IF('7.5'!F68=0,"Нет","Да")</f>
        <v>Нет</v>
      </c>
      <c r="E68" s="59" t="s">
        <v>99</v>
      </c>
      <c r="F68" s="59" t="s">
        <v>99</v>
      </c>
      <c r="G68" s="71" t="s">
        <v>889</v>
      </c>
      <c r="H68" s="22" t="s">
        <v>99</v>
      </c>
    </row>
    <row r="69" spans="1:8" ht="15" customHeight="1">
      <c r="A69" s="89" t="s">
        <v>55</v>
      </c>
      <c r="B69" s="64"/>
      <c r="C69" s="42"/>
      <c r="D69" s="67"/>
      <c r="E69" s="73"/>
      <c r="F69" s="73"/>
      <c r="G69" s="67"/>
    </row>
    <row r="70" spans="1:8" ht="15" customHeight="1">
      <c r="A70" s="71" t="s">
        <v>56</v>
      </c>
      <c r="B70" s="59" t="s">
        <v>329</v>
      </c>
      <c r="C70" s="39">
        <f t="shared" ref="C70:C75" si="5">IF(B70="Да, содержит",1,0)</f>
        <v>0</v>
      </c>
      <c r="D70" s="59" t="str">
        <f>IF('7.5'!F70=0,"Нет","Да")</f>
        <v>Нет</v>
      </c>
      <c r="E70" s="59" t="s">
        <v>99</v>
      </c>
      <c r="F70" s="59" t="s">
        <v>99</v>
      </c>
      <c r="G70" s="71" t="s">
        <v>889</v>
      </c>
      <c r="H70" s="22" t="s">
        <v>99</v>
      </c>
    </row>
    <row r="71" spans="1:8" ht="15" customHeight="1">
      <c r="A71" s="71" t="s">
        <v>57</v>
      </c>
      <c r="B71" s="59" t="s">
        <v>329</v>
      </c>
      <c r="C71" s="39">
        <f t="shared" si="5"/>
        <v>0</v>
      </c>
      <c r="D71" s="59" t="str">
        <f>IF('7.5'!F71=0,"Нет","Да")</f>
        <v>Нет</v>
      </c>
      <c r="E71" s="59" t="s">
        <v>99</v>
      </c>
      <c r="F71" s="59" t="s">
        <v>99</v>
      </c>
      <c r="G71" s="71" t="s">
        <v>889</v>
      </c>
      <c r="H71" s="22" t="s">
        <v>99</v>
      </c>
    </row>
    <row r="72" spans="1:8" ht="15" customHeight="1">
      <c r="A72" s="71" t="s">
        <v>58</v>
      </c>
      <c r="B72" s="59" t="s">
        <v>127</v>
      </c>
      <c r="C72" s="39">
        <f t="shared" si="5"/>
        <v>1</v>
      </c>
      <c r="D72" s="59" t="str">
        <f>IF('7.5'!F72=0,"Нет","Да")</f>
        <v>Да</v>
      </c>
      <c r="E72" s="59" t="s">
        <v>103</v>
      </c>
      <c r="F72" s="59" t="s">
        <v>103</v>
      </c>
      <c r="G72" s="59" t="s">
        <v>99</v>
      </c>
    </row>
    <row r="73" spans="1:8" ht="15" customHeight="1">
      <c r="A73" s="71" t="s">
        <v>59</v>
      </c>
      <c r="B73" s="59" t="s">
        <v>127</v>
      </c>
      <c r="C73" s="39">
        <f t="shared" si="5"/>
        <v>1</v>
      </c>
      <c r="D73" s="59" t="str">
        <f>IF('7.5'!F73=0,"Нет","Да")</f>
        <v>Да</v>
      </c>
      <c r="E73" s="59" t="s">
        <v>103</v>
      </c>
      <c r="F73" s="59" t="s">
        <v>103</v>
      </c>
      <c r="G73" s="59" t="s">
        <v>99</v>
      </c>
    </row>
    <row r="74" spans="1:8" ht="15" customHeight="1">
      <c r="A74" s="71" t="s">
        <v>288</v>
      </c>
      <c r="B74" s="59" t="s">
        <v>127</v>
      </c>
      <c r="C74" s="39">
        <f t="shared" si="5"/>
        <v>1</v>
      </c>
      <c r="D74" s="59" t="str">
        <f>IF('7.5'!F74=0,"Нет","Да")</f>
        <v>Да</v>
      </c>
      <c r="E74" s="59" t="s">
        <v>103</v>
      </c>
      <c r="F74" s="59" t="s">
        <v>103</v>
      </c>
      <c r="G74" s="74" t="s">
        <v>99</v>
      </c>
    </row>
    <row r="75" spans="1:8" ht="15" customHeight="1">
      <c r="A75" s="71" t="s">
        <v>60</v>
      </c>
      <c r="B75" s="59" t="s">
        <v>329</v>
      </c>
      <c r="C75" s="39">
        <f t="shared" si="5"/>
        <v>0</v>
      </c>
      <c r="D75" s="59" t="str">
        <f>IF('7.5'!F75=0,"Нет","Да")</f>
        <v>Нет</v>
      </c>
      <c r="E75" s="59" t="s">
        <v>99</v>
      </c>
      <c r="F75" s="59" t="s">
        <v>99</v>
      </c>
      <c r="G75" s="71" t="s">
        <v>889</v>
      </c>
      <c r="H75" s="22" t="s">
        <v>99</v>
      </c>
    </row>
    <row r="76" spans="1:8" ht="15" customHeight="1">
      <c r="A76" s="89" t="s">
        <v>61</v>
      </c>
      <c r="B76" s="64"/>
      <c r="C76" s="42"/>
      <c r="D76" s="67"/>
      <c r="E76" s="73"/>
      <c r="F76" s="73"/>
      <c r="G76" s="67"/>
    </row>
    <row r="77" spans="1:8" ht="15" customHeight="1">
      <c r="A77" s="71" t="s">
        <v>62</v>
      </c>
      <c r="B77" s="59" t="s">
        <v>127</v>
      </c>
      <c r="C77" s="39">
        <f t="shared" ref="C77:C86" si="6">IF(B77="Да, содержит",1,0)</f>
        <v>1</v>
      </c>
      <c r="D77" s="59" t="str">
        <f>IF('7.5'!F77=0,"Нет","Да")</f>
        <v>Да</v>
      </c>
      <c r="E77" s="59" t="s">
        <v>103</v>
      </c>
      <c r="F77" s="59" t="s">
        <v>103</v>
      </c>
      <c r="G77" s="74" t="s">
        <v>99</v>
      </c>
    </row>
    <row r="78" spans="1:8" ht="15" customHeight="1">
      <c r="A78" s="71" t="s">
        <v>64</v>
      </c>
      <c r="B78" s="59" t="s">
        <v>329</v>
      </c>
      <c r="C78" s="39">
        <f t="shared" si="6"/>
        <v>0</v>
      </c>
      <c r="D78" s="59" t="str">
        <f>IF('7.5'!F78=0,"Нет","Да")</f>
        <v>Нет</v>
      </c>
      <c r="E78" s="59" t="s">
        <v>99</v>
      </c>
      <c r="F78" s="59" t="s">
        <v>99</v>
      </c>
      <c r="G78" s="71" t="s">
        <v>889</v>
      </c>
      <c r="H78" s="22" t="s">
        <v>99</v>
      </c>
    </row>
    <row r="79" spans="1:8" ht="15" customHeight="1">
      <c r="A79" s="71" t="s">
        <v>65</v>
      </c>
      <c r="B79" s="59" t="s">
        <v>329</v>
      </c>
      <c r="C79" s="39">
        <f t="shared" si="6"/>
        <v>0</v>
      </c>
      <c r="D79" s="59" t="str">
        <f>IF('7.5'!F79=0,"Нет","Да")</f>
        <v>Нет</v>
      </c>
      <c r="E79" s="59" t="s">
        <v>99</v>
      </c>
      <c r="F79" s="59" t="s">
        <v>99</v>
      </c>
      <c r="G79" s="71" t="s">
        <v>889</v>
      </c>
      <c r="H79" s="22" t="s">
        <v>99</v>
      </c>
    </row>
    <row r="80" spans="1:8" ht="15" customHeight="1">
      <c r="A80" s="71" t="s">
        <v>66</v>
      </c>
      <c r="B80" s="59" t="s">
        <v>127</v>
      </c>
      <c r="C80" s="39">
        <f t="shared" si="6"/>
        <v>1</v>
      </c>
      <c r="D80" s="59" t="str">
        <f>IF('7.5'!F80=0,"Нет","Да")</f>
        <v>Да</v>
      </c>
      <c r="E80" s="59" t="s">
        <v>103</v>
      </c>
      <c r="F80" s="59" t="s">
        <v>103</v>
      </c>
      <c r="G80" s="59" t="s">
        <v>99</v>
      </c>
    </row>
    <row r="81" spans="1:8" ht="15" customHeight="1">
      <c r="A81" s="71" t="s">
        <v>68</v>
      </c>
      <c r="B81" s="59" t="s">
        <v>127</v>
      </c>
      <c r="C81" s="39">
        <f t="shared" si="6"/>
        <v>1</v>
      </c>
      <c r="D81" s="59" t="str">
        <f>IF('7.5'!F81=0,"Нет","Да")</f>
        <v>Да</v>
      </c>
      <c r="E81" s="59" t="s">
        <v>103</v>
      </c>
      <c r="F81" s="59" t="s">
        <v>103</v>
      </c>
      <c r="G81" s="70" t="s">
        <v>988</v>
      </c>
      <c r="H81" s="22" t="s">
        <v>99</v>
      </c>
    </row>
    <row r="82" spans="1:8" ht="15" customHeight="1">
      <c r="A82" s="71" t="s">
        <v>69</v>
      </c>
      <c r="B82" s="59" t="s">
        <v>127</v>
      </c>
      <c r="C82" s="39">
        <f t="shared" si="6"/>
        <v>1</v>
      </c>
      <c r="D82" s="59" t="str">
        <f>IF('7.5'!F82=0,"Нет","Да")</f>
        <v>Да</v>
      </c>
      <c r="E82" s="59" t="s">
        <v>103</v>
      </c>
      <c r="F82" s="59" t="s">
        <v>103</v>
      </c>
      <c r="G82" s="59" t="s">
        <v>99</v>
      </c>
    </row>
    <row r="83" spans="1:8" ht="15" customHeight="1">
      <c r="A83" s="71" t="s">
        <v>289</v>
      </c>
      <c r="B83" s="59" t="s">
        <v>329</v>
      </c>
      <c r="C83" s="39">
        <f t="shared" si="6"/>
        <v>0</v>
      </c>
      <c r="D83" s="59" t="str">
        <f>IF('7.5'!F83=0,"Нет","Да")</f>
        <v>Нет</v>
      </c>
      <c r="E83" s="59" t="s">
        <v>99</v>
      </c>
      <c r="F83" s="59" t="s">
        <v>99</v>
      </c>
      <c r="G83" s="71" t="s">
        <v>889</v>
      </c>
      <c r="H83" s="22" t="s">
        <v>99</v>
      </c>
    </row>
    <row r="84" spans="1:8" ht="15" customHeight="1">
      <c r="A84" s="71" t="s">
        <v>70</v>
      </c>
      <c r="B84" s="59" t="s">
        <v>127</v>
      </c>
      <c r="C84" s="39">
        <f t="shared" si="6"/>
        <v>1</v>
      </c>
      <c r="D84" s="59" t="str">
        <f>IF('7.5'!F84=0,"Нет","Да")</f>
        <v>Да</v>
      </c>
      <c r="E84" s="59" t="s">
        <v>103</v>
      </c>
      <c r="F84" s="59" t="s">
        <v>103</v>
      </c>
      <c r="G84" s="59" t="s">
        <v>99</v>
      </c>
      <c r="H84" s="22" t="s">
        <v>99</v>
      </c>
    </row>
    <row r="85" spans="1:8" ht="15" customHeight="1">
      <c r="A85" s="71" t="s">
        <v>71</v>
      </c>
      <c r="B85" s="59" t="s">
        <v>127</v>
      </c>
      <c r="C85" s="39">
        <f t="shared" si="6"/>
        <v>1</v>
      </c>
      <c r="D85" s="59" t="str">
        <f>IF('7.5'!F85=0,"Нет","Да")</f>
        <v>Да</v>
      </c>
      <c r="E85" s="59" t="s">
        <v>103</v>
      </c>
      <c r="F85" s="59" t="s">
        <v>103</v>
      </c>
      <c r="G85" s="59" t="s">
        <v>99</v>
      </c>
    </row>
    <row r="86" spans="1:8" ht="15" customHeight="1">
      <c r="A86" s="71" t="s">
        <v>72</v>
      </c>
      <c r="B86" s="59" t="s">
        <v>329</v>
      </c>
      <c r="C86" s="39">
        <f t="shared" si="6"/>
        <v>0</v>
      </c>
      <c r="D86" s="59" t="str">
        <f>IF('7.5'!F86=0,"Нет","Да")</f>
        <v>Нет</v>
      </c>
      <c r="E86" s="59" t="s">
        <v>99</v>
      </c>
      <c r="F86" s="59" t="s">
        <v>99</v>
      </c>
      <c r="G86" s="71" t="s">
        <v>889</v>
      </c>
      <c r="H86" s="22" t="s">
        <v>99</v>
      </c>
    </row>
    <row r="87" spans="1:8" ht="15" customHeight="1">
      <c r="A87" s="89" t="s">
        <v>73</v>
      </c>
      <c r="B87" s="64"/>
      <c r="C87" s="42"/>
      <c r="D87" s="67"/>
      <c r="E87" s="73"/>
      <c r="F87" s="73"/>
      <c r="G87" s="67"/>
    </row>
    <row r="88" spans="1:8" ht="15" customHeight="1">
      <c r="A88" s="71" t="s">
        <v>63</v>
      </c>
      <c r="B88" s="70" t="s">
        <v>127</v>
      </c>
      <c r="C88" s="39">
        <f t="shared" ref="C88:C98" si="7">IF(B88="Да, содержит",1,0)</f>
        <v>1</v>
      </c>
      <c r="D88" s="59" t="str">
        <f>IF('7.5'!F88=0,"Нет","Да")</f>
        <v>Да</v>
      </c>
      <c r="E88" s="59" t="s">
        <v>103</v>
      </c>
      <c r="F88" s="59" t="s">
        <v>103</v>
      </c>
      <c r="G88" s="59" t="s">
        <v>99</v>
      </c>
    </row>
    <row r="89" spans="1:8" ht="15" customHeight="1">
      <c r="A89" s="71" t="s">
        <v>74</v>
      </c>
      <c r="B89" s="59" t="s">
        <v>329</v>
      </c>
      <c r="C89" s="39">
        <f t="shared" si="7"/>
        <v>0</v>
      </c>
      <c r="D89" s="59" t="str">
        <f>IF('7.5'!F89=0,"Нет","Да")</f>
        <v>Нет</v>
      </c>
      <c r="E89" s="59" t="s">
        <v>99</v>
      </c>
      <c r="F89" s="59" t="s">
        <v>99</v>
      </c>
      <c r="G89" s="71" t="s">
        <v>889</v>
      </c>
      <c r="H89" s="22" t="s">
        <v>99</v>
      </c>
    </row>
    <row r="90" spans="1:8" ht="15" customHeight="1">
      <c r="A90" s="71" t="s">
        <v>67</v>
      </c>
      <c r="B90" s="59" t="s">
        <v>127</v>
      </c>
      <c r="C90" s="39">
        <f t="shared" si="7"/>
        <v>1</v>
      </c>
      <c r="D90" s="59" t="str">
        <f>IF('7.5'!F90=0,"Нет","Да")</f>
        <v>Да</v>
      </c>
      <c r="E90" s="59" t="s">
        <v>103</v>
      </c>
      <c r="F90" s="59" t="s">
        <v>103</v>
      </c>
      <c r="G90" s="59" t="s">
        <v>99</v>
      </c>
    </row>
    <row r="91" spans="1:8" ht="15" customHeight="1">
      <c r="A91" s="71" t="s">
        <v>75</v>
      </c>
      <c r="B91" s="59" t="s">
        <v>329</v>
      </c>
      <c r="C91" s="39">
        <f t="shared" si="7"/>
        <v>0</v>
      </c>
      <c r="D91" s="59" t="str">
        <f>IF('7.5'!F91=0,"Нет","Да")</f>
        <v>Нет</v>
      </c>
      <c r="E91" s="59" t="s">
        <v>99</v>
      </c>
      <c r="F91" s="59" t="s">
        <v>99</v>
      </c>
      <c r="G91" s="71" t="s">
        <v>889</v>
      </c>
      <c r="H91" s="22" t="s">
        <v>99</v>
      </c>
    </row>
    <row r="92" spans="1:8" ht="15" customHeight="1">
      <c r="A92" s="71" t="s">
        <v>76</v>
      </c>
      <c r="B92" s="59" t="s">
        <v>127</v>
      </c>
      <c r="C92" s="39">
        <f t="shared" si="7"/>
        <v>1</v>
      </c>
      <c r="D92" s="59" t="str">
        <f>IF('7.5'!F92=0,"Нет","Да")</f>
        <v>Да</v>
      </c>
      <c r="E92" s="59" t="s">
        <v>103</v>
      </c>
      <c r="F92" s="59" t="s">
        <v>103</v>
      </c>
      <c r="G92" s="59" t="s">
        <v>99</v>
      </c>
    </row>
    <row r="93" spans="1:8" ht="15" customHeight="1">
      <c r="A93" s="71" t="s">
        <v>77</v>
      </c>
      <c r="B93" s="59" t="s">
        <v>127</v>
      </c>
      <c r="C93" s="39">
        <f t="shared" si="7"/>
        <v>1</v>
      </c>
      <c r="D93" s="59" t="str">
        <f>IF('7.5'!F93=0,"Нет","Да")</f>
        <v>Да</v>
      </c>
      <c r="E93" s="59" t="s">
        <v>103</v>
      </c>
      <c r="F93" s="59" t="s">
        <v>103</v>
      </c>
      <c r="G93" s="59" t="s">
        <v>99</v>
      </c>
    </row>
    <row r="94" spans="1:8" ht="15" customHeight="1">
      <c r="A94" s="71" t="s">
        <v>78</v>
      </c>
      <c r="B94" s="59" t="s">
        <v>329</v>
      </c>
      <c r="C94" s="39">
        <f t="shared" si="7"/>
        <v>0</v>
      </c>
      <c r="D94" s="59" t="str">
        <f>IF('7.5'!F94=0,"Нет","Да")</f>
        <v>Нет</v>
      </c>
      <c r="E94" s="59" t="s">
        <v>99</v>
      </c>
      <c r="F94" s="59" t="s">
        <v>99</v>
      </c>
      <c r="G94" s="71" t="s">
        <v>889</v>
      </c>
      <c r="H94" s="22" t="s">
        <v>99</v>
      </c>
    </row>
    <row r="95" spans="1:8" ht="15" customHeight="1">
      <c r="A95" s="71" t="s">
        <v>79</v>
      </c>
      <c r="B95" s="59" t="s">
        <v>127</v>
      </c>
      <c r="C95" s="39">
        <f t="shared" si="7"/>
        <v>1</v>
      </c>
      <c r="D95" s="59" t="str">
        <f>IF('7.5'!F95=0,"Нет","Да")</f>
        <v>Да</v>
      </c>
      <c r="E95" s="59" t="s">
        <v>103</v>
      </c>
      <c r="F95" s="59" t="s">
        <v>103</v>
      </c>
      <c r="G95" s="59" t="s">
        <v>99</v>
      </c>
    </row>
    <row r="96" spans="1:8" ht="15" customHeight="1">
      <c r="A96" s="71" t="s">
        <v>80</v>
      </c>
      <c r="B96" s="59" t="s">
        <v>127</v>
      </c>
      <c r="C96" s="39">
        <f t="shared" si="7"/>
        <v>1</v>
      </c>
      <c r="D96" s="59" t="str">
        <f>IF('7.5'!F96=0,"Нет","Да")</f>
        <v>Да</v>
      </c>
      <c r="E96" s="59" t="s">
        <v>103</v>
      </c>
      <c r="F96" s="59" t="s">
        <v>103</v>
      </c>
      <c r="G96" s="59" t="s">
        <v>99</v>
      </c>
    </row>
    <row r="97" spans="1:8" ht="15" customHeight="1">
      <c r="A97" s="71" t="s">
        <v>81</v>
      </c>
      <c r="B97" s="59" t="s">
        <v>329</v>
      </c>
      <c r="C97" s="39">
        <f t="shared" si="7"/>
        <v>0</v>
      </c>
      <c r="D97" s="59" t="str">
        <f>IF('7.5'!F97=0,"Нет","Да")</f>
        <v>Нет</v>
      </c>
      <c r="E97" s="59" t="s">
        <v>99</v>
      </c>
      <c r="F97" s="59" t="s">
        <v>99</v>
      </c>
      <c r="G97" s="71" t="s">
        <v>889</v>
      </c>
      <c r="H97" s="22" t="s">
        <v>99</v>
      </c>
    </row>
    <row r="98" spans="1:8" ht="15" customHeight="1">
      <c r="A98" s="71" t="s">
        <v>82</v>
      </c>
      <c r="B98" s="59" t="s">
        <v>329</v>
      </c>
      <c r="C98" s="39">
        <f t="shared" si="7"/>
        <v>0</v>
      </c>
      <c r="D98" s="59" t="str">
        <f>IF('7.5'!F98=0,"Нет","Да")</f>
        <v>Нет</v>
      </c>
      <c r="E98" s="59" t="s">
        <v>99</v>
      </c>
      <c r="F98" s="59" t="s">
        <v>99</v>
      </c>
      <c r="G98" s="71" t="s">
        <v>889</v>
      </c>
      <c r="H98" s="22" t="s">
        <v>99</v>
      </c>
    </row>
    <row r="99" spans="1:8">
      <c r="A99" s="5"/>
      <c r="B99" s="5"/>
      <c r="C99" s="46"/>
      <c r="D99" s="43"/>
      <c r="E99" s="6"/>
      <c r="F99" s="6"/>
      <c r="G99" s="5"/>
    </row>
    <row r="101" spans="1:8">
      <c r="C101" s="47"/>
      <c r="E101" s="69"/>
      <c r="F101" s="69"/>
    </row>
    <row r="108" spans="1:8">
      <c r="C108" s="47"/>
      <c r="E108" s="69"/>
      <c r="F108" s="69"/>
    </row>
    <row r="112" spans="1:8">
      <c r="C112" s="47"/>
      <c r="E112" s="69"/>
      <c r="F112" s="69"/>
    </row>
    <row r="115" spans="3:6">
      <c r="C115" s="47"/>
      <c r="E115" s="69"/>
      <c r="F115" s="69"/>
    </row>
    <row r="119" spans="3:6">
      <c r="C119" s="47"/>
      <c r="E119" s="69"/>
      <c r="F119" s="69"/>
    </row>
    <row r="122" spans="3:6">
      <c r="C122" s="47"/>
      <c r="E122" s="69"/>
      <c r="F122" s="69"/>
    </row>
    <row r="126" spans="3:6">
      <c r="C126" s="47"/>
      <c r="E126" s="69"/>
      <c r="F126" s="69"/>
    </row>
  </sheetData>
  <mergeCells count="8">
    <mergeCell ref="A1:G1"/>
    <mergeCell ref="A3:A5"/>
    <mergeCell ref="D3:D5"/>
    <mergeCell ref="E3:F3"/>
    <mergeCell ref="G3:G5"/>
    <mergeCell ref="C4:C5"/>
    <mergeCell ref="E4:E5"/>
    <mergeCell ref="F4:F5"/>
  </mergeCells>
  <dataValidations count="1">
    <dataValidation type="list" allowBlank="1" showInputMessage="1" showErrorMessage="1" sqref="ID7:ID98 RZ7:RZ98 ABV7:ABV98 ALR7:ALR98 AVN7:AVN98 BFJ7:BFJ98 BPF7:BPF98 BZB7:BZB98 CIX7:CIX98 CST7:CST98 DCP7:DCP98 DML7:DML98 DWH7:DWH98 EGD7:EGD98 EPZ7:EPZ98 EZV7:EZV98 FJR7:FJR98 FTN7:FTN98 GDJ7:GDJ98 GNF7:GNF98 GXB7:GXB98 HGX7:HGX98 HQT7:HQT98 IAP7:IAP98 IKL7:IKL98 IUH7:IUH98 JED7:JED98 JNZ7:JNZ98 JXV7:JXV98 KHR7:KHR98 KRN7:KRN98 LBJ7:LBJ98 LLF7:LLF98 LVB7:LVB98 MEX7:MEX98 MOT7:MOT98 MYP7:MYP98 NIL7:NIL98 NSH7:NSH98 OCD7:OCD98 OLZ7:OLZ98 OVV7:OVV98 PFR7:PFR98 PPN7:PPN98 PZJ7:PZJ98 QJF7:QJF98 QTB7:QTB98 RCX7:RCX98 RMT7:RMT98 RWP7:RWP98 SGL7:SGL98 SQH7:SQH98 TAD7:TAD98 TJZ7:TJZ98 TTV7:TTV98 UDR7:UDR98 UNN7:UNN98 UXJ7:UXJ98 VHF7:VHF98 VRB7:VRB98 WAX7:WAX98 WKT7:WKT98 WUP7:WUP98 ID65543:ID65634 RZ65543:RZ65634 ABV65543:ABV65634 ALR65543:ALR65634 AVN65543:AVN65634 BFJ65543:BFJ65634 BPF65543:BPF65634 BZB65543:BZB65634 CIX65543:CIX65634 CST65543:CST65634 DCP65543:DCP65634 DML65543:DML65634 DWH65543:DWH65634 EGD65543:EGD65634 EPZ65543:EPZ65634 EZV65543:EZV65634 FJR65543:FJR65634 FTN65543:FTN65634 GDJ65543:GDJ65634 GNF65543:GNF65634 GXB65543:GXB65634 HGX65543:HGX65634 HQT65543:HQT65634 IAP65543:IAP65634 IKL65543:IKL65634 IUH65543:IUH65634 JED65543:JED65634 JNZ65543:JNZ65634 JXV65543:JXV65634 KHR65543:KHR65634 KRN65543:KRN65634 LBJ65543:LBJ65634 LLF65543:LLF65634 LVB65543:LVB65634 MEX65543:MEX65634 MOT65543:MOT65634 MYP65543:MYP65634 NIL65543:NIL65634 NSH65543:NSH65634 OCD65543:OCD65634 OLZ65543:OLZ65634 OVV65543:OVV65634 PFR65543:PFR65634 PPN65543:PPN65634 PZJ65543:PZJ65634 QJF65543:QJF65634 QTB65543:QTB65634 RCX65543:RCX65634 RMT65543:RMT65634 RWP65543:RWP65634 SGL65543:SGL65634 SQH65543:SQH65634 TAD65543:TAD65634 TJZ65543:TJZ65634 TTV65543:TTV65634 UDR65543:UDR65634 UNN65543:UNN65634 UXJ65543:UXJ65634 VHF65543:VHF65634 VRB65543:VRB65634 WAX65543:WAX65634 WKT65543:WKT65634 WUP65543:WUP65634 ID131079:ID131170 RZ131079:RZ131170 ABV131079:ABV131170 ALR131079:ALR131170 AVN131079:AVN131170 BFJ131079:BFJ131170 BPF131079:BPF131170 BZB131079:BZB131170 CIX131079:CIX131170 CST131079:CST131170 DCP131079:DCP131170 DML131079:DML131170 DWH131079:DWH131170 EGD131079:EGD131170 EPZ131079:EPZ131170 EZV131079:EZV131170 FJR131079:FJR131170 FTN131079:FTN131170 GDJ131079:GDJ131170 GNF131079:GNF131170 GXB131079:GXB131170 HGX131079:HGX131170 HQT131079:HQT131170 IAP131079:IAP131170 IKL131079:IKL131170 IUH131079:IUH131170 JED131079:JED131170 JNZ131079:JNZ131170 JXV131079:JXV131170 KHR131079:KHR131170 KRN131079:KRN131170 LBJ131079:LBJ131170 LLF131079:LLF131170 LVB131079:LVB131170 MEX131079:MEX131170 MOT131079:MOT131170 MYP131079:MYP131170 NIL131079:NIL131170 NSH131079:NSH131170 OCD131079:OCD131170 OLZ131079:OLZ131170 OVV131079:OVV131170 PFR131079:PFR131170 PPN131079:PPN131170 PZJ131079:PZJ131170 QJF131079:QJF131170 QTB131079:QTB131170 RCX131079:RCX131170 RMT131079:RMT131170 RWP131079:RWP131170 SGL131079:SGL131170 SQH131079:SQH131170 TAD131079:TAD131170 TJZ131079:TJZ131170 TTV131079:TTV131170 UDR131079:UDR131170 UNN131079:UNN131170 UXJ131079:UXJ131170 VHF131079:VHF131170 VRB131079:VRB131170 WAX131079:WAX131170 WKT131079:WKT131170 WUP131079:WUP131170 ID196615:ID196706 RZ196615:RZ196706 ABV196615:ABV196706 ALR196615:ALR196706 AVN196615:AVN196706 BFJ196615:BFJ196706 BPF196615:BPF196706 BZB196615:BZB196706 CIX196615:CIX196706 CST196615:CST196706 DCP196615:DCP196706 DML196615:DML196706 DWH196615:DWH196706 EGD196615:EGD196706 EPZ196615:EPZ196706 EZV196615:EZV196706 FJR196615:FJR196706 FTN196615:FTN196706 GDJ196615:GDJ196706 GNF196615:GNF196706 GXB196615:GXB196706 HGX196615:HGX196706 HQT196615:HQT196706 IAP196615:IAP196706 IKL196615:IKL196706 IUH196615:IUH196706 JED196615:JED196706 JNZ196615:JNZ196706 JXV196615:JXV196706 KHR196615:KHR196706 KRN196615:KRN196706 LBJ196615:LBJ196706 LLF196615:LLF196706 LVB196615:LVB196706 MEX196615:MEX196706 MOT196615:MOT196706 MYP196615:MYP196706 NIL196615:NIL196706 NSH196615:NSH196706 OCD196615:OCD196706 OLZ196615:OLZ196706 OVV196615:OVV196706 PFR196615:PFR196706 PPN196615:PPN196706 PZJ196615:PZJ196706 QJF196615:QJF196706 QTB196615:QTB196706 RCX196615:RCX196706 RMT196615:RMT196706 RWP196615:RWP196706 SGL196615:SGL196706 SQH196615:SQH196706 TAD196615:TAD196706 TJZ196615:TJZ196706 TTV196615:TTV196706 UDR196615:UDR196706 UNN196615:UNN196706 UXJ196615:UXJ196706 VHF196615:VHF196706 VRB196615:VRB196706 WAX196615:WAX196706 WKT196615:WKT196706 WUP196615:WUP196706 ID262151:ID262242 RZ262151:RZ262242 ABV262151:ABV262242 ALR262151:ALR262242 AVN262151:AVN262242 BFJ262151:BFJ262242 BPF262151:BPF262242 BZB262151:BZB262242 CIX262151:CIX262242 CST262151:CST262242 DCP262151:DCP262242 DML262151:DML262242 DWH262151:DWH262242 EGD262151:EGD262242 EPZ262151:EPZ262242 EZV262151:EZV262242 FJR262151:FJR262242 FTN262151:FTN262242 GDJ262151:GDJ262242 GNF262151:GNF262242 GXB262151:GXB262242 HGX262151:HGX262242 HQT262151:HQT262242 IAP262151:IAP262242 IKL262151:IKL262242 IUH262151:IUH262242 JED262151:JED262242 JNZ262151:JNZ262242 JXV262151:JXV262242 KHR262151:KHR262242 KRN262151:KRN262242 LBJ262151:LBJ262242 LLF262151:LLF262242 LVB262151:LVB262242 MEX262151:MEX262242 MOT262151:MOT262242 MYP262151:MYP262242 NIL262151:NIL262242 NSH262151:NSH262242 OCD262151:OCD262242 OLZ262151:OLZ262242 OVV262151:OVV262242 PFR262151:PFR262242 PPN262151:PPN262242 PZJ262151:PZJ262242 QJF262151:QJF262242 QTB262151:QTB262242 RCX262151:RCX262242 RMT262151:RMT262242 RWP262151:RWP262242 SGL262151:SGL262242 SQH262151:SQH262242 TAD262151:TAD262242 TJZ262151:TJZ262242 TTV262151:TTV262242 UDR262151:UDR262242 UNN262151:UNN262242 UXJ262151:UXJ262242 VHF262151:VHF262242 VRB262151:VRB262242 WAX262151:WAX262242 WKT262151:WKT262242 WUP262151:WUP262242 ID327687:ID327778 RZ327687:RZ327778 ABV327687:ABV327778 ALR327687:ALR327778 AVN327687:AVN327778 BFJ327687:BFJ327778 BPF327687:BPF327778 BZB327687:BZB327778 CIX327687:CIX327778 CST327687:CST327778 DCP327687:DCP327778 DML327687:DML327778 DWH327687:DWH327778 EGD327687:EGD327778 EPZ327687:EPZ327778 EZV327687:EZV327778 FJR327687:FJR327778 FTN327687:FTN327778 GDJ327687:GDJ327778 GNF327687:GNF327778 GXB327687:GXB327778 HGX327687:HGX327778 HQT327687:HQT327778 IAP327687:IAP327778 IKL327687:IKL327778 IUH327687:IUH327778 JED327687:JED327778 JNZ327687:JNZ327778 JXV327687:JXV327778 KHR327687:KHR327778 KRN327687:KRN327778 LBJ327687:LBJ327778 LLF327687:LLF327778 LVB327687:LVB327778 MEX327687:MEX327778 MOT327687:MOT327778 MYP327687:MYP327778 NIL327687:NIL327778 NSH327687:NSH327778 OCD327687:OCD327778 OLZ327687:OLZ327778 OVV327687:OVV327778 PFR327687:PFR327778 PPN327687:PPN327778 PZJ327687:PZJ327778 QJF327687:QJF327778 QTB327687:QTB327778 RCX327687:RCX327778 RMT327687:RMT327778 RWP327687:RWP327778 SGL327687:SGL327778 SQH327687:SQH327778 TAD327687:TAD327778 TJZ327687:TJZ327778 TTV327687:TTV327778 UDR327687:UDR327778 UNN327687:UNN327778 UXJ327687:UXJ327778 VHF327687:VHF327778 VRB327687:VRB327778 WAX327687:WAX327778 WKT327687:WKT327778 WUP327687:WUP327778 ID393223:ID393314 RZ393223:RZ393314 ABV393223:ABV393314 ALR393223:ALR393314 AVN393223:AVN393314 BFJ393223:BFJ393314 BPF393223:BPF393314 BZB393223:BZB393314 CIX393223:CIX393314 CST393223:CST393314 DCP393223:DCP393314 DML393223:DML393314 DWH393223:DWH393314 EGD393223:EGD393314 EPZ393223:EPZ393314 EZV393223:EZV393314 FJR393223:FJR393314 FTN393223:FTN393314 GDJ393223:GDJ393314 GNF393223:GNF393314 GXB393223:GXB393314 HGX393223:HGX393314 HQT393223:HQT393314 IAP393223:IAP393314 IKL393223:IKL393314 IUH393223:IUH393314 JED393223:JED393314 JNZ393223:JNZ393314 JXV393223:JXV393314 KHR393223:KHR393314 KRN393223:KRN393314 LBJ393223:LBJ393314 LLF393223:LLF393314 LVB393223:LVB393314 MEX393223:MEX393314 MOT393223:MOT393314 MYP393223:MYP393314 NIL393223:NIL393314 NSH393223:NSH393314 OCD393223:OCD393314 OLZ393223:OLZ393314 OVV393223:OVV393314 PFR393223:PFR393314 PPN393223:PPN393314 PZJ393223:PZJ393314 QJF393223:QJF393314 QTB393223:QTB393314 RCX393223:RCX393314 RMT393223:RMT393314 RWP393223:RWP393314 SGL393223:SGL393314 SQH393223:SQH393314 TAD393223:TAD393314 TJZ393223:TJZ393314 TTV393223:TTV393314 UDR393223:UDR393314 UNN393223:UNN393314 UXJ393223:UXJ393314 VHF393223:VHF393314 VRB393223:VRB393314 WAX393223:WAX393314 WKT393223:WKT393314 WUP393223:WUP393314 ID458759:ID458850 RZ458759:RZ458850 ABV458759:ABV458850 ALR458759:ALR458850 AVN458759:AVN458850 BFJ458759:BFJ458850 BPF458759:BPF458850 BZB458759:BZB458850 CIX458759:CIX458850 CST458759:CST458850 DCP458759:DCP458850 DML458759:DML458850 DWH458759:DWH458850 EGD458759:EGD458850 EPZ458759:EPZ458850 EZV458759:EZV458850 FJR458759:FJR458850 FTN458759:FTN458850 GDJ458759:GDJ458850 GNF458759:GNF458850 GXB458759:GXB458850 HGX458759:HGX458850 HQT458759:HQT458850 IAP458759:IAP458850 IKL458759:IKL458850 IUH458759:IUH458850 JED458759:JED458850 JNZ458759:JNZ458850 JXV458759:JXV458850 KHR458759:KHR458850 KRN458759:KRN458850 LBJ458759:LBJ458850 LLF458759:LLF458850 LVB458759:LVB458850 MEX458759:MEX458850 MOT458759:MOT458850 MYP458759:MYP458850 NIL458759:NIL458850 NSH458759:NSH458850 OCD458759:OCD458850 OLZ458759:OLZ458850 OVV458759:OVV458850 PFR458759:PFR458850 PPN458759:PPN458850 PZJ458759:PZJ458850 QJF458759:QJF458850 QTB458759:QTB458850 RCX458759:RCX458850 RMT458759:RMT458850 RWP458759:RWP458850 SGL458759:SGL458850 SQH458759:SQH458850 TAD458759:TAD458850 TJZ458759:TJZ458850 TTV458759:TTV458850 UDR458759:UDR458850 UNN458759:UNN458850 UXJ458759:UXJ458850 VHF458759:VHF458850 VRB458759:VRB458850 WAX458759:WAX458850 WKT458759:WKT458850 WUP458759:WUP458850 ID524295:ID524386 RZ524295:RZ524386 ABV524295:ABV524386 ALR524295:ALR524386 AVN524295:AVN524386 BFJ524295:BFJ524386 BPF524295:BPF524386 BZB524295:BZB524386 CIX524295:CIX524386 CST524295:CST524386 DCP524295:DCP524386 DML524295:DML524386 DWH524295:DWH524386 EGD524295:EGD524386 EPZ524295:EPZ524386 EZV524295:EZV524386 FJR524295:FJR524386 FTN524295:FTN524386 GDJ524295:GDJ524386 GNF524295:GNF524386 GXB524295:GXB524386 HGX524295:HGX524386 HQT524295:HQT524386 IAP524295:IAP524386 IKL524295:IKL524386 IUH524295:IUH524386 JED524295:JED524386 JNZ524295:JNZ524386 JXV524295:JXV524386 KHR524295:KHR524386 KRN524295:KRN524386 LBJ524295:LBJ524386 LLF524295:LLF524386 LVB524295:LVB524386 MEX524295:MEX524386 MOT524295:MOT524386 MYP524295:MYP524386 NIL524295:NIL524386 NSH524295:NSH524386 OCD524295:OCD524386 OLZ524295:OLZ524386 OVV524295:OVV524386 PFR524295:PFR524386 PPN524295:PPN524386 PZJ524295:PZJ524386 QJF524295:QJF524386 QTB524295:QTB524386 RCX524295:RCX524386 RMT524295:RMT524386 RWP524295:RWP524386 SGL524295:SGL524386 SQH524295:SQH524386 TAD524295:TAD524386 TJZ524295:TJZ524386 TTV524295:TTV524386 UDR524295:UDR524386 UNN524295:UNN524386 UXJ524295:UXJ524386 VHF524295:VHF524386 VRB524295:VRB524386 WAX524295:WAX524386 WKT524295:WKT524386 WUP524295:WUP524386 ID589831:ID589922 RZ589831:RZ589922 ABV589831:ABV589922 ALR589831:ALR589922 AVN589831:AVN589922 BFJ589831:BFJ589922 BPF589831:BPF589922 BZB589831:BZB589922 CIX589831:CIX589922 CST589831:CST589922 DCP589831:DCP589922 DML589831:DML589922 DWH589831:DWH589922 EGD589831:EGD589922 EPZ589831:EPZ589922 EZV589831:EZV589922 FJR589831:FJR589922 FTN589831:FTN589922 GDJ589831:GDJ589922 GNF589831:GNF589922 GXB589831:GXB589922 HGX589831:HGX589922 HQT589831:HQT589922 IAP589831:IAP589922 IKL589831:IKL589922 IUH589831:IUH589922 JED589831:JED589922 JNZ589831:JNZ589922 JXV589831:JXV589922 KHR589831:KHR589922 KRN589831:KRN589922 LBJ589831:LBJ589922 LLF589831:LLF589922 LVB589831:LVB589922 MEX589831:MEX589922 MOT589831:MOT589922 MYP589831:MYP589922 NIL589831:NIL589922 NSH589831:NSH589922 OCD589831:OCD589922 OLZ589831:OLZ589922 OVV589831:OVV589922 PFR589831:PFR589922 PPN589831:PPN589922 PZJ589831:PZJ589922 QJF589831:QJF589922 QTB589831:QTB589922 RCX589831:RCX589922 RMT589831:RMT589922 RWP589831:RWP589922 SGL589831:SGL589922 SQH589831:SQH589922 TAD589831:TAD589922 TJZ589831:TJZ589922 TTV589831:TTV589922 UDR589831:UDR589922 UNN589831:UNN589922 UXJ589831:UXJ589922 VHF589831:VHF589922 VRB589831:VRB589922 WAX589831:WAX589922 WKT589831:WKT589922 WUP589831:WUP589922 ID655367:ID655458 RZ655367:RZ655458 ABV655367:ABV655458 ALR655367:ALR655458 AVN655367:AVN655458 BFJ655367:BFJ655458 BPF655367:BPF655458 BZB655367:BZB655458 CIX655367:CIX655458 CST655367:CST655458 DCP655367:DCP655458 DML655367:DML655458 DWH655367:DWH655458 EGD655367:EGD655458 EPZ655367:EPZ655458 EZV655367:EZV655458 FJR655367:FJR655458 FTN655367:FTN655458 GDJ655367:GDJ655458 GNF655367:GNF655458 GXB655367:GXB655458 HGX655367:HGX655458 HQT655367:HQT655458 IAP655367:IAP655458 IKL655367:IKL655458 IUH655367:IUH655458 JED655367:JED655458 JNZ655367:JNZ655458 JXV655367:JXV655458 KHR655367:KHR655458 KRN655367:KRN655458 LBJ655367:LBJ655458 LLF655367:LLF655458 LVB655367:LVB655458 MEX655367:MEX655458 MOT655367:MOT655458 MYP655367:MYP655458 NIL655367:NIL655458 NSH655367:NSH655458 OCD655367:OCD655458 OLZ655367:OLZ655458 OVV655367:OVV655458 PFR655367:PFR655458 PPN655367:PPN655458 PZJ655367:PZJ655458 QJF655367:QJF655458 QTB655367:QTB655458 RCX655367:RCX655458 RMT655367:RMT655458 RWP655367:RWP655458 SGL655367:SGL655458 SQH655367:SQH655458 TAD655367:TAD655458 TJZ655367:TJZ655458 TTV655367:TTV655458 UDR655367:UDR655458 UNN655367:UNN655458 UXJ655367:UXJ655458 VHF655367:VHF655458 VRB655367:VRB655458 WAX655367:WAX655458 WKT655367:WKT655458 WUP655367:WUP655458 ID720903:ID720994 RZ720903:RZ720994 ABV720903:ABV720994 ALR720903:ALR720994 AVN720903:AVN720994 BFJ720903:BFJ720994 BPF720903:BPF720994 BZB720903:BZB720994 CIX720903:CIX720994 CST720903:CST720994 DCP720903:DCP720994 DML720903:DML720994 DWH720903:DWH720994 EGD720903:EGD720994 EPZ720903:EPZ720994 EZV720903:EZV720994 FJR720903:FJR720994 FTN720903:FTN720994 GDJ720903:GDJ720994 GNF720903:GNF720994 GXB720903:GXB720994 HGX720903:HGX720994 HQT720903:HQT720994 IAP720903:IAP720994 IKL720903:IKL720994 IUH720903:IUH720994 JED720903:JED720994 JNZ720903:JNZ720994 JXV720903:JXV720994 KHR720903:KHR720994 KRN720903:KRN720994 LBJ720903:LBJ720994 LLF720903:LLF720994 LVB720903:LVB720994 MEX720903:MEX720994 MOT720903:MOT720994 MYP720903:MYP720994 NIL720903:NIL720994 NSH720903:NSH720994 OCD720903:OCD720994 OLZ720903:OLZ720994 OVV720903:OVV720994 PFR720903:PFR720994 PPN720903:PPN720994 PZJ720903:PZJ720994 QJF720903:QJF720994 QTB720903:QTB720994 RCX720903:RCX720994 RMT720903:RMT720994 RWP720903:RWP720994 SGL720903:SGL720994 SQH720903:SQH720994 TAD720903:TAD720994 TJZ720903:TJZ720994 TTV720903:TTV720994 UDR720903:UDR720994 UNN720903:UNN720994 UXJ720903:UXJ720994 VHF720903:VHF720994 VRB720903:VRB720994 WAX720903:WAX720994 WKT720903:WKT720994 WUP720903:WUP720994 ID786439:ID786530 RZ786439:RZ786530 ABV786439:ABV786530 ALR786439:ALR786530 AVN786439:AVN786530 BFJ786439:BFJ786530 BPF786439:BPF786530 BZB786439:BZB786530 CIX786439:CIX786530 CST786439:CST786530 DCP786439:DCP786530 DML786439:DML786530 DWH786439:DWH786530 EGD786439:EGD786530 EPZ786439:EPZ786530 EZV786439:EZV786530 FJR786439:FJR786530 FTN786439:FTN786530 GDJ786439:GDJ786530 GNF786439:GNF786530 GXB786439:GXB786530 HGX786439:HGX786530 HQT786439:HQT786530 IAP786439:IAP786530 IKL786439:IKL786530 IUH786439:IUH786530 JED786439:JED786530 JNZ786439:JNZ786530 JXV786439:JXV786530 KHR786439:KHR786530 KRN786439:KRN786530 LBJ786439:LBJ786530 LLF786439:LLF786530 LVB786439:LVB786530 MEX786439:MEX786530 MOT786439:MOT786530 MYP786439:MYP786530 NIL786439:NIL786530 NSH786439:NSH786530 OCD786439:OCD786530 OLZ786439:OLZ786530 OVV786439:OVV786530 PFR786439:PFR786530 PPN786439:PPN786530 PZJ786439:PZJ786530 QJF786439:QJF786530 QTB786439:QTB786530 RCX786439:RCX786530 RMT786439:RMT786530 RWP786439:RWP786530 SGL786439:SGL786530 SQH786439:SQH786530 TAD786439:TAD786530 TJZ786439:TJZ786530 TTV786439:TTV786530 UDR786439:UDR786530 UNN786439:UNN786530 UXJ786439:UXJ786530 VHF786439:VHF786530 VRB786439:VRB786530 WAX786439:WAX786530 WKT786439:WKT786530 WUP786439:WUP786530 ID851975:ID852066 RZ851975:RZ852066 ABV851975:ABV852066 ALR851975:ALR852066 AVN851975:AVN852066 BFJ851975:BFJ852066 BPF851975:BPF852066 BZB851975:BZB852066 CIX851975:CIX852066 CST851975:CST852066 DCP851975:DCP852066 DML851975:DML852066 DWH851975:DWH852066 EGD851975:EGD852066 EPZ851975:EPZ852066 EZV851975:EZV852066 FJR851975:FJR852066 FTN851975:FTN852066 GDJ851975:GDJ852066 GNF851975:GNF852066 GXB851975:GXB852066 HGX851975:HGX852066 HQT851975:HQT852066 IAP851975:IAP852066 IKL851975:IKL852066 IUH851975:IUH852066 JED851975:JED852066 JNZ851975:JNZ852066 JXV851975:JXV852066 KHR851975:KHR852066 KRN851975:KRN852066 LBJ851975:LBJ852066 LLF851975:LLF852066 LVB851975:LVB852066 MEX851975:MEX852066 MOT851975:MOT852066 MYP851975:MYP852066 NIL851975:NIL852066 NSH851975:NSH852066 OCD851975:OCD852066 OLZ851975:OLZ852066 OVV851975:OVV852066 PFR851975:PFR852066 PPN851975:PPN852066 PZJ851975:PZJ852066 QJF851975:QJF852066 QTB851975:QTB852066 RCX851975:RCX852066 RMT851975:RMT852066 RWP851975:RWP852066 SGL851975:SGL852066 SQH851975:SQH852066 TAD851975:TAD852066 TJZ851975:TJZ852066 TTV851975:TTV852066 UDR851975:UDR852066 UNN851975:UNN852066 UXJ851975:UXJ852066 VHF851975:VHF852066 VRB851975:VRB852066 WAX851975:WAX852066 WKT851975:WKT852066 WUP851975:WUP852066 ID917511:ID917602 RZ917511:RZ917602 ABV917511:ABV917602 ALR917511:ALR917602 AVN917511:AVN917602 BFJ917511:BFJ917602 BPF917511:BPF917602 BZB917511:BZB917602 CIX917511:CIX917602 CST917511:CST917602 DCP917511:DCP917602 DML917511:DML917602 DWH917511:DWH917602 EGD917511:EGD917602 EPZ917511:EPZ917602 EZV917511:EZV917602 FJR917511:FJR917602 FTN917511:FTN917602 GDJ917511:GDJ917602 GNF917511:GNF917602 GXB917511:GXB917602 HGX917511:HGX917602 HQT917511:HQT917602 IAP917511:IAP917602 IKL917511:IKL917602 IUH917511:IUH917602 JED917511:JED917602 JNZ917511:JNZ917602 JXV917511:JXV917602 KHR917511:KHR917602 KRN917511:KRN917602 LBJ917511:LBJ917602 LLF917511:LLF917602 LVB917511:LVB917602 MEX917511:MEX917602 MOT917511:MOT917602 MYP917511:MYP917602 NIL917511:NIL917602 NSH917511:NSH917602 OCD917511:OCD917602 OLZ917511:OLZ917602 OVV917511:OVV917602 PFR917511:PFR917602 PPN917511:PPN917602 PZJ917511:PZJ917602 QJF917511:QJF917602 QTB917511:QTB917602 RCX917511:RCX917602 RMT917511:RMT917602 RWP917511:RWP917602 SGL917511:SGL917602 SQH917511:SQH917602 TAD917511:TAD917602 TJZ917511:TJZ917602 TTV917511:TTV917602 UDR917511:UDR917602 UNN917511:UNN917602 UXJ917511:UXJ917602 VHF917511:VHF917602 VRB917511:VRB917602 WAX917511:WAX917602 WKT917511:WKT917602 WUP917511:WUP917602 ID983047:ID983138 RZ983047:RZ983138 ABV983047:ABV983138 ALR983047:ALR983138 AVN983047:AVN983138 BFJ983047:BFJ983138 BPF983047:BPF983138 BZB983047:BZB983138 CIX983047:CIX983138 CST983047:CST983138 DCP983047:DCP983138 DML983047:DML983138 DWH983047:DWH983138 EGD983047:EGD983138 EPZ983047:EPZ983138 EZV983047:EZV983138 FJR983047:FJR983138 FTN983047:FTN983138 GDJ983047:GDJ983138 GNF983047:GNF983138 GXB983047:GXB983138 HGX983047:HGX983138 HQT983047:HQT983138 IAP983047:IAP983138 IKL983047:IKL983138 IUH983047:IUH983138 JED983047:JED983138 JNZ983047:JNZ983138 JXV983047:JXV983138 KHR983047:KHR983138 KRN983047:KRN983138 LBJ983047:LBJ983138 LLF983047:LLF983138 LVB983047:LVB983138 MEX983047:MEX983138 MOT983047:MOT983138 MYP983047:MYP983138 NIL983047:NIL983138 NSH983047:NSH983138 OCD983047:OCD983138 OLZ983047:OLZ983138 OVV983047:OVV983138 PFR983047:PFR983138 PPN983047:PPN983138 PZJ983047:PZJ983138 QJF983047:QJF983138 QTB983047:QTB983138 RCX983047:RCX983138 RMT983047:RMT983138 RWP983047:RWP983138 SGL983047:SGL983138 SQH983047:SQH983138 TAD983047:TAD983138 TJZ983047:TJZ983138 TTV983047:TTV983138 UDR983047:UDR983138 UNN983047:UNN983138 UXJ983047:UXJ983138 VHF983047:VHF983138 VRB983047:VRB983138 WAX983047:WAX983138 WKT983047:WKT983138 WUP983047:WUP983138 B7:B98 B65543:B65634 B131079:B131170 B196615:B196706 B262151:B262242 B327687:B327778 B393223:B393314 B458759:B458850 B524295:B524386 B589831:B589922 B655367:B655458 B720903:B720994 B786439:B786530 B851975:B852066 B917511:B917602 B983047:B983138" xr:uid="{00000000-0002-0000-0800-000000000000}">
      <formula1>$B$4:$B$5</formula1>
    </dataValidation>
  </dataValidations>
  <pageMargins left="0.7" right="0.7" top="0.75" bottom="0.75" header="0.3" footer="0.3"/>
  <pageSetup paperSize="9" scale="75" orientation="landscape" r:id="rId1"/>
  <headerFooter>
    <oddFooter>&amp;C&amp;"Calibri,обычный"&amp;K000000&amp;A&amp;R&amp;"Calibri,обычный"&amp;K000000&amp;P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0467C8CEFAC44593D3D344C2F48655" ma:contentTypeVersion="0" ma:contentTypeDescription="Создание документа." ma:contentTypeScope="" ma:versionID="cf81f99e34c18b20df9ff48604bc9af2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c31cf644ccdebe7c2c6fcf435b368b5c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E83352-2EC7-47E8-8159-170B246C82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C23373-14F2-4B7C-AFBE-B3A8ACE353A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05FBA8B-10D3-4EBF-91CC-BE7FD2CB9523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b1e5bdc4-b57e-4af5-8c56-e26e352185e0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616B28D-4BE0-4BFA-875D-2569D3F54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19</vt:i4>
      </vt:variant>
    </vt:vector>
  </HeadingPairs>
  <TitlesOfParts>
    <vt:vector size="28" baseType="lpstr">
      <vt:lpstr>Рейтинг (раздел 7)</vt:lpstr>
      <vt:lpstr>Оценка (раздел 7)</vt:lpstr>
      <vt:lpstr>Методика (раздел 7)</vt:lpstr>
      <vt:lpstr>7.1</vt:lpstr>
      <vt:lpstr>7.2</vt:lpstr>
      <vt:lpstr>7.3</vt:lpstr>
      <vt:lpstr>7.4</vt:lpstr>
      <vt:lpstr>7.5</vt:lpstr>
      <vt:lpstr>7.6</vt:lpstr>
      <vt:lpstr>'Методика (раздел 7)'!_Toc32672478</vt:lpstr>
      <vt:lpstr>'7.1'!Заголовки_для_печати</vt:lpstr>
      <vt:lpstr>'7.2'!Заголовки_для_печати</vt:lpstr>
      <vt:lpstr>'7.3'!Заголовки_для_печати</vt:lpstr>
      <vt:lpstr>'7.4'!Заголовки_для_печати</vt:lpstr>
      <vt:lpstr>'7.5'!Заголовки_для_печати</vt:lpstr>
      <vt:lpstr>'7.6'!Заголовки_для_печати</vt:lpstr>
      <vt:lpstr>'Методика (раздел 7)'!Заголовки_для_печати</vt:lpstr>
      <vt:lpstr>'Оценка (раздел 7)'!Заголовки_для_печати</vt:lpstr>
      <vt:lpstr>'Рейтинг (раздел 7)'!Заголовки_для_печати</vt:lpstr>
      <vt:lpstr>'7.1'!Область_печати</vt:lpstr>
      <vt:lpstr>'7.2'!Область_печати</vt:lpstr>
      <vt:lpstr>'7.3'!Область_печати</vt:lpstr>
      <vt:lpstr>'7.4'!Область_печати</vt:lpstr>
      <vt:lpstr>'7.5'!Область_печати</vt:lpstr>
      <vt:lpstr>'7.6'!Область_печати</vt:lpstr>
      <vt:lpstr>'Методика (раздел 7)'!Область_печати</vt:lpstr>
      <vt:lpstr>'Оценка (раздел 7)'!Область_печати</vt:lpstr>
      <vt:lpstr>'Рейтинг (раздел 7)'!Область_печати</vt:lpstr>
    </vt:vector>
  </TitlesOfParts>
  <Company>НИФИ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Даниил Катаев</dc:creator>
  <cp:lastModifiedBy>Ольга Тимофеева</cp:lastModifiedBy>
  <cp:lastPrinted>2022-02-26T13:33:16Z</cp:lastPrinted>
  <dcterms:created xsi:type="dcterms:W3CDTF">2019-02-26T06:32:07Z</dcterms:created>
  <dcterms:modified xsi:type="dcterms:W3CDTF">2024-04-26T11:45:37Z</dcterms:modified>
</cp:coreProperties>
</file>