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Asus\Documents\Рейтинг\Рейтинг_2019\Рейтинг 2019\Рейтинг 2019\"/>
    </mc:Choice>
  </mc:AlternateContent>
  <xr:revisionPtr revIDLastSave="0" documentId="13_ncr:1_{3E006870-4B1F-4AE6-AA63-0DEF63A8734F}" xr6:coauthVersionLast="44" xr6:coauthVersionMax="44" xr10:uidLastSave="{00000000-0000-0000-0000-000000000000}"/>
  <bookViews>
    <workbookView xWindow="-110" yWindow="-110" windowWidth="19420" windowHeight="10420" tabRatio="845" activeTab="1" xr2:uid="{00000000-000D-0000-FFFF-FFFF00000000}"/>
  </bookViews>
  <sheets>
    <sheet name="Рейтинг (раздел 2)" sheetId="63" r:id="rId1"/>
    <sheet name=" Оценка (раздел 2)" sheetId="57" r:id="rId2"/>
    <sheet name=" Методика (раздел 2)" sheetId="31" r:id="rId3"/>
    <sheet name="Изменения в бюджет" sheetId="40" r:id="rId4"/>
    <sheet name="2.1" sheetId="52" r:id="rId5"/>
    <sheet name="2.2" sheetId="48" r:id="rId6"/>
    <sheet name="2.3" sheetId="49" r:id="rId7"/>
    <sheet name="2.4" sheetId="50" r:id="rId8"/>
    <sheet name="2.5" sheetId="51" r:id="rId9"/>
  </sheets>
  <definedNames>
    <definedName name="_xlnm._FilterDatabase" localSheetId="4" hidden="1">'2.1'!$A$6:$L$99</definedName>
    <definedName name="_xlnm._FilterDatabase" localSheetId="5" hidden="1">'2.2'!$A$6:$L$99</definedName>
    <definedName name="_xlnm._FilterDatabase" localSheetId="6" hidden="1">'2.3'!$A$6:$L$99</definedName>
    <definedName name="_xlnm._FilterDatabase" localSheetId="7" hidden="1">'2.4'!$A$6:$K$99</definedName>
    <definedName name="_xlnm._FilterDatabase" localSheetId="8" hidden="1">'2.5'!$A$6:$J$99</definedName>
    <definedName name="_xlnm._FilterDatabase" localSheetId="3" hidden="1">'Изменения в бюджет'!$A$4:$K$97</definedName>
    <definedName name="_xlnm.Print_Titles" localSheetId="2">' Методика (раздел 2)'!$2:$3</definedName>
    <definedName name="_xlnm.Print_Titles" localSheetId="1">' Оценка (раздел 2)'!$3:$4</definedName>
    <definedName name="_xlnm.Print_Titles" localSheetId="4">'2.1'!$3:$5</definedName>
    <definedName name="_xlnm.Print_Titles" localSheetId="5">'2.2'!$3:$5</definedName>
    <definedName name="_xlnm.Print_Titles" localSheetId="6">'2.3'!$3:$5</definedName>
    <definedName name="_xlnm.Print_Titles" localSheetId="7">'2.4'!$3:$5</definedName>
    <definedName name="_xlnm.Print_Titles" localSheetId="8">'2.5'!$3:$5</definedName>
    <definedName name="_xlnm.Print_Titles" localSheetId="3">'Изменения в бюджет'!$3:$4</definedName>
    <definedName name="_xlnm.Print_Titles" localSheetId="0">'Рейтинг (раздел 2)'!$3:$4</definedName>
    <definedName name="_xlnm.Print_Area" localSheetId="2">' Методика (раздел 2)'!$A$1:$E$33</definedName>
    <definedName name="_xlnm.Print_Area" localSheetId="1">' Оценка (раздел 2)'!$A$1:$H$99</definedName>
    <definedName name="_xlnm.Print_Area" localSheetId="4">'2.1'!$A$1:$L$99</definedName>
    <definedName name="_xlnm.Print_Area" localSheetId="5">'2.2'!$A$1:$L$99</definedName>
    <definedName name="_xlnm.Print_Area" localSheetId="6">'2.3'!$A$1:$L$99</definedName>
    <definedName name="_xlnm.Print_Area" localSheetId="7">'2.4'!$A$1:$K$98</definedName>
    <definedName name="_xlnm.Print_Area" localSheetId="8">'2.5'!$A$1:$J$98</definedName>
    <definedName name="_xlnm.Print_Area" localSheetId="3">'Изменения в бюджет'!$A$1:$N$98</definedName>
    <definedName name="_xlnm.Print_Area" localSheetId="0">'Рейтинг (раздел 2)'!$A$1:$H$97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4" i="63" l="1"/>
  <c r="G84" i="63"/>
  <c r="F84" i="63"/>
  <c r="E84" i="63"/>
  <c r="C84" i="63" s="1"/>
  <c r="D84" i="63"/>
  <c r="H83" i="63"/>
  <c r="G83" i="63"/>
  <c r="F83" i="63"/>
  <c r="E83" i="63"/>
  <c r="D83" i="63"/>
  <c r="H68" i="63"/>
  <c r="G68" i="63"/>
  <c r="C68" i="63" s="1"/>
  <c r="F68" i="63"/>
  <c r="E68" i="63"/>
  <c r="D68" i="63"/>
  <c r="H82" i="63"/>
  <c r="G82" i="63"/>
  <c r="F82" i="63"/>
  <c r="E82" i="63"/>
  <c r="D82" i="63"/>
  <c r="H81" i="63"/>
  <c r="G81" i="63"/>
  <c r="F81" i="63"/>
  <c r="E81" i="63"/>
  <c r="D81" i="63"/>
  <c r="H44" i="63"/>
  <c r="G44" i="63"/>
  <c r="F44" i="63"/>
  <c r="E44" i="63"/>
  <c r="D44" i="63"/>
  <c r="H22" i="63"/>
  <c r="G22" i="63"/>
  <c r="F22" i="63"/>
  <c r="E22" i="63"/>
  <c r="D22" i="63"/>
  <c r="H53" i="63"/>
  <c r="G53" i="63"/>
  <c r="F53" i="63"/>
  <c r="E53" i="63"/>
  <c r="D53" i="63"/>
  <c r="H72" i="63"/>
  <c r="G72" i="63"/>
  <c r="F72" i="63"/>
  <c r="E72" i="63"/>
  <c r="D72" i="63"/>
  <c r="H40" i="63"/>
  <c r="G40" i="63"/>
  <c r="F40" i="63"/>
  <c r="E40" i="63"/>
  <c r="D40" i="63"/>
  <c r="H67" i="63"/>
  <c r="G67" i="63"/>
  <c r="F67" i="63"/>
  <c r="E67" i="63"/>
  <c r="D67" i="63"/>
  <c r="H71" i="63"/>
  <c r="G71" i="63"/>
  <c r="F71" i="63"/>
  <c r="E71" i="63"/>
  <c r="D71" i="63"/>
  <c r="H80" i="63"/>
  <c r="G80" i="63"/>
  <c r="F80" i="63"/>
  <c r="E80" i="63"/>
  <c r="D80" i="63"/>
  <c r="H39" i="63"/>
  <c r="G39" i="63"/>
  <c r="F39" i="63"/>
  <c r="E39" i="63"/>
  <c r="D39" i="63"/>
  <c r="H52" i="63"/>
  <c r="G52" i="63"/>
  <c r="F52" i="63"/>
  <c r="E52" i="63"/>
  <c r="D52" i="63"/>
  <c r="H51" i="63"/>
  <c r="G51" i="63"/>
  <c r="F51" i="63"/>
  <c r="E51" i="63"/>
  <c r="D51" i="63"/>
  <c r="H27" i="63"/>
  <c r="G27" i="63"/>
  <c r="F27" i="63"/>
  <c r="E27" i="63"/>
  <c r="D27" i="63"/>
  <c r="H38" i="63"/>
  <c r="G38" i="63"/>
  <c r="F38" i="63"/>
  <c r="E38" i="63"/>
  <c r="D38" i="63"/>
  <c r="H96" i="63"/>
  <c r="G96" i="63"/>
  <c r="F96" i="63"/>
  <c r="E96" i="63"/>
  <c r="D96" i="63"/>
  <c r="H21" i="63"/>
  <c r="G21" i="63"/>
  <c r="F21" i="63"/>
  <c r="E21" i="63"/>
  <c r="D21" i="63"/>
  <c r="H89" i="63"/>
  <c r="G89" i="63"/>
  <c r="F89" i="63"/>
  <c r="E89" i="63"/>
  <c r="D89" i="63"/>
  <c r="H26" i="63"/>
  <c r="G26" i="63"/>
  <c r="F26" i="63"/>
  <c r="E26" i="63"/>
  <c r="D26" i="63"/>
  <c r="H66" i="63"/>
  <c r="G66" i="63"/>
  <c r="F66" i="63"/>
  <c r="E66" i="63"/>
  <c r="D66" i="63"/>
  <c r="H20" i="63"/>
  <c r="G20" i="63"/>
  <c r="F20" i="63"/>
  <c r="E20" i="63"/>
  <c r="D20" i="63"/>
  <c r="H25" i="63"/>
  <c r="G25" i="63"/>
  <c r="F25" i="63"/>
  <c r="E25" i="63"/>
  <c r="D25" i="63"/>
  <c r="H50" i="63"/>
  <c r="G50" i="63"/>
  <c r="F50" i="63"/>
  <c r="E50" i="63"/>
  <c r="D50" i="63"/>
  <c r="H57" i="63"/>
  <c r="G57" i="63"/>
  <c r="F57" i="63"/>
  <c r="E57" i="63"/>
  <c r="D57" i="63"/>
  <c r="H49" i="63"/>
  <c r="G49" i="63"/>
  <c r="F49" i="63"/>
  <c r="E49" i="63"/>
  <c r="D49" i="63"/>
  <c r="H37" i="63"/>
  <c r="G37" i="63"/>
  <c r="F37" i="63"/>
  <c r="E37" i="63"/>
  <c r="D37" i="63"/>
  <c r="H79" i="63"/>
  <c r="G79" i="63"/>
  <c r="F79" i="63"/>
  <c r="E79" i="63"/>
  <c r="D79" i="63"/>
  <c r="H19" i="63"/>
  <c r="G19" i="63"/>
  <c r="F19" i="63"/>
  <c r="E19" i="63"/>
  <c r="D19" i="63"/>
  <c r="H36" i="63"/>
  <c r="G36" i="63"/>
  <c r="F36" i="63"/>
  <c r="E36" i="63"/>
  <c r="D36" i="63"/>
  <c r="H48" i="63"/>
  <c r="G48" i="63"/>
  <c r="F48" i="63"/>
  <c r="E48" i="63"/>
  <c r="D48" i="63"/>
  <c r="H95" i="63"/>
  <c r="G95" i="63"/>
  <c r="F95" i="63"/>
  <c r="E95" i="63"/>
  <c r="D95" i="63"/>
  <c r="H18" i="63"/>
  <c r="G18" i="63"/>
  <c r="F18" i="63"/>
  <c r="E18" i="63"/>
  <c r="D18" i="63"/>
  <c r="H43" i="63"/>
  <c r="G43" i="63"/>
  <c r="F43" i="63"/>
  <c r="E43" i="63"/>
  <c r="D43" i="63"/>
  <c r="H35" i="63"/>
  <c r="G35" i="63"/>
  <c r="F35" i="63"/>
  <c r="E35" i="63"/>
  <c r="D35" i="63"/>
  <c r="H88" i="63"/>
  <c r="G88" i="63"/>
  <c r="F88" i="63"/>
  <c r="E88" i="63"/>
  <c r="D88" i="63"/>
  <c r="H34" i="63"/>
  <c r="G34" i="63"/>
  <c r="F34" i="63"/>
  <c r="E34" i="63"/>
  <c r="D34" i="63"/>
  <c r="H33" i="63"/>
  <c r="G33" i="63"/>
  <c r="F33" i="63"/>
  <c r="E33" i="63"/>
  <c r="D33" i="63"/>
  <c r="H47" i="63"/>
  <c r="G47" i="63"/>
  <c r="F47" i="63"/>
  <c r="E47" i="63"/>
  <c r="D47" i="63"/>
  <c r="H65" i="63"/>
  <c r="G65" i="63"/>
  <c r="F65" i="63"/>
  <c r="E65" i="63"/>
  <c r="D65" i="63"/>
  <c r="H94" i="63"/>
  <c r="G94" i="63"/>
  <c r="F94" i="63"/>
  <c r="E94" i="63"/>
  <c r="D94" i="63"/>
  <c r="H78" i="63"/>
  <c r="G78" i="63"/>
  <c r="F78" i="63"/>
  <c r="E78" i="63"/>
  <c r="D78" i="63"/>
  <c r="H56" i="63"/>
  <c r="G56" i="63"/>
  <c r="F56" i="63"/>
  <c r="E56" i="63"/>
  <c r="D56" i="63"/>
  <c r="H55" i="63"/>
  <c r="G55" i="63"/>
  <c r="F55" i="63"/>
  <c r="E55" i="63"/>
  <c r="D55" i="63"/>
  <c r="H93" i="63"/>
  <c r="G93" i="63"/>
  <c r="F93" i="63"/>
  <c r="E93" i="63"/>
  <c r="D93" i="63"/>
  <c r="H70" i="63"/>
  <c r="G70" i="63"/>
  <c r="F70" i="63"/>
  <c r="E70" i="63"/>
  <c r="D70" i="63"/>
  <c r="H32" i="63"/>
  <c r="G32" i="63"/>
  <c r="F32" i="63"/>
  <c r="E32" i="63"/>
  <c r="D32" i="63"/>
  <c r="H92" i="63"/>
  <c r="G92" i="63"/>
  <c r="F92" i="63"/>
  <c r="E92" i="63"/>
  <c r="D92" i="63"/>
  <c r="H77" i="63"/>
  <c r="G77" i="63"/>
  <c r="F77" i="63"/>
  <c r="E77" i="63"/>
  <c r="D77" i="63"/>
  <c r="H17" i="63"/>
  <c r="G17" i="63"/>
  <c r="F17" i="63"/>
  <c r="E17" i="63"/>
  <c r="D17" i="63"/>
  <c r="H31" i="63"/>
  <c r="G31" i="63"/>
  <c r="F31" i="63"/>
  <c r="E31" i="63"/>
  <c r="D31" i="63"/>
  <c r="H46" i="63"/>
  <c r="G46" i="63"/>
  <c r="F46" i="63"/>
  <c r="E46" i="63"/>
  <c r="D46" i="63"/>
  <c r="H64" i="63"/>
  <c r="G64" i="63"/>
  <c r="F64" i="63"/>
  <c r="E64" i="63"/>
  <c r="D64" i="63"/>
  <c r="H16" i="63"/>
  <c r="G16" i="63"/>
  <c r="F16" i="63"/>
  <c r="E16" i="63"/>
  <c r="D16" i="63"/>
  <c r="H30" i="63"/>
  <c r="G30" i="63"/>
  <c r="F30" i="63"/>
  <c r="E30" i="63"/>
  <c r="D30" i="63"/>
  <c r="H91" i="63"/>
  <c r="G91" i="63"/>
  <c r="F91" i="63"/>
  <c r="E91" i="63"/>
  <c r="D91" i="63"/>
  <c r="H63" i="63"/>
  <c r="G63" i="63"/>
  <c r="F63" i="63"/>
  <c r="E63" i="63"/>
  <c r="D63" i="63"/>
  <c r="H24" i="63"/>
  <c r="G24" i="63"/>
  <c r="F24" i="63"/>
  <c r="E24" i="63"/>
  <c r="D24" i="63"/>
  <c r="H62" i="63"/>
  <c r="G62" i="63"/>
  <c r="F62" i="63"/>
  <c r="E62" i="63"/>
  <c r="D62" i="63"/>
  <c r="H15" i="63"/>
  <c r="G15" i="63"/>
  <c r="F15" i="63"/>
  <c r="E15" i="63"/>
  <c r="D15" i="63"/>
  <c r="H14" i="63"/>
  <c r="G14" i="63"/>
  <c r="F14" i="63"/>
  <c r="E14" i="63"/>
  <c r="D14" i="63"/>
  <c r="H13" i="63"/>
  <c r="G13" i="63"/>
  <c r="F13" i="63"/>
  <c r="E13" i="63"/>
  <c r="D13" i="63"/>
  <c r="H61" i="63"/>
  <c r="G61" i="63"/>
  <c r="F61" i="63"/>
  <c r="E61" i="63"/>
  <c r="D61" i="63"/>
  <c r="H23" i="63"/>
  <c r="G23" i="63"/>
  <c r="F23" i="63"/>
  <c r="E23" i="63"/>
  <c r="D23" i="63"/>
  <c r="H12" i="63"/>
  <c r="G12" i="63"/>
  <c r="F12" i="63"/>
  <c r="E12" i="63"/>
  <c r="D12" i="63"/>
  <c r="H60" i="63"/>
  <c r="G60" i="63"/>
  <c r="F60" i="63"/>
  <c r="E60" i="63"/>
  <c r="D60" i="63"/>
  <c r="H87" i="63"/>
  <c r="G87" i="63"/>
  <c r="F87" i="63"/>
  <c r="E87" i="63"/>
  <c r="D87" i="63"/>
  <c r="H76" i="63"/>
  <c r="G76" i="63"/>
  <c r="F76" i="63"/>
  <c r="E76" i="63"/>
  <c r="D76" i="63"/>
  <c r="H29" i="63"/>
  <c r="G29" i="63"/>
  <c r="F29" i="63"/>
  <c r="E29" i="63"/>
  <c r="D29" i="63"/>
  <c r="H42" i="63"/>
  <c r="G42" i="63"/>
  <c r="F42" i="63"/>
  <c r="E42" i="63"/>
  <c r="D42" i="63"/>
  <c r="H59" i="63"/>
  <c r="G59" i="63"/>
  <c r="F59" i="63"/>
  <c r="E59" i="63"/>
  <c r="D59" i="63"/>
  <c r="H86" i="63"/>
  <c r="G86" i="63"/>
  <c r="F86" i="63"/>
  <c r="E86" i="63"/>
  <c r="D86" i="63"/>
  <c r="H11" i="63"/>
  <c r="G11" i="63"/>
  <c r="F11" i="63"/>
  <c r="E11" i="63"/>
  <c r="D11" i="63"/>
  <c r="H75" i="63"/>
  <c r="G75" i="63"/>
  <c r="F75" i="63"/>
  <c r="E75" i="63"/>
  <c r="D75" i="63"/>
  <c r="H45" i="63"/>
  <c r="G45" i="63"/>
  <c r="F45" i="63"/>
  <c r="E45" i="63"/>
  <c r="D45" i="63"/>
  <c r="H74" i="63"/>
  <c r="G74" i="63"/>
  <c r="F74" i="63"/>
  <c r="E74" i="63"/>
  <c r="D74" i="63"/>
  <c r="H10" i="63"/>
  <c r="G10" i="63"/>
  <c r="F10" i="63"/>
  <c r="E10" i="63"/>
  <c r="D10" i="63"/>
  <c r="H28" i="63"/>
  <c r="G28" i="63"/>
  <c r="F28" i="63"/>
  <c r="E28" i="63"/>
  <c r="D28" i="63"/>
  <c r="H73" i="63"/>
  <c r="G73" i="63"/>
  <c r="F73" i="63"/>
  <c r="E73" i="63"/>
  <c r="D73" i="63"/>
  <c r="H58" i="63"/>
  <c r="G58" i="63"/>
  <c r="F58" i="63"/>
  <c r="E58" i="63"/>
  <c r="D58" i="63"/>
  <c r="H90" i="63"/>
  <c r="G90" i="63"/>
  <c r="F90" i="63"/>
  <c r="E90" i="63"/>
  <c r="D90" i="63"/>
  <c r="H9" i="63"/>
  <c r="G9" i="63"/>
  <c r="F9" i="63"/>
  <c r="E9" i="63"/>
  <c r="D9" i="63"/>
  <c r="C5" i="63"/>
  <c r="C63" i="63" l="1"/>
  <c r="C96" i="63"/>
  <c r="C52" i="63"/>
  <c r="B52" i="63" s="1"/>
  <c r="C22" i="63"/>
  <c r="B22" i="63" s="1"/>
  <c r="C58" i="63"/>
  <c r="C57" i="63"/>
  <c r="C94" i="63"/>
  <c r="B94" i="63" s="1"/>
  <c r="C35" i="63"/>
  <c r="B35" i="63" s="1"/>
  <c r="C11" i="63"/>
  <c r="C29" i="63"/>
  <c r="B29" i="63" s="1"/>
  <c r="C12" i="63"/>
  <c r="B12" i="63" s="1"/>
  <c r="C14" i="63"/>
  <c r="B14" i="63" s="1"/>
  <c r="C16" i="63"/>
  <c r="C23" i="63"/>
  <c r="C64" i="63"/>
  <c r="B64" i="63" s="1"/>
  <c r="C77" i="63"/>
  <c r="B77" i="63" s="1"/>
  <c r="C67" i="63"/>
  <c r="B67" i="63" s="1"/>
  <c r="C87" i="63"/>
  <c r="C92" i="63"/>
  <c r="B92" i="63" s="1"/>
  <c r="C34" i="63"/>
  <c r="B34" i="63" s="1"/>
  <c r="C19" i="63"/>
  <c r="B19" i="63" s="1"/>
  <c r="C20" i="63"/>
  <c r="C80" i="63"/>
  <c r="C93" i="63"/>
  <c r="B93" i="63" s="1"/>
  <c r="C33" i="63"/>
  <c r="B33" i="63" s="1"/>
  <c r="C90" i="63"/>
  <c r="B90" i="63" s="1"/>
  <c r="C10" i="63"/>
  <c r="B10" i="63" s="1"/>
  <c r="C42" i="63"/>
  <c r="B42" i="63" s="1"/>
  <c r="C31" i="63"/>
  <c r="B31" i="63" s="1"/>
  <c r="C18" i="63"/>
  <c r="B18" i="63" s="1"/>
  <c r="C95" i="63"/>
  <c r="B95" i="63" s="1"/>
  <c r="C66" i="63"/>
  <c r="B66" i="63" s="1"/>
  <c r="C51" i="63"/>
  <c r="B51" i="63" s="1"/>
  <c r="B58" i="63"/>
  <c r="C28" i="63"/>
  <c r="B28" i="63" s="1"/>
  <c r="C45" i="63"/>
  <c r="B45" i="63" s="1"/>
  <c r="C86" i="63"/>
  <c r="B86" i="63" s="1"/>
  <c r="C13" i="63"/>
  <c r="B13" i="63" s="1"/>
  <c r="C62" i="63"/>
  <c r="B62" i="63" s="1"/>
  <c r="C91" i="63"/>
  <c r="B91" i="63" s="1"/>
  <c r="C70" i="63"/>
  <c r="B70" i="63" s="1"/>
  <c r="C56" i="63"/>
  <c r="B56" i="63" s="1"/>
  <c r="C65" i="63"/>
  <c r="B65" i="63" s="1"/>
  <c r="C36" i="63"/>
  <c r="B36" i="63" s="1"/>
  <c r="C37" i="63"/>
  <c r="B37" i="63" s="1"/>
  <c r="C50" i="63"/>
  <c r="B50" i="63" s="1"/>
  <c r="B96" i="63"/>
  <c r="B80" i="63"/>
  <c r="B68" i="63"/>
  <c r="B84" i="63"/>
  <c r="C75" i="63"/>
  <c r="B75" i="63" s="1"/>
  <c r="C59" i="63"/>
  <c r="B59" i="63" s="1"/>
  <c r="C76" i="63"/>
  <c r="B76" i="63" s="1"/>
  <c r="C24" i="63"/>
  <c r="B24" i="63" s="1"/>
  <c r="C30" i="63"/>
  <c r="B30" i="63" s="1"/>
  <c r="C46" i="63"/>
  <c r="B46" i="63" s="1"/>
  <c r="C78" i="63"/>
  <c r="B78" i="63" s="1"/>
  <c r="C47" i="63"/>
  <c r="B47" i="63" s="1"/>
  <c r="C88" i="63"/>
  <c r="B88" i="63" s="1"/>
  <c r="C49" i="63"/>
  <c r="B49" i="63" s="1"/>
  <c r="C25" i="63"/>
  <c r="B25" i="63" s="1"/>
  <c r="C26" i="63"/>
  <c r="B26" i="63" s="1"/>
  <c r="C71" i="63"/>
  <c r="B71" i="63" s="1"/>
  <c r="C72" i="63"/>
  <c r="B72" i="63" s="1"/>
  <c r="B11" i="63"/>
  <c r="B87" i="63"/>
  <c r="B23" i="63"/>
  <c r="B63" i="63"/>
  <c r="B16" i="63"/>
  <c r="B57" i="63"/>
  <c r="B20" i="63"/>
  <c r="C89" i="63"/>
  <c r="B89" i="63" s="1"/>
  <c r="C38" i="63"/>
  <c r="B38" i="63" s="1"/>
  <c r="C53" i="63"/>
  <c r="B53" i="63" s="1"/>
  <c r="C81" i="63"/>
  <c r="B81" i="63" s="1"/>
  <c r="C9" i="63"/>
  <c r="B9" i="63" s="1"/>
  <c r="C73" i="63"/>
  <c r="B73" i="63" s="1"/>
  <c r="C74" i="63"/>
  <c r="B74" i="63" s="1"/>
  <c r="C60" i="63"/>
  <c r="B60" i="63" s="1"/>
  <c r="C61" i="63"/>
  <c r="B61" i="63" s="1"/>
  <c r="C15" i="63"/>
  <c r="B15" i="63" s="1"/>
  <c r="C17" i="63"/>
  <c r="B17" i="63" s="1"/>
  <c r="C32" i="63"/>
  <c r="B32" i="63" s="1"/>
  <c r="C55" i="63"/>
  <c r="B55" i="63" s="1"/>
  <c r="C43" i="63"/>
  <c r="B43" i="63" s="1"/>
  <c r="C48" i="63"/>
  <c r="B48" i="63" s="1"/>
  <c r="C79" i="63"/>
  <c r="B79" i="63" s="1"/>
  <c r="C21" i="63"/>
  <c r="B21" i="63" s="1"/>
  <c r="C27" i="63"/>
  <c r="B27" i="63" s="1"/>
  <c r="C39" i="63"/>
  <c r="B39" i="63" s="1"/>
  <c r="C82" i="63"/>
  <c r="B82" i="63" s="1"/>
  <c r="C83" i="63"/>
  <c r="B83" i="63" s="1"/>
  <c r="C40" i="63"/>
  <c r="B40" i="63" s="1"/>
  <c r="C44" i="63"/>
  <c r="B44" i="63" s="1"/>
  <c r="B96" i="40" l="1"/>
  <c r="B82" i="40"/>
  <c r="C12" i="51"/>
  <c r="F12" i="51" s="1"/>
  <c r="C16" i="51"/>
  <c r="F16" i="51" s="1"/>
  <c r="B4" i="51"/>
  <c r="B5" i="51"/>
  <c r="B4" i="50"/>
  <c r="C8" i="50" s="1"/>
  <c r="F8" i="50" s="1"/>
  <c r="B5" i="50"/>
  <c r="C38" i="50"/>
  <c r="F38" i="50" s="1"/>
  <c r="B4" i="49"/>
  <c r="B5" i="49"/>
  <c r="B4" i="48"/>
  <c r="C32" i="48" s="1"/>
  <c r="F32" i="48" s="1"/>
  <c r="B5" i="48"/>
  <c r="B4" i="52"/>
  <c r="B5" i="52"/>
  <c r="B6" i="40"/>
  <c r="B7" i="40"/>
  <c r="G8" i="49" s="1"/>
  <c r="B8" i="40"/>
  <c r="B9" i="40"/>
  <c r="B10" i="40"/>
  <c r="G11" i="52" s="1"/>
  <c r="B11" i="40"/>
  <c r="G12" i="52" s="1"/>
  <c r="G12" i="48"/>
  <c r="B12" i="40"/>
  <c r="G13" i="49" s="1"/>
  <c r="B13" i="40"/>
  <c r="G14" i="50"/>
  <c r="B14" i="40"/>
  <c r="B15" i="40"/>
  <c r="G16" i="48" s="1"/>
  <c r="B16" i="40"/>
  <c r="G17" i="48" s="1"/>
  <c r="B17" i="40"/>
  <c r="B18" i="40"/>
  <c r="B19" i="40"/>
  <c r="G20" i="52" s="1"/>
  <c r="B20" i="40"/>
  <c r="G21" i="48" s="1"/>
  <c r="B21" i="40"/>
  <c r="B22" i="40"/>
  <c r="B23" i="40"/>
  <c r="G24" i="52"/>
  <c r="B25" i="40"/>
  <c r="B26" i="40"/>
  <c r="G27" i="49" s="1"/>
  <c r="B27" i="40"/>
  <c r="B28" i="40"/>
  <c r="B29" i="40"/>
  <c r="G30" i="49" s="1"/>
  <c r="B30" i="40"/>
  <c r="G31" i="49"/>
  <c r="B31" i="40"/>
  <c r="G32" i="48" s="1"/>
  <c r="B32" i="40"/>
  <c r="G33" i="52"/>
  <c r="B33" i="40"/>
  <c r="G34" i="49" s="1"/>
  <c r="B34" i="40"/>
  <c r="B35" i="40"/>
  <c r="G36" i="49" s="1"/>
  <c r="B37" i="40"/>
  <c r="G38" i="48" s="1"/>
  <c r="G38" i="50"/>
  <c r="B38" i="40"/>
  <c r="B39" i="40"/>
  <c r="B40" i="40"/>
  <c r="G41" i="50"/>
  <c r="B41" i="40"/>
  <c r="G42" i="52" s="1"/>
  <c r="B42" i="40"/>
  <c r="G43" i="50"/>
  <c r="B43" i="40"/>
  <c r="B44" i="40"/>
  <c r="G45" i="49" s="1"/>
  <c r="B46" i="40"/>
  <c r="G47" i="49" s="1"/>
  <c r="B47" i="40"/>
  <c r="B48" i="40"/>
  <c r="G49" i="50" s="1"/>
  <c r="B49" i="40"/>
  <c r="B50" i="40"/>
  <c r="B51" i="40"/>
  <c r="G52" i="48" s="1"/>
  <c r="B52" i="40"/>
  <c r="G53" i="50"/>
  <c r="B54" i="40"/>
  <c r="G55" i="52" s="1"/>
  <c r="B55" i="40"/>
  <c r="G56" i="50"/>
  <c r="B56" i="40"/>
  <c r="G57" i="48" s="1"/>
  <c r="B57" i="40"/>
  <c r="G58" i="52" s="1"/>
  <c r="B58" i="40"/>
  <c r="B59" i="40"/>
  <c r="B60" i="40"/>
  <c r="G61" i="52" s="1"/>
  <c r="B61" i="40"/>
  <c r="G62" i="50"/>
  <c r="B62" i="40"/>
  <c r="G63" i="50" s="1"/>
  <c r="B63" i="40"/>
  <c r="G64" i="49"/>
  <c r="B64" i="40"/>
  <c r="B65" i="40"/>
  <c r="G66" i="50" s="1"/>
  <c r="B66" i="40"/>
  <c r="B67" i="40"/>
  <c r="B69" i="40"/>
  <c r="B70" i="40"/>
  <c r="G71" i="50"/>
  <c r="B71" i="40"/>
  <c r="B72" i="40"/>
  <c r="G73" i="50"/>
  <c r="B73" i="40"/>
  <c r="B74" i="40"/>
  <c r="G75" i="48" s="1"/>
  <c r="B76" i="40"/>
  <c r="G77" i="52" s="1"/>
  <c r="B77" i="40"/>
  <c r="B78" i="40"/>
  <c r="B79" i="40"/>
  <c r="B80" i="40"/>
  <c r="G81" i="48"/>
  <c r="G81" i="49"/>
  <c r="B81" i="40"/>
  <c r="G82" i="48" s="1"/>
  <c r="B83" i="40"/>
  <c r="B84" i="40"/>
  <c r="B85" i="40"/>
  <c r="B87" i="40"/>
  <c r="G88" i="49" s="1"/>
  <c r="B88" i="40"/>
  <c r="B89" i="40"/>
  <c r="B90" i="40"/>
  <c r="B91" i="40"/>
  <c r="G92" i="50" s="1"/>
  <c r="B92" i="40"/>
  <c r="B93" i="40"/>
  <c r="B94" i="40"/>
  <c r="B95" i="40"/>
  <c r="G96" i="48" s="1"/>
  <c r="G97" i="50"/>
  <c r="B97" i="40"/>
  <c r="G98" i="49" s="1"/>
  <c r="C5" i="57"/>
  <c r="C73" i="52"/>
  <c r="F73" i="52" s="1"/>
  <c r="C93" i="52"/>
  <c r="F93" i="52"/>
  <c r="C91" i="52"/>
  <c r="F91" i="52" s="1"/>
  <c r="C70" i="52"/>
  <c r="F70" i="52" s="1"/>
  <c r="C66" i="52"/>
  <c r="F66" i="52" s="1"/>
  <c r="C48" i="52"/>
  <c r="F48" i="52"/>
  <c r="C16" i="52"/>
  <c r="F16" i="52" s="1"/>
  <c r="C67" i="52"/>
  <c r="F67" i="52"/>
  <c r="C31" i="51"/>
  <c r="F31" i="51"/>
  <c r="C52" i="50"/>
  <c r="F52" i="50" s="1"/>
  <c r="C39" i="50"/>
  <c r="F39" i="50" s="1"/>
  <c r="C26" i="50"/>
  <c r="F26" i="50"/>
  <c r="C14" i="50"/>
  <c r="F14" i="50" s="1"/>
  <c r="C9" i="50"/>
  <c r="F9" i="50"/>
  <c r="C88" i="50"/>
  <c r="F88" i="50" s="1"/>
  <c r="C70" i="50"/>
  <c r="F70" i="50" s="1"/>
  <c r="C49" i="50"/>
  <c r="F49" i="50" s="1"/>
  <c r="C35" i="50"/>
  <c r="F35" i="50" s="1"/>
  <c r="C11" i="50"/>
  <c r="F11" i="50"/>
  <c r="C18" i="48"/>
  <c r="F18" i="48" s="1"/>
  <c r="C62" i="49"/>
  <c r="F62" i="49" s="1"/>
  <c r="C91" i="49"/>
  <c r="F91" i="49" s="1"/>
  <c r="C38" i="49"/>
  <c r="F38" i="49" s="1"/>
  <c r="C9" i="49"/>
  <c r="F9" i="49" s="1"/>
  <c r="C50" i="49"/>
  <c r="F50" i="49"/>
  <c r="C22" i="49"/>
  <c r="F22" i="49" s="1"/>
  <c r="C36" i="49"/>
  <c r="F36" i="49"/>
  <c r="C63" i="49"/>
  <c r="F63" i="49" s="1"/>
  <c r="C92" i="49"/>
  <c r="F92" i="49" s="1"/>
  <c r="C83" i="49"/>
  <c r="F83" i="49" s="1"/>
  <c r="C52" i="49"/>
  <c r="F52" i="49" s="1"/>
  <c r="C93" i="49"/>
  <c r="F93" i="49" s="1"/>
  <c r="F93" i="57"/>
  <c r="C26" i="49"/>
  <c r="F26" i="49" s="1"/>
  <c r="C34" i="49"/>
  <c r="F34" i="49" s="1"/>
  <c r="C78" i="49"/>
  <c r="F78" i="49" s="1"/>
  <c r="C95" i="49"/>
  <c r="F95" i="49" s="1"/>
  <c r="C40" i="49"/>
  <c r="F40" i="49" s="1"/>
  <c r="C65" i="49"/>
  <c r="F65" i="49"/>
  <c r="C97" i="49"/>
  <c r="F97" i="49" s="1"/>
  <c r="C67" i="49"/>
  <c r="F67" i="49"/>
  <c r="C20" i="49"/>
  <c r="F20" i="49" s="1"/>
  <c r="C45" i="49"/>
  <c r="F45" i="49" s="1"/>
  <c r="C85" i="49"/>
  <c r="F85" i="49" s="1"/>
  <c r="C15" i="49"/>
  <c r="F15" i="49" s="1"/>
  <c r="C55" i="49"/>
  <c r="F55" i="49" s="1"/>
  <c r="C8" i="49"/>
  <c r="F8" i="49"/>
  <c r="C42" i="49"/>
  <c r="F42" i="49" s="1"/>
  <c r="C98" i="49"/>
  <c r="F98" i="49"/>
  <c r="C59" i="49"/>
  <c r="F59" i="49" s="1"/>
  <c r="C56" i="49"/>
  <c r="F56" i="49" s="1"/>
  <c r="C29" i="49"/>
  <c r="F29" i="49" s="1"/>
  <c r="C48" i="49"/>
  <c r="F48" i="49" s="1"/>
  <c r="C7" i="49"/>
  <c r="F7" i="49" s="1"/>
  <c r="C19" i="49"/>
  <c r="F19" i="49" s="1"/>
  <c r="C60" i="49"/>
  <c r="F60" i="49" s="1"/>
  <c r="C82" i="49"/>
  <c r="F82" i="49" s="1"/>
  <c r="C44" i="49"/>
  <c r="F44" i="49"/>
  <c r="C90" i="49"/>
  <c r="F90" i="49" s="1"/>
  <c r="C81" i="49"/>
  <c r="F81" i="49" s="1"/>
  <c r="C31" i="49"/>
  <c r="F31" i="49" s="1"/>
  <c r="G24" i="48"/>
  <c r="G24" i="50"/>
  <c r="G24" i="49"/>
  <c r="G17" i="52"/>
  <c r="C90" i="48"/>
  <c r="F90" i="48" s="1"/>
  <c r="C24" i="52"/>
  <c r="F24" i="52" s="1"/>
  <c r="C75" i="52"/>
  <c r="F75" i="52" s="1"/>
  <c r="C78" i="52"/>
  <c r="F78" i="52" s="1"/>
  <c r="C57" i="52"/>
  <c r="F57" i="52" s="1"/>
  <c r="C7" i="52"/>
  <c r="F7" i="52" s="1"/>
  <c r="C84" i="52"/>
  <c r="F84" i="52" s="1"/>
  <c r="C32" i="52"/>
  <c r="F32" i="52"/>
  <c r="C80" i="52"/>
  <c r="F80" i="52" s="1"/>
  <c r="C29" i="52"/>
  <c r="F29" i="52" s="1"/>
  <c r="C39" i="52"/>
  <c r="F39" i="52" s="1"/>
  <c r="C90" i="51"/>
  <c r="F90" i="51" s="1"/>
  <c r="C47" i="51"/>
  <c r="F47" i="51" s="1"/>
  <c r="C41" i="51"/>
  <c r="F41" i="51"/>
  <c r="C98" i="51"/>
  <c r="F98" i="51" s="1"/>
  <c r="C78" i="51"/>
  <c r="F78" i="51"/>
  <c r="G18" i="48"/>
  <c r="G22" i="50"/>
  <c r="G22" i="52"/>
  <c r="G20" i="50"/>
  <c r="G12" i="50"/>
  <c r="G20" i="48"/>
  <c r="G9" i="48"/>
  <c r="G20" i="49"/>
  <c r="C48" i="51"/>
  <c r="F48" i="51" s="1"/>
  <c r="C74" i="51"/>
  <c r="F74" i="51" s="1"/>
  <c r="C96" i="51"/>
  <c r="F96" i="51" s="1"/>
  <c r="C58" i="51"/>
  <c r="F58" i="51" s="1"/>
  <c r="C95" i="51"/>
  <c r="F95" i="51" s="1"/>
  <c r="C75" i="51"/>
  <c r="F75" i="51" s="1"/>
  <c r="C29" i="51"/>
  <c r="F29" i="51"/>
  <c r="C55" i="51"/>
  <c r="F55" i="51" s="1"/>
  <c r="C45" i="51"/>
  <c r="F45" i="51"/>
  <c r="C77" i="51"/>
  <c r="F77" i="51" s="1"/>
  <c r="C35" i="51"/>
  <c r="F35" i="51" s="1"/>
  <c r="C86" i="51"/>
  <c r="F86" i="51" s="1"/>
  <c r="C57" i="51"/>
  <c r="F57" i="51" s="1"/>
  <c r="C81" i="51"/>
  <c r="F81" i="51" s="1"/>
  <c r="C56" i="51"/>
  <c r="F56" i="51" s="1"/>
  <c r="C30" i="51"/>
  <c r="F30" i="51" s="1"/>
  <c r="C71" i="51"/>
  <c r="F71" i="51"/>
  <c r="C44" i="51"/>
  <c r="F44" i="51" s="1"/>
  <c r="C39" i="51"/>
  <c r="F39" i="51" s="1"/>
  <c r="C89" i="51"/>
  <c r="F89" i="51" s="1"/>
  <c r="C59" i="51"/>
  <c r="F59" i="51" s="1"/>
  <c r="C93" i="51"/>
  <c r="F93" i="51"/>
  <c r="C26" i="51"/>
  <c r="F26" i="51" s="1"/>
  <c r="C97" i="51"/>
  <c r="F97" i="51"/>
  <c r="C72" i="50"/>
  <c r="F72" i="50"/>
  <c r="C20" i="50"/>
  <c r="F20" i="50" s="1"/>
  <c r="G12" i="49"/>
  <c r="G8" i="52"/>
  <c r="G8" i="50"/>
  <c r="G8" i="48"/>
  <c r="G35" i="48"/>
  <c r="G35" i="49"/>
  <c r="G31" i="50"/>
  <c r="G45" i="52"/>
  <c r="G45" i="48"/>
  <c r="G45" i="50"/>
  <c r="G44" i="48"/>
  <c r="G43" i="48"/>
  <c r="G43" i="49"/>
  <c r="G43" i="52"/>
  <c r="G42" i="49"/>
  <c r="G42" i="48"/>
  <c r="G42" i="50"/>
  <c r="G41" i="52"/>
  <c r="G40" i="52"/>
  <c r="G38" i="49"/>
  <c r="G36" i="52"/>
  <c r="G36" i="48"/>
  <c r="G36" i="50"/>
  <c r="G33" i="48"/>
  <c r="G33" i="49"/>
  <c r="G32" i="49"/>
  <c r="G32" i="52"/>
  <c r="G32" i="50"/>
  <c r="G29" i="52"/>
  <c r="G27" i="48"/>
  <c r="G27" i="52"/>
  <c r="G15" i="49"/>
  <c r="G97" i="49"/>
  <c r="G97" i="52"/>
  <c r="G97" i="48"/>
  <c r="G95" i="50"/>
  <c r="G92" i="52"/>
  <c r="G92" i="48"/>
  <c r="G92" i="49"/>
  <c r="G91" i="48"/>
  <c r="G89" i="49"/>
  <c r="G89" i="52"/>
  <c r="G84" i="50"/>
  <c r="G82" i="52"/>
  <c r="G82" i="49"/>
  <c r="G81" i="50"/>
  <c r="G81" i="52"/>
  <c r="G80" i="50"/>
  <c r="G77" i="48"/>
  <c r="G77" i="49"/>
  <c r="G77" i="50"/>
  <c r="G73" i="52"/>
  <c r="G71" i="48"/>
  <c r="G70" i="50"/>
  <c r="G70" i="48"/>
  <c r="G68" i="49"/>
  <c r="G68" i="48"/>
  <c r="G66" i="48"/>
  <c r="G66" i="49"/>
  <c r="G66" i="52"/>
  <c r="G65" i="49"/>
  <c r="G62" i="49"/>
  <c r="G61" i="50"/>
  <c r="G59" i="48"/>
  <c r="G59" i="49"/>
  <c r="G56" i="52"/>
  <c r="G56" i="48"/>
  <c r="G56" i="49"/>
  <c r="G55" i="50"/>
  <c r="G52" i="49"/>
  <c r="G52" i="52"/>
  <c r="G52" i="50"/>
  <c r="G51" i="50"/>
  <c r="G51" i="52"/>
  <c r="G48" i="49"/>
  <c r="G47" i="50"/>
  <c r="G13" i="50"/>
  <c r="G13" i="52"/>
  <c r="G13" i="48"/>
  <c r="G14" i="49"/>
  <c r="G14" i="48"/>
  <c r="G14" i="52"/>
  <c r="G61" i="49"/>
  <c r="G61" i="48"/>
  <c r="G72" i="52"/>
  <c r="G73" i="48"/>
  <c r="G73" i="49"/>
  <c r="G75" i="52"/>
  <c r="G75" i="49"/>
  <c r="G75" i="50"/>
  <c r="G88" i="50"/>
  <c r="G88" i="52"/>
  <c r="G88" i="48"/>
  <c r="G90" i="50"/>
  <c r="G90" i="52"/>
  <c r="G96" i="52"/>
  <c r="G96" i="50"/>
  <c r="G96" i="49"/>
  <c r="F56" i="57"/>
  <c r="F40" i="57"/>
  <c r="G63" i="48"/>
  <c r="G63" i="49"/>
  <c r="G63" i="52"/>
  <c r="G55" i="49"/>
  <c r="G55" i="48"/>
  <c r="G38" i="52"/>
  <c r="G33" i="50"/>
  <c r="G27" i="50"/>
  <c r="G23" i="49"/>
  <c r="G16" i="50"/>
  <c r="G16" i="52"/>
  <c r="G16" i="49"/>
  <c r="G11" i="49"/>
  <c r="G11" i="48"/>
  <c r="G11" i="50"/>
  <c r="G9" i="49"/>
  <c r="G7" i="49"/>
  <c r="G82" i="50"/>
  <c r="G80" i="49"/>
  <c r="G74" i="48"/>
  <c r="G64" i="48"/>
  <c r="G64" i="50"/>
  <c r="G64" i="52"/>
  <c r="G30" i="48"/>
  <c r="G30" i="50"/>
  <c r="G30" i="52"/>
  <c r="G49" i="52"/>
  <c r="G49" i="48"/>
  <c r="G49" i="49"/>
  <c r="G58" i="49"/>
  <c r="G58" i="48"/>
  <c r="G58" i="50"/>
  <c r="F82" i="57"/>
  <c r="F42" i="57"/>
  <c r="F67" i="57"/>
  <c r="G70" i="49"/>
  <c r="G70" i="52"/>
  <c r="G47" i="48"/>
  <c r="G47" i="52"/>
  <c r="G40" i="50"/>
  <c r="G40" i="48"/>
  <c r="G40" i="49"/>
  <c r="G23" i="48"/>
  <c r="G23" i="52"/>
  <c r="G23" i="50"/>
  <c r="F36" i="57"/>
  <c r="G93" i="48"/>
  <c r="G17" i="49"/>
  <c r="G80" i="52"/>
  <c r="G80" i="48"/>
  <c r="G35" i="52"/>
  <c r="G35" i="50"/>
  <c r="C97" i="50"/>
  <c r="F97" i="50" s="1"/>
  <c r="C22" i="51"/>
  <c r="F22" i="51" s="1"/>
  <c r="C20" i="51"/>
  <c r="F20" i="51" s="1"/>
  <c r="C11" i="51"/>
  <c r="F11" i="51" s="1"/>
  <c r="C60" i="50"/>
  <c r="F60" i="50" s="1"/>
  <c r="C17" i="51"/>
  <c r="F17" i="51" s="1"/>
  <c r="C13" i="51"/>
  <c r="F13" i="51" s="1"/>
  <c r="C41" i="52"/>
  <c r="F41" i="52" s="1"/>
  <c r="C18" i="52"/>
  <c r="F18" i="52"/>
  <c r="C72" i="52"/>
  <c r="F72" i="52" s="1"/>
  <c r="C21" i="52"/>
  <c r="F21" i="52" s="1"/>
  <c r="C82" i="52"/>
  <c r="F82" i="52" s="1"/>
  <c r="C47" i="52"/>
  <c r="F47" i="52" s="1"/>
  <c r="C22" i="52"/>
  <c r="F22" i="52"/>
  <c r="C34" i="52"/>
  <c r="F34" i="52" s="1"/>
  <c r="C92" i="52"/>
  <c r="F92" i="52" s="1"/>
  <c r="C20" i="52"/>
  <c r="F20" i="52" s="1"/>
  <c r="C45" i="52"/>
  <c r="F45" i="52"/>
  <c r="C59" i="52"/>
  <c r="F59" i="52" s="1"/>
  <c r="C85" i="52"/>
  <c r="F85" i="52" s="1"/>
  <c r="C26" i="52"/>
  <c r="F26" i="52"/>
  <c r="C89" i="52"/>
  <c r="F89" i="52"/>
  <c r="C27" i="52"/>
  <c r="F27" i="52" s="1"/>
  <c r="C65" i="52"/>
  <c r="F65" i="52" s="1"/>
  <c r="C31" i="52"/>
  <c r="F31" i="52" s="1"/>
  <c r="C33" i="52"/>
  <c r="F33" i="52"/>
  <c r="C30" i="52"/>
  <c r="F30" i="52"/>
  <c r="C28" i="52"/>
  <c r="F28" i="52" s="1"/>
  <c r="C42" i="52"/>
  <c r="F42" i="52" s="1"/>
  <c r="C58" i="52"/>
  <c r="F58" i="52" s="1"/>
  <c r="C8" i="52"/>
  <c r="F8" i="52" s="1"/>
  <c r="G83" i="48"/>
  <c r="G83" i="50"/>
  <c r="C84" i="50"/>
  <c r="F84" i="50"/>
  <c r="C42" i="50"/>
  <c r="F42" i="50" s="1"/>
  <c r="C80" i="50"/>
  <c r="F80" i="50"/>
  <c r="C17" i="50"/>
  <c r="F17" i="50" s="1"/>
  <c r="C90" i="50"/>
  <c r="F90" i="50" s="1"/>
  <c r="C16" i="50"/>
  <c r="F16" i="50" s="1"/>
  <c r="C36" i="50"/>
  <c r="F36" i="50"/>
  <c r="C50" i="50"/>
  <c r="F50" i="50" s="1"/>
  <c r="C15" i="50"/>
  <c r="F15" i="50" s="1"/>
  <c r="C40" i="50"/>
  <c r="F40" i="50" s="1"/>
  <c r="C58" i="50"/>
  <c r="F58" i="50"/>
  <c r="C74" i="50"/>
  <c r="F74" i="50" s="1"/>
  <c r="C92" i="50"/>
  <c r="F92" i="50" s="1"/>
  <c r="G92" i="57"/>
  <c r="C30" i="50"/>
  <c r="F30" i="50"/>
  <c r="C86" i="50"/>
  <c r="F86" i="50" s="1"/>
  <c r="C56" i="50"/>
  <c r="F56" i="50" s="1"/>
  <c r="C21" i="50"/>
  <c r="F21" i="50" s="1"/>
  <c r="G21" i="57"/>
  <c r="C47" i="50"/>
  <c r="F47" i="50" s="1"/>
  <c r="C62" i="50"/>
  <c r="F62" i="50"/>
  <c r="C91" i="50"/>
  <c r="F91" i="50" s="1"/>
  <c r="C78" i="50"/>
  <c r="F78" i="50" s="1"/>
  <c r="C64" i="50"/>
  <c r="F64" i="50" s="1"/>
  <c r="C57" i="50"/>
  <c r="F57" i="50"/>
  <c r="C34" i="50"/>
  <c r="F34" i="50" s="1"/>
  <c r="C18" i="50"/>
  <c r="F18" i="50"/>
  <c r="C13" i="50"/>
  <c r="F13" i="50" s="1"/>
  <c r="C83" i="50"/>
  <c r="F83" i="50" s="1"/>
  <c r="C65" i="50"/>
  <c r="F65" i="50" s="1"/>
  <c r="C31" i="50"/>
  <c r="F31" i="50"/>
  <c r="C19" i="50"/>
  <c r="F19" i="50" s="1"/>
  <c r="G19" i="57"/>
  <c r="C59" i="50"/>
  <c r="F59" i="50"/>
  <c r="C45" i="50"/>
  <c r="F45" i="50"/>
  <c r="C94" i="50"/>
  <c r="F94" i="50"/>
  <c r="C7" i="50"/>
  <c r="F7" i="50"/>
  <c r="C29" i="50"/>
  <c r="F29" i="50"/>
  <c r="C24" i="50"/>
  <c r="F24" i="50"/>
  <c r="G24" i="57"/>
  <c r="C89" i="50"/>
  <c r="F89" i="50" s="1"/>
  <c r="C71" i="50"/>
  <c r="F71" i="50"/>
  <c r="C51" i="50"/>
  <c r="F51" i="50" s="1"/>
  <c r="G51" i="57"/>
  <c r="C33" i="50"/>
  <c r="F33" i="50"/>
  <c r="C75" i="50"/>
  <c r="F75" i="50"/>
  <c r="C93" i="50"/>
  <c r="F93" i="50" s="1"/>
  <c r="C95" i="50"/>
  <c r="F95" i="50"/>
  <c r="C82" i="50"/>
  <c r="F82" i="50" s="1"/>
  <c r="C68" i="50"/>
  <c r="F68" i="50" s="1"/>
  <c r="C43" i="50"/>
  <c r="F43" i="50" s="1"/>
  <c r="C22" i="50"/>
  <c r="F22" i="50" s="1"/>
  <c r="C10" i="50"/>
  <c r="F10" i="50" s="1"/>
  <c r="C96" i="50"/>
  <c r="F96" i="50" s="1"/>
  <c r="C53" i="50"/>
  <c r="F53" i="50"/>
  <c r="C44" i="50"/>
  <c r="F44" i="50" s="1"/>
  <c r="C23" i="50"/>
  <c r="F23" i="50"/>
  <c r="C32" i="50"/>
  <c r="F32" i="50" s="1"/>
  <c r="C98" i="50"/>
  <c r="F98" i="50"/>
  <c r="C85" i="50"/>
  <c r="F85" i="50" s="1"/>
  <c r="C77" i="50"/>
  <c r="F77" i="50" s="1"/>
  <c r="C67" i="50"/>
  <c r="F67" i="50" s="1"/>
  <c r="C63" i="50"/>
  <c r="F63" i="50" s="1"/>
  <c r="C81" i="50"/>
  <c r="F81" i="50" s="1"/>
  <c r="C28" i="50"/>
  <c r="F28" i="50"/>
  <c r="C41" i="50"/>
  <c r="F41" i="50" s="1"/>
  <c r="G41" i="57"/>
  <c r="C55" i="50"/>
  <c r="F55" i="50"/>
  <c r="C27" i="50"/>
  <c r="F27" i="50"/>
  <c r="C48" i="50"/>
  <c r="F48" i="50"/>
  <c r="C61" i="50"/>
  <c r="F61" i="50"/>
  <c r="C73" i="50"/>
  <c r="F73" i="50" s="1"/>
  <c r="C66" i="50"/>
  <c r="F66" i="50" s="1"/>
  <c r="D84" i="57"/>
  <c r="D73" i="57"/>
  <c r="D75" i="57"/>
  <c r="D32" i="57"/>
  <c r="F65" i="57"/>
  <c r="F34" i="57"/>
  <c r="F38" i="57"/>
  <c r="F62" i="57"/>
  <c r="C24" i="49"/>
  <c r="F24" i="49" s="1"/>
  <c r="C12" i="49"/>
  <c r="F12" i="49"/>
  <c r="C41" i="49"/>
  <c r="F41" i="49" s="1"/>
  <c r="C47" i="49"/>
  <c r="F47" i="49"/>
  <c r="C57" i="49"/>
  <c r="F57" i="49" s="1"/>
  <c r="C17" i="49"/>
  <c r="F17" i="49" s="1"/>
  <c r="C43" i="49"/>
  <c r="F43" i="49" s="1"/>
  <c r="C66" i="49"/>
  <c r="F66" i="49"/>
  <c r="C11" i="49"/>
  <c r="F11" i="49" s="1"/>
  <c r="C14" i="49"/>
  <c r="F14" i="49"/>
  <c r="C49" i="49"/>
  <c r="F49" i="49" s="1"/>
  <c r="C94" i="49"/>
  <c r="F94" i="49"/>
  <c r="C77" i="49"/>
  <c r="F77" i="49" s="1"/>
  <c r="C80" i="49"/>
  <c r="F80" i="49" s="1"/>
  <c r="C88" i="49"/>
  <c r="F88" i="49" s="1"/>
  <c r="C39" i="49"/>
  <c r="F39" i="49"/>
  <c r="C89" i="49"/>
  <c r="F89" i="49" s="1"/>
  <c r="C30" i="49"/>
  <c r="F30" i="49"/>
  <c r="C21" i="49"/>
  <c r="F21" i="49" s="1"/>
  <c r="C53" i="49"/>
  <c r="F53" i="49" s="1"/>
  <c r="C10" i="49"/>
  <c r="F10" i="49" s="1"/>
  <c r="C16" i="49"/>
  <c r="F16" i="49" s="1"/>
  <c r="C74" i="49"/>
  <c r="F74" i="49" s="1"/>
  <c r="C75" i="49"/>
  <c r="F75" i="49" s="1"/>
  <c r="C84" i="49"/>
  <c r="F84" i="49"/>
  <c r="C33" i="49"/>
  <c r="F33" i="49" s="1"/>
  <c r="C32" i="49"/>
  <c r="F32" i="49"/>
  <c r="C86" i="49"/>
  <c r="F86" i="49" s="1"/>
  <c r="C23" i="49"/>
  <c r="F23" i="49"/>
  <c r="C68" i="49"/>
  <c r="F68" i="49" s="1"/>
  <c r="C64" i="49"/>
  <c r="F64" i="49" s="1"/>
  <c r="C35" i="49"/>
  <c r="F35" i="49" s="1"/>
  <c r="C58" i="49"/>
  <c r="F58" i="49" s="1"/>
  <c r="C96" i="49"/>
  <c r="F96" i="49" s="1"/>
  <c r="C28" i="49"/>
  <c r="F28" i="49"/>
  <c r="C71" i="49"/>
  <c r="F71" i="49" s="1"/>
  <c r="C18" i="49"/>
  <c r="F18" i="49"/>
  <c r="C51" i="49"/>
  <c r="F51" i="49" s="1"/>
  <c r="C70" i="49"/>
  <c r="F70" i="49"/>
  <c r="C27" i="49"/>
  <c r="F27" i="49" s="1"/>
  <c r="C61" i="49"/>
  <c r="F61" i="49"/>
  <c r="C73" i="49"/>
  <c r="F73" i="49" s="1"/>
  <c r="C13" i="49"/>
  <c r="F13" i="49"/>
  <c r="C72" i="49"/>
  <c r="F72" i="49" s="1"/>
  <c r="F20" i="57"/>
  <c r="F97" i="57"/>
  <c r="F55" i="57"/>
  <c r="F48" i="57"/>
  <c r="F15" i="57"/>
  <c r="F63" i="57"/>
  <c r="F50" i="57"/>
  <c r="F9" i="57"/>
  <c r="F91" i="57"/>
  <c r="D30" i="57"/>
  <c r="D8" i="57"/>
  <c r="D27" i="57"/>
  <c r="D26" i="57"/>
  <c r="D80" i="57"/>
  <c r="D89" i="57"/>
  <c r="D34" i="57"/>
  <c r="D72" i="57"/>
  <c r="D39" i="57"/>
  <c r="D29" i="57"/>
  <c r="D57" i="57"/>
  <c r="F10" i="57"/>
  <c r="F77" i="57"/>
  <c r="F24" i="57"/>
  <c r="F94" i="57"/>
  <c r="F47" i="57"/>
  <c r="F32" i="57"/>
  <c r="F88" i="57"/>
  <c r="F43" i="57"/>
  <c r="F18" i="57"/>
  <c r="F11" i="57"/>
  <c r="F57" i="57"/>
  <c r="F14" i="57"/>
  <c r="G81" i="57"/>
  <c r="G60" i="57"/>
  <c r="G17" i="57"/>
  <c r="G20" i="57"/>
  <c r="G23" i="57"/>
  <c r="G91" i="57"/>
  <c r="G39" i="57"/>
  <c r="G74" i="57"/>
  <c r="G26" i="57"/>
  <c r="G45" i="57"/>
  <c r="G50" i="57"/>
  <c r="G33" i="57"/>
  <c r="G97" i="57"/>
  <c r="G38" i="57"/>
  <c r="G58" i="57"/>
  <c r="G71" i="57"/>
  <c r="G16" i="57"/>
  <c r="G80" i="57"/>
  <c r="G14" i="57"/>
  <c r="G68" i="57"/>
  <c r="G64" i="57"/>
  <c r="G88" i="57"/>
  <c r="G9" i="57"/>
  <c r="G93" i="57"/>
  <c r="G7" i="57"/>
  <c r="G90" i="57"/>
  <c r="G65" i="57"/>
  <c r="G86" i="57"/>
  <c r="G73" i="57"/>
  <c r="H12" i="57"/>
  <c r="H89" i="57"/>
  <c r="H81" i="57"/>
  <c r="H95" i="57"/>
  <c r="H71" i="57"/>
  <c r="H31" i="57"/>
  <c r="H30" i="57"/>
  <c r="H74" i="57"/>
  <c r="H22" i="57"/>
  <c r="H20" i="57"/>
  <c r="H86" i="57"/>
  <c r="H97" i="57"/>
  <c r="H93" i="57"/>
  <c r="H39" i="57"/>
  <c r="G15" i="57" l="1"/>
  <c r="H90" i="57"/>
  <c r="D58" i="57"/>
  <c r="G77" i="57"/>
  <c r="H11" i="57"/>
  <c r="F73" i="57"/>
  <c r="G47" i="57"/>
  <c r="F53" i="57"/>
  <c r="F27" i="57"/>
  <c r="F64" i="57"/>
  <c r="G56" i="57"/>
  <c r="H47" i="57"/>
  <c r="D31" i="57"/>
  <c r="D85" i="57"/>
  <c r="F59" i="57"/>
  <c r="G79" i="48"/>
  <c r="G79" i="52"/>
  <c r="G79" i="49"/>
  <c r="G74" i="50"/>
  <c r="G74" i="52"/>
  <c r="G67" i="52"/>
  <c r="G67" i="50"/>
  <c r="G67" i="48"/>
  <c r="G67" i="49"/>
  <c r="G50" i="52"/>
  <c r="G50" i="50"/>
  <c r="G50" i="48"/>
  <c r="G29" i="49"/>
  <c r="G29" i="48"/>
  <c r="G29" i="50"/>
  <c r="H75" i="57"/>
  <c r="H16" i="57"/>
  <c r="G53" i="57"/>
  <c r="D16" i="57"/>
  <c r="D93" i="57"/>
  <c r="G22" i="57"/>
  <c r="G21" i="49"/>
  <c r="D7" i="57"/>
  <c r="C55" i="48"/>
  <c r="F55" i="48" s="1"/>
  <c r="F95" i="57"/>
  <c r="G94" i="52"/>
  <c r="G94" i="49"/>
  <c r="G94" i="50"/>
  <c r="G85" i="52"/>
  <c r="G85" i="49"/>
  <c r="G78" i="48"/>
  <c r="G78" i="50"/>
  <c r="G60" i="49"/>
  <c r="G60" i="52"/>
  <c r="G60" i="48"/>
  <c r="G53" i="48"/>
  <c r="G53" i="49"/>
  <c r="G53" i="52"/>
  <c r="G44" i="50"/>
  <c r="G44" i="49"/>
  <c r="G28" i="50"/>
  <c r="G28" i="49"/>
  <c r="G28" i="48"/>
  <c r="G10" i="49"/>
  <c r="G10" i="48"/>
  <c r="G10" i="50"/>
  <c r="H45" i="57"/>
  <c r="G27" i="57"/>
  <c r="G13" i="57"/>
  <c r="F49" i="57"/>
  <c r="D70" i="57"/>
  <c r="F81" i="57"/>
  <c r="F92" i="57"/>
  <c r="G30" i="57"/>
  <c r="D33" i="57"/>
  <c r="D22" i="57"/>
  <c r="D41" i="57"/>
  <c r="G50" i="49"/>
  <c r="G28" i="52"/>
  <c r="G60" i="50"/>
  <c r="G78" i="49"/>
  <c r="G85" i="48"/>
  <c r="H29" i="57"/>
  <c r="G10" i="52"/>
  <c r="C83" i="48"/>
  <c r="F83" i="48" s="1"/>
  <c r="F60" i="57"/>
  <c r="F29" i="57"/>
  <c r="F78" i="57"/>
  <c r="D67" i="57"/>
  <c r="D48" i="57"/>
  <c r="G93" i="50"/>
  <c r="G93" i="49"/>
  <c r="G93" i="52"/>
  <c r="G89" i="50"/>
  <c r="G89" i="48"/>
  <c r="G84" i="48"/>
  <c r="G84" i="49"/>
  <c r="G84" i="52"/>
  <c r="G65" i="50"/>
  <c r="G65" i="52"/>
  <c r="G65" i="48"/>
  <c r="G59" i="50"/>
  <c r="G59" i="52"/>
  <c r="G48" i="52"/>
  <c r="G48" i="50"/>
  <c r="G48" i="48"/>
  <c r="G41" i="48"/>
  <c r="G41" i="49"/>
  <c r="G31" i="52"/>
  <c r="G31" i="48"/>
  <c r="G15" i="52"/>
  <c r="G15" i="48"/>
  <c r="G15" i="50"/>
  <c r="G9" i="50"/>
  <c r="G9" i="52"/>
  <c r="C43" i="52"/>
  <c r="F43" i="52" s="1"/>
  <c r="C83" i="52"/>
  <c r="F83" i="52" s="1"/>
  <c r="C86" i="52"/>
  <c r="F86" i="52" s="1"/>
  <c r="C40" i="52"/>
  <c r="F40" i="52" s="1"/>
  <c r="C61" i="52"/>
  <c r="F61" i="52" s="1"/>
  <c r="C12" i="52"/>
  <c r="F12" i="52" s="1"/>
  <c r="C13" i="52"/>
  <c r="F13" i="52" s="1"/>
  <c r="C10" i="52"/>
  <c r="F10" i="52" s="1"/>
  <c r="C62" i="52"/>
  <c r="F62" i="52" s="1"/>
  <c r="C63" i="52"/>
  <c r="F63" i="52" s="1"/>
  <c r="C71" i="52"/>
  <c r="F71" i="52" s="1"/>
  <c r="C96" i="52"/>
  <c r="F96" i="52" s="1"/>
  <c r="C19" i="52"/>
  <c r="F19" i="52" s="1"/>
  <c r="C44" i="52"/>
  <c r="F44" i="52" s="1"/>
  <c r="C38" i="52"/>
  <c r="F38" i="52" s="1"/>
  <c r="C36" i="52"/>
  <c r="F36" i="52" s="1"/>
  <c r="C51" i="52"/>
  <c r="F51" i="52" s="1"/>
  <c r="C35" i="52"/>
  <c r="F35" i="52" s="1"/>
  <c r="C98" i="52"/>
  <c r="F98" i="52" s="1"/>
  <c r="C55" i="52"/>
  <c r="F55" i="52" s="1"/>
  <c r="C64" i="52"/>
  <c r="F64" i="52" s="1"/>
  <c r="C23" i="52"/>
  <c r="F23" i="52" s="1"/>
  <c r="C94" i="52"/>
  <c r="F94" i="52" s="1"/>
  <c r="C56" i="52"/>
  <c r="F56" i="52" s="1"/>
  <c r="C11" i="52"/>
  <c r="F11" i="52" s="1"/>
  <c r="C53" i="52"/>
  <c r="F53" i="52" s="1"/>
  <c r="C74" i="52"/>
  <c r="F74" i="52" s="1"/>
  <c r="C68" i="52"/>
  <c r="F68" i="52" s="1"/>
  <c r="C9" i="52"/>
  <c r="F9" i="52" s="1"/>
  <c r="C17" i="52"/>
  <c r="F17" i="52" s="1"/>
  <c r="C81" i="52"/>
  <c r="F81" i="52" s="1"/>
  <c r="C88" i="52"/>
  <c r="F88" i="52" s="1"/>
  <c r="C60" i="52"/>
  <c r="F60" i="52" s="1"/>
  <c r="C50" i="52"/>
  <c r="F50" i="52" s="1"/>
  <c r="C15" i="52"/>
  <c r="F15" i="52" s="1"/>
  <c r="C90" i="52"/>
  <c r="F90" i="52" s="1"/>
  <c r="C49" i="52"/>
  <c r="F49" i="52" s="1"/>
  <c r="C77" i="52"/>
  <c r="F77" i="52" s="1"/>
  <c r="C97" i="52"/>
  <c r="F97" i="52" s="1"/>
  <c r="C95" i="52"/>
  <c r="F95" i="52" s="1"/>
  <c r="C52" i="52"/>
  <c r="F52" i="52" s="1"/>
  <c r="C14" i="52"/>
  <c r="F14" i="52" s="1"/>
  <c r="D18" i="57"/>
  <c r="F26" i="57"/>
  <c r="E18" i="57"/>
  <c r="G57" i="50"/>
  <c r="G57" i="49"/>
  <c r="G21" i="52"/>
  <c r="G21" i="50"/>
  <c r="C38" i="48"/>
  <c r="F38" i="48" s="1"/>
  <c r="C36" i="48"/>
  <c r="F36" i="48" s="1"/>
  <c r="C57" i="48"/>
  <c r="F57" i="48" s="1"/>
  <c r="C67" i="48"/>
  <c r="F67" i="48" s="1"/>
  <c r="C72" i="48"/>
  <c r="F72" i="48" s="1"/>
  <c r="C23" i="48"/>
  <c r="F23" i="48" s="1"/>
  <c r="C74" i="48"/>
  <c r="F74" i="48" s="1"/>
  <c r="C70" i="48"/>
  <c r="F70" i="48" s="1"/>
  <c r="H96" i="57"/>
  <c r="F7" i="57"/>
  <c r="F8" i="57"/>
  <c r="G74" i="49"/>
  <c r="H41" i="57"/>
  <c r="G98" i="50"/>
  <c r="G98" i="48"/>
  <c r="G90" i="48"/>
  <c r="G90" i="49"/>
  <c r="G71" i="49"/>
  <c r="G71" i="52"/>
  <c r="G34" i="48"/>
  <c r="G34" i="50"/>
  <c r="G34" i="52"/>
  <c r="H55" i="57"/>
  <c r="H56" i="57"/>
  <c r="H35" i="57"/>
  <c r="G70" i="57"/>
  <c r="G89" i="57"/>
  <c r="G84" i="57"/>
  <c r="F89" i="57"/>
  <c r="F28" i="57"/>
  <c r="G18" i="57"/>
  <c r="D78" i="57"/>
  <c r="H17" i="57"/>
  <c r="H57" i="57"/>
  <c r="G42" i="57"/>
  <c r="G11" i="57"/>
  <c r="G98" i="57"/>
  <c r="G40" i="57"/>
  <c r="G61" i="57"/>
  <c r="F84" i="57"/>
  <c r="F13" i="57"/>
  <c r="F86" i="57"/>
  <c r="D66" i="57"/>
  <c r="F85" i="57"/>
  <c r="G36" i="57"/>
  <c r="D20" i="57"/>
  <c r="G10" i="57"/>
  <c r="G79" i="50"/>
  <c r="F45" i="57"/>
  <c r="G94" i="48"/>
  <c r="G57" i="52"/>
  <c r="G78" i="52"/>
  <c r="G85" i="50"/>
  <c r="G98" i="52"/>
  <c r="G44" i="52"/>
  <c r="C34" i="48"/>
  <c r="F34" i="48" s="1"/>
  <c r="C93" i="48"/>
  <c r="F93" i="48" s="1"/>
  <c r="G17" i="50"/>
  <c r="F52" i="57"/>
  <c r="G68" i="52"/>
  <c r="G68" i="50"/>
  <c r="G62" i="52"/>
  <c r="G62" i="48"/>
  <c r="G51" i="49"/>
  <c r="G51" i="48"/>
  <c r="G26" i="49"/>
  <c r="G26" i="52"/>
  <c r="G26" i="50"/>
  <c r="G26" i="48"/>
  <c r="G22" i="48"/>
  <c r="G22" i="49"/>
  <c r="G18" i="50"/>
  <c r="G18" i="52"/>
  <c r="G18" i="49"/>
  <c r="C9" i="51"/>
  <c r="F9" i="51" s="1"/>
  <c r="C21" i="51"/>
  <c r="F21" i="51" s="1"/>
  <c r="C60" i="51"/>
  <c r="F60" i="51" s="1"/>
  <c r="C83" i="51"/>
  <c r="F83" i="51" s="1"/>
  <c r="C43" i="51"/>
  <c r="F43" i="51" s="1"/>
  <c r="C85" i="51"/>
  <c r="F85" i="51" s="1"/>
  <c r="C62" i="51"/>
  <c r="F62" i="51" s="1"/>
  <c r="C92" i="51"/>
  <c r="F92" i="51" s="1"/>
  <c r="C40" i="51"/>
  <c r="F40" i="51" s="1"/>
  <c r="C34" i="51"/>
  <c r="F34" i="51" s="1"/>
  <c r="C27" i="51"/>
  <c r="F27" i="51" s="1"/>
  <c r="C94" i="51"/>
  <c r="F94" i="51" s="1"/>
  <c r="C42" i="51"/>
  <c r="F42" i="51" s="1"/>
  <c r="C68" i="51"/>
  <c r="F68" i="51" s="1"/>
  <c r="C50" i="51"/>
  <c r="F50" i="51" s="1"/>
  <c r="C64" i="51"/>
  <c r="F64" i="51" s="1"/>
  <c r="C36" i="51"/>
  <c r="F36" i="51" s="1"/>
  <c r="C72" i="51"/>
  <c r="F72" i="51" s="1"/>
  <c r="C84" i="51"/>
  <c r="F84" i="51" s="1"/>
  <c r="C7" i="51"/>
  <c r="F7" i="51" s="1"/>
  <c r="C15" i="51"/>
  <c r="F15" i="51" s="1"/>
  <c r="C8" i="51"/>
  <c r="F8" i="51" s="1"/>
  <c r="C61" i="51"/>
  <c r="F61" i="51" s="1"/>
  <c r="C32" i="51"/>
  <c r="F32" i="51" s="1"/>
  <c r="C73" i="51"/>
  <c r="F73" i="51" s="1"/>
  <c r="C38" i="51"/>
  <c r="F38" i="51" s="1"/>
  <c r="C82" i="51"/>
  <c r="F82" i="51" s="1"/>
  <c r="C65" i="51"/>
  <c r="F65" i="51" s="1"/>
  <c r="C63" i="51"/>
  <c r="F63" i="51" s="1"/>
  <c r="C66" i="51"/>
  <c r="F66" i="51" s="1"/>
  <c r="C52" i="51"/>
  <c r="F52" i="51" s="1"/>
  <c r="C28" i="51"/>
  <c r="F28" i="51" s="1"/>
  <c r="C88" i="51"/>
  <c r="F88" i="51" s="1"/>
  <c r="C80" i="51"/>
  <c r="F80" i="51" s="1"/>
  <c r="C51" i="51"/>
  <c r="F51" i="51" s="1"/>
  <c r="C67" i="51"/>
  <c r="F67" i="51" s="1"/>
  <c r="C91" i="51"/>
  <c r="F91" i="51" s="1"/>
  <c r="C53" i="51"/>
  <c r="F53" i="51" s="1"/>
  <c r="C70" i="51"/>
  <c r="F70" i="51" s="1"/>
  <c r="C33" i="51"/>
  <c r="F33" i="51" s="1"/>
  <c r="C49" i="51"/>
  <c r="F49" i="51" s="1"/>
  <c r="C18" i="51"/>
  <c r="F18" i="51" s="1"/>
  <c r="C24" i="51"/>
  <c r="F24" i="51" s="1"/>
  <c r="C12" i="50"/>
  <c r="F12" i="50" s="1"/>
  <c r="H27" i="57"/>
  <c r="F68" i="57"/>
  <c r="F21" i="57"/>
  <c r="G85" i="57"/>
  <c r="G44" i="57"/>
  <c r="H42" i="57"/>
  <c r="F39" i="57"/>
  <c r="F75" i="57"/>
  <c r="G48" i="57"/>
  <c r="G94" i="57"/>
  <c r="G31" i="57"/>
  <c r="G34" i="57"/>
  <c r="G63" i="57"/>
  <c r="F72" i="57"/>
  <c r="F17" i="57"/>
  <c r="H26" i="57"/>
  <c r="H43" i="57"/>
  <c r="H83" i="57"/>
  <c r="H61" i="57"/>
  <c r="E55" i="57"/>
  <c r="F16" i="57"/>
  <c r="G32" i="57"/>
  <c r="G96" i="57"/>
  <c r="G78" i="57"/>
  <c r="H88" i="57"/>
  <c r="F31" i="57"/>
  <c r="G83" i="57"/>
  <c r="F35" i="57"/>
  <c r="G66" i="57"/>
  <c r="G55" i="57"/>
  <c r="G28" i="57"/>
  <c r="G75" i="57"/>
  <c r="G29" i="57"/>
  <c r="G59" i="57"/>
  <c r="F51" i="57"/>
  <c r="F71" i="57"/>
  <c r="F96" i="57"/>
  <c r="F41" i="57"/>
  <c r="G95" i="57"/>
  <c r="F33" i="57"/>
  <c r="F80" i="57"/>
  <c r="F66" i="57"/>
  <c r="G62" i="57"/>
  <c r="D65" i="57"/>
  <c r="D59" i="57"/>
  <c r="D92" i="57"/>
  <c r="H13" i="57"/>
  <c r="H58" i="57"/>
  <c r="H48" i="57"/>
  <c r="H62" i="57"/>
  <c r="D42" i="57"/>
  <c r="D97" i="57"/>
  <c r="H44" i="57"/>
  <c r="H63" i="57"/>
  <c r="E34" i="57"/>
  <c r="H78" i="57"/>
  <c r="E90" i="57"/>
  <c r="G82" i="57"/>
  <c r="G67" i="57"/>
  <c r="F12" i="57"/>
  <c r="F30" i="57"/>
  <c r="F23" i="57"/>
  <c r="F58" i="57"/>
  <c r="G43" i="57"/>
  <c r="D82" i="57"/>
  <c r="D21" i="57"/>
  <c r="H50" i="57"/>
  <c r="H98" i="57"/>
  <c r="D24" i="57"/>
  <c r="E83" i="57"/>
  <c r="E74" i="57"/>
  <c r="E32" i="57"/>
  <c r="E36" i="57"/>
  <c r="F22" i="57"/>
  <c r="G95" i="52"/>
  <c r="G95" i="49"/>
  <c r="G95" i="48"/>
  <c r="G91" i="50"/>
  <c r="G91" i="49"/>
  <c r="G91" i="52"/>
  <c r="G86" i="49"/>
  <c r="G86" i="50"/>
  <c r="G86" i="52"/>
  <c r="G86" i="48"/>
  <c r="G72" i="50"/>
  <c r="G72" i="49"/>
  <c r="G72" i="48"/>
  <c r="G39" i="50"/>
  <c r="G39" i="49"/>
  <c r="G39" i="52"/>
  <c r="G39" i="48"/>
  <c r="G19" i="49"/>
  <c r="G19" i="50"/>
  <c r="G19" i="48"/>
  <c r="G19" i="52"/>
  <c r="G7" i="52"/>
  <c r="G7" i="50"/>
  <c r="G7" i="48"/>
  <c r="C22" i="48"/>
  <c r="F22" i="48" s="1"/>
  <c r="C49" i="48"/>
  <c r="F49" i="48" s="1"/>
  <c r="C51" i="48"/>
  <c r="F51" i="48" s="1"/>
  <c r="C58" i="48"/>
  <c r="F58" i="48" s="1"/>
  <c r="C82" i="48"/>
  <c r="F82" i="48" s="1"/>
  <c r="C85" i="48"/>
  <c r="F85" i="48" s="1"/>
  <c r="C91" i="48"/>
  <c r="F91" i="48" s="1"/>
  <c r="C12" i="48"/>
  <c r="F12" i="48" s="1"/>
  <c r="C10" i="48"/>
  <c r="F10" i="48" s="1"/>
  <c r="C24" i="48"/>
  <c r="F24" i="48" s="1"/>
  <c r="C21" i="48"/>
  <c r="F21" i="48" s="1"/>
  <c r="C27" i="48"/>
  <c r="F27" i="48" s="1"/>
  <c r="C39" i="48"/>
  <c r="F39" i="48" s="1"/>
  <c r="C42" i="48"/>
  <c r="F42" i="48" s="1"/>
  <c r="C47" i="48"/>
  <c r="F47" i="48" s="1"/>
  <c r="C60" i="48"/>
  <c r="F60" i="48" s="1"/>
  <c r="C71" i="48"/>
  <c r="F71" i="48" s="1"/>
  <c r="C73" i="48"/>
  <c r="F73" i="48" s="1"/>
  <c r="C81" i="48"/>
  <c r="F81" i="48" s="1"/>
  <c r="C8" i="48"/>
  <c r="F8" i="48" s="1"/>
  <c r="C33" i="48"/>
  <c r="F33" i="48" s="1"/>
  <c r="C13" i="48"/>
  <c r="F13" i="48" s="1"/>
  <c r="C50" i="48"/>
  <c r="F50" i="48" s="1"/>
  <c r="C52" i="48"/>
  <c r="F52" i="48" s="1"/>
  <c r="C59" i="48"/>
  <c r="F59" i="48" s="1"/>
  <c r="C84" i="48"/>
  <c r="F84" i="48" s="1"/>
  <c r="C86" i="48"/>
  <c r="F86" i="48" s="1"/>
  <c r="C95" i="48"/>
  <c r="F95" i="48" s="1"/>
  <c r="C19" i="48"/>
  <c r="F19" i="48" s="1"/>
  <c r="C14" i="48"/>
  <c r="F14" i="48" s="1"/>
  <c r="C40" i="48"/>
  <c r="F40" i="48" s="1"/>
  <c r="C80" i="48"/>
  <c r="F80" i="48" s="1"/>
  <c r="C11" i="48"/>
  <c r="F11" i="48" s="1"/>
  <c r="C16" i="48"/>
  <c r="F16" i="48" s="1"/>
  <c r="C53" i="48"/>
  <c r="F53" i="48" s="1"/>
  <c r="C96" i="48"/>
  <c r="F96" i="48" s="1"/>
  <c r="C29" i="48"/>
  <c r="F29" i="48" s="1"/>
  <c r="C43" i="48"/>
  <c r="F43" i="48" s="1"/>
  <c r="C48" i="48"/>
  <c r="F48" i="48" s="1"/>
  <c r="C63" i="48"/>
  <c r="F63" i="48" s="1"/>
  <c r="C78" i="48"/>
  <c r="F78" i="48" s="1"/>
  <c r="C89" i="48"/>
  <c r="F89" i="48" s="1"/>
  <c r="C98" i="48"/>
  <c r="F98" i="48" s="1"/>
  <c r="C17" i="48"/>
  <c r="F17" i="48" s="1"/>
  <c r="C44" i="48"/>
  <c r="F44" i="48" s="1"/>
  <c r="C9" i="48"/>
  <c r="F9" i="48" s="1"/>
  <c r="C31" i="48"/>
  <c r="F31" i="48" s="1"/>
  <c r="C35" i="48"/>
  <c r="F35" i="48" s="1"/>
  <c r="C56" i="48"/>
  <c r="F56" i="48" s="1"/>
  <c r="C61" i="48"/>
  <c r="F61" i="48" s="1"/>
  <c r="C75" i="48"/>
  <c r="F75" i="48" s="1"/>
  <c r="C92" i="48"/>
  <c r="F92" i="48" s="1"/>
  <c r="C66" i="48"/>
  <c r="F66" i="48" s="1"/>
  <c r="C68" i="48"/>
  <c r="F68" i="48" s="1"/>
  <c r="C88" i="48"/>
  <c r="F88" i="48" s="1"/>
  <c r="C26" i="48"/>
  <c r="F26" i="48" s="1"/>
  <c r="C65" i="48"/>
  <c r="F65" i="48" s="1"/>
  <c r="C7" i="48"/>
  <c r="F7" i="48" s="1"/>
  <c r="C30" i="48"/>
  <c r="F30" i="48" s="1"/>
  <c r="C94" i="48"/>
  <c r="F94" i="48" s="1"/>
  <c r="C20" i="48"/>
  <c r="F20" i="48" s="1"/>
  <c r="C41" i="48"/>
  <c r="F41" i="48" s="1"/>
  <c r="C45" i="48"/>
  <c r="F45" i="48" s="1"/>
  <c r="C62" i="48"/>
  <c r="F62" i="48" s="1"/>
  <c r="C64" i="48"/>
  <c r="F64" i="48" s="1"/>
  <c r="C77" i="48"/>
  <c r="F77" i="48" s="1"/>
  <c r="C97" i="48"/>
  <c r="F97" i="48" s="1"/>
  <c r="C15" i="48"/>
  <c r="F15" i="48" s="1"/>
  <c r="C28" i="48"/>
  <c r="F28" i="48" s="1"/>
  <c r="G57" i="57"/>
  <c r="F74" i="57"/>
  <c r="F70" i="57"/>
  <c r="F61" i="57"/>
  <c r="D28" i="57"/>
  <c r="D45" i="57"/>
  <c r="D47" i="57"/>
  <c r="G72" i="57"/>
  <c r="H59" i="57"/>
  <c r="H77" i="57"/>
  <c r="H73" i="57"/>
  <c r="D9" i="57"/>
  <c r="E57" i="57"/>
  <c r="F90" i="57"/>
  <c r="F44" i="57"/>
  <c r="F98" i="57"/>
  <c r="G49" i="57"/>
  <c r="D91" i="57"/>
  <c r="F19" i="57"/>
  <c r="F83" i="57"/>
  <c r="G8" i="57"/>
  <c r="G35" i="57"/>
  <c r="G52" i="57"/>
  <c r="D11" i="57"/>
  <c r="D43" i="57"/>
  <c r="G83" i="52"/>
  <c r="G83" i="49"/>
  <c r="C10" i="51"/>
  <c r="F10" i="51" s="1"/>
  <c r="C23" i="51"/>
  <c r="F23" i="51" s="1"/>
  <c r="C19" i="51"/>
  <c r="F19" i="51" s="1"/>
  <c r="C14" i="51"/>
  <c r="F14" i="51" s="1"/>
  <c r="H18" i="57" l="1"/>
  <c r="H80" i="57"/>
  <c r="H38" i="57"/>
  <c r="H72" i="57"/>
  <c r="H34" i="57"/>
  <c r="C34" i="57" s="1"/>
  <c r="B34" i="57" s="1"/>
  <c r="D81" i="57"/>
  <c r="D94" i="57"/>
  <c r="D98" i="57"/>
  <c r="D13" i="57"/>
  <c r="D38" i="57"/>
  <c r="E93" i="57"/>
  <c r="C93" i="57" s="1"/>
  <c r="B93" i="57" s="1"/>
  <c r="H49" i="57"/>
  <c r="H36" i="57"/>
  <c r="H40" i="57"/>
  <c r="H9" i="57"/>
  <c r="C18" i="57"/>
  <c r="B18" i="57" s="1"/>
  <c r="D77" i="57"/>
  <c r="D50" i="57"/>
  <c r="D53" i="57"/>
  <c r="D35" i="57"/>
  <c r="D44" i="57"/>
  <c r="D63" i="57"/>
  <c r="D83" i="57"/>
  <c r="C57" i="57"/>
  <c r="B57" i="57" s="1"/>
  <c r="H53" i="57"/>
  <c r="D12" i="57"/>
  <c r="H91" i="57"/>
  <c r="E67" i="57"/>
  <c r="H21" i="57"/>
  <c r="D17" i="57"/>
  <c r="G12" i="57"/>
  <c r="H33" i="57"/>
  <c r="H67" i="57"/>
  <c r="H28" i="57"/>
  <c r="H65" i="57"/>
  <c r="H32" i="57"/>
  <c r="C32" i="57" s="1"/>
  <c r="B32" i="57" s="1"/>
  <c r="H7" i="57"/>
  <c r="H64" i="57"/>
  <c r="H94" i="57"/>
  <c r="H92" i="57"/>
  <c r="D52" i="57"/>
  <c r="D49" i="57"/>
  <c r="D60" i="57"/>
  <c r="D64" i="57"/>
  <c r="D51" i="57"/>
  <c r="D19" i="57"/>
  <c r="D62" i="57"/>
  <c r="D61" i="57"/>
  <c r="H66" i="57"/>
  <c r="H8" i="57"/>
  <c r="H68" i="57"/>
  <c r="H85" i="57"/>
  <c r="D15" i="57"/>
  <c r="D74" i="57"/>
  <c r="C74" i="57" s="1"/>
  <c r="B74" i="57" s="1"/>
  <c r="D86" i="57"/>
  <c r="E72" i="57"/>
  <c r="H15" i="57"/>
  <c r="D14" i="57"/>
  <c r="D23" i="57"/>
  <c r="D71" i="57"/>
  <c r="E70" i="57"/>
  <c r="E38" i="57"/>
  <c r="H24" i="57"/>
  <c r="H70" i="57"/>
  <c r="H51" i="57"/>
  <c r="H52" i="57"/>
  <c r="H82" i="57"/>
  <c r="H84" i="57"/>
  <c r="H60" i="57"/>
  <c r="E23" i="57"/>
  <c r="D95" i="57"/>
  <c r="D90" i="57"/>
  <c r="C90" i="57" s="1"/>
  <c r="B90" i="57" s="1"/>
  <c r="D88" i="57"/>
  <c r="D68" i="57"/>
  <c r="D56" i="57"/>
  <c r="D55" i="57"/>
  <c r="C55" i="57" s="1"/>
  <c r="B55" i="57" s="1"/>
  <c r="D36" i="57"/>
  <c r="C36" i="57" s="1"/>
  <c r="B36" i="57" s="1"/>
  <c r="D96" i="57"/>
  <c r="D10" i="57"/>
  <c r="D40" i="57"/>
  <c r="E35" i="57"/>
  <c r="E60" i="57"/>
  <c r="H23" i="57"/>
  <c r="E62" i="57"/>
  <c r="E26" i="57"/>
  <c r="C26" i="57" s="1"/>
  <c r="B26" i="57" s="1"/>
  <c r="E63" i="57"/>
  <c r="E80" i="57"/>
  <c r="E52" i="57"/>
  <c r="E8" i="57"/>
  <c r="C8" i="57" s="1"/>
  <c r="B8" i="57" s="1"/>
  <c r="E12" i="57"/>
  <c r="H10" i="57"/>
  <c r="E45" i="57"/>
  <c r="C45" i="57" s="1"/>
  <c r="B45" i="57" s="1"/>
  <c r="E88" i="57"/>
  <c r="C88" i="57" s="1"/>
  <c r="B88" i="57" s="1"/>
  <c r="E31" i="57"/>
  <c r="C31" i="57" s="1"/>
  <c r="B31" i="57" s="1"/>
  <c r="E98" i="57"/>
  <c r="E53" i="57"/>
  <c r="E86" i="57"/>
  <c r="E81" i="57"/>
  <c r="E21" i="57"/>
  <c r="C21" i="57" s="1"/>
  <c r="B21" i="57" s="1"/>
  <c r="E51" i="57"/>
  <c r="C83" i="57"/>
  <c r="B83" i="57" s="1"/>
  <c r="H14" i="57"/>
  <c r="E77" i="57"/>
  <c r="C77" i="57" s="1"/>
  <c r="B77" i="57" s="1"/>
  <c r="E41" i="57"/>
  <c r="C41" i="57" s="1"/>
  <c r="B41" i="57" s="1"/>
  <c r="E7" i="57"/>
  <c r="E68" i="57"/>
  <c r="E61" i="57"/>
  <c r="E9" i="57"/>
  <c r="C9" i="57" s="1"/>
  <c r="B9" i="57" s="1"/>
  <c r="E89" i="57"/>
  <c r="C89" i="57" s="1"/>
  <c r="B89" i="57" s="1"/>
  <c r="E43" i="57"/>
  <c r="C43" i="57" s="1"/>
  <c r="B43" i="57" s="1"/>
  <c r="E16" i="57"/>
  <c r="C16" i="57" s="1"/>
  <c r="B16" i="57" s="1"/>
  <c r="E14" i="57"/>
  <c r="C14" i="57" s="1"/>
  <c r="B14" i="57" s="1"/>
  <c r="E84" i="57"/>
  <c r="E13" i="57"/>
  <c r="E73" i="57"/>
  <c r="C73" i="57" s="1"/>
  <c r="B73" i="57" s="1"/>
  <c r="E42" i="57"/>
  <c r="E24" i="57"/>
  <c r="E85" i="57"/>
  <c r="E49" i="57"/>
  <c r="E15" i="57"/>
  <c r="E94" i="57"/>
  <c r="E92" i="57"/>
  <c r="E17" i="57"/>
  <c r="E96" i="57"/>
  <c r="E95" i="57"/>
  <c r="E27" i="57"/>
  <c r="C27" i="57" s="1"/>
  <c r="B27" i="57" s="1"/>
  <c r="E58" i="57"/>
  <c r="C58" i="57" s="1"/>
  <c r="B58" i="57" s="1"/>
  <c r="E97" i="57"/>
  <c r="C97" i="57" s="1"/>
  <c r="B97" i="57" s="1"/>
  <c r="E30" i="57"/>
  <c r="C30" i="57" s="1"/>
  <c r="B30" i="57" s="1"/>
  <c r="E75" i="57"/>
  <c r="C75" i="57" s="1"/>
  <c r="B75" i="57" s="1"/>
  <c r="E48" i="57"/>
  <c r="C48" i="57" s="1"/>
  <c r="B48" i="57" s="1"/>
  <c r="E40" i="57"/>
  <c r="E50" i="57"/>
  <c r="C50" i="57" s="1"/>
  <c r="B50" i="57" s="1"/>
  <c r="E47" i="57"/>
  <c r="C47" i="57" s="1"/>
  <c r="B47" i="57" s="1"/>
  <c r="E91" i="57"/>
  <c r="C91" i="57" s="1"/>
  <c r="B91" i="57" s="1"/>
  <c r="H19" i="57"/>
  <c r="E28" i="57"/>
  <c r="E64" i="57"/>
  <c r="E20" i="57"/>
  <c r="C20" i="57" s="1"/>
  <c r="B20" i="57" s="1"/>
  <c r="E65" i="57"/>
  <c r="E66" i="57"/>
  <c r="E56" i="57"/>
  <c r="C56" i="57" s="1"/>
  <c r="B56" i="57" s="1"/>
  <c r="E44" i="57"/>
  <c r="E78" i="57"/>
  <c r="C78" i="57" s="1"/>
  <c r="B78" i="57" s="1"/>
  <c r="E29" i="57"/>
  <c r="C29" i="57" s="1"/>
  <c r="B29" i="57" s="1"/>
  <c r="E11" i="57"/>
  <c r="C11" i="57" s="1"/>
  <c r="B11" i="57" s="1"/>
  <c r="E19" i="57"/>
  <c r="E59" i="57"/>
  <c r="C59" i="57" s="1"/>
  <c r="B59" i="57" s="1"/>
  <c r="E33" i="57"/>
  <c r="E71" i="57"/>
  <c r="E39" i="57"/>
  <c r="C39" i="57" s="1"/>
  <c r="B39" i="57" s="1"/>
  <c r="E10" i="57"/>
  <c r="E82" i="57"/>
  <c r="E22" i="57"/>
  <c r="C22" i="57" s="1"/>
  <c r="B22" i="57" s="1"/>
  <c r="C42" i="57"/>
  <c r="B42" i="57" s="1"/>
  <c r="C61" i="57" l="1"/>
  <c r="B61" i="57" s="1"/>
  <c r="C98" i="57"/>
  <c r="B98" i="57" s="1"/>
  <c r="C71" i="57"/>
  <c r="B71" i="57" s="1"/>
  <c r="C85" i="57"/>
  <c r="B85" i="57" s="1"/>
  <c r="C82" i="57"/>
  <c r="B82" i="57" s="1"/>
  <c r="C33" i="57"/>
  <c r="B33" i="57" s="1"/>
  <c r="C92" i="57"/>
  <c r="B92" i="57" s="1"/>
  <c r="C10" i="57"/>
  <c r="B10" i="57" s="1"/>
  <c r="C95" i="57"/>
  <c r="B95" i="57" s="1"/>
  <c r="C24" i="57"/>
  <c r="B24" i="57" s="1"/>
  <c r="C86" i="57"/>
  <c r="B86" i="57" s="1"/>
  <c r="C72" i="57"/>
  <c r="B72" i="57" s="1"/>
  <c r="C64" i="57"/>
  <c r="B64" i="57" s="1"/>
  <c r="C17" i="57"/>
  <c r="B17" i="57" s="1"/>
  <c r="C49" i="57"/>
  <c r="B49" i="57" s="1"/>
  <c r="C80" i="57"/>
  <c r="B80" i="57" s="1"/>
  <c r="C66" i="57"/>
  <c r="B66" i="57" s="1"/>
  <c r="C28" i="57"/>
  <c r="B28" i="57" s="1"/>
  <c r="C81" i="57"/>
  <c r="B81" i="57" s="1"/>
  <c r="C12" i="57"/>
  <c r="B12" i="57" s="1"/>
  <c r="C63" i="57"/>
  <c r="B63" i="57" s="1"/>
  <c r="C60" i="57"/>
  <c r="B60" i="57" s="1"/>
  <c r="C23" i="57"/>
  <c r="B23" i="57" s="1"/>
  <c r="C67" i="57"/>
  <c r="B67" i="57" s="1"/>
  <c r="C65" i="57"/>
  <c r="B65" i="57" s="1"/>
  <c r="C94" i="57"/>
  <c r="B94" i="57" s="1"/>
  <c r="C13" i="57"/>
  <c r="B13" i="57" s="1"/>
  <c r="C68" i="57"/>
  <c r="B68" i="57" s="1"/>
  <c r="C70" i="57"/>
  <c r="B70" i="57" s="1"/>
  <c r="C44" i="57"/>
  <c r="B44" i="57" s="1"/>
  <c r="C40" i="57"/>
  <c r="B40" i="57" s="1"/>
  <c r="C96" i="57"/>
  <c r="B96" i="57" s="1"/>
  <c r="C15" i="57"/>
  <c r="B15" i="57" s="1"/>
  <c r="C84" i="57"/>
  <c r="B84" i="57" s="1"/>
  <c r="C7" i="57"/>
  <c r="B7" i="57" s="1"/>
  <c r="C51" i="57"/>
  <c r="B51" i="57" s="1"/>
  <c r="C53" i="57"/>
  <c r="B53" i="57" s="1"/>
  <c r="C52" i="57"/>
  <c r="B52" i="57" s="1"/>
  <c r="C62" i="57"/>
  <c r="B62" i="57" s="1"/>
  <c r="C35" i="57"/>
  <c r="B35" i="57" s="1"/>
  <c r="C38" i="57"/>
  <c r="B38" i="57" s="1"/>
  <c r="C19" i="57"/>
  <c r="B19" i="57" s="1"/>
</calcChain>
</file>

<file path=xl/sharedStrings.xml><?xml version="1.0" encoding="utf-8"?>
<sst xmlns="http://schemas.openxmlformats.org/spreadsheetml/2006/main" count="2896" uniqueCount="774">
  <si>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</si>
  <si>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</si>
  <si>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</si>
  <si>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</si>
  <si>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</si>
  <si>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</si>
  <si>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</si>
  <si>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</si>
  <si>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</si>
  <si>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</si>
  <si>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</si>
  <si>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</si>
  <si>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</si>
  <si>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</si>
  <si>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</si>
  <si>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</si>
  <si>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</si>
  <si>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</si>
  <si>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</si>
  <si>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</si>
  <si>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</si>
  <si>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</si>
  <si>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</si>
  <si>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</si>
  <si>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</si>
  <si>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</si>
  <si>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</si>
  <si>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</si>
  <si>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</si>
  <si>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</si>
  <si>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</si>
  <si>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</si>
  <si>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</si>
  <si>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</si>
  <si>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</si>
  <si>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</si>
  <si>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</si>
  <si>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</si>
  <si>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</si>
  <si>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</si>
  <si>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</si>
  <si>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</si>
  <si>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</si>
  <si>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</si>
  <si>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</si>
  <si>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</si>
  <si>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</si>
  <si>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</si>
  <si>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</si>
  <si>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</si>
  <si>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</si>
  <si>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</si>
  <si>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</si>
  <si>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</si>
  <si>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</si>
  <si>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</si>
  <si>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</si>
  <si>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</si>
  <si>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</si>
  <si>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</si>
  <si>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</si>
  <si>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</si>
  <si>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</si>
  <si>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</si>
  <si>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</si>
  <si>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</si>
  <si>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</si>
  <si>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</si>
  <si>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</si>
  <si>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</si>
  <si>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</si>
  <si>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</si>
  <si>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</si>
  <si>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</si>
  <si>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</si>
  <si>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</si>
  <si>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</si>
  <si>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</si>
  <si>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</si>
  <si>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</si>
  <si>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</si>
  <si>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</si>
  <si>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</si>
  <si>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</si>
  <si>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</si>
  <si>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</si>
  <si>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</si>
  <si>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</si>
  <si>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</si>
  <si>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</si>
  <si>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</si>
  <si>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</si>
  <si>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</si>
  <si>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Ссылка на источник данных</t>
  </si>
  <si>
    <t>№ п/п</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</si>
  <si>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</si>
  <si>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</si>
  <si>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</si>
  <si>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</si>
  <si>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</si>
  <si>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</si>
  <si>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</si>
  <si>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Наименование субъекта                                               Российской Федерации</t>
  </si>
  <si>
    <t>Максимальный балл</t>
  </si>
  <si>
    <t>К1</t>
  </si>
  <si>
    <t>К2</t>
  </si>
  <si>
    <t>Комментарий к оценке показателя и применению понижающих коэффициентов</t>
  </si>
  <si>
    <t>г. Севастополь</t>
  </si>
  <si>
    <t>%</t>
  </si>
  <si>
    <t>% от максимального количества баллов по разделу 2</t>
  </si>
  <si>
    <t>Итого баллов по разделу 2</t>
  </si>
  <si>
    <t>Оценка показателя 2.1</t>
  </si>
  <si>
    <t>Нет, в установленные сроки не размещаются или размещаются в отдельных случаях</t>
  </si>
  <si>
    <t>Да, размещаются</t>
  </si>
  <si>
    <t>2.1</t>
  </si>
  <si>
    <t>2.2</t>
  </si>
  <si>
    <t>2.3</t>
  </si>
  <si>
    <t>2.4</t>
  </si>
  <si>
    <t>2.5</t>
  </si>
  <si>
    <t>Оценка показателя 2.2</t>
  </si>
  <si>
    <t xml:space="preserve">Да, содержатся </t>
  </si>
  <si>
    <t>Нет, в установленные сроки не содержатся или содержатся в отдельных случаях</t>
  </si>
  <si>
    <t>Оценка показателя 2.3</t>
  </si>
  <si>
    <t>Оценка показателя 2.4</t>
  </si>
  <si>
    <t>Оценка показателя 2.5</t>
  </si>
  <si>
    <t>Сайт законодательного органа</t>
  </si>
  <si>
    <t>2.2. Содержатся ли в составе материалов к проектам законов о внесении изменений в закон о бюджете на 2018 год и на плановый период 2019 и 2020 годов пояснительные записки?</t>
  </si>
  <si>
    <t>2.3. Содержатся ли в составе материалов к проектам законов о внесении изменений в закон о бюджете на 2018 год и на плановый период 2019 и 2020 годов заключения органа внешнего государственного финансового контроля?</t>
  </si>
  <si>
    <t>2.4. Размещаются ли в открытом доступе на сайте, предназначенном для размещения бюджетных данных, законы о внесении изменений в закон о бюджете на 2018 год и на плановый период 2019 и 2020 годов?</t>
  </si>
  <si>
    <t>2.5. Размещается ли в открытом доступе на сайте, предназначенном для размещения бюджетных данных, актуализированная версия (версии) закона о бюджете на 2018 год и на плановый период 2019 и 2020 годов с учетом внесенных изменений?</t>
  </si>
  <si>
    <t xml:space="preserve">Да, размещаются </t>
  </si>
  <si>
    <t>В случае размещения актуализированной версии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</si>
  <si>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Специализированный портал</t>
  </si>
  <si>
    <t xml:space="preserve">Специализированный портал </t>
  </si>
  <si>
    <t xml:space="preserve">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2018 год и на плановый период 2019 и 2020 годов? </t>
  </si>
  <si>
    <t>портала нет</t>
  </si>
  <si>
    <t>http://www.gfu.vrn.ru/regulatory/normativnye-pravovye-akty/zakony-voronezhskoy-oblasti-/proekty-zakonov-voronezhskoy-oblasti-ob-oblastnom-byudzhete.php</t>
  </si>
  <si>
    <t>http://kurskduma.ru/proekts/index.php</t>
  </si>
  <si>
    <t>http://bryanskoblfin.ru/Show/Category/10?ItemId=4</t>
  </si>
  <si>
    <t>https://dtf.avo.ru/proekty-zakonov-vladimirskoj-oblasti</t>
  </si>
  <si>
    <t>http://www.gfu.vrn.ru/regulatory/normativnye-pravovye-akty/zakony-voronezhskoy-oblasti-/zakony-voronezhskoy-oblasti-ob-oblastnom-byudzhete.php</t>
  </si>
  <si>
    <t>http://df.ivanovoobl.ru/regionalnye-finansy/zakon-ob-oblastnom-byudzhete/proekty-zakonov-o-vnesenii-izmeneniy-v-zakon-o-byudzhete/</t>
  </si>
  <si>
    <t>http://df.ivanovoobl.ru/regionalnye-finansy/zakon-ob-oblastnom-byudzhete/zakony-o-vnesenii-izmeneniy-v-zakon-o-byudzhete/</t>
  </si>
  <si>
    <t>https://adm.rkursk.ru/index.php?id=693</t>
  </si>
  <si>
    <t>http://ufin48.ru/Show/Category/63?ItemId=47&amp;headingId=3</t>
  </si>
  <si>
    <t>https://minfin.ryazangov.ru/documents/documents_RO/zakony-ob-oblastnom-byudzhete-ryazanskoy-oblasti/index.php</t>
  </si>
  <si>
    <t>https://minfin.tularegion.ru/documents/?SECTION=1579</t>
  </si>
  <si>
    <t>http://sobranie.pskov.ru/lawmaking/bills</t>
  </si>
  <si>
    <t>http://dfei.adm-nao.ru/zakony-o-byudzhete/</t>
  </si>
  <si>
    <t>http://df.ivanovoobl.ru/regionalnye-finansy/zakon-ob-oblastnom-byudzhete/</t>
  </si>
  <si>
    <t>http://duma.novreg.ru/action/archive/</t>
  </si>
  <si>
    <t>http://minfin.kalmregion.ru/deyatelnost/byudzhet-respubliki-kalmykiya/proekty-zakonov-o-respublikanskom-byudzhete/</t>
  </si>
  <si>
    <t>https://minfin.astrobl.ru/site-page/proekty-zakonov-o-vnesenii-izmeneniy-v-zakony-o-byudzhete-ao</t>
  </si>
  <si>
    <t>http://www.minfin01-maykop.ru/Show/Category/7?ItemId=55</t>
  </si>
  <si>
    <t>http://minfin.kalmregion.ru/deyatelnost/byudzhet-respubliki-kalmykiya/</t>
  </si>
  <si>
    <t>https://minfin.astrobl.ru/site-page/zakony-o-byudzhete-ao</t>
  </si>
  <si>
    <t>http://www.minfin.donland.ru/docs/s/4</t>
  </si>
  <si>
    <t>http://www.zsro.ru/lawmaking/project/</t>
  </si>
  <si>
    <t>http://minfin.tatarstan.ru/rus/vnesenie-izmeneniy-v-zakon-o-byudzhete.htm</t>
  </si>
  <si>
    <t>http://www.zspo.ru/legislative/bills/</t>
  </si>
  <si>
    <t>http://www.zsko.ru/documents/lawmaking/</t>
  </si>
  <si>
    <t>http://finance.pnzreg.ru/docs/bpo/izmeneniya-i-dopolneniya/</t>
  </si>
  <si>
    <t>http://finance.pnzreg.ru/docs/np/</t>
  </si>
  <si>
    <t>https://admtyumen.ru/ogv_ru/finance/finance/bugjet.htm</t>
  </si>
  <si>
    <t>http://www.minfin74.ru/mBudget/law/</t>
  </si>
  <si>
    <t>http://minfin.krskstate.ru/openbudget/law</t>
  </si>
  <si>
    <t>http://gfu.ru/budget/obl/section.php?IBLOCK_ID=125&amp;SECTION_ID=1180</t>
  </si>
  <si>
    <t>http://ebudget.primorsky.ru/Menu/Page/346</t>
  </si>
  <si>
    <t>http://www.eao.ru/isp-vlast/finansovoe-upravlenie-pravitelstva/byudzhet/</t>
  </si>
  <si>
    <t>https://minfin.midural.ru/document/category/20#document_list</t>
  </si>
  <si>
    <t>http://admoblkaluga.ru/main/work/finances/project_orders.php</t>
  </si>
  <si>
    <t>http://www.smoloblduma.ru/work/an_b.php</t>
  </si>
  <si>
    <t>https://www.vologdazso.ru/actions/legislative_activity/draft-laws/</t>
  </si>
  <si>
    <t>https://minfin39.ru/budget/process/current/</t>
  </si>
  <si>
    <t>https://minfin.bashkortostan.ru/activity/2870/</t>
  </si>
  <si>
    <t>http://minfin.orb.ru/закон-об-областном-бюджете/</t>
  </si>
  <si>
    <t>поиск не проводился</t>
  </si>
  <si>
    <t>портал не работает</t>
  </si>
  <si>
    <t>https://primorsky.ru/authorities/executive-agencies/departments/finance/laws.php</t>
  </si>
  <si>
    <t>https://dvinaland.ru/budget/zakon/</t>
  </si>
  <si>
    <t>https://minfinkubani.ru/budget_execution/budget_law/</t>
  </si>
  <si>
    <t>Количество принятых законов о внесении изменений в закон о бюджете (по состоянию на дату проведения мониторинга показателей), ед.</t>
  </si>
  <si>
    <t>Источник информации: Справочно-правовая система "КонсультантПлюс", а также официальные сайты органов государственной власти субъектов Российской Федерации.</t>
  </si>
  <si>
    <t>Сайт финоргана или, при его отсутствии, страница на сайте исполнительных органов государственной власти</t>
  </si>
  <si>
    <t xml:space="preserve">К1 </t>
  </si>
  <si>
    <t>не размещено: http://bks.pskov.ru/ebudget/Show/Category/11?ItemId=258</t>
  </si>
  <si>
    <t>Используется только графический формат (К2).</t>
  </si>
  <si>
    <t>Количество проектов законов о внесении изменений в закон о бюджете, размещенных в установленные сроки, в составе материалов к которым содержатся пояснительные записки, ед.</t>
  </si>
  <si>
    <t>Количество проектов законов о внесении изменений в закон о бюджете, размещенных в установленные сроки, в составе материалов к которым содержится заключение органа внешнего государственного финансового контроля, ед.</t>
  </si>
  <si>
    <t>https://fincom.gov.spb.ru/budget/info/acts/1</t>
  </si>
  <si>
    <t>не размещено: https://primorsky.ru/authorities/executive-agencies/departments/finance/laws.php</t>
  </si>
  <si>
    <t>Количество размещенных в установленные сроки законов о внесении изменений в закон о бюджете, ед.</t>
  </si>
  <si>
    <t>http://www.mfsk.ru/law/z_sk</t>
  </si>
  <si>
    <t>http://gfu.ru/budget/obl/section.php?IBLOCK_ID=125&amp;SECTION_ID=1176</t>
  </si>
  <si>
    <t>http://www.findep.org/zakoni-tomskoy-oblasti.html</t>
  </si>
  <si>
    <t>В разделе "Бюджетное законодательство".</t>
  </si>
  <si>
    <t xml:space="preserve">АНКЕТА ДЛЯ СОСТАВЛЕНИЯ РЕЙТИНГА СУБЪЕКТОВ РОССИЙСКОЙ ФЕДЕРАЦИИ ПО УРОВНЮ ОТКРЫТОСТИ БЮДЖЕТНЫХ ДАННЫХ В 2019 ГОДУ </t>
  </si>
  <si>
    <t>РАЗДЕЛ 2. ВНЕСЕНИЕ ИЗМЕНЕНИЙ В ЗАКОН О БЮДЖЕТЕ</t>
  </si>
  <si>
    <t xml:space="preserve">Оценивается открытость бюджетных данных, связанных с внесением изменений в закон о бюджете субъекта РФ на 2019 год и на плановый период 2020 и 2021 годов. </t>
  </si>
  <si>
    <t>В случае если по состоянию на 1 января 2020 г. в субъекте РФ не принято ни одного закона о внесении изменений в закон о бюджете на 2019 год и на плановый период 2020 и 2021 годов, для соответствующего субъекта РФ оценка показателей 2.1-2.5 не осуществляется, производится корректировка максимального количества баллов.</t>
  </si>
  <si>
    <t>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2019 год и на плановый период 2020 и 2021 годов?</t>
  </si>
  <si>
    <t>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орган и не менее чем за десять рабочих дней до рассмотрения проекта закона законодательным органом. В случае если указанные требования не выполняются, оценка показателя принимает значение 0 баллов. Оцениваются сведения, размещенные в открытом доступе на момент проведения мониторинга.</t>
  </si>
  <si>
    <t>Для оценки показателя требуется размещение всех проектов законов о внесении изменений в закон о бюджете на 2019 год и на плановый период 2020 и 2021 годов, принятых в субъекте РФ.</t>
  </si>
  <si>
    <t>Содержатся ли в составе материалов к проектам законов о внесении изменений в закон о бюджете на 2019 год и на плановый период 2020 и 2021 годов пояснительные записки?</t>
  </si>
  <si>
    <t>В целях оценки показателя учитываются пояснительные записки, содержащиеся в пакете документов к проекту закона о внесении изменений в закон о бюджете. В целях составления рейтинга используются сроки, соответствующие надлежащей практике, установленные для показателя 2.1. Оцениваются сведения, размещенные в открытом доступе на момент проведения мониторинга.</t>
  </si>
  <si>
    <t>Для оценки показателя требуется наличие пояснительных записок ко всем проектам законов о внесении изменений в закон о бюджете на 2019 год и на плановый период 2020 и 2021 годов, принятых в субъекте РФ.</t>
  </si>
  <si>
    <t>Содержатся ли в составе материалов к проектам законов о внесении изменений в закон о бюджете на 2019 год и на плановый период 2020 и 2021 годов заключения органа внешнего государственного финансового контроля?</t>
  </si>
  <si>
    <t>В целях оценки показателя учитываются заключения, содержащиеся в пакете документов к проекту закона о внесении изменений в закон о бюджете. Надлежащей практикой считается размещение заключения органа внешнего финансового контроля в открытом доступе не позднее дня рассмотрения проекта закона законодательным органом. В случае если указанное требование не выполняется, оценка показателя принимает значение 0 баллов. Оцениваются сведения, размещенные в открытом доступе на момент проведения мониторинга.</t>
  </si>
  <si>
    <t>Для оценки показателя требуется наличие заключений ко всем проектам законов о внесении изменений в закон о бюджете на 2019 год и на плановый период 2020 и 2021 годов, принятых в субъекте РФ.</t>
  </si>
  <si>
    <t>Допускается размещение заключения органа внешнего государственного финансового контроля в графическом формате.</t>
  </si>
  <si>
    <t>Размещаются ли в открытом доступе на сайте, предназначенном для размещения бюджетных данных, законы о внесении изменений в закон о бюджете на 2019 год и на плановый период 2020 и 2021 годов?</t>
  </si>
  <si>
    <t>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 В случае если указанное требование не выполняется, оценка показателя принимает значение 0 баллов.</t>
  </si>
  <si>
    <t>Для оценки показателя требуется размещение всех законов о внесении изменений в закон о бюджете на 2019 год и на плановый период 2020 и 2021 годов.</t>
  </si>
  <si>
    <t>Размещается ли в открытом доступе на сайте, предназначенном для размещения бюджетных данных, актуализированная версия (версии) закона о бюджете на 2019 год и на плановый период 2020 и 2021 годов с учетом внесенных изменений?</t>
  </si>
  <si>
    <t xml:space="preserve">В целях оценки показателя учитывается размещение актуализированной версии закона о бюджете в редакции с учетом каждого принятого закона о внесении изменений в закон о бюджете или актуализированной версии закона о бюджете нарастающим итогом, по мере принятия законов о внесении изменений в закон о бюджете. Учитывается наличие актуализированной версии закона о бюджете в полном объеме, включая текстовую часть и все приложения к закону.  </t>
  </si>
  <si>
    <t>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с даты подписания закона о внесении изменений в закон о бюджете. В случае если указанное требование не выполняется, оценка показателя принимает значение 0 баллов.</t>
  </si>
  <si>
    <t>Исходные данные и оценка показателя 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2019 год и на плановый период 2020 и 2021 годов?"</t>
  </si>
  <si>
    <t>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2019 год и на плановый период 2020 и 2021 годов?</t>
  </si>
  <si>
    <t>Исходные данные и оценка показателя 2.2. "Содержатся ли в составе материалов к проектам законов о внесении изменений в закон о бюджете на 2019 год и на плановый период 2020 и 2021 годов пояснительные записки?"</t>
  </si>
  <si>
    <t>2.2. Содержатся ли в составе материалов к проектам законов о внесении изменений в закон о бюджете на 2019 год и на плановый период 2020 и 2021 годов пояснительные записки?</t>
  </si>
  <si>
    <t>Исходные данные и оценка показателя 2.3. "Содержатся ли в составе материалов к проектам законов о внесении изменений в закон о бюджете на 2019 год и на плановый период 2020 и 2021 годов заключения органа внешнего государственного финансового контроля?"</t>
  </si>
  <si>
    <t>2.3. Содержатся ли в составе материалов к проектам законов о внесении изменений в закон о бюджете на 2019 год и на плановый период 2020 и 2021 годов заключения органа внешнего государственного финансового контроля?</t>
  </si>
  <si>
    <t>Исходные данные и оценка показателя 2.4. "Размещаются ли в открытом доступе на сайте, предназначенном для размещения бюджетных данных, законы о внесении изменений в закон о бюджете на 2019 год и на плановый период 2020 и 2021 годов?"</t>
  </si>
  <si>
    <t>2.4. Размещаются ли в открытом доступе на сайте, предназначенном для размещения бюджетных данных, законы о внесении изменений в закон о бюджете на 2019 год и на плановый период 2020 и 2021 годов?</t>
  </si>
  <si>
    <t>Исходные данные и оценка показателя 2.5. "Размещается ли в открытом доступе на сайте, предназначенном для размещения бюджетных данных, актуализированная версия (версии) закона о бюджете на 2019 год и на плановый период 2020 и 2021 годов с учетом внесенных изменений?"</t>
  </si>
  <si>
    <t>2.5. Размещается ли в открытом доступе на сайте, предназначенном для размещения бюджетных данных, актуализированная версия (версии) закона о бюджете на 2019 год и на плановый период 2020 и 2021 годов с учетом внесенных изменений?</t>
  </si>
  <si>
    <t>Сведения о внесении изменений в закон о бюджете субъекта РФ на 2019 год и плановый период 2020 и 2021 годов (по состоянию на дату проведения мониторинга показателей раздела)</t>
  </si>
  <si>
    <t>https://www.belduma.ru/document/draft/detail.php?god=2019&amp;prj=all</t>
  </si>
  <si>
    <t>http://beldepfin.ru/byudzhet/byudzhet-2019-2021/</t>
  </si>
  <si>
    <t>не размещено: https://duma32.ru/</t>
  </si>
  <si>
    <t>не размещено: http://bryanskoblfin.ru/open/Menu/Page/93</t>
  </si>
  <si>
    <t>не размещено: http://www.zsvo.ru/documents/10/</t>
  </si>
  <si>
    <t>https://dtf.avo.ru/zakony-vladimirskoj-oblasti</t>
  </si>
  <si>
    <t>не размещено: http://www.vrnoblduma.ru/dokumenty/proekty/</t>
  </si>
  <si>
    <t>не размещено: http://www.gfu.vrn.ru/regulatory/normativnye-pravovye-akty/zakony-voronezhskoy-oblasti-/proekty-zakonov-voronezhskoy-oblasti-ob-oblastnom-byudzhete.php</t>
  </si>
  <si>
    <t>https://www.ivoblduma.ru/zakony/proekty-zakonov/</t>
  </si>
  <si>
    <t>не размещено: https://www.ivoblduma.ru/zakony/proekty-zakonov/</t>
  </si>
  <si>
    <t>не размещено: http://www.kosoblduma.ru/laws/pzko/?search[status]=4</t>
  </si>
  <si>
    <t>http://depfin.adm44.ru/info/law/proetjzko/</t>
  </si>
  <si>
    <t>не размещено: http://depfin.adm44.ru/info/law/proetjzko/</t>
  </si>
  <si>
    <t>Сроки размещения данных неизвестны.</t>
  </si>
  <si>
    <t>http://depfin.adm44.ru/Budget/Zakon/zakon19/</t>
  </si>
  <si>
    <t>не размещено: http://kurskduma.ru/proekts/index.php</t>
  </si>
  <si>
    <t>http://www.oblsovet.ru/legislation/</t>
  </si>
  <si>
    <t>http://ufin48.ru/Show/Category/63?ItemId=46&amp;headingId=4</t>
  </si>
  <si>
    <t>не размещено: http://www.oblsovet.ru/legislation/</t>
  </si>
  <si>
    <t>не размещено: http://ufin48.ru/Show/Category/63?ItemId=46&amp;headingId=4</t>
  </si>
  <si>
    <t>http://www.mosoblduma.ru/Zakoni/Zakonoprecti_Moskovskoj_oblasti/</t>
  </si>
  <si>
    <t>не размещено: http://www.mosoblduma.ru/Zakoni/Zakonoprecti_Moskovskoj_oblasti/</t>
  </si>
  <si>
    <t>переадресация на портал</t>
  </si>
  <si>
    <t>https://budget.mosreg.ru/byudzhet-dlya-grazhdan/izmeneniya-v-zakon-o-byudzhete-mo/#tab-id-5</t>
  </si>
  <si>
    <t>поиск затруднен: http://oreloblsovet.ru/legislation/proektyi-zakonov.html</t>
  </si>
  <si>
    <t>https://orel-region.ru/index.php?head=20&amp;part=25&amp;in=132&amp;sheet=1</t>
  </si>
  <si>
    <t>не размещено: http://oreloblsovet.ru/legislation/proektyi-zakonov.html</t>
  </si>
  <si>
    <t>https://orel-region.ru/index.php?head=20&amp;part=25&amp;in=131&amp;sheet=1</t>
  </si>
  <si>
    <t>не размещено: https://orel-region.ru/index.php?head=20&amp;part=25&amp;in=131&amp;sheet=1</t>
  </si>
  <si>
    <t>не размещено: http://rznoblduma.ru/index.php?option=com_content&amp;view=article&amp;id=177&amp;Itemid=125</t>
  </si>
  <si>
    <t>https://minfin.ryazangov.ru/documents/draft_documents/2019/index.php</t>
  </si>
  <si>
    <t>не размещено: http://minfin-rzn.ru/portal/Show/Category/6?ItemId=17</t>
  </si>
  <si>
    <t>не размещено: http://minfin-rzn.ru/portal/Show/Category/5?ItemId=24</t>
  </si>
  <si>
    <t>http://www.finsmol.ru/pbudget/nJvD58Sj</t>
  </si>
  <si>
    <t>не размещено: http://www.finsmol.ru/pbudget/nJvD58Sj</t>
  </si>
  <si>
    <t>не размещено: http://www.smoloblduma.ru/work/an_b.php</t>
  </si>
  <si>
    <t>http://www.finsmol.ru/zbudget/a0oAgQRSSXRf</t>
  </si>
  <si>
    <t>https://tambovoblduma.ru/zakonoproekty/zakonoproekty-vnesennye-v-oblastnuyu-dumu/</t>
  </si>
  <si>
    <t>https://fin.tmbreg.ru/6347/8130/8645.html</t>
  </si>
  <si>
    <t>не размещено: https://tambovoblduma.ru/zakonoproekty/zakonoproekty-vnesennye-v-oblastnuyu-dumu/</t>
  </si>
  <si>
    <t>переадресация на: https://ksp.tmbreg.ru/18/59/554.html</t>
  </si>
  <si>
    <t>https://fin.tmbreg.ru/6347/2010/8660.html</t>
  </si>
  <si>
    <t>http://www.zsto.ru/index.php/739a50c4-47c1-81fa-060e-2232105925f8/5f51608f-f613-3c85-ce9f-e9a9410d8fa4</t>
  </si>
  <si>
    <t>https://минфин.тверскаяобласть.рф/np-baza/proekty-npa/</t>
  </si>
  <si>
    <t>http://portal.tverfin.ru/Show/Category/5?page=1&amp;ItemId=271&amp;filterYear=2019</t>
  </si>
  <si>
    <t>не размещено: http://www.zsto.ru/index.php/739a50c4-47c1-81fa-060e-2232105925f8/5f51608f-f613-3c85-ce9f-e9a9410d8fa4</t>
  </si>
  <si>
    <t>не размещено: https://минфин.тверскаяобласть.рф/np-baza/proekty-npa/</t>
  </si>
  <si>
    <t>https://минфин.тверскаяобласть.рф/np-baza/regionalnye-normativnye-pravovye-akty/</t>
  </si>
  <si>
    <t>не размещено: https://минфин.тверскаяобласть.рф/np-baza/regionalnye-normativnye-pravovye-akty/</t>
  </si>
  <si>
    <t>не размещено: http://www.tulaoblduma.ru/laws_intranet/</t>
  </si>
  <si>
    <t>не размещено: https://minfin.tularegion.ru/documents/?SECTION=1579</t>
  </si>
  <si>
    <t>не размещено: https://dfto.ru/byudzhet-dlya-grazhdan/proekt-zakona-o-byudzhete</t>
  </si>
  <si>
    <t>не размещено: https://dfto.ru/byudzhet-dlya-grazhdan/zakon-o-byudzhete</t>
  </si>
  <si>
    <t>не размещено: http://duma.yar.ru/leftcolumn/lawprocess/projects/</t>
  </si>
  <si>
    <t>https://www.yarregion.ru/depts/depfin/tmpPages/docs.aspx</t>
  </si>
  <si>
    <t>не размещено: http://budget76.ru/</t>
  </si>
  <si>
    <t>г.Москва</t>
  </si>
  <si>
    <t>не размещено: https://www.mos.ru/findep/function/napravleniia-deyatelnosti/normativnie-dokumenti-ukazaniya-razyasnenia/biudzhet-goroda-moskvy/</t>
  </si>
  <si>
    <t>не размещено: https://duma.mos.ru/ru/40/regulation_projects</t>
  </si>
  <si>
    <t>https://budget.mos.ru/BudgetAttachements_2019_2021</t>
  </si>
  <si>
    <t>не размещено: http://karelia-zs.ru/zakonodatelstvo_rk/proekty/search_simple/?search=true&amp;sort_by=data_registracii&amp;order=descending</t>
  </si>
  <si>
    <t>не размещено: http://www.aosd.ru/?dir=budget&amp;act=budget</t>
  </si>
  <si>
    <t>https://df.gov35.ru/otkrytyy-byudzhet/zakony-ob-oblastnom-byudzhete/2019/</t>
  </si>
  <si>
    <t>не размещено: https://www.vologdazso.ru/actions/legislative_activity/draft-laws/</t>
  </si>
  <si>
    <t>https://duma39.ru/activity/zakon/draft/</t>
  </si>
  <si>
    <t>не размещено: https://duma39.ru/activity/zakon/draft/</t>
  </si>
  <si>
    <t>не размещено: http://www.lenoblzaks.ru/static/single/-rus-common-zakact-/loprojects</t>
  </si>
  <si>
    <t>http://finance.lenobl.ru/pravovaya-baza/oblastnoe-zakondatelstvo/byudzhet-lo/ob2019/</t>
  </si>
  <si>
    <t>http://budget.lenreg.ru/documents/?page=0&amp;sortOrder=&amp;type=&amp;sortName=&amp;sortDate=</t>
  </si>
  <si>
    <t>не размещено: http://finance.lenobl.ru/pravovaya-baza/oblastnoe-zakondatelstvo/byudzhet-lo/ob2019/</t>
  </si>
  <si>
    <t>https://duma-murman.ru/deyatelnost/zakonodatelnaya-deyatelnost/proekty-zakonov-murmanskoy-oblasti/proekty-2019/</t>
  </si>
  <si>
    <t>https://minfin.gov-murman.ru/open-budget/regional_budget/law_of_budget_projects/project-20-21.php</t>
  </si>
  <si>
    <t>не размещено: https://duma-murman.ru/deyatelnost/zakonodatelnaya-deyatelnost/proekty-zakonov-murmanskoy-oblasti/proekty-2019/</t>
  </si>
  <si>
    <t>https://minfin.gov-murman.ru/open-budget/regional_budget/law_of_budget/</t>
  </si>
  <si>
    <t>не размещено: https://b4u.gov-murman.ru/stages/</t>
  </si>
  <si>
    <t>не размещено: http://finance.pskov.ru/proekty</t>
  </si>
  <si>
    <t>не размещено: http://bks.pskov.ru/ebudget/Show/Category/11?ItemId=258#</t>
  </si>
  <si>
    <t>не размещено: http://finance.pskov.ru/ob-upravlenii/pravovaya-baza</t>
  </si>
  <si>
    <t>не размещено: http://portal.novkfo.ru/Menu/Page/85</t>
  </si>
  <si>
    <t>не размещено: http://portal.novkfo.ru/Menu/Page/79</t>
  </si>
  <si>
    <t>http://minfin.karelia.ru/2019-2021-gody/</t>
  </si>
  <si>
    <t>частично (3 из 4): http://budget.karelia.ru/byudzhet/dokumenty/2019-god</t>
  </si>
  <si>
    <t>не размещено: http://budget.karelia.ru/byudzhet/dokumenty/2019-god</t>
  </si>
  <si>
    <t>не размещено: http://www.sdnao.ru/documents/bills/</t>
  </si>
  <si>
    <t>не размещено: https://www.gshra.ru/zak-deyat/proekty/</t>
  </si>
  <si>
    <t>http://www.minfin01-maykop.ru/Show/Category/12?page=1&amp;ItemId=58&amp;filterYear=2019</t>
  </si>
  <si>
    <t>http://www.huralrk.ru/deyatelnost/zakonodatelnaya-deyatelnost/zakonoproekty.html</t>
  </si>
  <si>
    <t>не размещено: http://www.huralrk.ru/deyatelnost/zakonodatelnaya-deyatelnost/zakonoproekty.html</t>
  </si>
  <si>
    <t>http://www.crimea.gov.ru/lawmaking-activity/laws-drafts</t>
  </si>
  <si>
    <t>https://minfin.rk.gov.ru/ru/structure/2018_10_30_18_13_biudzhet_na_2019_god_i_planovyi_period_2020_2021_godov</t>
  </si>
  <si>
    <t>переадресация на сайт ФО: http://budget.rk.ifinmon.ru/dokumenty/zakon-o-byudzhete</t>
  </si>
  <si>
    <t>не размещено: http://www.crimea.gov.ru/lawmaking-activity/laws-drafts</t>
  </si>
  <si>
    <t>http://www.kubzsk.ru/pravo/</t>
  </si>
  <si>
    <t>не размещено: http://www.kubzsk.ru/pravo/</t>
  </si>
  <si>
    <t>https://astroblduma.ru/vm/zakonodat_deyat/ProjectZakonAO</t>
  </si>
  <si>
    <t>не размещено: https://minfin.astrobl.ru/site-page/proekty-zakonov-o-vnesenii-izmeneniy-v-zakony-o-byudzhete-ao</t>
  </si>
  <si>
    <t>не размещено: http://volgoduma.ru/zakonotvorchestvo/proekty-zakonov.html</t>
  </si>
  <si>
    <t>https://volgafin.volgograd.ru/norms/acts/15905/</t>
  </si>
  <si>
    <t>не размещено: http://www.minfin34.ru/documents/</t>
  </si>
  <si>
    <t>не размещено: https://volgafin.volgograd.ru/norms/acts/15905/</t>
  </si>
  <si>
    <t>не размещено: http://minfin.donland.ru:8088/budget/152274417</t>
  </si>
  <si>
    <t>не размещено: http://www.minfin.donland.ru/docs/s/8</t>
  </si>
  <si>
    <t>не размещено: http://www.zsro.ru/lawmaking/project/</t>
  </si>
  <si>
    <t>http://www.ob.sev.gov.ru/dokumenty/izmeneniya-v-budzhet/2019-2021-gg</t>
  </si>
  <si>
    <t>не размещено: http://www.nsrd.ru/dokumenty/proekti_normativno_pravovih_aktov/page/1</t>
  </si>
  <si>
    <t>не размещено: http://www.minfinrd.ru/proekty_pravovykh_aktov</t>
  </si>
  <si>
    <t>не размещено: http://portal.minfinrd.ru/Show/Category/29?ItemId=116</t>
  </si>
  <si>
    <t>не размещено: http://portal.minfinrd.ru/Menu/Page/101</t>
  </si>
  <si>
    <t>не размещено: http://portal.minfinrd.ru/Show/Category/25?ItemId=25</t>
  </si>
  <si>
    <t>не размещено: http://www.parlamentri.ru/index.php/zakonodatelnaya-deyatelnost/zakonoproekty-vnesennye-v-parlament</t>
  </si>
  <si>
    <t>https://www.mfri.ru/index.php/open-budget/vnesenie-izmenenij-v-zakon-o-byudzhete?limitstart=0</t>
  </si>
  <si>
    <t>http://parlament.kbr.ru/zakonodatelnaya-deyatelnost/zakonoproekty-na-stadii-rassmotreniya/index.php?SECTION_ID=753</t>
  </si>
  <si>
    <t>не размещено: https://pravitelstvo.kbr.ru/oigv/minfin/budget/respublikanskij_bjudzhet.php</t>
  </si>
  <si>
    <t>не размещено: http://parlament.kbr.ru/zakonodatelnaya-deyatelnost/zakonoproekty-na-stadii-rassmotreniya/index.php?SECTION_ID=753</t>
  </si>
  <si>
    <t>https://parlament09.ru/services/zakonotvorchestvo/zakonoproekty/</t>
  </si>
  <si>
    <t>http://minfin09.ru/проекты-нпа-и-заключений-к-ним-по-резул/</t>
  </si>
  <si>
    <t>не размещено: https://parlament09.ru/services/zakonotvorchestvo/zakonoproekty/</t>
  </si>
  <si>
    <t>не размещено: http://minfin09.ru/проекты-нпа-и-заключений-к-ним-по-резул/</t>
  </si>
  <si>
    <t>не размещено: https://astroblduma.ru/vm/zakonodat_deyat/ProjectZakonAO</t>
  </si>
  <si>
    <t>не размещено: http://minfin09.ru/category/2019-год/</t>
  </si>
  <si>
    <t>не размещено: http://minfin.alania.gov.ru/index.php/documents</t>
  </si>
  <si>
    <t>не размещено: http://www.parliament-osetia.ru/index.php/main/laws</t>
  </si>
  <si>
    <t>http://www.minfinchr.ru/respublikanskij-byudzhet/proekt-zakona-chechenskoj-respubliki-o-respublikanskom-byudzhete-na-ocherednoj-finansovyj-god-i-planovyj-period-s-prilozheniyami</t>
  </si>
  <si>
    <t>не размещено: http://www.parlamentchr.ru/deyatelnost/zakonoproekty-nakhodyashchiesya-na-rassmotrenii</t>
  </si>
  <si>
    <t>http://www.minfinchr.ru/respublikanskij-byudzhet/zakon-chechenskoj-respubliki-o-respublikanskom-byudzhete-s-prilozheniyami-v-aktualnoj-redaktsii</t>
  </si>
  <si>
    <t>http://forcitizens.ru/ob/dokumenty/vnesenie-izmenenij-v-zakon-o-byudzhete/na-2019-god</t>
  </si>
  <si>
    <t>не размещено: http://www.minfinchr.ru/respublikanskij-byudzhet/proekt-zakona-chechenskoj-respubliki-o-respublikanskom-byudzhete-na-ocherednoj-finansovyj-god-i-planovyj-period-s-prilozheniyami</t>
  </si>
  <si>
    <t>не размещено: http://forcitizens.ru/ob/dokumenty/vnesenie-izmenenij-v-zakon-o-byudzhete/na-2019-god</t>
  </si>
  <si>
    <t>не размещено: http://www.minfinchr.ru/respublikanskij-byudzhet/zakon-chechenskoj-respubliki-o-respublikanskom-byudzhete-s-prilozheniyami-v-aktualnoj-redaktsii</t>
  </si>
  <si>
    <t>http://forcitizens.ru/ob/dokumenty/zakon-o-byudzhete/na-2019-god</t>
  </si>
  <si>
    <t>http://www.mfsk.ru/law/z_sk;%20http://www.mfsk.ru/law/proekty-zakonovsk</t>
  </si>
  <si>
    <t>http://openbudsk.ru/vnesenie-izm18/</t>
  </si>
  <si>
    <t>не размещено: http://www.mfsk.ru/law/z_sk;%20http://www.mfsk.ru/law/proekty-zakonovsk</t>
  </si>
  <si>
    <t>не размещено: http://www.mfsk.ru/law/z_sk</t>
  </si>
  <si>
    <t>http://parliament.mari.ru/itog/pnpa.html</t>
  </si>
  <si>
    <t>http://mari-el.gov.ru/minfin/Pages/projects.aspx</t>
  </si>
  <si>
    <t>не размещено: http://parliament.mari.ru/itog/pnpa.html</t>
  </si>
  <si>
    <t>http://mari-el.gov.ru/minfin/SitePages/IzmVzakORespBudg.aspx</t>
  </si>
  <si>
    <t>http://mari-el.gov.ru/minfin/SitePages/ZakRespORespBudg.aspx</t>
  </si>
  <si>
    <t>не размещено: http://gsrm.ru/legislative-activities/proekty/</t>
  </si>
  <si>
    <t>переадресация: https://www.minfinrm.ru/norm-akty-new/, далее по ссылке Тексты проектов законодательных и иных нормативных правовых актов</t>
  </si>
  <si>
    <t>не размещено: https://www.minfinrm.ru/norm-akty-new/, далее по ссылке Тексты проектов законодательных и иных нормативных правовых актов</t>
  </si>
  <si>
    <t>https://www.minfinrm.ru/norm-akty-new/zakony/norm-prav-akty/budget-2019/</t>
  </si>
  <si>
    <t>не размещено: https://www.minfinrm.ru/norm-akty-new/zakony/norm-prav-akty/budget-2019/</t>
  </si>
  <si>
    <t>не размещено: http://www.gossov.tatarstan.ru/activity/lawmaking/incoming</t>
  </si>
  <si>
    <t>http://www.mfur.ru/budjet/ispolnenie/zakon/2019/index.php</t>
  </si>
  <si>
    <t>http://mfur.ru/budjet/ispolnenie/zakon/2019/zakony-ur-o-vnesenii-izmeneniy-v-zakon-udmurtskoy-respubliki-o-byudzhete-udmurtskoy-respubliki-na-20.php</t>
  </si>
  <si>
    <t>http://www.gs.cap.ru/SiteMap.aspx?id=2797562</t>
  </si>
  <si>
    <t>http://minfin.cap.ru/action/activity/byudzhet/respublikanskij-byudzhet-chuvashskoj-respubliki/2019-god</t>
  </si>
  <si>
    <t>не размещено: http://www.gs.cap.ru/SiteMap.aspx?id=2797562</t>
  </si>
  <si>
    <t>не размещено: http://minfin.cap.ru/action/activity/byudzhet/respublikanskij-byudzhet-chuvashskoj-respubliki/2019-god</t>
  </si>
  <si>
    <t>https://budget.cap.ru/Menu/Page/741</t>
  </si>
  <si>
    <t>https://budget.cap.ru/Menu/Page/719</t>
  </si>
  <si>
    <t>http://zakon.zsperm.ru/</t>
  </si>
  <si>
    <t>http://mfin.permkrai.ru/execution/docbud/2019/</t>
  </si>
  <si>
    <t>не размещено: http://budget.permkrai.ru/</t>
  </si>
  <si>
    <t>http://www.minfin.kirov.ru/otkrytyy-byudzhet/dlya-spetsialistov/oblastnoy-byudzhet/byudzhet-2019-2021-normativnye-dokumenty/</t>
  </si>
  <si>
    <t>не размещено: http://www.minfin.kirov.ru/otkrytyy-byudzhet/dlya-spetsialistov/oblastnoy-byudzhet/byudzhet-2019-2021-normativnye-dokumenty/</t>
  </si>
  <si>
    <t>не размещено: http://www.zsko.ru/documents/lawmaking/</t>
  </si>
  <si>
    <t>не размещено: http://www.zsno.ru/law/bills-and-draft-resolutions/</t>
  </si>
  <si>
    <t>не размещено: http://mf.nnov.ru:8025/o-budgete/zakonodatelstvo</t>
  </si>
  <si>
    <t>http://mf.nnov.ru/index.php?option=com_k2&amp;view=item&amp;id=1509:zakony-ob-oblastnom-byudzhete-na-ocherednoj-finansovyj-god-i-na-planovyj-period&amp;Itemid=553</t>
  </si>
  <si>
    <t>не размещено: http://mf.nnov.ru/index.php?option=com_k2&amp;view=item&amp;id=1509:zakony-ob-oblastnom-byudzhete-na-ocherednoj-finansovyj-god-i-na-planovyj-period&amp;Itemid=553</t>
  </si>
  <si>
    <t>http://www.zaksob.ru/activity/zasedaniya/</t>
  </si>
  <si>
    <t>не размещено: http://finance.pnzreg.ru/docs/bpo/aktualnye-redaktsii-zakona/</t>
  </si>
  <si>
    <t>http://asozd.samgd.ru/bills/?search=1</t>
  </si>
  <si>
    <t>http://minfin-samara.ru/proekty-zakonov-o-byudzhete/</t>
  </si>
  <si>
    <t>http://minfin-samara.ru/2019-2021/</t>
  </si>
  <si>
    <t>https://srd.ru/index.php/component/docs/?view=pr_zaks&amp;menu=508&amp;selmenu=512</t>
  </si>
  <si>
    <t>не размещено: http://budget.minfin-samara.ru/dokumenty/proekt-zakona-o-byudzhete-samarskoj-oblasti/</t>
  </si>
  <si>
    <t>не размещено: https://srd.ru/index.php/component/docs/?view=pr_zaks&amp;menu=508&amp;selmenu=512</t>
  </si>
  <si>
    <t>http://saratov.gov.ru/gov/auth/minfin/bud_sar_obl/2019/Law/</t>
  </si>
  <si>
    <t>не размещено: http://www.zsuo.ru/zakony/proekty.html</t>
  </si>
  <si>
    <t>переадресация на СП: http://ufo.ulntc.ru/index.php?mgf=budget/open_budget</t>
  </si>
  <si>
    <t>переадресация на СП: http://ufo.ulntc.ru/index.php?mgf=budget&amp;slep=net</t>
  </si>
  <si>
    <t>http://old.kurganoblduma.ru/about/activity/doc/upzp/index.php</t>
  </si>
  <si>
    <t>не размещено: http://www.finupr.kurganobl.ru/index.php?test=praktdum</t>
  </si>
  <si>
    <t>не размещено: http://old.kurganoblduma.ru/about/activity/doc/upzp/index.php</t>
  </si>
  <si>
    <t>http://www.finupr.kurganobl.ru/index.php?test=bud19</t>
  </si>
  <si>
    <t>не размещено: http://www.finupr.kurganobl.ru/index.php?test=bud19</t>
  </si>
  <si>
    <t>не размещено: http://zsso.ru/legislative/lawprojects</t>
  </si>
  <si>
    <t>http://public.duma72.ru/Public/Bills?date=1570022858479</t>
  </si>
  <si>
    <t>не размещено: http://public.duma72.ru/Public/Bills?date=1570022858479</t>
  </si>
  <si>
    <t xml:space="preserve">https://admtyumen.ru/ogv_ru/finance/finance/bugjet.htm </t>
  </si>
  <si>
    <t>не размещено: http://open.minfin74.ru/budget/370457626</t>
  </si>
  <si>
    <t>не размещено: http://www.minfin74.ru/mBudget/project/</t>
  </si>
  <si>
    <t>не размещено: https://zs74.ru/budget</t>
  </si>
  <si>
    <t>https://www.dumahmao.ru/legislativeactivityoftheduma/meetingsoftheduma/</t>
  </si>
  <si>
    <t>http://www.yamalfin.ru/index.php?option=com_content&amp;view=category&amp;id=152:2018-11-01-09-33-34&amp;Itemid=120&amp;layout=default</t>
  </si>
  <si>
    <t>не размещено: http://feaweb.yamalfin.ru/</t>
  </si>
  <si>
    <t>не размещено: http://www.zsyanao.ru/legislative_activity/projects/</t>
  </si>
  <si>
    <t>http://www.yamalfin.ru/index.php?option=com_content&amp;view=category&amp;id=160:2019-03-28-10-20-18&amp;Itemid=120&amp;layout=default</t>
  </si>
  <si>
    <t>http://elkurultay.ru/deyatelnost/sessii/sessii/materialy-proshedshikh-sessij</t>
  </si>
  <si>
    <t>https://minfin-altai.ru/deyatelnost/proekt-byudzheta-zakony-o-byudzhete-zakony-ob-ispolnenii-byudzheta/2019-2021/</t>
  </si>
  <si>
    <t>https://minfin-altai.ru/deyatelnost/proekt-byudzheta-zakony-o-byudzhete-zakony-ob-ispolnenii-byudzheta/2019-2021/zakon-o-byudzhete.php</t>
  </si>
  <si>
    <t>не размещено: http://www.khural.org/docs/bills/</t>
  </si>
  <si>
    <t>http://www.akzs.ru/sessions/</t>
  </si>
  <si>
    <t>http://fin22.ru/projects/p2019/</t>
  </si>
  <si>
    <t>не размещено: http://www.akzs.ru/sessions/</t>
  </si>
  <si>
    <t>переадресация на сайт КСП: http://sp-ak.ru/index.php/2013-01-31-07-00-31/2014-09-28-13-23-34</t>
  </si>
  <si>
    <t>http://fin22.ru/bud/z2019/</t>
  </si>
  <si>
    <t>http://www.sobranie.info/projects.php</t>
  </si>
  <si>
    <t>не размещено: http://www.sobranie.info/projects.php</t>
  </si>
  <si>
    <t>https://www.sndko.ru/zakonotvorchestvo/proektyi-normativnyix-pravovyix-aktov-kemerovskoj-oblasti</t>
  </si>
  <si>
    <t>https://www.ofukem.ru/budget/projects2019-2021/</t>
  </si>
  <si>
    <t>не размещено: https://www.sndko.ru/zakonotvorchestvo/proektyi-normativnyix-pravovyix-aktov-kemerovskoj-oblasti</t>
  </si>
  <si>
    <t>https://www.ofukem.ru/budget/laws2019-2021/</t>
  </si>
  <si>
    <t>http://zsnso.ru/579/</t>
  </si>
  <si>
    <t>http://mfnso.nso.ru/page/2755</t>
  </si>
  <si>
    <t>не размещено: http://www.omsk-parlament.ru/?sid=2940</t>
  </si>
  <si>
    <t>http://mf.omskportal.ru/oiv/mf/otrasl/otkrbudg/obl-budget/2019-2021</t>
  </si>
  <si>
    <t>не размещено: http://budget.omsk.ifinmon.ru/napravleniya/o-byudzhete/dokumenty</t>
  </si>
  <si>
    <t>не размещено: https://duma.tomsk.ru/content/bills</t>
  </si>
  <si>
    <t>не размещено: http://www.findep.org/zakoni-tomskoy-oblasti.html</t>
  </si>
  <si>
    <t>размещаются временно: http://www.hural-buryatia.ru/bankz/</t>
  </si>
  <si>
    <t>http://egov-buryatia.ru/minfin/activities/documents/proekty-zakonov-i-inykh-npa/</t>
  </si>
  <si>
    <t>не размещено: https://budget.govrb.ru/ebudget/Show/Category/15?ItemId=233</t>
  </si>
  <si>
    <t>не размещено: http://www.hural-buryatia.ru/bankz/</t>
  </si>
  <si>
    <t>не размещено: http://egov-buryatia.ru/minfin/activities/documents/proekty-zakonov-i-inykh-npa/</t>
  </si>
  <si>
    <t>http://monitoring.iltumen.ru/#type=zakonoproekt/ex17=/ex14=ORDER_NUM_desc/from=25.09.2018/to=</t>
  </si>
  <si>
    <t>https://minfin.sakha.gov.ru/zakony-o-bjudzhete/2019-2021-gg</t>
  </si>
  <si>
    <t>не размещено: http://budget.sakha.gov.ru/ebudget/Menu/Page/260</t>
  </si>
  <si>
    <t>не размещено: http://monitoring.iltumen.ru/#type=zakonoproekt/ex17=/ex14=ORDER_NUM_desc/from=25.09.2018/to=</t>
  </si>
  <si>
    <t>http://www.zaksobr-chita.ru/documents/proektyi_zakonov/2019_god</t>
  </si>
  <si>
    <t>http://минфин.забайкальскийкрай.рф/byudzhet/konsolidirovannyy-kraevoy-byudzhet/proekty-zakonov-o-byudzhete-kraya</t>
  </si>
  <si>
    <t>http://открытыйбюджет.забайкальскийкрай.рф/portal/Page/BudgLaw?project=1&amp;ItemId=13&amp;show_title=on</t>
  </si>
  <si>
    <t>http://открытыйбюджет.забайкальскийкрай.рф/portal/Page/BudgLaw?ItemId=14&amp;show_title=on</t>
  </si>
  <si>
    <t>не размещено: http://openbudget.kamgov.ru/Dashboard#/documents</t>
  </si>
  <si>
    <t>https://www.kamgov.ru/minfin/budzet-2019</t>
  </si>
  <si>
    <t>http://monitoring.zspk.gov.ru/#type=zakonoproekt/ex17=/ex0=010/ex14=ORDER_NUM_desc/from=05.10.2016/to=</t>
  </si>
  <si>
    <t>http://ebudget.primorsky.ru/Menu/Page/345</t>
  </si>
  <si>
    <t>http://www.duma.khv.ru/?a=270100399</t>
  </si>
  <si>
    <t>https://minfin.khabkrai.ru/portal/Show/Category/184?page=1&amp;ItemId=497&amp;filterYear=2019</t>
  </si>
  <si>
    <t>https://minfin.khabkrai.ru/portal/Show/Category/34?page=1&amp;ItemId=227&amp;filterYear=2019</t>
  </si>
  <si>
    <t>http://www.zsamur.ru/section/list/31/11/2019</t>
  </si>
  <si>
    <t>http://ob.fin.amurobl.ru/dokumenty/proekt_zakon/izmenenia_zakon/2019</t>
  </si>
  <si>
    <t>не размещено: http://www.zsamur.ru/section/list/31/11/2019</t>
  </si>
  <si>
    <t>http://ob.fin.amurobl.ru/dokumenty/zakon/utv_zakony_o_vnecenii_izm/2019/364</t>
  </si>
  <si>
    <t>http://ob.fin.amurobl.ru/dokumenty/zakon/aktualnaya_redakcia/2019/347</t>
  </si>
  <si>
    <t>не размещено: http://doc.dumasakhalin.ru/</t>
  </si>
  <si>
    <t>переадресация на портал: http://sakhminfin.ru/</t>
  </si>
  <si>
    <t>переадресация на портал: http://ufo.ulntc.ru/index.php?mgf=budget/open_budget</t>
  </si>
  <si>
    <t>https://openbudget.sakhminfin.ru/Menu/Page/547</t>
  </si>
  <si>
    <t>не размещено: http://zseao.ru/search-zakonoproekt/</t>
  </si>
  <si>
    <t>не размещено: http://npa.eao.ru/law?d&amp;nd=64300002&amp;prevDoc=3</t>
  </si>
  <si>
    <t>не размещено: http://www.eao.ru/isp-vlast/finansovoe-upravlenie-pravitelstva/byudzhet/</t>
  </si>
  <si>
    <t>не размещено: http://чукотка.рф/otkrytyy-byudzhet/zakon-o-byudzhete.php</t>
  </si>
  <si>
    <t>не размещено: http://duma-chukotka.ru/index.php?option=com_content&amp;view=category&amp;id=47&amp;Itemid=154</t>
  </si>
  <si>
    <t>http://чукотка.рф/otkrytyy-byudzhet/zakon-o-byudzhete.php</t>
  </si>
  <si>
    <t>Республика Хакасия *</t>
  </si>
  <si>
    <t>не размещено: http://www.minfin34.ru/</t>
  </si>
  <si>
    <t>http://pravitelstvo.kbr.ru/oigv/minfin/npi/zakonodatelstva_i_podzakonnye_normativnye_akty.php</t>
  </si>
  <si>
    <t>https://minfin.75.ru/byudzhet/konsolidirovannyy-kraevoy-byudzhet/zakony-o-byudzhete</t>
  </si>
  <si>
    <t>не размещено: https://duma32.ru/proekty-zakonov-bryanskoy-oblasti/</t>
  </si>
  <si>
    <t xml:space="preserve">не размещено: http://www.zskaluga.ru/bills/116/npage/12 </t>
  </si>
  <si>
    <t>http://admoblkaluga.ru/main/work/finances/budget/20192021.php</t>
  </si>
  <si>
    <t>частично (4 из 5): http://portal.tverfin.ru/Show/Category/5?page=1&amp;ItemId=271&amp;filterYear=2019</t>
  </si>
  <si>
    <t>http://gsrk1.rkomi.ru/Sessions/Default.aspx</t>
  </si>
  <si>
    <t>https://minfin.rkomi.ru/deyatelnost/byudjet/zakony-respubliki-komi-proekty-zakonov-o-respublikanskom-byudjete-respubliki-komi-i-vnesenii-izmeneniy-v-nego/byudjet-na-2019-2021-gody</t>
  </si>
  <si>
    <t>не размещено: http://gsrk1.rkomi.ru/Sessions/Default.aspx</t>
  </si>
  <si>
    <t>http://www.aosd.ru/?dir=budget&amp;act=budget</t>
  </si>
  <si>
    <t>https://minfin39.ru/budget/process/last/</t>
  </si>
  <si>
    <t>http://www.novkfo.ru/2019-god-proekty.html, новый сайт ФО: https://minfin.novreg.ru/2019-god-proekty.html</t>
  </si>
  <si>
    <t>новый сайт ФО: https://minfin.novreg.ru/aktualizirovannaya-redaktciya-oblastnogo-zakona-o-byudzhete.html, прежний сайт ФО: http://www.novkfo.ru/aktualizirovannaya-redaktciya-oblastnogo-zakona-o-byudzhete.html</t>
  </si>
  <si>
    <t>частично (1 из 4): http://finance.pskov.ru/ob-upravlenii/pravovaya-baza</t>
  </si>
  <si>
    <t>частично (2 из 4): http://bks.pskov.ru/ebudget/Show/Category/11?ItemId=258</t>
  </si>
  <si>
    <t>http://www.assembly.spb.ru/law_spb/projects</t>
  </si>
  <si>
    <t>https://fincom.gov.spb.ru/budget/info/acts/1#3432</t>
  </si>
  <si>
    <t xml:space="preserve">г.Санкт-Петербург </t>
  </si>
  <si>
    <t>http://www.sdnao.ru/documents/bills/</t>
  </si>
  <si>
    <t>http://volgoduma.ru/zakonotvorchestvo/proekty-zakonov.html</t>
  </si>
  <si>
    <t xml:space="preserve">не размещено: http://www.minfin34.ru/ </t>
  </si>
  <si>
    <t>https://fin.sev.gov.ru/pravovye-aktu/regionalnye-npa/</t>
  </si>
  <si>
    <t>не размещено: https://fin.sev.gov.ru/pravovye-aktu/regionalnye-npa/</t>
  </si>
  <si>
    <t>частично (3 из 5): http://minfinrd.ru/svedeniya_ob_ispolzovanii_vydelyaemykh_byudzhetnykh_sredstv</t>
  </si>
  <si>
    <t>http://minfinrd.ru/svedeniya_ob_ispolzovanii_vydelyaemykh_byudzhetnykh_sredstv</t>
  </si>
  <si>
    <t>https://pravitelstvo.kbr.ru/oigv/minfin/npi/zakonodatelstva_i_podzakonnye_normativnye_akty.php</t>
  </si>
  <si>
    <t>частично (1 из 5): http://minfin.alania.gov.ru/index.php/documents</t>
  </si>
  <si>
    <t>http://www.dumask.ru/law/zakonodatelnaya-deyatelnost/item/6812.html</t>
  </si>
  <si>
    <t>http://gsrb.ru/ru/materials/materialy-k-zasedaniyu-gs-k-rb/</t>
  </si>
  <si>
    <t>не размещено: http://gsrb.ru/ru/materials/materialy-k-zasedaniyu-gs-k-rb/</t>
  </si>
  <si>
    <t>http://www.udmgossovet.ru/activity/law/schedule/materials/</t>
  </si>
  <si>
    <t>частично: http://mfin.permkrai.ru/execution/docbud/2019/</t>
  </si>
  <si>
    <t>частично: http://www.zspo.ru/legislative/bills/</t>
  </si>
  <si>
    <t>частично: http://finance.pnzreg.ru/docs/np/</t>
  </si>
  <si>
    <t>частично: http://minfin-samara.ru/proekty-zakonov-o-byudzhete/</t>
  </si>
  <si>
    <t>http://saratov.gov.ru/gov/auth/minfin/bud_sar_obl/2019/Project/</t>
  </si>
  <si>
    <t>не размещено: http://saratov.gov.ru/gov/auth/minfin/bud_sar_obl/2019/Project/</t>
  </si>
  <si>
    <t>частично: http://www.zsuo.ru/zakony/proekty.html</t>
  </si>
  <si>
    <t>http://ufo.ulntc.ru:8080/dokumenty/vneseniya-izmenenij-v-zakon-o-byudzhete/2019-god</t>
  </si>
  <si>
    <t>https://depfin.admhmao.ru/otkrytyy-byudzhet/</t>
  </si>
  <si>
    <t>частично: http://www.zsyanao.ru/legislative_activity/projects/</t>
  </si>
  <si>
    <t>не размещено: https://minfin.rtyva.ru/node/7607/</t>
  </si>
  <si>
    <t>https://minfin.rtyva.ru/node/7611/</t>
  </si>
  <si>
    <t>https://eparlament.irzs.ru/Home/Index?ais_uid=1&amp;type=zp&amp;dfrom=19.09.2018&amp;RowsOnPage=20</t>
  </si>
  <si>
    <t>частично: https://www.ofukem.ru/budget/projects2019-2021/</t>
  </si>
  <si>
    <t>не размещено: https://www.ofukem.ru/budget/projects2019-2021/</t>
  </si>
  <si>
    <t>не размещено: http://zsnso.ru/579/</t>
  </si>
  <si>
    <t>не размещено: http://mfnso.nso.ru/page/2755</t>
  </si>
  <si>
    <t>https://openbudget.mfnso.ru/formirovanie-budgeta/zakon-o-byudzhete-i-proekt-zakona-o-byudzhete/2019-zakonbudget/proekt-zakona-o-byudzhete-na-2019-god-i-planovyj-period-2020-i-2021-godov-i-materialy-k-nemu</t>
  </si>
  <si>
    <t>не размещено: https://openbudget.mfnso.ru/formirovanie-budgeta/zakon-o-byudzhete-i-proekt-zakona-o-byudzhete/2019-zakonbudget/proekt-zakona-o-byudzhete-na-2019-god-i-planovyj-period-2020-i-2021-godov-i-materialy-k-nemu</t>
  </si>
  <si>
    <t>частично: http://www.omsk-parlament.ru/?sid=2940</t>
  </si>
  <si>
    <t>переадресация на СП: http://egov-buryatia.ru/minfin/activities/documents/zakony/</t>
  </si>
  <si>
    <t>https://budget.govrb.ru/ebudget/Show/Category/15?ItemId=233</t>
  </si>
  <si>
    <t>http://egov-buryatia.ru/minfin/activities/documents/zakony/</t>
  </si>
  <si>
    <t>частично: http://budget.sakha.gov.ru/ebudget/Menu/Page/326</t>
  </si>
  <si>
    <t>https://minfin.75.ru/byudzhet/konsolidirovannyy-kraevoy-byudzhet/proekty-zakonov-o-byudzhete-kraya</t>
  </si>
  <si>
    <t>частично: https://www.kamgov.ru/minfin/budzet-2019</t>
  </si>
  <si>
    <t>частично: https://zaksobr.kamchatka.ru/events/Zakony/Proekty-Zakonov-Kamchatskogo-kraya/Proekty-Zakonov-Kamchatskogo-kraya-do-2020-goda</t>
  </si>
  <si>
    <t>не размещено: https://zaksobr.kamchatka.ru/events/Zakony/Proekty-Zakonov-Kamchatskogo-kraya/Proekty-Zakonov-Kamchatskogo-kraya-do-2020-goda</t>
  </si>
  <si>
    <t>частично (1 из 7): http://openbudget.kamgov.ru/Dashboard#/documents</t>
  </si>
  <si>
    <t>частично: https://primorsky.ru/authorities/executive-agencies/departments/finance/laws.php</t>
  </si>
  <si>
    <t>На сайте ФО: нарушаются сроки надлежащей практики (законопроекты размещаются менее чем за 10 рабочих дней до рассмотрения законодательным органом), только граф.формат для 30.01, 19.06. На сайте ЗС сроки размещения неизвестны.</t>
  </si>
  <si>
    <t>не размещено: https://minfin.49gov.ru/documents</t>
  </si>
  <si>
    <t>частично: https://minfin.49gov.ru/documents</t>
  </si>
  <si>
    <t>частично: http://iis.minfin.49gov.ru/ebudget/Menu/Page/86</t>
  </si>
  <si>
    <t xml:space="preserve">частично: https://magoblduma.ru/documents/ </t>
  </si>
  <si>
    <t xml:space="preserve">Магаданская область </t>
  </si>
  <si>
    <t xml:space="preserve">не размещено: https://magoblduma.ru/documents/ </t>
  </si>
  <si>
    <t>не размещено: http://iis.minfin.49gov.ru/ebudget/Menu/Page/86</t>
  </si>
  <si>
    <t>не размещено: https://minfin.49gov.ru/documents/</t>
  </si>
  <si>
    <t>частично: http://zseao.ru/search-zakonoproekt/</t>
  </si>
  <si>
    <t>частично: http://npa.eao.ru/law?d&amp;nd=64300002&amp;prevDoc=3</t>
  </si>
  <si>
    <t>Примечание. * - По состоянию на 17.01.2020 г. в субъекте РФ не принято ни одного закона о внесении изменений в закон о бюджете на 2019 год и на плановый период 2020 и 2021 годов, для соответствующего субъекта РФ оценка показателей 2.1-2.5 не осуществлялась, произведена корректировка максимального количества баллов.</t>
  </si>
  <si>
    <t>частично: http://ufin48.ru/Show/Category/63?ItemId=47&amp;headingId=3</t>
  </si>
  <si>
    <t>http://budget.karelia.ru/byudzhet/dokumenty/2019-god</t>
  </si>
  <si>
    <t>частично: https://sevzakon.ru/view/laws/bank_zakonoproektov/</t>
  </si>
  <si>
    <t>переадресация на СП: https://www.fin.amurobl.ru/pages/normativno-pravovye-akty/regionalnyy-uroven/proekty-zakonov-ao/</t>
  </si>
  <si>
    <t>частично: http://kurskduma.ru/proekts/index.php</t>
  </si>
  <si>
    <t>не размещено: http://www.dumask.ru/law/zakonodatelnaya-deyatelnost/item/6812.html</t>
  </si>
  <si>
    <t>частично: http://sobranie.pskov.ru/lawmaking/bills</t>
  </si>
  <si>
    <t>частично: http://budget.karelia.ru/byudzhet/dokumenty/2019-god</t>
  </si>
  <si>
    <t>частично: http://finance.lenobl.ru/pravovaya-baza/oblastnoe-zakondatelstvo/byudzhet-lo/ob2019/</t>
  </si>
  <si>
    <t>частично: http://bks.pskov.ru/ebudget/Show/Category/11?ItemId=258#</t>
  </si>
  <si>
    <t>частично: http://www.parliament-osetia.ru/index.php/main/laws</t>
  </si>
  <si>
    <t>частично: http://parliament.mari.ru/itog/pnpa.html</t>
  </si>
  <si>
    <t>частично: http://www.gossov.tatarstan.ru/activity/lawmaking/incoming, новая ссылка - http://gossov.tatarstan.ru/rus/activity/lawmaking/zakon_project</t>
  </si>
  <si>
    <t>частично: http://чукотка.рф/otkrytyy-byudzhet/zakon-o-byudzhete.php</t>
  </si>
  <si>
    <t>частично: https://adm.rkursk.ru/index.php?id=693</t>
  </si>
  <si>
    <t>частично: http://portal.tverfin.ru/Show/Category/5?page=1&amp;ItemId=271&amp;filterYear=2019</t>
  </si>
  <si>
    <t>частично: http://budget.lenreg.ru/documents/?page=0&amp;sortOrder=&amp;type=&amp;sortName=&amp;sortDate=</t>
  </si>
  <si>
    <t>частично: http://www.novkfo.ru/2019-god-proekty.html, новый сайт ФО: https://minfin.novreg.ru/2019-god-proekty.html</t>
  </si>
  <si>
    <t>частично: http://www.findep.org/proekti-zakonov-2019-god.html, новый сайт с 01.01.20 - https://depfin.tomsk.gov.ru/</t>
  </si>
  <si>
    <t>http://www.findep.org/proekti-zakonov-2019-god.html, новый сайт с 01.01.20 - https://depfin.tomsk.gov.ru/</t>
  </si>
  <si>
    <t>Законопроект для закона от 25.09.2019 размещен менее чем за 10 рабочих дней до рассмотрения законодательным органом.</t>
  </si>
  <si>
    <t>Законопроект для закона от 24.06.2019 размещен только на сайте ЗС, на сайте ФО файл не открывается.</t>
  </si>
  <si>
    <t xml:space="preserve">Законопроект для закона от 26.11.2019 не размещен. </t>
  </si>
  <si>
    <t>Законопроекты для законов от 04.03.2019, 03.06.2019, 23.12.2019 размещены менее чем за 10 рабочих дней до рассмотрения законодательным органом.</t>
  </si>
  <si>
    <t>Законопроекты на сайте законодательного органа размещаются менее чем за 10 рабочих дней до даты рассмотрения.</t>
  </si>
  <si>
    <t>Законопроекты для законов от 19.07.2019, 07.10.2019, 16.12.2019 размещены менее чем за 10 рабочих дней до даты рассмотрения законодательным органом.</t>
  </si>
  <si>
    <t>Отсутствует законопроект для закона от 16.12.2019. Законопроекты для законов от 21.02.2019, 03.07.2019, 30.10.2019, 25.11.2019 размещены менее чем за 10 рабочих дней до рассмотрения законодательным органом.</t>
  </si>
  <si>
    <t>Законопроект для закона от 09.07.2019 размещен на сайте законодательного органа менее чем за 10 рабочих дней до рассмотрения; на сайте финансового органа указанный законопроект не размещен.</t>
  </si>
  <si>
    <t>http://portal-ob.volgafin.ru/dokumenty/zakon_o_byudzhete/2020</t>
  </si>
  <si>
    <t>Временно размещался только законопроект для закона от 12.09.2019 на сайте законодательного органа.</t>
  </si>
  <si>
    <t>Законопроекты к законам от 06.06.2019, 09.10.2019, 22.11.2019 в установленные сроки отсутствовали. Законопроект для закона от 05.12.2019 размещен менее чем за 10 рабочих дней до рассмотрения законодательным органом. В начале 2020 г. обновлены сайт законодательного органа и специализированный портал.</t>
  </si>
  <si>
    <t>Законопроект для закона от 02.04.2019 размещен только в графическом формате (К2).</t>
  </si>
  <si>
    <t>Законопроекты для законов от 26.04.2019, 25.10.2019, 28.11.2019 размещены менее чем за 10 рабочих дней до рассмотрения законодательным органом.</t>
  </si>
  <si>
    <t>https://minfin.saratov.gov.ru/budget/zakon-o-byudzhete/zakon-ob-oblastnom-byudzhete/zakon-ob-oblastnom-byudzhete-2019-2021-g</t>
  </si>
  <si>
    <t>Законопроекты для законов от 23.09.2019, 19.12.2019 размещены менее чем за 10 рабочих дней до рассмотрения законодательным органом.</t>
  </si>
  <si>
    <t>На сайте законодательного органа законопроекты размещаются по факту их рассмотрения.</t>
  </si>
  <si>
    <t>Изменения не вносились</t>
  </si>
  <si>
    <t>- *</t>
  </si>
  <si>
    <t>-</t>
  </si>
  <si>
    <t>Законопроект для закона от 08.10.2019 размещен менее чем за 10 рабочих дней до рассмотрения законодательным органом. Законопроекты для законов от 16.07.2019 и 25.07.2019 рассмотрены законодательным органом оперативно в связи с ЧС (учтено при оценке показателя).</t>
  </si>
  <si>
    <t xml:space="preserve"> http://openbudget.gfu.ru/budget/law_project/</t>
  </si>
  <si>
    <t>При оценке показателя законопроект для закона от 26.12.2018 не учтен, изменения носят технический характер.</t>
  </si>
  <si>
    <t>Количество принятых законов о внесении изменений в закон о бюджете (по состоянию на 17.01.2020 г.), ед.</t>
  </si>
  <si>
    <r>
      <t>Количество размещенных</t>
    </r>
    <r>
      <rPr>
        <sz val="9"/>
        <color indexed="8"/>
        <rFont val="Times New Roman"/>
        <family val="1"/>
        <charset val="204"/>
      </rPr>
      <t xml:space="preserve"> в установленные сроки надлежащей практики проектов законов о внесении изменений в закон о бюджете, ед.</t>
    </r>
  </si>
  <si>
    <t xml:space="preserve">Законопроект для закона от 23.10.2019 размещен только в графическом формате. </t>
  </si>
  <si>
    <t xml:space="preserve">Законопроекты для законов от 06.06.2019, 17.09.2019, размещены менее чем за 10 рабочих дней до рассмотрения законодательным органом. </t>
  </si>
  <si>
    <t>Законопроекты для законов от 30.09.2019, 31.10.2019 на сайте финансового органа размещены менее чем за 10 рабочих дней до рассмотрения законодательным органом.</t>
  </si>
  <si>
    <t>Законопроекты для законов от 01.03.2019, 28.03.2019, 26.04.2019, 09.08.2019 размещены на сайте финансового органа после принятия законов. На сайте законодательного органа используется только графический формат (К2).</t>
  </si>
  <si>
    <t>На сайте законодательного органа отсутствует законопроект для закона от 19.12.2019, на сайте финансового органа отсутствуют законопроекты для законов от 29.04.2019, 22.05.2019, 01.07.2019 (К1, документы и материалы по одной теме разного состава дублируются на разных сайтах). После обновления сайта законодательного органа часть законопроектов перестала загружаться. На сайте финансового органа ряд законопроектов размещен с нарушением сроков надлежащей практики (менее чем за 10 рабочих дней до рассмотрения законодательным органом).</t>
  </si>
  <si>
    <t>Законопроекты для законов от 07.03.2019, 24.12.2019 размещены менее чем за 10 рабочих дней до рассмотрения законодательным органом.</t>
  </si>
  <si>
    <t>Законопроект для закона от 29.10.2019 отсутствует. Законопроекты для законов от 26.02.2019, 10.06.2019, 20.12.2019 размещены менее чем за 10 рабочих дней до рассмотрения законодательным органом. Используется графический формат (К2).</t>
  </si>
  <si>
    <t>Законопроект для закона от 13.12.2019 г. не размещен. Законопроекты для законов от 04.03.2019, 02.07.2019, 20.08.2019, 02.12.19 размещены менее чем за 10 рабочих дней до рассмотрения законодательным органом.</t>
  </si>
  <si>
    <t>Мониторинг и оценка показателя проведены в период с 16 июля 2019 г. по 6 февраля 2020 г. Оценивались сведения в части принятых законов субъектов Российской Федерации о внесении изменений в закон о бюджете на 2019 год и на плановый период 2020 и 2021 годов, содержащихся в справочно-правовой системе "КонсультантПлюс" по состоянию на 17.01.2020 г., а также размещенных на официальных сайтах органов государственной власти субъектов РФ на дату проведения мониторинга показателя.</t>
  </si>
  <si>
    <t>Сроки размещения данных для закона 25.09.2019 не соблюдены (размещены менее чем за 10 рабочих дней до рассмотрения законодательным органом).</t>
  </si>
  <si>
    <t>Сроки размещения данных для законов от 31.01.2019 и 08.04.2019 не соблюдены (размещены менее чем за 10 рабочих дней до рассмотрения законодательным органом).</t>
  </si>
  <si>
    <t>Сроки размещения данных для законов от 10.06.2019, 11.09.2019 не соблюдены (размещены менее чем за 10 рабочих дней до рассмотрения законодательным органом).</t>
  </si>
  <si>
    <t>Сроки размещения данных для законов от 04.03.2019, 03.06.2019, 23.12.2019 не соблюдены (размещены менее чем за 10 рабочих дней до рассмотрения законодательным органом).</t>
  </si>
  <si>
    <t>Сроки размещения данных для законов от 19.07.2019, 07.10.2019, 16.12.2019 не соблюдены (размещены менее чем за 10 рабочих дней до рассмотрения законодательным органом).</t>
  </si>
  <si>
    <t>Сроки размещения данных для законов от 23.04.19, 05.06.19, 06.12.19 не соблюдены (размещены менее чем за 10 рабочих дней до рассмотрения законодательным органом).</t>
  </si>
  <si>
    <t>Сроки размещения данных для закона 09.07, 04.12 не соблюдены (размещены менее чем за 10 рабочих дней до рассмотрения законодательным органом).</t>
  </si>
  <si>
    <t>Не размещена пояснительная записка для закона от 24.12.2019. Сроки размещения данных для законов от 18.02.2019, 12.04.2019 не соблюдены (размещены менее чем за 10 рабочих дней до рассмотрения законодательным органом).</t>
  </si>
  <si>
    <t>Не размещены проект закона и пояснительная записка для закона от 13.12.2019. Сроки размещения данных для законов от 04.03.2019, 02.07.2019, 20.08.2019, 02.12.19 не соблюдены.</t>
  </si>
  <si>
    <t xml:space="preserve">Не размещены проект закона и пояснительная записка для закона от 26.11.2019. </t>
  </si>
  <si>
    <t>Проект закона и пояснительная записка для закона от 19.12.2019 размещены только на сайте законодательного органа, затрудненный поиск (по заседаниям), (К1). Сроки размещения данных для 04.04.2019 и 28.06.2019 не соблюдены (размещены менее чем за 10 рабочих дней до рассмотрения законодательным органом).</t>
  </si>
  <si>
    <t>Не размещены проект закона и пояснительная записка для закона от 16.12.2019. Сроки размещения данных для законов от 21.02.2019, 03.07.2019, 30.10.2019, 25.11.2019 не соблюдены (размещены менее чем за 10 рабочих дней до рассмотрения законодательным органом).</t>
  </si>
  <si>
    <t>Сроки размещения пояснительных записок не соблюдены (размещены менее чем за 10 рабочих дней до рассмотрения законодательным органом).</t>
  </si>
  <si>
    <t xml:space="preserve">Законопроекты для законов от 08.08.2019, 10.12.2019, 25.12.2019 размещены менее чем за 10 рабочих дней до рассмотрения законодательным органом. В одном файле с законопроектом содержатся пояснительные записки (К2). </t>
  </si>
  <si>
    <t xml:space="preserve">Сроки размещения данных для законов от 08.08.2019, 10.12.2019, 25.12.2019 не соблюдены (размещены менее чем за 10 рабочих дней до рассмотрения законодательным органом). Пояснительные записки содержатся в одном файле с законопроектом (К2). </t>
  </si>
  <si>
    <t>Срок размещения пояснительной записки для закона от 16.07.2019 не соблюден (размещена менее чем за 10 рабочих дней до рассмотрения законодательным органом).</t>
  </si>
  <si>
    <t>Законопроекты и пояснительные записки к законам от 06.06.2019, 09.10.2019, 22.11.2019 в установленные сроки надлежащей практики отсутствовали. Законопроект, пояснительная записка к нему  для закона от 05.12.2019 размещен менее чем за 10 рабочих дней до рассмотрения законодательным органом. В начале 2020 г. обновлены сайт законодательного органа и специализированный портал.</t>
  </si>
  <si>
    <t>Пояснительные записки к законам от 30.04.2019, 27.12.2019 содержатся в одном файле с законопроектом (К2)</t>
  </si>
  <si>
    <t>В одном файле с законопроектом к законам для законов от 30.04.2019, 27.12.2019 содержатся пояснительные записки (К2).</t>
  </si>
  <si>
    <t>На сайте законодательного органа проекты размещены по сессиям без указания календарных дат; на сайте финансового органа проекты размещены в разделе "Противодействие коррупции"-"Антикоррупционная экспертиза" (К1).</t>
  </si>
  <si>
    <t>На сайте законодательного органа проекты законов и материалы к ним размещены по сессиям без указания календарных дат; на сайте финансового органа проекты и пояснительные записки к ним размещены в разделе "Противодействие коррупции"-"Антикоррупционная экспертиза" (К1).</t>
  </si>
  <si>
    <t>Временно размещался только законопроект и пояснительная записка к нему для закона от 12.09.2019 на сайте законодательного органа.</t>
  </si>
  <si>
    <t xml:space="preserve">Сроки размещения данных для законов от 09.09.2019, 05.12.2019 не соблюдены (размещены менее чем за 10 рабочих дней до рассмотрения законодательным органом). </t>
  </si>
  <si>
    <t>Сроки размещения данных  для закона от 29.11.2019 не соблюдены (размещены менее чем за 10 рабочих дней до рассмотрения законодательным органом).</t>
  </si>
  <si>
    <t>Пояснительная записка к закону от 29.11.2019 размещена в установленный срок только на сайте законодательного органа, затрудненный поиск (К1).</t>
  </si>
  <si>
    <t>Законопроекты для законов от 15.07.2019, 09.09.2019, 13.12.2019 размещены менее чем за 10 рабочих дней до рассмотрения законодательным органом.</t>
  </si>
  <si>
    <t>Сроки размещения данных для законов от 15.07.2019, 09.09.2019, 13.12.2019 не соблюдены (размещены менее чем за 10 рабочих дней до рассмотрения законодательным органом).</t>
  </si>
  <si>
    <t>частично: http://minfin.tatarstan.ru/rus/vnesenie-izmeneniy-v-zakon-o-byudzhete.htm</t>
  </si>
  <si>
    <t>Пояснительная записка для закона от 25.12.2019 не размещена.</t>
  </si>
  <si>
    <t>Сроки размещения данных для законов от 26.04.2019, 25.10.2019, 28.11.2019 не соблюдены (размещены менее чем за 10 рабочих дней до рассмотрения законодательным органом).</t>
  </si>
  <si>
    <t>временно размещаются: http://www.zsno.ru/law/bills-and-draft-resolutions/</t>
  </si>
  <si>
    <t>Сроки размещения данных для закона от 20.11.2019 не соблюдены (размещены менее чем за 10 рабочих дней до рассмотрения законодательным органом), (размещено на сайте законодательного органа, на сайте финансового органа указанные данные отсутствуют).</t>
  </si>
  <si>
    <t>На сайте финансового органа (функционировал большую часть года - до сентября 2019 г.) поиск раздела, где размещены данные, с главной страницы сайта затруднен (К1). На специализированном портале часть законопроектов размещена менее, чем за 10 рабочих дней до рассмотрения законодательным органом.</t>
  </si>
  <si>
    <t>Сроки размещения данных для законов от 23.09.2019, 19.12.2019 не соблюдены (размещены менее чем за 10 рабочих дней до рассмотрения законодательным органом).</t>
  </si>
  <si>
    <t>На сайте законодательного органа данные размещаются по факту их рассмотрения.</t>
  </si>
  <si>
    <t>Примечание. * По данным СПС КонсультантПлюс по состоянию на 17.01.2020 г. в субъекте РФ не принято ни одного закона о внесении изменений в закон о бюджете на 2019 год и на плановый период 2020 и 2021 годов, для соответствующего субъекта РФ оценка показателя не осуществлялась, произведена корректировка максимального количества баллов.</t>
  </si>
  <si>
    <t>Сроки размещения данных для закона от 08.10.2019 не соблюдены (размещены менее чем за 10 рабочих дней до рассмотрения законодательным органом). Законопроекты и материалы к ним для законов от 16.07.2019 и 25.07.2019 рассмотрены законодательным органом оперативно в связи с ЧС (учтено при оценке показателя).</t>
  </si>
  <si>
    <t>Пояснительная записка для закона от 30.10.2019 не размещена. Срок размещения пояснительной записки для закона от 01.10.2019 не соблюден (размещена менее чем за 10 рабочих дней до рассмотрения законодательным органом). При оценке показателя законопроект для закона от 26.12.2018 не учтен, изменения носят технический характер.</t>
  </si>
  <si>
    <t>Кемеровская область *</t>
  </si>
  <si>
    <t>Примечание. * Закон Кемеровской области от 26.12.2018 г. №124-ОЗ "О внесении изменений в некоторые законодательные акты Кемеровской области" не учтен в целях оценки показателей раздела 2; изменения носят технический характер.</t>
  </si>
  <si>
    <t>Даты принятия законов о внесении изменений в закон о бюджете (по данным СПС "КонсультантПлюс", по состоянию на 17.01.2020 г.)</t>
  </si>
  <si>
    <t>Сроки размещения законопроектов и пояснительных записок к ним для законов от 25.04.2019, 12.07.2019, 27.09, 24.10.2019, 19.12.2019 не соблюдены (размещены менее чем за 10 рабочих дней до рассмотрения законодательным органом).На сайте законодательного органа сведения размещены частично (нет данных для законов от 25.04.2019, 12.07.2019).</t>
  </si>
  <si>
    <t>Законопроекты для законов от 25.04.2019, 12.07.2019, 27.09, 24.10.2019, 19.12.2019 размещены менее чем за 10 рабочих дней до рассмотрения законодательным органом. На сайте законодательного органа сведения размещены частично (нет данных для законов от 25.04.2019, 12.07.2019).</t>
  </si>
  <si>
    <t>Пояснительные записки для законов от 14.03.2019, 06.05.2019, 18.06.2019 не размещены.</t>
  </si>
  <si>
    <t xml:space="preserve">Сроки размещения законопроектов и пояснительных записок к ним для законов от 06.06.2019, 17.09.2019 не соблюдены (размещены менее чем за 10 рабочих дней до рассмотрения законодательным органом). </t>
  </si>
  <si>
    <t>На сайте законодательного органа отсутствует законопроект и материалы к нему  для закона от 19.12.2019, на сайте финансового органа отсутствуют законопроекты для законов от 29.04.2019, 22.05.2019, 01.07.2019 (К1, документы и материалы по одной теме разного состава дублируются на разных сайтах). После обновления сайта законодательного органа часть законопроектов перестала загружаться. На сайте финансового органа все законопроекты, за исключением законопроекта для закона от 19.12.2019, размещены с нарушением сроков надлежащей практики (менее чем за 10 рабочих дней до рассмотрения законодательным органом).</t>
  </si>
  <si>
    <t>На сайте финансового органа законопроекты и материалы к ним размещаются с нарушением сроков надлежащей практики (менее чем за 10 рабочих дней до рассмотрения законодательным органом), используется только графический формат для материалов к законам от 30.01.2019, 19.06.2019, 24.07.2019. Учтены сведения, размещенные на сайте законодательного органа.</t>
  </si>
  <si>
    <t>На сайте финансового органа законопроекты и материалы к ним для законов от 30.09.2019, 31.10.2019 размещены с нарушением сроков надлежащей практики (менее чем за 10 рабочих дней до рассмотрения законодательным органом). Учтены сведения, размещенные на сайте законодательного органа.</t>
  </si>
  <si>
    <t>Законопроекты и пояснительные записки к ним для законов от 01.03.2019, 28.03.2019, 26.04.2019, 09.08.2019 размещены на сайте финансового органа после принятия законов. На сайте законодательного органа используется только графический формат (К2).</t>
  </si>
  <si>
    <t xml:space="preserve">Законопроект для закона от 26.12.2019 размещен на сайте законодательного органа и на сайте финансового органа, законопроект для закона от 07.11.2019 размещен на специализированном портале (К1, документы и материалы по одной теме разного состава дублируются на разных сайтах). </t>
  </si>
  <si>
    <t xml:space="preserve">Законопроект и пояснительная записка к нему для закона от 26.12.2019 размещены на сайте законодательного органа и на сайте финансового органа, законопроект и пояснительная записка к нему для закона от 07.11.2019 размещены на специализированном портале (К1, документы и материалы по одной теме разного состава дублируются на разных сайтах). </t>
  </si>
  <si>
    <t>Сроки размещения данных для законов от 07.03.2019, 24.12.2019 не соблюдены (размещены менее чем за 10 рабочих дней до рассмотрения законодательным органом).</t>
  </si>
  <si>
    <t>Пояснительная записка для закона от 25.01.2019 не размещена. Сроки размещения данных для законов от 05.08.2019, 13.08.2019, 26.08.2019, 09.10.2019, 18.10.2019, 14.11.2019, 05.12.2019, 24.12.2019 не соблюдены (размещены менее чем за 10 рабочих дней до рассмотрения законодательным органом). На сайте законодательного органа отсутствуют законопроекты для законов от 17.12.2018, 25.01.2019, 25.06.2019. На сайте финансового органа отсутствует законопроект для закона от 24.12.2019 (К1).</t>
  </si>
  <si>
    <t>нет необходимости в мониторинге</t>
  </si>
  <si>
    <t>не размещено: http://minfin-rzn.ru/portal/Show/Category/10?page=1&amp;ItemId=30&amp;filterYear=2019</t>
  </si>
  <si>
    <t>частично: http://www.parlamentri.ru/index.php/zakonodatelnaya-deyatelnost/zakonoproekty-vnesennye-v-parlament</t>
  </si>
  <si>
    <t>частично: https://parlament09.ru/services/zakonotvorchestvo/zakonoproekty/</t>
  </si>
  <si>
    <t>Законопроект для закона от 29.11.2019 размещен менее чем за 10 рабочих дней до рассмотрения законодательным органом.</t>
  </si>
  <si>
    <t>http://www.parlamentchr.ru/deyatelnost/zakonoproekty-nakhodyashchiesya-na-rassmotrenii</t>
  </si>
  <si>
    <t>размещаются временно: http://www.zaksob.ru/activity/zasedaniya/</t>
  </si>
  <si>
    <t>размещаются временно: http://duma-chukotka.ru/index.php?option=com_content&amp;view=category&amp;id=47&amp;Itemid=154</t>
  </si>
  <si>
    <t>На сайте финансового данные размещены частично (отсутствуют для законов от 06.03.2019, 04.04.2019).</t>
  </si>
  <si>
    <t>Нет заключения на законопроект для закона от 13.12.2019. Не соблюдены сроки размещения заключения на законопроект для закона от 02.12.19 (размещено после рассмотрения законопроекта законодательным органом).</t>
  </si>
  <si>
    <t>Сроки размещения заключения на законопроект для закона от 26.04.2019, не соблюдены (размещено после рассмотрения законопроекта законодательным органом).</t>
  </si>
  <si>
    <t>Отсутствуют заключения на законопроекты для законов от 07.03.2019, 11.09.2019, 09.12.2019.</t>
  </si>
  <si>
    <t>Отсутствуют заключения на законопроекты для законов от  04.04.2019, 28.06.2019, 19.12.2019.</t>
  </si>
  <si>
    <t>Отсутствует заключение на законопроект для закона от 07.10.2019 (размещен другой документ).</t>
  </si>
  <si>
    <t>Отсутствуют заключения на законопроекты для законов от  05.06.2019, 23.07.2019 (размещены после рассмотрения законопроектов законодательным органом).</t>
  </si>
  <si>
    <t>Отсутствует заключение на законопроект для закона от 24.10.2019. По состоянию на 10.12.2019 заключение на законопроект для законопроекта от 26.03.2019 не загружалось.</t>
  </si>
  <si>
    <t>Отсутствует заключение на законопроект для закона от 09.07.2019. Документы и материалы по одной теме разного содержания дублируются на разных сайтах, предназначенных для размещения бюджетных данных (К1).</t>
  </si>
  <si>
    <t>Отсутствуют заключения на законопроекты для законов от 08.02.2019, 11.07.2019, 28.12.2019. Вместо данных для закона от 28.12.2019 повторно размещены данные для закона от 15.12.2019.</t>
  </si>
  <si>
    <t>Заключение на законопроект для закона от 10.07.2019 размещено после установленного срока (после 26.09.2019).</t>
  </si>
  <si>
    <t>Заключение на законопроект для закона от 14.06.2019 размещено после установленного срока (после 18.07.2019).</t>
  </si>
  <si>
    <t>Заключение на законопроект для закона от 30.12.2019 не размещено.</t>
  </si>
  <si>
    <t>Заключение на законопроект для закона от 29.11.2019 не размещено.</t>
  </si>
  <si>
    <t xml:space="preserve">Заключение на законопроект для закона от 28.03.2019 размещено после установленного срока (после 22.07.2019). </t>
  </si>
  <si>
    <t>Заключение на законопроект для закона от 27.06.2019 не размещено (по состоянию на 22.07.2019).</t>
  </si>
  <si>
    <t>Заключение на законопроект для закона от 20.06.2019 не размещено.</t>
  </si>
  <si>
    <t>Заключение на законопроект для закона от 22.11.2019 не размещено.</t>
  </si>
  <si>
    <t>Заключение на законопроект для закона от 19.12.2019 не размещено.</t>
  </si>
  <si>
    <t>На сайте законодательного органа заключения размещаются после рассмотрения законопроектов.</t>
  </si>
  <si>
    <t>Заключение на законопроект для закона от 27.09.2019 размещено после установленного срока (после 04.10.2019).</t>
  </si>
  <si>
    <t>Заключение на законопроект для закона от 09.09.2019 не размещено. Вместо заключения на законопроект для закона от 25.12.2019 размещена другая информация.</t>
  </si>
  <si>
    <t>Заключение к законопроекту для закона от 06.06.2019 размещено после установленного срока (после принятия закона законодательным органом).</t>
  </si>
  <si>
    <t>Заключения на законопроекты для законов от 26.02.2019, 29.04.2019, 22.05.2019, 01.07.2019, 01.11.2019 не размещены. Заключение на законопроект для закона от 29.11.2019 размещено после установленного срока.</t>
  </si>
  <si>
    <t>На сайте финансового органа отсутствует заключение на законопроект для закона от 15.08.2019. На сайте законодательного органа отсутствует заключение на законопроект для закона от 20.11.2019. Документы аналогичного содержания разного состава дублируются на разных сайтах, поиск затруднен (К1).</t>
  </si>
  <si>
    <t xml:space="preserve">Заключения на законопроекты для законов от 28.03.2019, 26.04.2019 размещены после установленного срока. </t>
  </si>
  <si>
    <t>Заключения на законопроекты для законов от 10.06.2019, 29.10.2019, 20.12.2019 не размещены. Заключение на законопроект для закона от 26.02.2019 размещено в отсутствие самого законопроекта.</t>
  </si>
  <si>
    <t>Законопроекты для законов от 13.08.2019, 26.08.2019, 09.10.2019, 18.10.2019, 14.11.2019, 05.12.2019, 24.12.2019 размещены менее чем за 10 рабочих дней до рассмотрения. На сайте законодательного органа отсутствуют законопроекты для законов от 17.12.2018, 25.01.2019, 25.06.2019. На сайте финансового органа отсутствует законопроект для закона от 24.12.2019 (дублирование данных разного состава на разных сайтах, К1).</t>
  </si>
  <si>
    <t xml:space="preserve">Отсутствует закон от 13.12.2019. </t>
  </si>
  <si>
    <t>Отсутствует закон от 27.09.2019.</t>
  </si>
  <si>
    <t>Отсутствует закон от 26.11.2019, вместо него размещен закон от 23.10.2019.</t>
  </si>
  <si>
    <t>Закон от 25.06.2019 размещен только в графическом формате (не в графическом формате размещен проект закона), (К2).</t>
  </si>
  <si>
    <t>Текстовая часть закона от 18.07.2019 размещена только в графическом формате (К2).</t>
  </si>
  <si>
    <t>Отсутствует закон от 24.10.2019.</t>
  </si>
  <si>
    <t>Текстовая часть законов от 06.06.2019, 21.11.2019 размещена только в графическом формате (К2).</t>
  </si>
  <si>
    <t>Отсутствуют законы от 15.12.2019, 28.1.2019.</t>
  </si>
  <si>
    <t>Закон от 16.07.2019 размещен после установленного срока.</t>
  </si>
  <si>
    <t>Закон от 05.03.2019 размещен после установленного срока.</t>
  </si>
  <si>
    <t>Законы от 06.06.2019, 09.10.2019, 22.11.2019 размещены после установленного срока.</t>
  </si>
  <si>
    <t>Законы от 09.04.2019, 20.12.2019 размещены после установленного срока.</t>
  </si>
  <si>
    <t>Законы от 05.03.2019, 08.05.2019, 03.07.2019, 05.11.2019 размещены только в графическом формате (К2).</t>
  </si>
  <si>
    <t>Закон от 30.04.2019 размещен только в графическом формате (по состоянию на 19.07.2019), (К2).</t>
  </si>
  <si>
    <t>Отсутствуют законы от 01.07.2019, 12.09.2019, 02.12.2019, 27.12.2019.</t>
  </si>
  <si>
    <t>Законы от 11.03.2019, 21.05.2019, 17.07.2019, 16.10.2019 размещены только в графическом формате (не в графическом формате размещены проекты законов), (К2).</t>
  </si>
  <si>
    <t>Закон от 03.07.2019 размещен частично (отсутствует приложение 15).</t>
  </si>
  <si>
    <t>https://minfin.novreg.ru/2019-prinyatye-oblastnye-zakony.html</t>
  </si>
  <si>
    <t>Используется наименование ссылки - "закон о бюджете", файла - "законопроект" (некорректно).</t>
  </si>
  <si>
    <t xml:space="preserve">Законы от 05.03.2019, 13.12.2019 размещены толькло в графическом формате (К2). </t>
  </si>
  <si>
    <t>Закон от 01.03.2019 размещен только в графическом формате, в текстовом формате размещен проект закона (К2).</t>
  </si>
  <si>
    <t>Отсутствует закон от 27.06.2019. Закон от 25.10.2019 размещен только в графическом формате (К2).</t>
  </si>
  <si>
    <t xml:space="preserve">Отсутствует закон от 19.12.2019. Закон от 25.06.2019 размещен только в графическом формате (К2). </t>
  </si>
  <si>
    <t>Закон от 02.10.2019 размещен после установленного срока (после 12.12.2019).</t>
  </si>
  <si>
    <t>Для текстовой части законов используется только графиечксий формат (К2).</t>
  </si>
  <si>
    <t xml:space="preserve">Используется только в графический формат (закон от 29.07.2019), (К2). </t>
  </si>
  <si>
    <t>Закон от 04.07.2019 г. в текстовом формате по состоянию на 02.10.2019 г. не соответствовал принятому, позднее версия была уточнена.</t>
  </si>
  <si>
    <t>Законы от 25.03.2019, 19.12.2019 размещены только в графическом формате (К2).</t>
  </si>
  <si>
    <t>Закон от 28.10.2019 размещен после установленного срока (после 13.12.2019).</t>
  </si>
  <si>
    <t>Закон от 05.11.2019 размещен только в графическом формате (К2).</t>
  </si>
  <si>
    <t>Закон от 25.12.2019 размещен только в графическом формате (К2).</t>
  </si>
  <si>
    <t xml:space="preserve">Отсутствует закон от 29.12.2018. Текстовая часть законов от 28.06.2019, 09.09.2019, 27.09.2019, 13.11.2019 размещена только в графическом формате (К2). </t>
  </si>
  <si>
    <t>Для текстовой части законов используется только графический формат (К2).</t>
  </si>
  <si>
    <t xml:space="preserve">Используется только графический формат (К2), в текстовом формате размещены проекты законов. </t>
  </si>
  <si>
    <t>Закон от 30.01.2019 размещен после установленного срока (после 24.07.2019).</t>
  </si>
  <si>
    <t>Отсутствует закон от 31.05.2019 (вместо него размещена актуализированная версия закона о бюджете). Законы от 01.03.2019, 28.03.2019 размещены после установленнного срока.  Закон от 01.03.2019 не структурирован, закон от 26.04.2019 размещен только в графическом формате (К2).</t>
  </si>
  <si>
    <t>Текстовая часть закона от 26.12.2019 размещена частично.</t>
  </si>
  <si>
    <t>Актуальная редакция от 20.08.2019.</t>
  </si>
  <si>
    <t>Актуальная редакция от 12.07.2019.</t>
  </si>
  <si>
    <t>Актуальная редакция от 04.03.2019.</t>
  </si>
  <si>
    <t>Наименование ссылки на документ не соответствует его содержанию (для версии от 28.01.19), (К1).</t>
  </si>
  <si>
    <t>Отсутствует актуализированная версия от 23.04.2019 (вместо нее загружается закон о внесении изменений).</t>
  </si>
  <si>
    <t>Отсутствует актуализированная версия от 21.02.2019.</t>
  </si>
  <si>
    <t>Актуальная редакция от 16.12.2019 не размещена, актуальная редакция от 10.07.2019 размещена после установленного срока.</t>
  </si>
  <si>
    <t>Приложения к закону размещены без учета внесенных изменений. Для приложений используется графический формат (К2).</t>
  </si>
  <si>
    <t>Размещен другой документ (вместо актуализированной версии закона о бюджете размещен закон о внесении изменений в закон о бюджете).</t>
  </si>
  <si>
    <t>Не указаны наименования приложений (К2).</t>
  </si>
  <si>
    <t xml:space="preserve"> </t>
  </si>
  <si>
    <t>Актуализированные версии с учетом изменений от 27.06.2019, 25.10.2019 размещены после установленного срока (изменения учтены в следующей актуализации). Отсутствует структура документа (К2).</t>
  </si>
  <si>
    <t>Актуальная редакция от 23.09.2019.</t>
  </si>
  <si>
    <t>Актуализированная версия от 29.12.2018 отсутствует. Вместо актуализированной версии от 27.09.2019 размещена актуализированная версия от 09.09.2019. Наименование документа не отражают его содержание (о том, что это актуализированная версия и в какой именно редакции, указано только в ссылке), (К2).</t>
  </si>
  <si>
    <t>Вместо актуализированных версий от 26.04.2019, 31.05.2019 размещены законы о внесении изменений. Актуализированная версия от 28.03.2019 размещена после установленного срока (более 1 месяца после принятия закона).</t>
  </si>
  <si>
    <t>По состоянию на 09.10.2019 г. актуализированные версии отсутствовали, для изменений от 26.02.2019, 10.06.2019 размещены после установленного срока.</t>
  </si>
  <si>
    <t>Актуальная редакция от 28.06.2019 (по состоянию на 20.01.2020).</t>
  </si>
  <si>
    <t>Актуальная редакция от 16.10.2019 размещена после установленного срока (25.12.2019 г.).</t>
  </si>
  <si>
    <t>Размещается после установленного срока: актуальная редакция от 16.07.2019 размещена после 26.09.2019, актуальная редакция от 12.12.2019 размещена после 23.01.2020 г.</t>
  </si>
  <si>
    <t>Актуальные редакции размещаются после установленного срока: по состоянию на 24.01.2020 г. размещена актуальная редакция от 06.06.2019 г.</t>
  </si>
  <si>
    <t>По состоянию на 27.09.2019 актуальные редакции отсутствовали (приняты законы о внесении изменений в бюджет от 09.04.2019, от 11.06.2019 г.). Наименование ссылки на актуализированную версию некорректное ("актуальная редакция закона о внесении изменений"), (К1).</t>
  </si>
  <si>
    <t>По состоянию на 27.01.2020 г. актуализированная версия в редакции от 19.12.2019 г. отсутствовала.</t>
  </si>
  <si>
    <t>Группа A: очень высокий уровень открытости бюджетных данных</t>
  </si>
  <si>
    <t>Группа B: высокий уровень открытости бюджетных данных</t>
  </si>
  <si>
    <t>Группа C: средний уровень открытости бюджетных данных</t>
  </si>
  <si>
    <t>Группа D: низкий уровень открытости бюджетных данных</t>
  </si>
  <si>
    <t>Группа E: очень низкий уровень открытости бюджетных данных</t>
  </si>
  <si>
    <t>Изменения в закон о бюджете не вносились, оценка показателей не осуществлялась</t>
  </si>
  <si>
    <t>В связи со сменой дизайна сайта данные были недоступны в период, как минимум, с 10.12.2019 г. по 21.01.2020 г.</t>
  </si>
  <si>
    <r>
      <t xml:space="preserve">Результаты оценки уровня открытости бюджетных данных субъектов Российской Федерации по разделу 2 "Внесение изменений в закон о бюджете" за 2019 год </t>
    </r>
    <r>
      <rPr>
        <sz val="9"/>
        <color indexed="8"/>
        <rFont val="Times New Roman"/>
        <family val="1"/>
        <charset val="204"/>
      </rPr>
      <t>(группировка по федеральным округам)</t>
    </r>
  </si>
  <si>
    <t>Результаты оценки уровня открытости бюджетных данных субъектов Российской Федерации по разделу 2 "Внесение изменений в закон о бюджете" за 2019 год</t>
  </si>
  <si>
    <t>Законопроекты для законов от 31.01.2019 и 08.04.2019 размещены менее чем за 10 рабочих дней до рассмотрения законодательным органом.</t>
  </si>
  <si>
    <t>Законопроекты на сайте законодательного органа размещаются менее чем за 10 рабочих дней до даты рассмотрения, затрудненный поиск (по заседаниям), (К1). На сайте финансового органа отсутствуют законопроекты для законов от  28.06.2019, 19.12.2019.</t>
  </si>
  <si>
    <t>Законопроекты для законов от 23.04.19, 05.06.19, 06.12.19 размещены менее чем за 10 рабочих дней до рассмотрения законодательным органом. На сайте законодательного органа размещены отдельные законопроекты.</t>
  </si>
  <si>
    <t xml:space="preserve">Законопроекты для законов от 18.02.2019, 12.04.2019 размещены менее чем за 10 рабочих дней до рассмотрения законодательным органом. На сайте финансового органа затрудненный поиск (К1), из наименований ссылок на проекты непонятно, к какому внесению изменений относится тот или иной проект. </t>
  </si>
  <si>
    <t>Законопроекты для законов от 09.09.2019, 05.12.219 размещены менее чем за 10 рабочих дей до рассмотрения законодательным органом.</t>
  </si>
  <si>
    <t>Законопроект для закона от 20.11.2019 размещен менее чем за 10 рабочих дней до рассмотрения законодательным органом, на сайте финансового органа указанный законопроект отсутствует.</t>
  </si>
  <si>
    <t>Законопроект для закона от 28.12.2019 не размещен (размещена пояснительная записка), законопроект для закона от 15.12.2019 размещен менее чем за 10 рабочих дней до рассмотрения законодательным органом.</t>
  </si>
  <si>
    <t>Заключения размещены на сайте финансового органа при отсутствии проектов законов; на сайте законодательного органа размещены проекты законов, но отсутствуют заключения (К1).</t>
  </si>
  <si>
    <t>Заключение на законопроект для закона от 21.11.2019 размещены только на сайте законодательного органа, на сайте финансового органа отсутствует; поиск  затруднен, по группировка данных по заседаниям (К1).</t>
  </si>
  <si>
    <t>Отсутствует структура документа (К2).</t>
  </si>
  <si>
    <t>Вместо актуализированной версии от 24.10.2019 размещена версия от 27.09.2019, изменения отражены в следующей актуализированной версии с нарушением срока размещения данных.</t>
  </si>
  <si>
    <t>Дата последнего подписанного закона о внесении изменений в закон о бюджете на 2019 год и на плановый период по состоянию на дату мониторинга</t>
  </si>
  <si>
    <t>Мониторинг и оценка показателей раздела проведены в период с 24.04.2018 г. по 18.03.2019 г. Оценивались сведения в части принятых законов субъектов Российской Федерации о внесении изменений в закон о бюджете на 2019 год и на плановый период 2020 и 2021 годов, отраженных в справочно-правовой системе  КонсультантПлюс", а также размещенных на официальных сайтах органов государственной власти субъектов РФ на дату проведения мониторинга показателя.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</si>
</sst>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19" x14ac:knownFonts="1">
    <font>
      <sz val="11"/>
      <color theme="1"/>
      <name val="Calibri"/>
      <family val="2"/>
      <charset val="204"/>
      <scheme val="minor"/>
    </font>
    <font>
      <sz val="11"/>
      <color indexed="8"/>
      <name val="Calibri"/>
      <family val="2"/>
    </font>
    <font>
      <b/>
      <sz val="9"/>
      <name val="Times New Roman"/>
      <family val="1"/>
      <charset val="204"/>
    </font>
    <font>
      <i/>
      <sz val="9"/>
      <name val="Times New Roman"/>
      <family val="1"/>
      <charset val="204"/>
    </font>
    <font>
      <sz val="9"/>
      <name val="Times New Roman"/>
      <family val="1"/>
      <charset val="204"/>
    </font>
    <font>
      <b/>
      <i/>
      <sz val="9"/>
      <name val="Times New Roman"/>
      <family val="1"/>
      <charset val="204"/>
    </font>
    <font>
      <sz val="9"/>
      <color indexed="8"/>
      <name val="Times New Roman"/>
      <family val="1"/>
      <charset val="204"/>
    </font>
    <font>
      <u/>
      <sz val="11"/>
      <color theme="10"/>
      <name val="Calibri"/>
      <family val="2"/>
      <charset val="204"/>
      <scheme val="minor"/>
    </font>
    <font>
      <sz val="11"/>
      <color rgb="FFC00000"/>
      <name val="Calibri"/>
      <family val="2"/>
      <charset val="204"/>
      <scheme val="minor"/>
    </font>
    <font>
      <sz val="9"/>
      <color theme="1"/>
      <name val="Times New Roman"/>
      <family val="1"/>
      <charset val="204"/>
    </font>
    <font>
      <sz val="9"/>
      <color rgb="FFC00000"/>
      <name val="Times New Roman"/>
      <family val="1"/>
      <charset val="204"/>
    </font>
    <font>
      <sz val="9"/>
      <color rgb="FFFF0000"/>
      <name val="Times New Roman"/>
      <family val="1"/>
      <charset val="204"/>
    </font>
    <font>
      <sz val="10"/>
      <color theme="1"/>
      <name val="Calibri"/>
      <family val="2"/>
      <charset val="204"/>
      <scheme val="minor"/>
    </font>
    <font>
      <i/>
      <sz val="9"/>
      <color theme="1"/>
      <name val="Times New Roman"/>
      <family val="1"/>
      <charset val="204"/>
    </font>
    <font>
      <sz val="9"/>
      <color rgb="FF000000"/>
      <name val="Times New Roman"/>
      <family val="1"/>
      <charset val="204"/>
    </font>
    <font>
      <b/>
      <sz val="9"/>
      <color rgb="FF000000"/>
      <name val="Times New Roman"/>
      <family val="1"/>
      <charset val="204"/>
    </font>
    <font>
      <i/>
      <sz val="9"/>
      <color rgb="FF000000"/>
      <name val="Times New Roman"/>
      <family val="1"/>
      <charset val="204"/>
    </font>
    <font>
      <b/>
      <sz val="9"/>
      <color theme="1"/>
      <name val="Times New Roman"/>
      <family val="1"/>
      <charset val="204"/>
    </font>
    <font>
      <sz val="11"/>
      <name val="Calibri"/>
      <family val="2"/>
      <charset val="204"/>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7" fillId="0" borderId="0" applyNumberFormat="0" applyFill="0" applyBorder="0" applyAlignment="0" applyProtection="0"/>
    <xf numFmtId="0" fontId="1" fillId="0" borderId="0"/>
  </cellStyleXfs>
  <cellXfs count="249">
    <xf numFmtId="0" fontId="0" fillId="0" borderId="0" xfId="0"/>
    <xf numFmtId="0" fontId="8" fillId="0" borderId="0" xfId="0" applyFont="1"/>
    <xf numFmtId="0" fontId="0" fillId="0" borderId="0" xfId="0" applyFill="1"/>
    <xf numFmtId="0" fontId="4" fillId="0" borderId="0" xfId="0" applyFont="1"/>
    <xf numFmtId="0" fontId="4" fillId="0" borderId="0" xfId="0" applyFont="1" applyFill="1"/>
    <xf numFmtId="0" fontId="4" fillId="0" borderId="0" xfId="0" applyFont="1" applyAlignment="1">
      <alignment vertical="center"/>
    </xf>
    <xf numFmtId="4" fontId="4" fillId="0" borderId="0" xfId="0" applyNumberFormat="1" applyFont="1"/>
    <xf numFmtId="4" fontId="2" fillId="0" borderId="0" xfId="0" applyNumberFormat="1" applyFont="1"/>
    <xf numFmtId="0" fontId="2" fillId="0" borderId="0" xfId="0" applyFont="1"/>
    <xf numFmtId="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0" xfId="0"/>
    <xf numFmtId="0" fontId="9" fillId="0" borderId="0" xfId="0" applyFont="1"/>
    <xf numFmtId="0" fontId="3" fillId="0" borderId="0" xfId="0" applyFont="1" applyFill="1" applyAlignment="1">
      <alignment horizontal="center"/>
    </xf>
    <xf numFmtId="0" fontId="9" fillId="0" borderId="0" xfId="0" applyFont="1" applyFill="1"/>
    <xf numFmtId="0" fontId="10" fillId="0" borderId="0" xfId="0" applyFont="1"/>
    <xf numFmtId="0" fontId="11" fillId="0" borderId="0" xfId="0" applyFont="1"/>
    <xf numFmtId="0" fontId="0" fillId="0" borderId="0" xfId="0" applyBorder="1"/>
    <xf numFmtId="0" fontId="9" fillId="0" borderId="0" xfId="0" applyFont="1" applyBorder="1"/>
    <xf numFmtId="4" fontId="9" fillId="0" borderId="0" xfId="0" applyNumberFormat="1" applyFont="1" applyBorder="1"/>
    <xf numFmtId="0" fontId="12" fillId="0" borderId="0" xfId="0" applyFont="1" applyAlignment="1">
      <alignment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xf>
    <xf numFmtId="0" fontId="4" fillId="0" borderId="1" xfId="0" applyFont="1" applyFill="1" applyBorder="1" applyAlignment="1">
      <alignment vertical="center" wrapText="1"/>
    </xf>
    <xf numFmtId="165" fontId="2"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xf>
    <xf numFmtId="0" fontId="4" fillId="0" borderId="1" xfId="0" applyFont="1" applyFill="1" applyBorder="1" applyAlignment="1">
      <alignment vertical="center"/>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xf numFmtId="0" fontId="9" fillId="0" borderId="1" xfId="0" applyFont="1" applyFill="1" applyBorder="1" applyAlignment="1">
      <alignment vertical="center" wrapText="1"/>
    </xf>
    <xf numFmtId="0" fontId="16" fillId="0" borderId="1" xfId="0" applyFont="1" applyBorder="1" applyAlignment="1">
      <alignment horizontal="left" vertical="center" wrapText="1" indent="1"/>
    </xf>
    <xf numFmtId="0" fontId="17"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14" fontId="2" fillId="2" borderId="1" xfId="0" applyNumberFormat="1" applyFont="1" applyFill="1" applyBorder="1" applyAlignment="1">
      <alignment horizontal="left" vertical="center"/>
    </xf>
    <xf numFmtId="14" fontId="2" fillId="2"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165" fontId="4"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1" applyNumberFormat="1" applyFont="1" applyBorder="1" applyAlignment="1">
      <alignment horizontal="left" vertical="center"/>
    </xf>
    <xf numFmtId="1" fontId="4" fillId="0" borderId="1" xfId="0" applyNumberFormat="1" applyFont="1" applyFill="1" applyBorder="1" applyAlignment="1">
      <alignment horizontal="center" vertical="center"/>
    </xf>
    <xf numFmtId="14" fontId="17" fillId="2" borderId="1" xfId="0" applyNumberFormat="1" applyFont="1" applyFill="1" applyBorder="1" applyAlignment="1">
      <alignment horizontal="left" vertical="center"/>
    </xf>
    <xf numFmtId="14" fontId="17" fillId="2" borderId="1" xfId="0" applyNumberFormat="1" applyFont="1" applyFill="1" applyBorder="1" applyAlignment="1">
      <alignment horizontal="center" vertical="center"/>
    </xf>
    <xf numFmtId="0" fontId="4" fillId="0" borderId="0" xfId="0" applyFont="1" applyAlignment="1">
      <alignment horizontal="center" vertical="center"/>
    </xf>
    <xf numFmtId="0" fontId="4" fillId="0" borderId="1" xfId="1" applyFont="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horizontal="left" vertical="center"/>
    </xf>
    <xf numFmtId="165" fontId="4" fillId="3" borderId="1" xfId="0" applyNumberFormat="1" applyFont="1" applyFill="1" applyBorder="1" applyAlignment="1">
      <alignment horizontal="center"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2" fontId="4" fillId="0" borderId="4" xfId="1"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0" borderId="4" xfId="0" applyFont="1" applyFill="1" applyBorder="1" applyAlignment="1">
      <alignment horizontal="left" vertical="center"/>
    </xf>
    <xf numFmtId="14" fontId="9"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quotePrefix="1" applyNumberFormat="1" applyFont="1" applyFill="1" applyBorder="1" applyAlignment="1">
      <alignment horizontal="center" vertical="center"/>
    </xf>
    <xf numFmtId="0" fontId="9" fillId="0" borderId="1" xfId="0" applyFont="1" applyFill="1" applyBorder="1" applyAlignment="1">
      <alignment horizontal="left" vertical="center" wrapText="1"/>
    </xf>
    <xf numFmtId="166" fontId="9" fillId="0" borderId="1" xfId="0" applyNumberFormat="1" applyFont="1" applyFill="1" applyBorder="1" applyAlignment="1">
      <alignment horizontal="center" vertical="center" wrapText="1"/>
    </xf>
    <xf numFmtId="166" fontId="9" fillId="0" borderId="1" xfId="0" quotePrefix="1" applyNumberFormat="1" applyFont="1" applyFill="1" applyBorder="1" applyAlignment="1">
      <alignment horizontal="center" vertical="center" wrapText="1"/>
    </xf>
    <xf numFmtId="0" fontId="4" fillId="0" borderId="0" xfId="0" applyFont="1" applyBorder="1"/>
    <xf numFmtId="0" fontId="4" fillId="0" borderId="0" xfId="0" applyFont="1" applyFill="1" applyBorder="1"/>
    <xf numFmtId="2" fontId="4" fillId="0" borderId="0" xfId="1" applyNumberFormat="1" applyFont="1" applyBorder="1" applyAlignment="1">
      <alignment horizontal="left" vertical="center"/>
    </xf>
    <xf numFmtId="0" fontId="4" fillId="0" borderId="0" xfId="1" applyFont="1" applyBorder="1" applyAlignment="1">
      <alignment horizontal="left" vertical="center"/>
    </xf>
    <xf numFmtId="0" fontId="4" fillId="0" borderId="5" xfId="1" applyFont="1" applyFill="1" applyBorder="1" applyAlignment="1">
      <alignment horizontal="left" vertical="center"/>
    </xf>
    <xf numFmtId="0" fontId="4" fillId="0" borderId="5" xfId="0" applyFont="1" applyBorder="1" applyAlignment="1">
      <alignment horizontal="lef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2" fontId="4" fillId="0" borderId="0" xfId="1" applyNumberFormat="1" applyFont="1" applyBorder="1" applyAlignment="1">
      <alignment horizontal="left" vertical="top"/>
    </xf>
    <xf numFmtId="2" fontId="4" fillId="0" borderId="0" xfId="1" applyNumberFormat="1" applyFont="1" applyFill="1" applyBorder="1" applyAlignment="1">
      <alignment horizontal="left" vertical="top"/>
    </xf>
    <xf numFmtId="0" fontId="4" fillId="0" borderId="6" xfId="0" applyFont="1" applyBorder="1"/>
    <xf numFmtId="0" fontId="4" fillId="0" borderId="7" xfId="0" applyFont="1" applyBorder="1" applyAlignment="1"/>
    <xf numFmtId="1" fontId="4" fillId="0" borderId="0" xfId="0" applyNumberFormat="1" applyFont="1"/>
    <xf numFmtId="0" fontId="9" fillId="0" borderId="0" xfId="0" applyFont="1" applyFill="1" applyAlignment="1">
      <alignment horizontal="left"/>
    </xf>
    <xf numFmtId="166" fontId="4"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Fill="1" applyAlignment="1">
      <alignment wrapText="1"/>
    </xf>
    <xf numFmtId="0" fontId="4" fillId="3" borderId="0" xfId="0" applyFont="1" applyFill="1"/>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xf>
    <xf numFmtId="0" fontId="4" fillId="0" borderId="4" xfId="1" applyFont="1" applyFill="1" applyBorder="1" applyAlignment="1">
      <alignment horizontal="left" vertical="center"/>
    </xf>
    <xf numFmtId="2" fontId="4" fillId="0" borderId="4" xfId="1" applyNumberFormat="1" applyFont="1" applyBorder="1" applyAlignment="1">
      <alignment horizontal="left" vertical="center"/>
    </xf>
    <xf numFmtId="0" fontId="3" fillId="0" borderId="0" xfId="0" applyFont="1" applyFill="1" applyBorder="1" applyAlignment="1">
      <alignment horizontal="center"/>
    </xf>
    <xf numFmtId="0" fontId="4" fillId="0" borderId="0" xfId="0" applyFont="1" applyAlignment="1">
      <alignment vertical="top"/>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7" xfId="0" applyFont="1" applyBorder="1" applyAlignment="1"/>
    <xf numFmtId="166" fontId="4" fillId="0" borderId="1" xfId="0" applyNumberFormat="1" applyFont="1" applyFill="1" applyBorder="1" applyAlignment="1">
      <alignment horizontal="center" vertical="center"/>
    </xf>
    <xf numFmtId="0" fontId="0" fillId="0" borderId="0" xfId="0" applyFill="1" applyAlignment="1">
      <alignment vertical="center"/>
    </xf>
    <xf numFmtId="165" fontId="4" fillId="0" borderId="1" xfId="0" applyNumberFormat="1" applyFont="1" applyFill="1" applyBorder="1" applyAlignment="1" applyProtection="1">
      <alignment horizontal="center" vertical="center"/>
    </xf>
    <xf numFmtId="0" fontId="4" fillId="0" borderId="8" xfId="0" applyFont="1" applyFill="1" applyBorder="1" applyAlignment="1">
      <alignment vertical="center" wrapText="1"/>
    </xf>
    <xf numFmtId="0" fontId="7" fillId="0" borderId="0" xfId="1"/>
    <xf numFmtId="0" fontId="4" fillId="3" borderId="1" xfId="0" quotePrefix="1" applyFont="1" applyFill="1" applyBorder="1" applyAlignment="1">
      <alignment horizontal="left" vertical="center"/>
    </xf>
    <xf numFmtId="0" fontId="4" fillId="0" borderId="1" xfId="0" quotePrefix="1" applyFont="1" applyFill="1" applyBorder="1" applyAlignment="1">
      <alignment horizontal="left" vertical="center"/>
    </xf>
    <xf numFmtId="0" fontId="4" fillId="0" borderId="1" xfId="0" quotePrefix="1" applyFont="1" applyBorder="1" applyAlignment="1">
      <alignment horizontal="left" vertical="center"/>
    </xf>
    <xf numFmtId="0" fontId="4" fillId="0" borderId="1" xfId="1" quotePrefix="1" applyFont="1" applyBorder="1" applyAlignment="1">
      <alignment horizontal="left" vertical="center"/>
    </xf>
    <xf numFmtId="0" fontId="4" fillId="3" borderId="4" xfId="0" quotePrefix="1" applyFont="1" applyFill="1" applyBorder="1" applyAlignment="1">
      <alignment horizontal="left" vertical="center"/>
    </xf>
    <xf numFmtId="0" fontId="4" fillId="0" borderId="4" xfId="0" quotePrefix="1" applyFont="1" applyFill="1" applyBorder="1" applyAlignment="1">
      <alignment horizontal="left" vertical="center"/>
    </xf>
    <xf numFmtId="0" fontId="4" fillId="0" borderId="4" xfId="0" quotePrefix="1" applyFont="1" applyBorder="1" applyAlignment="1">
      <alignment horizontal="left" vertical="center"/>
    </xf>
    <xf numFmtId="0" fontId="4" fillId="0" borderId="1" xfId="0" applyNumberFormat="1" applyFont="1" applyFill="1" applyBorder="1" applyAlignment="1">
      <alignment horizontal="center" vertical="center" wrapText="1"/>
    </xf>
    <xf numFmtId="0" fontId="0" fillId="0" borderId="0" xfId="0" applyAlignment="1">
      <alignment vertical="center" wrapText="1"/>
    </xf>
    <xf numFmtId="166" fontId="4" fillId="0" borderId="1" xfId="0" quotePrefix="1"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4" xfId="0" quotePrefix="1" applyFont="1" applyFill="1" applyBorder="1" applyAlignment="1">
      <alignment horizontal="left" vertical="center"/>
    </xf>
    <xf numFmtId="0" fontId="11" fillId="0" borderId="0" xfId="0" applyFont="1" applyFill="1"/>
    <xf numFmtId="0" fontId="3" fillId="0" borderId="1" xfId="0" quotePrefix="1" applyFont="1" applyFill="1" applyBorder="1" applyAlignment="1">
      <alignment horizontal="left" vertical="center"/>
    </xf>
    <xf numFmtId="165" fontId="17" fillId="0" borderId="1" xfId="0" applyNumberFormat="1" applyFont="1" applyFill="1" applyBorder="1" applyAlignment="1">
      <alignment horizontal="center" vertical="center"/>
    </xf>
    <xf numFmtId="2" fontId="4" fillId="0" borderId="0" xfId="1" applyNumberFormat="1" applyFont="1" applyFill="1" applyBorder="1" applyAlignment="1">
      <alignment horizontal="left" vertical="center"/>
    </xf>
    <xf numFmtId="2" fontId="7" fillId="0" borderId="0" xfId="1" applyNumberFormat="1" applyFill="1" applyBorder="1" applyAlignment="1">
      <alignment horizontal="left" vertical="center"/>
    </xf>
    <xf numFmtId="0" fontId="9" fillId="0" borderId="1" xfId="0" quotePrefix="1" applyFont="1" applyFill="1" applyBorder="1" applyAlignment="1">
      <alignment horizontal="left" vertical="center"/>
    </xf>
    <xf numFmtId="0" fontId="9" fillId="0" borderId="1" xfId="0" applyFont="1" applyFill="1" applyBorder="1" applyAlignment="1">
      <alignment horizontal="left" vertical="center"/>
    </xf>
    <xf numFmtId="2" fontId="4" fillId="0" borderId="1" xfId="1" quotePrefix="1" applyNumberFormat="1" applyFont="1" applyFill="1" applyBorder="1" applyAlignment="1">
      <alignment horizontal="left" vertical="center"/>
    </xf>
    <xf numFmtId="0" fontId="4" fillId="0" borderId="0" xfId="0" quotePrefix="1" applyFont="1" applyFill="1" applyAlignment="1">
      <alignment vertical="center"/>
    </xf>
    <xf numFmtId="1" fontId="2" fillId="0" borderId="1" xfId="0" quotePrefix="1" applyNumberFormat="1" applyFont="1" applyFill="1" applyBorder="1" applyAlignment="1">
      <alignment horizontal="center" vertical="center" wrapText="1"/>
    </xf>
    <xf numFmtId="0" fontId="4" fillId="0" borderId="4" xfId="0" quotePrefix="1" applyFont="1" applyFill="1" applyBorder="1" applyAlignment="1">
      <alignment horizontal="center" vertical="center"/>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9" fillId="0" borderId="1" xfId="0" quotePrefix="1" applyFont="1" applyBorder="1" applyAlignment="1">
      <alignment horizontal="left" vertical="center"/>
    </xf>
    <xf numFmtId="165" fontId="9" fillId="0" borderId="1" xfId="0" quotePrefix="1" applyNumberFormat="1" applyFont="1" applyFill="1" applyBorder="1" applyAlignment="1">
      <alignment horizontal="center" vertical="center"/>
    </xf>
    <xf numFmtId="0" fontId="9" fillId="0" borderId="1" xfId="0" applyFont="1" applyBorder="1" applyAlignment="1">
      <alignment horizontal="left" vertical="center"/>
    </xf>
    <xf numFmtId="0" fontId="4" fillId="0" borderId="0" xfId="0" applyFont="1" applyFill="1" applyAlignment="1">
      <alignment vertical="center"/>
    </xf>
    <xf numFmtId="0" fontId="11" fillId="0" borderId="0" xfId="0" applyFont="1" applyFill="1" applyAlignment="1">
      <alignment vertical="center"/>
    </xf>
    <xf numFmtId="0" fontId="4" fillId="0" borderId="1" xfId="0" applyFont="1" applyFill="1" applyBorder="1" applyAlignment="1">
      <alignment horizontal="left" vertical="center" wrapText="1"/>
    </xf>
    <xf numFmtId="0" fontId="9" fillId="0" borderId="1" xfId="1" applyFont="1" applyFill="1" applyBorder="1" applyAlignment="1">
      <alignment vertical="center"/>
    </xf>
    <xf numFmtId="0" fontId="9" fillId="0" borderId="1" xfId="1" applyFont="1" applyFill="1" applyBorder="1" applyAlignment="1">
      <alignment horizontal="left" vertical="center"/>
    </xf>
    <xf numFmtId="0" fontId="9" fillId="0" borderId="1" xfId="1" applyFont="1" applyBorder="1" applyAlignment="1">
      <alignment vertical="center"/>
    </xf>
    <xf numFmtId="2" fontId="9" fillId="0" borderId="1" xfId="1"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49" fontId="4" fillId="0" borderId="4"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5" fontId="4" fillId="0" borderId="0" xfId="0" applyNumberFormat="1" applyFont="1"/>
    <xf numFmtId="0" fontId="4" fillId="0" borderId="0" xfId="1" applyFont="1" applyAlignment="1">
      <alignment vertical="center"/>
    </xf>
    <xf numFmtId="0" fontId="4" fillId="0" borderId="0" xfId="1" applyFont="1" applyFill="1" applyAlignment="1">
      <alignment vertical="center"/>
    </xf>
    <xf numFmtId="165" fontId="4" fillId="0" borderId="1" xfId="0" quotePrefix="1" applyNumberFormat="1" applyFont="1" applyFill="1" applyBorder="1" applyAlignment="1">
      <alignment horizontal="center" vertical="center"/>
    </xf>
    <xf numFmtId="0" fontId="4" fillId="0" borderId="1" xfId="1" applyFont="1" applyFill="1" applyBorder="1" applyAlignment="1">
      <alignment vertical="center"/>
    </xf>
    <xf numFmtId="0" fontId="4" fillId="0" borderId="1" xfId="1" applyFont="1" applyBorder="1" applyAlignment="1">
      <alignment vertical="center"/>
    </xf>
    <xf numFmtId="0" fontId="4" fillId="0" borderId="1" xfId="0" quotePrefix="1" applyFont="1" applyFill="1" applyBorder="1" applyAlignment="1">
      <alignment vertical="center"/>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4" fillId="0" borderId="1" xfId="0" quotePrefix="1"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1" xfId="0" quotePrefix="1" applyNumberFormat="1" applyFont="1" applyBorder="1" applyAlignment="1">
      <alignment horizontal="left" vertical="center"/>
    </xf>
    <xf numFmtId="49" fontId="4" fillId="3" borderId="1" xfId="0" quotePrefix="1"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1" fontId="4" fillId="2" borderId="1" xfId="0" applyNumberFormat="1" applyFont="1" applyFill="1" applyBorder="1" applyAlignment="1">
      <alignment horizontal="center" vertical="center" wrapText="1"/>
    </xf>
    <xf numFmtId="1" fontId="4" fillId="0" borderId="1" xfId="0" quotePrefix="1" applyNumberFormat="1" applyFont="1" applyFill="1" applyBorder="1" applyAlignment="1">
      <alignment horizontal="center" vertical="center" wrapText="1"/>
    </xf>
    <xf numFmtId="0" fontId="4" fillId="3" borderId="1" xfId="1" applyFont="1" applyFill="1" applyBorder="1" applyAlignment="1">
      <alignment horizontal="left" vertical="center"/>
    </xf>
    <xf numFmtId="0" fontId="11" fillId="0" borderId="0" xfId="0" applyFont="1" applyFill="1" applyBorder="1"/>
    <xf numFmtId="0" fontId="4" fillId="0" borderId="1" xfId="0" applyFont="1" applyFill="1" applyBorder="1" applyAlignment="1">
      <alignment horizontal="left" vertical="center" wrapText="1"/>
    </xf>
    <xf numFmtId="165" fontId="2" fillId="3" borderId="1" xfId="0" applyNumberFormat="1" applyFont="1" applyFill="1" applyBorder="1" applyAlignment="1">
      <alignment horizontal="center" vertical="center"/>
    </xf>
    <xf numFmtId="0" fontId="4" fillId="3" borderId="0" xfId="0" applyFont="1" applyFill="1" applyBorder="1"/>
    <xf numFmtId="0" fontId="11" fillId="3" borderId="0" xfId="0" applyFont="1" applyFill="1" applyBorder="1"/>
    <xf numFmtId="0" fontId="11" fillId="0" borderId="0" xfId="1" applyFont="1" applyFill="1" applyBorder="1" applyAlignment="1">
      <alignment vertical="center"/>
    </xf>
    <xf numFmtId="0" fontId="4" fillId="3" borderId="0" xfId="1" applyFont="1" applyFill="1" applyBorder="1" applyAlignment="1">
      <alignment vertical="center"/>
    </xf>
    <xf numFmtId="0" fontId="11" fillId="0" borderId="7" xfId="0" applyFont="1" applyFill="1" applyBorder="1" applyAlignment="1"/>
    <xf numFmtId="0" fontId="4" fillId="3" borderId="0" xfId="1" applyFont="1" applyFill="1" applyAlignment="1">
      <alignment vertical="center"/>
    </xf>
    <xf numFmtId="0" fontId="2"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5" fontId="0" fillId="0" borderId="0" xfId="0" applyNumberFormat="1" applyBorder="1"/>
    <xf numFmtId="0" fontId="17" fillId="0" borderId="6" xfId="0" applyFont="1" applyFill="1" applyBorder="1" applyAlignment="1">
      <alignment horizontal="left" vertical="center"/>
    </xf>
    <xf numFmtId="0" fontId="17" fillId="0" borderId="9" xfId="0" applyFont="1" applyFill="1" applyBorder="1" applyAlignment="1">
      <alignment horizontal="left" vertical="center"/>
    </xf>
    <xf numFmtId="0" fontId="17" fillId="0" borderId="7"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Border="1" applyAlignment="1">
      <alignment wrapText="1"/>
    </xf>
    <xf numFmtId="0" fontId="18" fillId="0" borderId="11" xfId="0" applyFont="1" applyBorder="1" applyAlignment="1">
      <alignment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0" xfId="0" applyFont="1" applyAlignment="1">
      <alignment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 fillId="0" borderId="1" xfId="0" applyFont="1" applyFill="1" applyBorder="1" applyAlignment="1">
      <alignment horizontal="left" vertical="center" wrapText="1"/>
    </xf>
    <xf numFmtId="0" fontId="18" fillId="0" borderId="1" xfId="0" applyFont="1" applyBorder="1" applyAlignment="1">
      <alignment vertical="center" wrapText="1"/>
    </xf>
    <xf numFmtId="0" fontId="0" fillId="0" borderId="1" xfId="0" applyFill="1" applyBorder="1" applyAlignment="1">
      <alignment horizontal="center" vertical="center" wrapText="1"/>
    </xf>
    <xf numFmtId="0" fontId="4" fillId="0" borderId="0" xfId="0" applyFont="1" applyAlignment="1">
      <alignment horizontal="left" vertical="center" wrapText="1"/>
    </xf>
    <xf numFmtId="0" fontId="4"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4" fillId="0" borderId="11" xfId="0" applyFont="1" applyBorder="1" applyAlignment="1">
      <alignment horizontal="left" vertical="center" wrapText="1"/>
    </xf>
    <xf numFmtId="0" fontId="9"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3" xfId="0" applyFill="1" applyBorder="1" applyAlignment="1">
      <alignment horizontal="center" vertical="center"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mf.nnov.ru/index.php?option=com_k2&amp;view=item&amp;id=1509:zakony-ob-oblastnom-byudzhete-na-ocherednoj-finansovyj-god-i-na-planovyj-period&amp;Itemid=553" TargetMode="External"/><Relationship Id="rId21" Type="http://schemas.openxmlformats.org/officeDocument/2006/relationships/hyperlink" Target="http://ufin48.ru/Show/Category/63?ItemId=46&amp;headingId=4" TargetMode="External"/><Relationship Id="rId42" Type="http://schemas.openxmlformats.org/officeDocument/2006/relationships/hyperlink" Target="https://www.mos.ru/findep/function/napravleniia-deyatelnosti/normativnie-dokumenti-ukazaniya-razyasnenia/biudzhet-goroda-moskvy/" TargetMode="External"/><Relationship Id="rId63" Type="http://schemas.openxmlformats.org/officeDocument/2006/relationships/hyperlink" Target="http://budget.karelia.ru/byudzhet/dokumenty/2019-god" TargetMode="External"/><Relationship Id="rId84" Type="http://schemas.openxmlformats.org/officeDocument/2006/relationships/hyperlink" Target="http://www.minfinrd.ru/proekty_pravovykh_aktov" TargetMode="External"/><Relationship Id="rId138" Type="http://schemas.openxmlformats.org/officeDocument/2006/relationships/hyperlink" Target="http://www.yamalfin.ru/index.php?option=com_content&amp;view=category&amp;id=152:2018-11-01-09-33-34&amp;Itemid=120&amp;layout=default" TargetMode="External"/><Relationship Id="rId159" Type="http://schemas.openxmlformats.org/officeDocument/2006/relationships/hyperlink" Target="http://monitoring.iltumen.ru/" TargetMode="External"/><Relationship Id="rId170" Type="http://schemas.openxmlformats.org/officeDocument/2006/relationships/hyperlink" Target="https://minfin.khabkrai.ru/portal/Show/Category/184?page=1&amp;ItemId=497&amp;filterYear=2019" TargetMode="External"/><Relationship Id="rId191" Type="http://schemas.openxmlformats.org/officeDocument/2006/relationships/hyperlink" Target="https://eparlament.irzs.ru/Home/Index?ais_uid=1&amp;type=zp&amp;dfrom=19.09.2018&amp;RowsOnPage=20" TargetMode="External"/><Relationship Id="rId196" Type="http://schemas.openxmlformats.org/officeDocument/2006/relationships/hyperlink" Target="http://ob.fin.amurobl.ru/dokumenty/proekt_zakon/izmenenia_zakon/2019" TargetMode="External"/><Relationship Id="rId200" Type="http://schemas.openxmlformats.org/officeDocument/2006/relationships/hyperlink" Target="http://portal-ob.volgafin.ru/dokumenty/zakon_o_byudzhete/2020" TargetMode="External"/><Relationship Id="rId16" Type="http://schemas.openxmlformats.org/officeDocument/2006/relationships/hyperlink" Target="http://www.kosoblduma.ru/laws/pzko/?search%5bstatus%5d=4" TargetMode="External"/><Relationship Id="rId107" Type="http://schemas.openxmlformats.org/officeDocument/2006/relationships/hyperlink" Target="http://www.mfur.ru/budjet/ispolnenie/zakon/2019/index.php" TargetMode="External"/><Relationship Id="rId11" Type="http://schemas.openxmlformats.org/officeDocument/2006/relationships/hyperlink" Target="https://dtf.avo.ru/proekty-zakonov-vladimirskoj-oblasti" TargetMode="External"/><Relationship Id="rId32" Type="http://schemas.openxmlformats.org/officeDocument/2006/relationships/hyperlink" Target="https://fin.tmbreg.ru/6347/8130/8645.html" TargetMode="External"/><Relationship Id="rId37" Type="http://schemas.openxmlformats.org/officeDocument/2006/relationships/hyperlink" Target="https://minfin.tularegion.ru/documents/?SECTION=1579" TargetMode="External"/><Relationship Id="rId53" Type="http://schemas.openxmlformats.org/officeDocument/2006/relationships/hyperlink" Target="http://budget.lenreg.ru/documents/?page=0&amp;sortOrder=&amp;type=&amp;sortName=&amp;sortDate=" TargetMode="External"/><Relationship Id="rId58" Type="http://schemas.openxmlformats.org/officeDocument/2006/relationships/hyperlink" Target="http://bks.pskov.ru/ebudget/Show/Category/11?ItemId=258" TargetMode="External"/><Relationship Id="rId74" Type="http://schemas.openxmlformats.org/officeDocument/2006/relationships/hyperlink" Target="https://minfinkubani.ru/budget_execution/budget_law/" TargetMode="External"/><Relationship Id="rId79" Type="http://schemas.openxmlformats.org/officeDocument/2006/relationships/hyperlink" Target="http://www.zsro.ru/lawmaking/project/" TargetMode="External"/><Relationship Id="rId102" Type="http://schemas.openxmlformats.org/officeDocument/2006/relationships/hyperlink" Target="http://gsrm.ru/legislative-activities/proekty/" TargetMode="External"/><Relationship Id="rId123" Type="http://schemas.openxmlformats.org/officeDocument/2006/relationships/hyperlink" Target="http://minfin-samara.ru/proekty-zakonov-o-byudzhete/" TargetMode="External"/><Relationship Id="rId128" Type="http://schemas.openxmlformats.org/officeDocument/2006/relationships/hyperlink" Target="http://www.finupr.kurganobl.ru/index.php?test=praktdum" TargetMode="External"/><Relationship Id="rId144" Type="http://schemas.openxmlformats.org/officeDocument/2006/relationships/hyperlink" Target="http://fin22.ru/projects/p2019/" TargetMode="External"/><Relationship Id="rId149" Type="http://schemas.openxmlformats.org/officeDocument/2006/relationships/hyperlink" Target="https://www.ofukem.ru/budget/projects2019-2021/" TargetMode="External"/><Relationship Id="rId5" Type="http://schemas.openxmlformats.org/officeDocument/2006/relationships/hyperlink" Target="http://mef.mosreg.ru/dokumenty/antikorrupcionnaya-ekspertiza?page=2" TargetMode="External"/><Relationship Id="rId90" Type="http://schemas.openxmlformats.org/officeDocument/2006/relationships/hyperlink" Target="https://parlament09.ru/services/zakonotvorchestvo/zakonoproekty/" TargetMode="External"/><Relationship Id="rId95" Type="http://schemas.openxmlformats.org/officeDocument/2006/relationships/hyperlink" Target="http://www.parlamentchr.ru/deyatelnost/zakonoproekty-nakhodyashchiesya-na-rassmotrenii" TargetMode="External"/><Relationship Id="rId160" Type="http://schemas.openxmlformats.org/officeDocument/2006/relationships/hyperlink" Target="https://minfin.sakha.gov.ru/zakony-o-bjudzhete/2019-2021-gg" TargetMode="External"/><Relationship Id="rId165" Type="http://schemas.openxmlformats.org/officeDocument/2006/relationships/hyperlink" Target="http://openbudget.kamgov.ru/Dashboard" TargetMode="External"/><Relationship Id="rId181" Type="http://schemas.openxmlformats.org/officeDocument/2006/relationships/hyperlink" Target="https://minfin.rkomi.ru/deyatelnost/byudjet/zakony-respubliki-komi-proekty-zakonov-o-respublikanskom-byudjete-respubliki-komi-i-vnesenii-izmeneniy-v-nego/byudjet-na-2019-2021-gody" TargetMode="External"/><Relationship Id="rId186" Type="http://schemas.openxmlformats.org/officeDocument/2006/relationships/hyperlink" Target="http://gsrb.ru/ru/materials/materialy-k-zasedaniyu-gs-k-rb/" TargetMode="External"/><Relationship Id="rId22" Type="http://schemas.openxmlformats.org/officeDocument/2006/relationships/hyperlink" Target="http://www.mosoblduma.ru/Zakoni/Zakonoprecti_Moskovskoj_oblasti/" TargetMode="External"/><Relationship Id="rId27" Type="http://schemas.openxmlformats.org/officeDocument/2006/relationships/hyperlink" Target="https://minfin.ryazangov.ru/documents/draft_documents/2019/index.php" TargetMode="External"/><Relationship Id="rId43" Type="http://schemas.openxmlformats.org/officeDocument/2006/relationships/hyperlink" Target="https://duma.mos.ru/ru/40/regulation_projects" TargetMode="External"/><Relationship Id="rId48" Type="http://schemas.openxmlformats.org/officeDocument/2006/relationships/hyperlink" Target="https://www.vologdazso.ru/actions/legislative_activity/draft-laws/" TargetMode="External"/><Relationship Id="rId64" Type="http://schemas.openxmlformats.org/officeDocument/2006/relationships/hyperlink" Target="http://www.sdnao.ru/documents/bills/" TargetMode="External"/><Relationship Id="rId69" Type="http://schemas.openxmlformats.org/officeDocument/2006/relationships/hyperlink" Target="http://minfin.kalmregion.ru/deyatelnost/byudzhet-respubliki-kalmykiya/proekty-zakonov-o-respublikanskom-byudzhete/" TargetMode="External"/><Relationship Id="rId113" Type="http://schemas.openxmlformats.org/officeDocument/2006/relationships/hyperlink" Target="http://www.zsko.ru/documents/lawmaking/" TargetMode="External"/><Relationship Id="rId118" Type="http://schemas.openxmlformats.org/officeDocument/2006/relationships/hyperlink" Target="http://www.zaksob.ru/activity/zasedaniya/" TargetMode="External"/><Relationship Id="rId134" Type="http://schemas.openxmlformats.org/officeDocument/2006/relationships/hyperlink" Target="http://www.minfin74.ru/mBudget/project/" TargetMode="External"/><Relationship Id="rId139" Type="http://schemas.openxmlformats.org/officeDocument/2006/relationships/hyperlink" Target="http://feaweb.yamalfin.ru/" TargetMode="External"/><Relationship Id="rId80" Type="http://schemas.openxmlformats.org/officeDocument/2006/relationships/hyperlink" Target="http://minfin.donland.ru:8088/budget/152274417" TargetMode="External"/><Relationship Id="rId85" Type="http://schemas.openxmlformats.org/officeDocument/2006/relationships/hyperlink" Target="http://portal.minfinrd.ru/Show/Category/29?ItemId=116" TargetMode="External"/><Relationship Id="rId150" Type="http://schemas.openxmlformats.org/officeDocument/2006/relationships/hyperlink" Target="http://zsnso.ru/579/" TargetMode="External"/><Relationship Id="rId155" Type="http://schemas.openxmlformats.org/officeDocument/2006/relationships/hyperlink" Target="https://duma.tomsk.ru/content/bills" TargetMode="External"/><Relationship Id="rId171" Type="http://schemas.openxmlformats.org/officeDocument/2006/relationships/hyperlink" Target="http://www.zsamur.ru/section/list/31/11/2019" TargetMode="External"/><Relationship Id="rId176" Type="http://schemas.openxmlformats.org/officeDocument/2006/relationships/hyperlink" Target="http://duma-chukotka.ru/index.php?option=com_content&amp;view=category&amp;id=47&amp;Itemid=154" TargetMode="External"/><Relationship Id="rId192" Type="http://schemas.openxmlformats.org/officeDocument/2006/relationships/hyperlink" Target="https://minfin.75.ru/byudzhet/konsolidirovannyy-kraevoy-byudzhet/proekty-zakonov-o-byudzhete-kraya" TargetMode="External"/><Relationship Id="rId197" Type="http://schemas.openxmlformats.org/officeDocument/2006/relationships/hyperlink" Target="https://www.fin.amurobl.ru/pages/normativno-pravovye-akty/regionalnyy-uroven/proekty-zakonov-ao/" TargetMode="External"/><Relationship Id="rId201" Type="http://schemas.openxmlformats.org/officeDocument/2006/relationships/hyperlink" Target="https://minfin.saratov.gov.ru/budget/zakon-o-byudzhete/zakon-ob-oblastnom-byudzhete/zakon-ob-oblastnom-byudzhete-2019-2021-g" TargetMode="External"/><Relationship Id="rId12" Type="http://schemas.openxmlformats.org/officeDocument/2006/relationships/hyperlink" Target="http://www.vrnoblduma.ru/dokumenty/proekty/" TargetMode="External"/><Relationship Id="rId17" Type="http://schemas.openxmlformats.org/officeDocument/2006/relationships/hyperlink" Target="http://depfin.adm44.ru/info/law/proetjzko/" TargetMode="External"/><Relationship Id="rId33" Type="http://schemas.openxmlformats.org/officeDocument/2006/relationships/hyperlink" Target="http://www.zsto.ru/index.php/739a50c4-47c1-81fa-060e-2232105925f8/5f51608f-f613-3c85-ce9f-e9a9410d8fa4" TargetMode="External"/><Relationship Id="rId38" Type="http://schemas.openxmlformats.org/officeDocument/2006/relationships/hyperlink" Target="https://dfto.ru/byudzhet-dlya-grazhdan/proekt-zakona-o-byudzhete" TargetMode="External"/><Relationship Id="rId59" Type="http://schemas.openxmlformats.org/officeDocument/2006/relationships/hyperlink" Target="http://duma.novreg.ru/action/archive/" TargetMode="External"/><Relationship Id="rId103" Type="http://schemas.openxmlformats.org/officeDocument/2006/relationships/hyperlink" Target="https://www.minfinrm.ru/norm-akty-new/" TargetMode="External"/><Relationship Id="rId108" Type="http://schemas.openxmlformats.org/officeDocument/2006/relationships/hyperlink" Target="http://www.gs.cap.ru/SiteMap.aspx?id=2797562" TargetMode="External"/><Relationship Id="rId124" Type="http://schemas.openxmlformats.org/officeDocument/2006/relationships/hyperlink" Target="https://srd.ru/index.php/component/docs/?view=pr_zaks&amp;menu=508&amp;selmenu=512" TargetMode="External"/><Relationship Id="rId129" Type="http://schemas.openxmlformats.org/officeDocument/2006/relationships/hyperlink" Target="http://zsso.ru/legislative/lawprojects" TargetMode="External"/><Relationship Id="rId54" Type="http://schemas.openxmlformats.org/officeDocument/2006/relationships/hyperlink" Target="https://duma-murman.ru/deyatelnost/zakonodatelnaya-deyatelnost/proekty-zakonov-murmanskoy-oblasti/proekty-2019/" TargetMode="External"/><Relationship Id="rId70" Type="http://schemas.openxmlformats.org/officeDocument/2006/relationships/hyperlink" Target="http://www.crimea.gov.ru/lawmaking-activity/laws-drafts" TargetMode="External"/><Relationship Id="rId75" Type="http://schemas.openxmlformats.org/officeDocument/2006/relationships/hyperlink" Target="https://astroblduma.ru/vm/zakonodat_deyat/ProjectZakonAO" TargetMode="External"/><Relationship Id="rId91" Type="http://schemas.openxmlformats.org/officeDocument/2006/relationships/hyperlink" Target="http://minfin09.ru/&#1087;&#1088;&#1086;&#1077;&#1082;&#1090;&#1099;-&#1085;&#1087;&#1072;-&#1080;-&#1079;&#1072;&#1082;&#1083;&#1102;&#1095;&#1077;&#1085;&#1080;&#1081;-&#1082;-&#1085;&#1080;&#1084;-&#1087;&#1086;-&#1088;&#1077;&#1079;&#1091;&#1083;/" TargetMode="External"/><Relationship Id="rId96" Type="http://schemas.openxmlformats.org/officeDocument/2006/relationships/hyperlink" Target="http://forcitizens.ru/ob/dokumenty/vnesenie-izmenenij-v-zakon-o-byudzhete/na-2019-god" TargetMode="External"/><Relationship Id="rId140" Type="http://schemas.openxmlformats.org/officeDocument/2006/relationships/hyperlink" Target="http://elkurultay.ru/deyatelnost/sessii/sessii/materialy-proshedshikh-sessij" TargetMode="External"/><Relationship Id="rId145" Type="http://schemas.openxmlformats.org/officeDocument/2006/relationships/hyperlink" Target="http://www.sobranie.info/projects.php" TargetMode="External"/><Relationship Id="rId161" Type="http://schemas.openxmlformats.org/officeDocument/2006/relationships/hyperlink" Target="http://budget.sakha.gov.ru/ebudget/Menu/Page/260" TargetMode="External"/><Relationship Id="rId166" Type="http://schemas.openxmlformats.org/officeDocument/2006/relationships/hyperlink" Target="http://monitoring.zspk.gov.ru/" TargetMode="External"/><Relationship Id="rId182" Type="http://schemas.openxmlformats.org/officeDocument/2006/relationships/hyperlink" Target="https://minfin39.ru/budget/process/last/" TargetMode="External"/><Relationship Id="rId187" Type="http://schemas.openxmlformats.org/officeDocument/2006/relationships/hyperlink" Target="http://saratov.gov.ru/gov/auth/minfin/bud_sar_obl/2019/Project/" TargetMode="External"/><Relationship Id="rId1" Type="http://schemas.openxmlformats.org/officeDocument/2006/relationships/hyperlink" Target="http://admoblkaluga.ru/main/work/finances/project_orders.php" TargetMode="External"/><Relationship Id="rId6" Type="http://schemas.openxmlformats.org/officeDocument/2006/relationships/hyperlink" Target="https://www.belduma.ru/document/draft/detail.php?god=2019&amp;prj=all" TargetMode="External"/><Relationship Id="rId23" Type="http://schemas.openxmlformats.org/officeDocument/2006/relationships/hyperlink" Target="https://budget.mosreg.ru/byudzhet-dlya-grazhdan/izmeneniya-v-zakon-o-byudzhete-mo/" TargetMode="External"/><Relationship Id="rId28" Type="http://schemas.openxmlformats.org/officeDocument/2006/relationships/hyperlink" Target="http://minfin-rzn.ru/portal/Show/Category/6?ItemId=17" TargetMode="External"/><Relationship Id="rId49" Type="http://schemas.openxmlformats.org/officeDocument/2006/relationships/hyperlink" Target="https://df.gov35.ru/otkrytyy-byudzhet/zakony-ob-oblastnom-byudzhete/2019/" TargetMode="External"/><Relationship Id="rId114" Type="http://schemas.openxmlformats.org/officeDocument/2006/relationships/hyperlink" Target="http://www.minfin.kirov.ru/otkrytyy-byudzhet/dlya-spetsialistov/oblastnoy-byudzhet/byudzhet-2019-2021-normativnye-dokumenty/" TargetMode="External"/><Relationship Id="rId119" Type="http://schemas.openxmlformats.org/officeDocument/2006/relationships/hyperlink" Target="http://minfin.orb.ru/&#1079;&#1072;&#1082;&#1086;&#1085;-&#1086;&#1073;-&#1086;&#1073;&#1083;&#1072;&#1089;&#1090;&#1085;&#1086;&#1084;-&#1073;&#1102;&#1076;&#1078;&#1077;&#1090;&#1077;/" TargetMode="External"/><Relationship Id="rId44" Type="http://schemas.openxmlformats.org/officeDocument/2006/relationships/hyperlink" Target="https://budget.mos.ru/BudgetAttachements_2019_2021" TargetMode="External"/><Relationship Id="rId60" Type="http://schemas.openxmlformats.org/officeDocument/2006/relationships/hyperlink" Target="http://www.novkfo.ru/2019-god-proekty.html" TargetMode="External"/><Relationship Id="rId65" Type="http://schemas.openxmlformats.org/officeDocument/2006/relationships/hyperlink" Target="http://dfei.adm-nao.ru/zakony-o-byudzhete/" TargetMode="External"/><Relationship Id="rId81" Type="http://schemas.openxmlformats.org/officeDocument/2006/relationships/hyperlink" Target="http://www.minfin.donland.ru/docs/s/8" TargetMode="External"/><Relationship Id="rId86" Type="http://schemas.openxmlformats.org/officeDocument/2006/relationships/hyperlink" Target="http://www.parlamentri.ru/index.php/zakonodatelnaya-deyatelnost/zakonoproekty-vnesennye-v-parlament" TargetMode="External"/><Relationship Id="rId130" Type="http://schemas.openxmlformats.org/officeDocument/2006/relationships/hyperlink" Target="https://minfin.midural.ru/document/category/20" TargetMode="External"/><Relationship Id="rId135" Type="http://schemas.openxmlformats.org/officeDocument/2006/relationships/hyperlink" Target="https://zs74.ru/budget" TargetMode="External"/><Relationship Id="rId151" Type="http://schemas.openxmlformats.org/officeDocument/2006/relationships/hyperlink" Target="http://mfnso.nso.ru/page/2755" TargetMode="External"/><Relationship Id="rId156" Type="http://schemas.openxmlformats.org/officeDocument/2006/relationships/hyperlink" Target="http://www.hural-buryatia.ru/bankz/" TargetMode="External"/><Relationship Id="rId177" Type="http://schemas.openxmlformats.org/officeDocument/2006/relationships/hyperlink" Target="http://&#1095;&#1091;&#1082;&#1086;&#1090;&#1082;&#1072;.&#1088;&#1092;/otkrytyy-byudzhet/zakon-o-byudzhete.php" TargetMode="External"/><Relationship Id="rId198" Type="http://schemas.openxmlformats.org/officeDocument/2006/relationships/hyperlink" Target="http://www.dumask.ru/law/zakonodatelnaya-deyatelnost/item/6812.html" TargetMode="External"/><Relationship Id="rId172" Type="http://schemas.openxmlformats.org/officeDocument/2006/relationships/hyperlink" Target="http://doc.dumasakhalin.ru/" TargetMode="External"/><Relationship Id="rId193" Type="http://schemas.openxmlformats.org/officeDocument/2006/relationships/hyperlink" Target="https://zaksobr.kamchatka.ru/events/Zakony/Proekty-Zakonov-Kamchatskogo-kraya/Proekty-Zakonov-Kamchatskogo-kraya-do-2020-goda" TargetMode="External"/><Relationship Id="rId202" Type="http://schemas.openxmlformats.org/officeDocument/2006/relationships/hyperlink" Target="https://sevzakon.ru/view/laws/bank_zakonoproektov/" TargetMode="External"/><Relationship Id="rId13" Type="http://schemas.openxmlformats.org/officeDocument/2006/relationships/hyperlink" Target="http://www.gfu.vrn.ru/regulatory/normativnye-pravovye-akty/zakony-voronezhskoy-oblasti-/proekty-zakonov-voronezhskoy-oblasti-ob-oblastnom-byudzhete.php" TargetMode="External"/><Relationship Id="rId18" Type="http://schemas.openxmlformats.org/officeDocument/2006/relationships/hyperlink" Target="http://kurskduma.ru/proekts/index.php" TargetMode="External"/><Relationship Id="rId39" Type="http://schemas.openxmlformats.org/officeDocument/2006/relationships/hyperlink" Target="http://duma.yar.ru/leftcolumn/lawprocess/projects/" TargetMode="External"/><Relationship Id="rId109" Type="http://schemas.openxmlformats.org/officeDocument/2006/relationships/hyperlink" Target="http://minfin.cap.ru/action/activity/byudzhet/respublikanskij-byudzhet-chuvashskoj-respubliki/2019-god" TargetMode="External"/><Relationship Id="rId34" Type="http://schemas.openxmlformats.org/officeDocument/2006/relationships/hyperlink" Target="https://&#1084;&#1080;&#1085;&#1092;&#1080;&#1085;.&#1090;&#1074;&#1077;&#1088;&#1089;&#1082;&#1072;&#1103;&#1086;&#1073;&#1083;&#1072;&#1089;&#1090;&#1100;.&#1088;&#1092;/np-baza/proekty-npa/" TargetMode="External"/><Relationship Id="rId50" Type="http://schemas.openxmlformats.org/officeDocument/2006/relationships/hyperlink" Target="https://duma39.ru/activity/zakon/draft/" TargetMode="External"/><Relationship Id="rId55" Type="http://schemas.openxmlformats.org/officeDocument/2006/relationships/hyperlink" Target="https://minfin.gov-murman.ru/open-budget/regional_budget/law_of_budget_projects/project-20-21.php" TargetMode="External"/><Relationship Id="rId76" Type="http://schemas.openxmlformats.org/officeDocument/2006/relationships/hyperlink" Target="https://minfin.astrobl.ru/site-page/proekty-zakonov-o-vnesenii-izmeneniy-v-zakony-o-byudzhete-ao" TargetMode="External"/><Relationship Id="rId97" Type="http://schemas.openxmlformats.org/officeDocument/2006/relationships/hyperlink" Target="http://www.mfsk.ru/law/z_sk;%20http:/www.mfsk.ru/law/proekty-zakonovsk" TargetMode="External"/><Relationship Id="rId104" Type="http://schemas.openxmlformats.org/officeDocument/2006/relationships/hyperlink" Target="http://www.gossov.tatarstan.ru/activity/lawmaking/incoming" TargetMode="External"/><Relationship Id="rId120" Type="http://schemas.openxmlformats.org/officeDocument/2006/relationships/hyperlink" Target="http://www.zspo.ru/legislative/bills/" TargetMode="External"/><Relationship Id="rId125" Type="http://schemas.openxmlformats.org/officeDocument/2006/relationships/hyperlink" Target="http://www.zsuo.ru/zakony/proekty.html" TargetMode="External"/><Relationship Id="rId141" Type="http://schemas.openxmlformats.org/officeDocument/2006/relationships/hyperlink" Target="https://minfin-altai.ru/deyatelnost/proekt-byudzheta-zakony-o-byudzhete-zakony-ob-ispolnenii-byudzheta/2019-2021/" TargetMode="External"/><Relationship Id="rId146" Type="http://schemas.openxmlformats.org/officeDocument/2006/relationships/hyperlink" Target="http://minfin.krskstate.ru/openbudget/law" TargetMode="External"/><Relationship Id="rId167" Type="http://schemas.openxmlformats.org/officeDocument/2006/relationships/hyperlink" Target="https://primorsky.ru/authorities/executive-agencies/departments/finance/laws.php" TargetMode="External"/><Relationship Id="rId188" Type="http://schemas.openxmlformats.org/officeDocument/2006/relationships/hyperlink" Target="http://ufo.ulntc.ru:8080/dokumenty/vneseniya-izmenenij-v-zakon-o-byudzhete/2019-god" TargetMode="External"/><Relationship Id="rId7" Type="http://schemas.openxmlformats.org/officeDocument/2006/relationships/hyperlink" Target="http://beldepfin.ru/byudzhet/byudzhet-2019-2021/" TargetMode="External"/><Relationship Id="rId71" Type="http://schemas.openxmlformats.org/officeDocument/2006/relationships/hyperlink" Target="https://minfin.rk.gov.ru/ru/structure/2018_10_30_18_13_biudzhet_na_2019_god_i_planovyi_period_2020_2021_godov" TargetMode="External"/><Relationship Id="rId92" Type="http://schemas.openxmlformats.org/officeDocument/2006/relationships/hyperlink" Target="http://www.parliament-osetia.ru/index.php/main/laws" TargetMode="External"/><Relationship Id="rId162" Type="http://schemas.openxmlformats.org/officeDocument/2006/relationships/hyperlink" Target="http://www.zaksobr-chita.ru/documents/proektyi_zakonov/2019_god" TargetMode="External"/><Relationship Id="rId183" Type="http://schemas.openxmlformats.org/officeDocument/2006/relationships/hyperlink" Target="http://www.assembly.spb.ru/law_spb/projects" TargetMode="External"/><Relationship Id="rId2" Type="http://schemas.openxmlformats.org/officeDocument/2006/relationships/hyperlink" Target="https://minfin.khabkrai.ru/portal/Show/Category/184?page=1&amp;ItemId=497&amp;filterYear=2018" TargetMode="External"/><Relationship Id="rId29" Type="http://schemas.openxmlformats.org/officeDocument/2006/relationships/hyperlink" Target="http://www.smoloblduma.ru/work/an_b.php" TargetMode="External"/><Relationship Id="rId24" Type="http://schemas.openxmlformats.org/officeDocument/2006/relationships/hyperlink" Target="http://oreloblsovet.ru/legislation/proektyi-zakonov.html" TargetMode="External"/><Relationship Id="rId40" Type="http://schemas.openxmlformats.org/officeDocument/2006/relationships/hyperlink" Target="https://www.yarregion.ru/depts/depfin/tmpPages/docs.aspx" TargetMode="External"/><Relationship Id="rId45" Type="http://schemas.openxmlformats.org/officeDocument/2006/relationships/hyperlink" Target="http://karelia-zs.ru/zakonodatelstvo_rk/proekty/search_simple/?search=true&amp;sort_by=data_registracii&amp;order=descending" TargetMode="External"/><Relationship Id="rId66" Type="http://schemas.openxmlformats.org/officeDocument/2006/relationships/hyperlink" Target="https://www.gshra.ru/zak-deyat/proekty/" TargetMode="External"/><Relationship Id="rId87" Type="http://schemas.openxmlformats.org/officeDocument/2006/relationships/hyperlink" Target="https://www.mfri.ru/index.php/open-budget/vnesenie-izmenenij-v-zakon-o-byudzhete?limitstart=0" TargetMode="External"/><Relationship Id="rId110" Type="http://schemas.openxmlformats.org/officeDocument/2006/relationships/hyperlink" Target="http://budget.permkrai.ru/" TargetMode="External"/><Relationship Id="rId115" Type="http://schemas.openxmlformats.org/officeDocument/2006/relationships/hyperlink" Target="http://www.zsno.ru/law/bills-and-draft-resolutions/" TargetMode="External"/><Relationship Id="rId131" Type="http://schemas.openxmlformats.org/officeDocument/2006/relationships/hyperlink" Target="http://public.duma72.ru/Public/Bills?date=1570022858479" TargetMode="External"/><Relationship Id="rId136" Type="http://schemas.openxmlformats.org/officeDocument/2006/relationships/hyperlink" Target="https://www.dumahmao.ru/legislativeactivityoftheduma/meetingsoftheduma/" TargetMode="External"/><Relationship Id="rId157" Type="http://schemas.openxmlformats.org/officeDocument/2006/relationships/hyperlink" Target="http://egov-buryatia.ru/minfin/activities/documents/proekty-zakonov-i-inykh-npa/" TargetMode="External"/><Relationship Id="rId178" Type="http://schemas.openxmlformats.org/officeDocument/2006/relationships/hyperlink" Target="https://duma32.ru/proekty-zakonov-bryanskoy-oblasti/" TargetMode="External"/><Relationship Id="rId61" Type="http://schemas.openxmlformats.org/officeDocument/2006/relationships/hyperlink" Target="http://portal.novkfo.ru/Menu/Page/85" TargetMode="External"/><Relationship Id="rId82" Type="http://schemas.openxmlformats.org/officeDocument/2006/relationships/hyperlink" Target="http://www.ob.sev.gov.ru/dokumenty/izmeneniya-v-budzhet/2019-2021-gg" TargetMode="External"/><Relationship Id="rId152" Type="http://schemas.openxmlformats.org/officeDocument/2006/relationships/hyperlink" Target="http://www.omsk-parlament.ru/?sid=2940" TargetMode="External"/><Relationship Id="rId173" Type="http://schemas.openxmlformats.org/officeDocument/2006/relationships/hyperlink" Target="http://sakhminfin.ru/" TargetMode="External"/><Relationship Id="rId194" Type="http://schemas.openxmlformats.org/officeDocument/2006/relationships/hyperlink" Target="https://openbudget.sakhminfin.ru/Menu/Page/547" TargetMode="External"/><Relationship Id="rId199" Type="http://schemas.openxmlformats.org/officeDocument/2006/relationships/hyperlink" Target="http://www.findep.org/proekti-zakonov-2019-god.html" TargetMode="External"/><Relationship Id="rId203" Type="http://schemas.openxmlformats.org/officeDocument/2006/relationships/printerSettings" Target="../printerSettings/printerSettings5.bin"/><Relationship Id="rId19" Type="http://schemas.openxmlformats.org/officeDocument/2006/relationships/hyperlink" Target="https://adm.rkursk.ru/index.php?id=693" TargetMode="External"/><Relationship Id="rId14" Type="http://schemas.openxmlformats.org/officeDocument/2006/relationships/hyperlink" Target="https://www.ivoblduma.ru/zakony/proekty-zakonov/" TargetMode="External"/><Relationship Id="rId30" Type="http://schemas.openxmlformats.org/officeDocument/2006/relationships/hyperlink" Target="http://www.finsmol.ru/pbudget/nJvD58Sj" TargetMode="External"/><Relationship Id="rId35" Type="http://schemas.openxmlformats.org/officeDocument/2006/relationships/hyperlink" Target="http://portal.tverfin.ru/Show/Category/5?page=1&amp;ItemId=271&amp;filterYear=2019" TargetMode="External"/><Relationship Id="rId56" Type="http://schemas.openxmlformats.org/officeDocument/2006/relationships/hyperlink" Target="http://sobranie.pskov.ru/lawmaking/bills" TargetMode="External"/><Relationship Id="rId77" Type="http://schemas.openxmlformats.org/officeDocument/2006/relationships/hyperlink" Target="http://volgoduma.ru/zakonotvorchestvo/proekty-zakonov.html" TargetMode="External"/><Relationship Id="rId100" Type="http://schemas.openxmlformats.org/officeDocument/2006/relationships/hyperlink" Target="http://parliament.mari.ru/itog/pnpa.html" TargetMode="External"/><Relationship Id="rId105" Type="http://schemas.openxmlformats.org/officeDocument/2006/relationships/hyperlink" Target="http://minfin.tatarstan.ru/rus/vnesenie-izmeneniy-v-zakon-o-byudzhete.htm" TargetMode="External"/><Relationship Id="rId126" Type="http://schemas.openxmlformats.org/officeDocument/2006/relationships/hyperlink" Target="http://ufo.ulntc.ru/index.php?mgf=budget/open_budget" TargetMode="External"/><Relationship Id="rId147" Type="http://schemas.openxmlformats.org/officeDocument/2006/relationships/hyperlink" Target="http://gfu.ru/budget/obl/section.php?IBLOCK_ID=125&amp;SECTION_ID=1180" TargetMode="External"/><Relationship Id="rId168" Type="http://schemas.openxmlformats.org/officeDocument/2006/relationships/hyperlink" Target="http://ebudget.primorsky.ru/Menu/Page/345" TargetMode="External"/><Relationship Id="rId8" Type="http://schemas.openxmlformats.org/officeDocument/2006/relationships/hyperlink" Target="http://bryanskoblfin.ru/Show/Category/10?ItemId=4" TargetMode="External"/><Relationship Id="rId51" Type="http://schemas.openxmlformats.org/officeDocument/2006/relationships/hyperlink" Target="http://www.lenoblzaks.ru/static/single/-rus-common-zakact-/loprojects" TargetMode="External"/><Relationship Id="rId72" Type="http://schemas.openxmlformats.org/officeDocument/2006/relationships/hyperlink" Target="http://budget.rk.ifinmon.ru/dokumenty/zakon-o-byudzhete" TargetMode="External"/><Relationship Id="rId93" Type="http://schemas.openxmlformats.org/officeDocument/2006/relationships/hyperlink" Target="http://minfin.alania.gov.ru/index.php/documents" TargetMode="External"/><Relationship Id="rId98" Type="http://schemas.openxmlformats.org/officeDocument/2006/relationships/hyperlink" Target="http://openbudsk.ru/vnesenie-izm18/" TargetMode="External"/><Relationship Id="rId121" Type="http://schemas.openxmlformats.org/officeDocument/2006/relationships/hyperlink" Target="http://finance.pnzreg.ru/docs/np/" TargetMode="External"/><Relationship Id="rId142" Type="http://schemas.openxmlformats.org/officeDocument/2006/relationships/hyperlink" Target="http://www.khural.org/docs/bills/" TargetMode="External"/><Relationship Id="rId163" Type="http://schemas.openxmlformats.org/officeDocument/2006/relationships/hyperlink" Target="http://&#1086;&#1090;&#1082;&#1088;&#1099;&#1090;&#1099;&#1081;&#1073;&#1102;&#1076;&#1078;&#1077;&#1090;.&#1079;&#1072;&#1073;&#1072;&#1081;&#1082;&#1072;&#1083;&#1100;&#1089;&#1082;&#1080;&#1081;&#1082;&#1088;&#1072;&#1081;.&#1088;&#1092;/portal/Page/BudgLaw?project=1&amp;ItemId=13&amp;show_title=on" TargetMode="External"/><Relationship Id="rId184" Type="http://schemas.openxmlformats.org/officeDocument/2006/relationships/hyperlink" Target="https://fincom.gov.spb.ru/budget/info/acts/1" TargetMode="External"/><Relationship Id="rId189" Type="http://schemas.openxmlformats.org/officeDocument/2006/relationships/hyperlink" Target="https://depfin.admhmao.ru/otkrytyy-byudzhet/" TargetMode="External"/><Relationship Id="rId3" Type="http://schemas.openxmlformats.org/officeDocument/2006/relationships/hyperlink" Target="https://minfin.49gov.ru/documents" TargetMode="External"/><Relationship Id="rId25" Type="http://schemas.openxmlformats.org/officeDocument/2006/relationships/hyperlink" Target="https://orel-region.ru/index.php?head=20&amp;part=25&amp;in=132&amp;sheet=1" TargetMode="External"/><Relationship Id="rId46" Type="http://schemas.openxmlformats.org/officeDocument/2006/relationships/hyperlink" Target="https://dvinaland.ru/budget/zakon/" TargetMode="External"/><Relationship Id="rId67" Type="http://schemas.openxmlformats.org/officeDocument/2006/relationships/hyperlink" Target="http://www.minfin01-maykop.ru/Show/Category/12?page=1&amp;ItemId=58&amp;filterYear=2019" TargetMode="External"/><Relationship Id="rId116" Type="http://schemas.openxmlformats.org/officeDocument/2006/relationships/hyperlink" Target="http://mf.nnov.ru:8025/o-budgete/zakonodatelstvo" TargetMode="External"/><Relationship Id="rId137" Type="http://schemas.openxmlformats.org/officeDocument/2006/relationships/hyperlink" Target="http://www.zsyanao.ru/legislative_activity/projects/" TargetMode="External"/><Relationship Id="rId158" Type="http://schemas.openxmlformats.org/officeDocument/2006/relationships/hyperlink" Target="https://budget.govrb.ru/ebudget/Show/Category/15?ItemId=233" TargetMode="External"/><Relationship Id="rId20" Type="http://schemas.openxmlformats.org/officeDocument/2006/relationships/hyperlink" Target="http://www.oblsovet.ru/legislation/" TargetMode="External"/><Relationship Id="rId41" Type="http://schemas.openxmlformats.org/officeDocument/2006/relationships/hyperlink" Target="http://budget76.ru/" TargetMode="External"/><Relationship Id="rId62" Type="http://schemas.openxmlformats.org/officeDocument/2006/relationships/hyperlink" Target="http://minfin.karelia.ru/2019-2021-gody/" TargetMode="External"/><Relationship Id="rId83" Type="http://schemas.openxmlformats.org/officeDocument/2006/relationships/hyperlink" Target="http://www.nsrd.ru/dokumenty/proekti_normativno_pravovih_aktov/page/1" TargetMode="External"/><Relationship Id="rId88" Type="http://schemas.openxmlformats.org/officeDocument/2006/relationships/hyperlink" Target="http://parlament.kbr.ru/zakonodatelnaya-deyatelnost/zakonoproekty-na-stadii-rassmotreniya/index.php?SECTION_ID=753" TargetMode="External"/><Relationship Id="rId111" Type="http://schemas.openxmlformats.org/officeDocument/2006/relationships/hyperlink" Target="http://mfin.permkrai.ru/execution/docbud/2019/" TargetMode="External"/><Relationship Id="rId132" Type="http://schemas.openxmlformats.org/officeDocument/2006/relationships/hyperlink" Target="https://admtyumen.ru/ogv_ru/finance/finance/bugjet.htm" TargetMode="External"/><Relationship Id="rId153" Type="http://schemas.openxmlformats.org/officeDocument/2006/relationships/hyperlink" Target="http://mf.omskportal.ru/oiv/mf/otrasl/otkrbudg/obl-budget/2019-2021" TargetMode="External"/><Relationship Id="rId174" Type="http://schemas.openxmlformats.org/officeDocument/2006/relationships/hyperlink" Target="http://zseao.ru/search-zakonoproekt/" TargetMode="External"/><Relationship Id="rId179" Type="http://schemas.openxmlformats.org/officeDocument/2006/relationships/hyperlink" Target="http://www.zskaluga.ru/bills/116/npage/12" TargetMode="External"/><Relationship Id="rId195" Type="http://schemas.openxmlformats.org/officeDocument/2006/relationships/hyperlink" Target="http://iis.minfin.49gov.ru/ebudget/Menu/Page/86" TargetMode="External"/><Relationship Id="rId190" Type="http://schemas.openxmlformats.org/officeDocument/2006/relationships/hyperlink" Target="https://minfin.rtyva.ru/node/7607/" TargetMode="External"/><Relationship Id="rId15" Type="http://schemas.openxmlformats.org/officeDocument/2006/relationships/hyperlink" Target="http://df.ivanovoobl.ru/regionalnye-finansy/zakon-ob-oblastnom-byudzhete/proekty-zakonov-o-vnesenii-izmeneniy-v-zakon-o-byudzhete/" TargetMode="External"/><Relationship Id="rId36" Type="http://schemas.openxmlformats.org/officeDocument/2006/relationships/hyperlink" Target="http://www.tulaoblduma.ru/laws_intranet/" TargetMode="External"/><Relationship Id="rId57" Type="http://schemas.openxmlformats.org/officeDocument/2006/relationships/hyperlink" Target="http://finance.pskov.ru/proekty" TargetMode="External"/><Relationship Id="rId106" Type="http://schemas.openxmlformats.org/officeDocument/2006/relationships/hyperlink" Target="http://www.udmgossovet.ru/activity/law/schedule/materials/" TargetMode="External"/><Relationship Id="rId127" Type="http://schemas.openxmlformats.org/officeDocument/2006/relationships/hyperlink" Target="http://old.kurganoblduma.ru/about/activity/doc/upzp/index.php" TargetMode="External"/><Relationship Id="rId10" Type="http://schemas.openxmlformats.org/officeDocument/2006/relationships/hyperlink" Target="http://www.zsvo.ru/documents/10/" TargetMode="External"/><Relationship Id="rId31" Type="http://schemas.openxmlformats.org/officeDocument/2006/relationships/hyperlink" Target="https://tambovoblduma.ru/zakonoproekty/zakonoproekty-vnesennye-v-oblastnuyu-dumu/" TargetMode="External"/><Relationship Id="rId52" Type="http://schemas.openxmlformats.org/officeDocument/2006/relationships/hyperlink" Target="http://finance.lenobl.ru/pravovaya-baza/oblastnoe-zakondatelstvo/byudzhet-lo/ob2019/" TargetMode="External"/><Relationship Id="rId73" Type="http://schemas.openxmlformats.org/officeDocument/2006/relationships/hyperlink" Target="http://www.kubzsk.ru/pravo/" TargetMode="External"/><Relationship Id="rId78" Type="http://schemas.openxmlformats.org/officeDocument/2006/relationships/hyperlink" Target="https://volgafin.volgograd.ru/norms/acts/15905/" TargetMode="External"/><Relationship Id="rId94" Type="http://schemas.openxmlformats.org/officeDocument/2006/relationships/hyperlink" Target="http://www.minfinchr.ru/respublikanskij-byudzhet/proekt-zakona-chechenskoj-respubliki-o-respublikanskom-byudzhete-na-ocherednoj-finansovyj-god-i-planovyj-period-s-prilozheniyami" TargetMode="External"/><Relationship Id="rId99" Type="http://schemas.openxmlformats.org/officeDocument/2006/relationships/hyperlink" Target="https://minfin.bashkortostan.ru/activity/2870/" TargetMode="External"/><Relationship Id="rId101" Type="http://schemas.openxmlformats.org/officeDocument/2006/relationships/hyperlink" Target="http://mari-el.gov.ru/minfin/Pages/projects.aspx" TargetMode="External"/><Relationship Id="rId122" Type="http://schemas.openxmlformats.org/officeDocument/2006/relationships/hyperlink" Target="http://asozd.samgd.ru/bills/?search=1" TargetMode="External"/><Relationship Id="rId143" Type="http://schemas.openxmlformats.org/officeDocument/2006/relationships/hyperlink" Target="http://www.akzs.ru/sessions/" TargetMode="External"/><Relationship Id="rId148" Type="http://schemas.openxmlformats.org/officeDocument/2006/relationships/hyperlink" Target="https://www.sndko.ru/zakonotvorchestvo/proektyi-normativnyix-pravovyix-aktov-kemerovskoj-oblasti" TargetMode="External"/><Relationship Id="rId164" Type="http://schemas.openxmlformats.org/officeDocument/2006/relationships/hyperlink" Target="https://www.kamgov.ru/minfin/budzet-2019" TargetMode="External"/><Relationship Id="rId169" Type="http://schemas.openxmlformats.org/officeDocument/2006/relationships/hyperlink" Target="http://www.duma.khv.ru/?a=270100399" TargetMode="External"/><Relationship Id="rId185" Type="http://schemas.openxmlformats.org/officeDocument/2006/relationships/hyperlink" Target="https://fin.sev.gov.ru/pravovye-aktu/regionalnye-npa/" TargetMode="External"/><Relationship Id="rId4" Type="http://schemas.openxmlformats.org/officeDocument/2006/relationships/hyperlink" Target="https://magoblduma.ru/documents/" TargetMode="External"/><Relationship Id="rId9" Type="http://schemas.openxmlformats.org/officeDocument/2006/relationships/hyperlink" Target="http://bryanskoblfin.ru/open/Menu/Page/93" TargetMode="External"/><Relationship Id="rId180" Type="http://schemas.openxmlformats.org/officeDocument/2006/relationships/hyperlink" Target="http://gsrk1.rkomi.ru/Sessions/Default.aspx" TargetMode="External"/><Relationship Id="rId26" Type="http://schemas.openxmlformats.org/officeDocument/2006/relationships/hyperlink" Target="http://rznoblduma.ru/index.php?option=com_content&amp;view=article&amp;id=177&amp;Itemid=125" TargetMode="External"/><Relationship Id="rId47" Type="http://schemas.openxmlformats.org/officeDocument/2006/relationships/hyperlink" Target="http://www.aosd.ru/?dir=budget&amp;act=budget" TargetMode="External"/><Relationship Id="rId68" Type="http://schemas.openxmlformats.org/officeDocument/2006/relationships/hyperlink" Target="http://www.huralrk.ru/deyatelnost/zakonodatelnaya-deyatelnost/zakonoproekty.html" TargetMode="External"/><Relationship Id="rId89" Type="http://schemas.openxmlformats.org/officeDocument/2006/relationships/hyperlink" Target="https://pravitelstvo.kbr.ru/oigv/minfin/budget/respublikanskij_bjudzhet.php" TargetMode="External"/><Relationship Id="rId112" Type="http://schemas.openxmlformats.org/officeDocument/2006/relationships/hyperlink" Target="http://zakon.zsperm.ru/" TargetMode="External"/><Relationship Id="rId133" Type="http://schemas.openxmlformats.org/officeDocument/2006/relationships/hyperlink" Target="http://open.minfin74.ru/budget/370457626" TargetMode="External"/><Relationship Id="rId154" Type="http://schemas.openxmlformats.org/officeDocument/2006/relationships/hyperlink" Target="http://budget.omsk.ifinmon.ru/napravleniya/o-byudzhete/dokumenty" TargetMode="External"/><Relationship Id="rId175" Type="http://schemas.openxmlformats.org/officeDocument/2006/relationships/hyperlink" Target="http://npa.eao.ru/law?d&amp;nd=64300002&amp;prevDoc=3"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budget.cap.ru/Menu/Page/636" TargetMode="External"/><Relationship Id="rId21" Type="http://schemas.openxmlformats.org/officeDocument/2006/relationships/hyperlink" Target="http://oreloblsovet.ru/legislation/proektyi-zakonov.html" TargetMode="External"/><Relationship Id="rId42" Type="http://schemas.openxmlformats.org/officeDocument/2006/relationships/hyperlink" Target="https://dvinaland.ru/budget/zakon/" TargetMode="External"/><Relationship Id="rId63" Type="http://schemas.openxmlformats.org/officeDocument/2006/relationships/hyperlink" Target="http://www.minfin01-maykop.ru/Show/Category/12?page=1&amp;ItemId=58&amp;filterYear=2019" TargetMode="External"/><Relationship Id="rId84" Type="http://schemas.openxmlformats.org/officeDocument/2006/relationships/hyperlink" Target="http://parlament.kbr.ru/zakonodatelnaya-deyatelnost/zakonoproekty-na-stadii-rassmotreniya/index.php?SECTION_ID=753" TargetMode="External"/><Relationship Id="rId138" Type="http://schemas.openxmlformats.org/officeDocument/2006/relationships/hyperlink" Target="http://www.yamalfin.ru/index.php?option=com_content&amp;view=category&amp;id=152:2018-11-01-09-33-34&amp;Itemid=120&amp;layout=default" TargetMode="External"/><Relationship Id="rId159" Type="http://schemas.openxmlformats.org/officeDocument/2006/relationships/hyperlink" Target="http://www.zaksobr-chita.ru/documents/proektyi_zakonov/2019_god" TargetMode="External"/><Relationship Id="rId170" Type="http://schemas.openxmlformats.org/officeDocument/2006/relationships/hyperlink" Target="http://sakhminfin.ru/" TargetMode="External"/><Relationship Id="rId191" Type="http://schemas.openxmlformats.org/officeDocument/2006/relationships/hyperlink" Target="https://eparlament.irzs.ru/Home/Index?ais_uid=1&amp;type=zp&amp;dfrom=19.09.2018&amp;RowsOnPage=20" TargetMode="External"/><Relationship Id="rId205" Type="http://schemas.openxmlformats.org/officeDocument/2006/relationships/printerSettings" Target="../printerSettings/printerSettings6.bin"/><Relationship Id="rId16" Type="http://schemas.openxmlformats.org/officeDocument/2006/relationships/hyperlink" Target="http://www.oblsovet.ru/legislation/" TargetMode="External"/><Relationship Id="rId107" Type="http://schemas.openxmlformats.org/officeDocument/2006/relationships/hyperlink" Target="http://zakon.zsperm.ru/" TargetMode="External"/><Relationship Id="rId11" Type="http://schemas.openxmlformats.org/officeDocument/2006/relationships/hyperlink" Target="http://df.ivanovoobl.ru/regionalnye-finansy/zakon-ob-oblastnom-byudzhete/proekty-zakonov-o-vnesenii-izmeneniy-v-zakon-o-byudzhete/" TargetMode="External"/><Relationship Id="rId32" Type="http://schemas.openxmlformats.org/officeDocument/2006/relationships/hyperlink" Target="http://portal.tverfin.ru/Show/Category/5?page=1&amp;ItemId=271&amp;filterYear=2019" TargetMode="External"/><Relationship Id="rId37" Type="http://schemas.openxmlformats.org/officeDocument/2006/relationships/hyperlink" Target="https://www.yarregion.ru/depts/depfin/tmpPages/docs.aspx" TargetMode="External"/><Relationship Id="rId53" Type="http://schemas.openxmlformats.org/officeDocument/2006/relationships/hyperlink" Target="http://finance.pskov.ru/proekty" TargetMode="External"/><Relationship Id="rId58" Type="http://schemas.openxmlformats.org/officeDocument/2006/relationships/hyperlink" Target="http://minfin.karelia.ru/2019-2021-gody/" TargetMode="External"/><Relationship Id="rId74" Type="http://schemas.openxmlformats.org/officeDocument/2006/relationships/hyperlink" Target="https://volgafin.volgograd.ru/norms/acts/15905/" TargetMode="External"/><Relationship Id="rId79" Type="http://schemas.openxmlformats.org/officeDocument/2006/relationships/hyperlink" Target="http://www.ob.sev.gov.ru/dokumenty/izmeneniya-v-budzhet/2019-2021-gg" TargetMode="External"/><Relationship Id="rId102" Type="http://schemas.openxmlformats.org/officeDocument/2006/relationships/hyperlink" Target="http://www.udmgossovet.ru/activity/law/schedule/materials/" TargetMode="External"/><Relationship Id="rId123" Type="http://schemas.openxmlformats.org/officeDocument/2006/relationships/hyperlink" Target="https://srd.ru/index.php/component/docs/?view=pr_zaks&amp;menu=508&amp;selmenu=512" TargetMode="External"/><Relationship Id="rId128" Type="http://schemas.openxmlformats.org/officeDocument/2006/relationships/hyperlink" Target="http://zsso.ru/legislative/lawprojects" TargetMode="External"/><Relationship Id="rId144" Type="http://schemas.openxmlformats.org/officeDocument/2006/relationships/hyperlink" Target="http://fin22.ru/projects/p2019/" TargetMode="External"/><Relationship Id="rId149" Type="http://schemas.openxmlformats.org/officeDocument/2006/relationships/hyperlink" Target="https://www.ofukem.ru/budget/projects2019-2021/" TargetMode="External"/><Relationship Id="rId5" Type="http://schemas.openxmlformats.org/officeDocument/2006/relationships/hyperlink" Target="http://bryanskoblfin.ru/open/Menu/Page/93" TargetMode="External"/><Relationship Id="rId90" Type="http://schemas.openxmlformats.org/officeDocument/2006/relationships/hyperlink" Target="http://www.minfinchr.ru/respublikanskij-byudzhet/proekt-zakona-chechenskoj-respubliki-o-respublikanskom-byudzhete-na-ocherednoj-finansovyj-god-i-planovyj-period-s-prilozheniyami" TargetMode="External"/><Relationship Id="rId95" Type="http://schemas.openxmlformats.org/officeDocument/2006/relationships/hyperlink" Target="https://minfin.bashkortostan.ru/activity/2870/" TargetMode="External"/><Relationship Id="rId160" Type="http://schemas.openxmlformats.org/officeDocument/2006/relationships/hyperlink" Target="http://&#1084;&#1080;&#1085;&#1092;&#1080;&#1085;.&#1079;&#1072;&#1073;&#1072;&#1081;&#1082;&#1072;&#1083;&#1100;&#1089;&#1082;&#1080;&#1081;&#1082;&#1088;&#1072;&#1081;.&#1088;&#1092;/byudzhet/konsolidirovannyy-kraevoy-byudzhet/proekty-zakonov-o-byudzhete-kraya" TargetMode="External"/><Relationship Id="rId165" Type="http://schemas.openxmlformats.org/officeDocument/2006/relationships/hyperlink" Target="https://minfin.khabkrai.ru/portal/Show/Category/184?page=1&amp;ItemId=497&amp;filterYear=2018" TargetMode="External"/><Relationship Id="rId181" Type="http://schemas.openxmlformats.org/officeDocument/2006/relationships/hyperlink" Target="http://www.novkfo.ru/2019-god-proekty.html" TargetMode="External"/><Relationship Id="rId186" Type="http://schemas.openxmlformats.org/officeDocument/2006/relationships/hyperlink" Target="http://gsrb.ru/ru/materials/materialy-k-zasedaniyu-gs-k-rb/" TargetMode="External"/><Relationship Id="rId22" Type="http://schemas.openxmlformats.org/officeDocument/2006/relationships/hyperlink" Target="https://orel-region.ru/index.php?head=20&amp;part=25&amp;in=132&amp;sheet=1" TargetMode="External"/><Relationship Id="rId27" Type="http://schemas.openxmlformats.org/officeDocument/2006/relationships/hyperlink" Target="http://www.finsmol.ru/pbudget/nJvD58Sj" TargetMode="External"/><Relationship Id="rId43" Type="http://schemas.openxmlformats.org/officeDocument/2006/relationships/hyperlink" Target="http://www.aosd.ru/?dir=budget&amp;act=budget" TargetMode="External"/><Relationship Id="rId48" Type="http://schemas.openxmlformats.org/officeDocument/2006/relationships/hyperlink" Target="http://finance.lenobl.ru/pravovaya-baza/oblastnoe-zakondatelstvo/byudzhet-lo/ob2019/" TargetMode="External"/><Relationship Id="rId64" Type="http://schemas.openxmlformats.org/officeDocument/2006/relationships/hyperlink" Target="http://www.huralrk.ru/deyatelnost/zakonodatelnaya-deyatelnost/zakonoproekty.html" TargetMode="External"/><Relationship Id="rId69" Type="http://schemas.openxmlformats.org/officeDocument/2006/relationships/hyperlink" Target="http://www.kubzsk.ru/pravo/" TargetMode="External"/><Relationship Id="rId113" Type="http://schemas.openxmlformats.org/officeDocument/2006/relationships/hyperlink" Target="http://mf.nnov.ru:8025/o-budgete/zakonodatelstvo" TargetMode="External"/><Relationship Id="rId118" Type="http://schemas.openxmlformats.org/officeDocument/2006/relationships/hyperlink" Target="http://www.zspo.ru/legislative/bills/" TargetMode="External"/><Relationship Id="rId134" Type="http://schemas.openxmlformats.org/officeDocument/2006/relationships/hyperlink" Target="http://www.minfin74.ru/mBudget/project/" TargetMode="External"/><Relationship Id="rId139" Type="http://schemas.openxmlformats.org/officeDocument/2006/relationships/hyperlink" Target="http://feaweb.yamalfin.ru/" TargetMode="External"/><Relationship Id="rId80" Type="http://schemas.openxmlformats.org/officeDocument/2006/relationships/hyperlink" Target="http://www.nsrd.ru/dokumenty/proekti_normativno_pravovih_aktov/page/1" TargetMode="External"/><Relationship Id="rId85" Type="http://schemas.openxmlformats.org/officeDocument/2006/relationships/hyperlink" Target="https://pravitelstvo.kbr.ru/oigv/minfin/budget/respublikanskij_bjudzhet.php" TargetMode="External"/><Relationship Id="rId150" Type="http://schemas.openxmlformats.org/officeDocument/2006/relationships/hyperlink" Target="http://zsnso.ru/579/" TargetMode="External"/><Relationship Id="rId155" Type="http://schemas.openxmlformats.org/officeDocument/2006/relationships/hyperlink" Target="https://budget.govrb.ru/ebudget/Show/Category/15?ItemId=233" TargetMode="External"/><Relationship Id="rId171" Type="http://schemas.openxmlformats.org/officeDocument/2006/relationships/hyperlink" Target="https://openbudget.sakhminfin.ru/Menu/Page/547" TargetMode="External"/><Relationship Id="rId176" Type="http://schemas.openxmlformats.org/officeDocument/2006/relationships/hyperlink" Target="http://admoblkaluga.ru/main/work/finances/project_orders.php" TargetMode="External"/><Relationship Id="rId192" Type="http://schemas.openxmlformats.org/officeDocument/2006/relationships/hyperlink" Target="http://www.omsk-parlament.ru/?sid=2940" TargetMode="External"/><Relationship Id="rId197" Type="http://schemas.openxmlformats.org/officeDocument/2006/relationships/hyperlink" Target="https://zaksobr.kamchatka.ru/events/Zakony/Proekty-Zakonov-Kamchatskogo-kraya/Proekty-Zakonov-Kamchatskogo-kraya-do-2020-goda" TargetMode="External"/><Relationship Id="rId201" Type="http://schemas.openxmlformats.org/officeDocument/2006/relationships/hyperlink" Target="http://ob.fin.amurobl.ru/dokumenty/proekt_zakon/izmenenia_zakon/2019" TargetMode="External"/><Relationship Id="rId12" Type="http://schemas.openxmlformats.org/officeDocument/2006/relationships/hyperlink" Target="http://www.kosoblduma.ru/laws/pzko/?search%5bstatus%5d=4" TargetMode="External"/><Relationship Id="rId17" Type="http://schemas.openxmlformats.org/officeDocument/2006/relationships/hyperlink" Target="http://ufin48.ru/Show/Category/63?ItemId=46&amp;headingId=4" TargetMode="External"/><Relationship Id="rId33" Type="http://schemas.openxmlformats.org/officeDocument/2006/relationships/hyperlink" Target="http://www.tulaoblduma.ru/laws_intranet/" TargetMode="External"/><Relationship Id="rId38" Type="http://schemas.openxmlformats.org/officeDocument/2006/relationships/hyperlink" Target="http://budget76.ru/" TargetMode="External"/><Relationship Id="rId59" Type="http://schemas.openxmlformats.org/officeDocument/2006/relationships/hyperlink" Target="http://budget.karelia.ru/byudzhet/dokumenty/2019-god" TargetMode="External"/><Relationship Id="rId103" Type="http://schemas.openxmlformats.org/officeDocument/2006/relationships/hyperlink" Target="http://www.mfur.ru/budjet/ispolnenie/zakon/2019/index.php" TargetMode="External"/><Relationship Id="rId108" Type="http://schemas.openxmlformats.org/officeDocument/2006/relationships/hyperlink" Target="http://mfin.permkrai.ru/execution/docbud/2019/" TargetMode="External"/><Relationship Id="rId124" Type="http://schemas.openxmlformats.org/officeDocument/2006/relationships/hyperlink" Target="http://www.zsuo.ru/zakony/proekty.html" TargetMode="External"/><Relationship Id="rId129" Type="http://schemas.openxmlformats.org/officeDocument/2006/relationships/hyperlink" Target="https://minfin.midural.ru/document/category/20" TargetMode="External"/><Relationship Id="rId54" Type="http://schemas.openxmlformats.org/officeDocument/2006/relationships/hyperlink" Target="http://bks.pskov.ru/ebudget/Show/Category/11?ItemId=258" TargetMode="External"/><Relationship Id="rId70" Type="http://schemas.openxmlformats.org/officeDocument/2006/relationships/hyperlink" Target="https://minfinkubani.ru/budget_execution/budget_law/" TargetMode="External"/><Relationship Id="rId75" Type="http://schemas.openxmlformats.org/officeDocument/2006/relationships/hyperlink" Target="http://www.zsro.ru/lawmaking/project/" TargetMode="External"/><Relationship Id="rId91" Type="http://schemas.openxmlformats.org/officeDocument/2006/relationships/hyperlink" Target="http://www.parlamentchr.ru/deyatelnost/zakonoproekty-nakhodyashchiesya-na-rassmotrenii" TargetMode="External"/><Relationship Id="rId96" Type="http://schemas.openxmlformats.org/officeDocument/2006/relationships/hyperlink" Target="http://parliament.mari.ru/itog/pnpa.html" TargetMode="External"/><Relationship Id="rId140" Type="http://schemas.openxmlformats.org/officeDocument/2006/relationships/hyperlink" Target="http://elkurultay.ru/deyatelnost/sessii/sessii/materialy-proshedshikh-sessij" TargetMode="External"/><Relationship Id="rId145" Type="http://schemas.openxmlformats.org/officeDocument/2006/relationships/hyperlink" Target="http://www.sobranie.info/projects.php" TargetMode="External"/><Relationship Id="rId161" Type="http://schemas.openxmlformats.org/officeDocument/2006/relationships/hyperlink" Target="http://&#1086;&#1090;&#1082;&#1088;&#1099;&#1090;&#1099;&#1081;&#1073;&#1102;&#1076;&#1078;&#1077;&#1090;.&#1079;&#1072;&#1073;&#1072;&#1081;&#1082;&#1072;&#1083;&#1100;&#1089;&#1082;&#1080;&#1081;&#1082;&#1088;&#1072;&#1081;.&#1088;&#1092;/portal/Page/BudgLaw?project=1&amp;ItemId=13&amp;show_title=on" TargetMode="External"/><Relationship Id="rId166" Type="http://schemas.openxmlformats.org/officeDocument/2006/relationships/hyperlink" Target="http://www.duma.khv.ru/?a=270100399" TargetMode="External"/><Relationship Id="rId182" Type="http://schemas.openxmlformats.org/officeDocument/2006/relationships/hyperlink" Target="http://www.assembly.spb.ru/law_spb/projects" TargetMode="External"/><Relationship Id="rId187" Type="http://schemas.openxmlformats.org/officeDocument/2006/relationships/hyperlink" Target="http://saratov.gov.ru/gov/auth/minfin/bud_sar_obl/2019/Project/" TargetMode="External"/><Relationship Id="rId1" Type="http://schemas.openxmlformats.org/officeDocument/2006/relationships/hyperlink" Target="https://www.belduma.ru/document/draft/detail.php?god=2019&amp;prj=all" TargetMode="External"/><Relationship Id="rId6" Type="http://schemas.openxmlformats.org/officeDocument/2006/relationships/hyperlink" Target="http://www.zsvo.ru/documents/10/" TargetMode="External"/><Relationship Id="rId23" Type="http://schemas.openxmlformats.org/officeDocument/2006/relationships/hyperlink" Target="http://rznoblduma.ru/index.php?option=com_content&amp;view=article&amp;id=177&amp;Itemid=125" TargetMode="External"/><Relationship Id="rId28" Type="http://schemas.openxmlformats.org/officeDocument/2006/relationships/hyperlink" Target="https://tambovoblduma.ru/zakonoproekty/zakonoproekty-vnesennye-v-oblastnuyu-dumu/" TargetMode="External"/><Relationship Id="rId49" Type="http://schemas.openxmlformats.org/officeDocument/2006/relationships/hyperlink" Target="http://budget.lenreg.ru/documents/?page=0&amp;sortOrder=&amp;type=&amp;sortName=&amp;sortDate=" TargetMode="External"/><Relationship Id="rId114" Type="http://schemas.openxmlformats.org/officeDocument/2006/relationships/hyperlink" Target="http://mf.nnov.ru/index.php?option=com_k2&amp;view=item&amp;id=1509:zakony-ob-oblastnom-byudzhete-na-ocherednoj-finansovyj-god-i-na-planovyj-period&amp;Itemid=553" TargetMode="External"/><Relationship Id="rId119" Type="http://schemas.openxmlformats.org/officeDocument/2006/relationships/hyperlink" Target="http://finance.pnzreg.ru/docs/np/" TargetMode="External"/><Relationship Id="rId44" Type="http://schemas.openxmlformats.org/officeDocument/2006/relationships/hyperlink" Target="https://www.vologdazso.ru/actions/legislative_activity/draft-laws/" TargetMode="External"/><Relationship Id="rId60" Type="http://schemas.openxmlformats.org/officeDocument/2006/relationships/hyperlink" Target="http://www.sdnao.ru/documents/bills/" TargetMode="External"/><Relationship Id="rId65" Type="http://schemas.openxmlformats.org/officeDocument/2006/relationships/hyperlink" Target="http://minfin.kalmregion.ru/deyatelnost/byudzhet-respubliki-kalmykiya/proekty-zakonov-o-respublikanskom-byudzhete/" TargetMode="External"/><Relationship Id="rId81" Type="http://schemas.openxmlformats.org/officeDocument/2006/relationships/hyperlink" Target="http://www.minfinrd.ru/proekty_pravovykh_aktov" TargetMode="External"/><Relationship Id="rId86" Type="http://schemas.openxmlformats.org/officeDocument/2006/relationships/hyperlink" Target="https://parlament09.ru/services/zakonotvorchestvo/zakonoproekty/" TargetMode="External"/><Relationship Id="rId130" Type="http://schemas.openxmlformats.org/officeDocument/2006/relationships/hyperlink" Target="http://budget.cap.ru/Menu/Page/636" TargetMode="External"/><Relationship Id="rId135" Type="http://schemas.openxmlformats.org/officeDocument/2006/relationships/hyperlink" Target="https://zs74.ru/budget" TargetMode="External"/><Relationship Id="rId151" Type="http://schemas.openxmlformats.org/officeDocument/2006/relationships/hyperlink" Target="http://mfnso.nso.ru/page/2755" TargetMode="External"/><Relationship Id="rId156" Type="http://schemas.openxmlformats.org/officeDocument/2006/relationships/hyperlink" Target="http://monitoring.iltumen.ru/" TargetMode="External"/><Relationship Id="rId177" Type="http://schemas.openxmlformats.org/officeDocument/2006/relationships/hyperlink" Target="http://www.zskaluga.ru/bills/116/npage/12" TargetMode="External"/><Relationship Id="rId198" Type="http://schemas.openxmlformats.org/officeDocument/2006/relationships/hyperlink" Target="https://minfin.49gov.ru/documents" TargetMode="External"/><Relationship Id="rId172" Type="http://schemas.openxmlformats.org/officeDocument/2006/relationships/hyperlink" Target="http://zseao.ru/search-zakonoproekt/" TargetMode="External"/><Relationship Id="rId193" Type="http://schemas.openxmlformats.org/officeDocument/2006/relationships/hyperlink" Target="http://mf.omskportal.ru/oiv/mf/otrasl/otkrbudg/obl-budget/2019-2021" TargetMode="External"/><Relationship Id="rId202" Type="http://schemas.openxmlformats.org/officeDocument/2006/relationships/hyperlink" Target="https://www.fin.amurobl.ru/pages/normativno-pravovye-akty/regionalnyy-uroven/proekty-zakonov-ao/" TargetMode="External"/><Relationship Id="rId13" Type="http://schemas.openxmlformats.org/officeDocument/2006/relationships/hyperlink" Target="http://depfin.adm44.ru/info/law/proetjzko/" TargetMode="External"/><Relationship Id="rId18" Type="http://schemas.openxmlformats.org/officeDocument/2006/relationships/hyperlink" Target="http://mef.mosreg.ru/dokumenty/antikorrupcionnaya-ekspertiza?page=2" TargetMode="External"/><Relationship Id="rId39" Type="http://schemas.openxmlformats.org/officeDocument/2006/relationships/hyperlink" Target="https://www.mos.ru/findep/function/napravleniia-deyatelnosti/normativnie-dokumenti-ukazaniya-razyasnenia/biudzhet-goroda-moskvy/" TargetMode="External"/><Relationship Id="rId109" Type="http://schemas.openxmlformats.org/officeDocument/2006/relationships/hyperlink" Target="http://budget.permkrai.ru/" TargetMode="External"/><Relationship Id="rId34" Type="http://schemas.openxmlformats.org/officeDocument/2006/relationships/hyperlink" Target="https://minfin.tularegion.ru/documents/?SECTION=1579" TargetMode="External"/><Relationship Id="rId50" Type="http://schemas.openxmlformats.org/officeDocument/2006/relationships/hyperlink" Target="https://duma-murman.ru/deyatelnost/zakonodatelnaya-deyatelnost/proekty-zakonov-murmanskoy-oblasti/proekty-2019/" TargetMode="External"/><Relationship Id="rId55" Type="http://schemas.openxmlformats.org/officeDocument/2006/relationships/hyperlink" Target="http://duma.novreg.ru/action/archive/" TargetMode="External"/><Relationship Id="rId76" Type="http://schemas.openxmlformats.org/officeDocument/2006/relationships/hyperlink" Target="http://minfin.donland.ru:8088/budget/152274417" TargetMode="External"/><Relationship Id="rId97" Type="http://schemas.openxmlformats.org/officeDocument/2006/relationships/hyperlink" Target="http://mari-el.gov.ru/minfin/Pages/projects.aspx" TargetMode="External"/><Relationship Id="rId104" Type="http://schemas.openxmlformats.org/officeDocument/2006/relationships/hyperlink" Target="http://budget.cap.ru/Menu/Page/636" TargetMode="External"/><Relationship Id="rId120" Type="http://schemas.openxmlformats.org/officeDocument/2006/relationships/hyperlink" Target="http://asozd.samgd.ru/bills/?search=1" TargetMode="External"/><Relationship Id="rId125" Type="http://schemas.openxmlformats.org/officeDocument/2006/relationships/hyperlink" Target="http://ufo.ulntc.ru/index.php?mgf=budget/open_budget" TargetMode="External"/><Relationship Id="rId141" Type="http://schemas.openxmlformats.org/officeDocument/2006/relationships/hyperlink" Target="https://minfin-altai.ru/deyatelnost/proekt-byudzheta-zakony-o-byudzhete-zakony-ob-ispolnenii-byudzheta/2019-2021/" TargetMode="External"/><Relationship Id="rId146" Type="http://schemas.openxmlformats.org/officeDocument/2006/relationships/hyperlink" Target="http://minfin.krskstate.ru/openbudget/law" TargetMode="External"/><Relationship Id="rId167" Type="http://schemas.openxmlformats.org/officeDocument/2006/relationships/hyperlink" Target="https://minfin.khabkrai.ru/portal/Show/Category/184?page=1&amp;ItemId=497&amp;filterYear=2019" TargetMode="External"/><Relationship Id="rId188" Type="http://schemas.openxmlformats.org/officeDocument/2006/relationships/hyperlink" Target="http://ufo.ulntc.ru:8080/dokumenty/vneseniya-izmenenij-v-zakon-o-byudzhete/2019-god" TargetMode="External"/><Relationship Id="rId7" Type="http://schemas.openxmlformats.org/officeDocument/2006/relationships/hyperlink" Target="https://dtf.avo.ru/proekty-zakonov-vladimirskoj-oblasti" TargetMode="External"/><Relationship Id="rId71" Type="http://schemas.openxmlformats.org/officeDocument/2006/relationships/hyperlink" Target="https://astroblduma.ru/vm/zakonodat_deyat/ProjectZakonAO" TargetMode="External"/><Relationship Id="rId92" Type="http://schemas.openxmlformats.org/officeDocument/2006/relationships/hyperlink" Target="http://forcitizens.ru/ob/dokumenty/vnesenie-izmenenij-v-zakon-o-byudzhete/na-2019-god" TargetMode="External"/><Relationship Id="rId162" Type="http://schemas.openxmlformats.org/officeDocument/2006/relationships/hyperlink" Target="http://monitoring.zspk.gov.ru/" TargetMode="External"/><Relationship Id="rId183" Type="http://schemas.openxmlformats.org/officeDocument/2006/relationships/hyperlink" Target="https://fincom.gov.spb.ru/budget/info/acts/1" TargetMode="External"/><Relationship Id="rId2" Type="http://schemas.openxmlformats.org/officeDocument/2006/relationships/hyperlink" Target="http://beldepfin.ru/byudzhet/byudzhet-2019-2021/" TargetMode="External"/><Relationship Id="rId29" Type="http://schemas.openxmlformats.org/officeDocument/2006/relationships/hyperlink" Target="https://fin.tmbreg.ru/6347/8130/8645.html" TargetMode="External"/><Relationship Id="rId24" Type="http://schemas.openxmlformats.org/officeDocument/2006/relationships/hyperlink" Target="https://minfin.ryazangov.ru/documents/draft_documents/2019/index.php" TargetMode="External"/><Relationship Id="rId40" Type="http://schemas.openxmlformats.org/officeDocument/2006/relationships/hyperlink" Target="https://duma.mos.ru/ru/40/regulation_projects" TargetMode="External"/><Relationship Id="rId45" Type="http://schemas.openxmlformats.org/officeDocument/2006/relationships/hyperlink" Target="https://df.gov35.ru/otkrytyy-byudzhet/zakony-ob-oblastnom-byudzhete/2019/" TargetMode="External"/><Relationship Id="rId66" Type="http://schemas.openxmlformats.org/officeDocument/2006/relationships/hyperlink" Target="http://www.crimea.gov.ru/lawmaking-activity/laws-drafts" TargetMode="External"/><Relationship Id="rId87" Type="http://schemas.openxmlformats.org/officeDocument/2006/relationships/hyperlink" Target="http://minfin09.ru/&#1087;&#1088;&#1086;&#1077;&#1082;&#1090;&#1099;-&#1085;&#1087;&#1072;-&#1080;-&#1079;&#1072;&#1082;&#1083;&#1102;&#1095;&#1077;&#1085;&#1080;&#1081;-&#1082;-&#1085;&#1080;&#1084;-&#1087;&#1086;-&#1088;&#1077;&#1079;&#1091;&#1083;/" TargetMode="External"/><Relationship Id="rId110" Type="http://schemas.openxmlformats.org/officeDocument/2006/relationships/hyperlink" Target="http://www.zsko.ru/documents/lawmaking/" TargetMode="External"/><Relationship Id="rId115" Type="http://schemas.openxmlformats.org/officeDocument/2006/relationships/hyperlink" Target="http://www.zaksob.ru/activity/zasedaniya/" TargetMode="External"/><Relationship Id="rId131" Type="http://schemas.openxmlformats.org/officeDocument/2006/relationships/hyperlink" Target="http://public.duma72.ru/Public/Bills?date=1570022858479" TargetMode="External"/><Relationship Id="rId136" Type="http://schemas.openxmlformats.org/officeDocument/2006/relationships/hyperlink" Target="https://www.dumahmao.ru/legislativeactivityoftheduma/meetingsoftheduma/" TargetMode="External"/><Relationship Id="rId157" Type="http://schemas.openxmlformats.org/officeDocument/2006/relationships/hyperlink" Target="https://minfin.sakha.gov.ru/zakony-o-bjudzhete/2019-2021-gg" TargetMode="External"/><Relationship Id="rId178" Type="http://schemas.openxmlformats.org/officeDocument/2006/relationships/hyperlink" Target="http://gsrk1.rkomi.ru/Sessions/Default.aspx" TargetMode="External"/><Relationship Id="rId61" Type="http://schemas.openxmlformats.org/officeDocument/2006/relationships/hyperlink" Target="http://dfei.adm-nao.ru/zakony-o-byudzhete/" TargetMode="External"/><Relationship Id="rId82" Type="http://schemas.openxmlformats.org/officeDocument/2006/relationships/hyperlink" Target="http://portal.minfinrd.ru/Show/Category/29?ItemId=116" TargetMode="External"/><Relationship Id="rId152" Type="http://schemas.openxmlformats.org/officeDocument/2006/relationships/hyperlink" Target="https://duma.tomsk.ru/content/bills" TargetMode="External"/><Relationship Id="rId173" Type="http://schemas.openxmlformats.org/officeDocument/2006/relationships/hyperlink" Target="http://npa.eao.ru/law?d&amp;nd=64300002&amp;prevDoc=3" TargetMode="External"/><Relationship Id="rId194" Type="http://schemas.openxmlformats.org/officeDocument/2006/relationships/hyperlink" Target="http://budget.omsk.ifinmon.ru/napravleniya/o-byudzhete/dokumenty" TargetMode="External"/><Relationship Id="rId199" Type="http://schemas.openxmlformats.org/officeDocument/2006/relationships/hyperlink" Target="https://magoblduma.ru/documents/" TargetMode="External"/><Relationship Id="rId203" Type="http://schemas.openxmlformats.org/officeDocument/2006/relationships/hyperlink" Target="http://www.dumask.ru/law/zakonodatelnaya-deyatelnost/item/6812.html" TargetMode="External"/><Relationship Id="rId19" Type="http://schemas.openxmlformats.org/officeDocument/2006/relationships/hyperlink" Target="http://www.mosoblduma.ru/Zakoni/Zakonoprecti_Moskovskoj_oblasti/" TargetMode="External"/><Relationship Id="rId14" Type="http://schemas.openxmlformats.org/officeDocument/2006/relationships/hyperlink" Target="http://kurskduma.ru/proekts/index.php" TargetMode="External"/><Relationship Id="rId30" Type="http://schemas.openxmlformats.org/officeDocument/2006/relationships/hyperlink" Target="http://www.zsto.ru/index.php/739a50c4-47c1-81fa-060e-2232105925f8/5f51608f-f613-3c85-ce9f-e9a9410d8fa4" TargetMode="External"/><Relationship Id="rId35" Type="http://schemas.openxmlformats.org/officeDocument/2006/relationships/hyperlink" Target="https://dfto.ru/byudzhet-dlya-grazhdan/proekt-zakona-o-byudzhete" TargetMode="External"/><Relationship Id="rId56" Type="http://schemas.openxmlformats.org/officeDocument/2006/relationships/hyperlink" Target="http://portal.novkfo.ru/Menu/Page/85" TargetMode="External"/><Relationship Id="rId77" Type="http://schemas.openxmlformats.org/officeDocument/2006/relationships/hyperlink" Target="http://www.minfin.donland.ru/docs/s/8" TargetMode="External"/><Relationship Id="rId100" Type="http://schemas.openxmlformats.org/officeDocument/2006/relationships/hyperlink" Target="http://www.gossov.tatarstan.ru/activity/lawmaking/incoming" TargetMode="External"/><Relationship Id="rId105" Type="http://schemas.openxmlformats.org/officeDocument/2006/relationships/hyperlink" Target="http://www.gs.cap.ru/SiteMap.aspx?id=2797562" TargetMode="External"/><Relationship Id="rId126" Type="http://schemas.openxmlformats.org/officeDocument/2006/relationships/hyperlink" Target="http://old.kurganoblduma.ru/about/activity/doc/upzp/index.php" TargetMode="External"/><Relationship Id="rId147" Type="http://schemas.openxmlformats.org/officeDocument/2006/relationships/hyperlink" Target="http://gfu.ru/budget/obl/section.php?IBLOCK_ID=125&amp;SECTION_ID=1180" TargetMode="External"/><Relationship Id="rId168" Type="http://schemas.openxmlformats.org/officeDocument/2006/relationships/hyperlink" Target="http://www.zsamur.ru/section/list/31/11/2019" TargetMode="External"/><Relationship Id="rId8" Type="http://schemas.openxmlformats.org/officeDocument/2006/relationships/hyperlink" Target="http://www.vrnoblduma.ru/dokumenty/proekty/" TargetMode="External"/><Relationship Id="rId51" Type="http://schemas.openxmlformats.org/officeDocument/2006/relationships/hyperlink" Target="https://minfin.gov-murman.ru/open-budget/regional_budget/law_of_budget_projects/project-20-21.php" TargetMode="External"/><Relationship Id="rId72" Type="http://schemas.openxmlformats.org/officeDocument/2006/relationships/hyperlink" Target="https://minfin.astrobl.ru/site-page/proekty-zakonov-o-vnesenii-izmeneniy-v-zakony-o-byudzhete-ao" TargetMode="External"/><Relationship Id="rId93" Type="http://schemas.openxmlformats.org/officeDocument/2006/relationships/hyperlink" Target="http://www.mfsk.ru/law/z_sk;%20http:/www.mfsk.ru/law/proekty-zakonovsk" TargetMode="External"/><Relationship Id="rId98" Type="http://schemas.openxmlformats.org/officeDocument/2006/relationships/hyperlink" Target="http://gsrm.ru/legislative-activities/proekty/" TargetMode="External"/><Relationship Id="rId121" Type="http://schemas.openxmlformats.org/officeDocument/2006/relationships/hyperlink" Target="http://minfin-samara.ru/proekty-zakonov-o-byudzhete/" TargetMode="External"/><Relationship Id="rId142" Type="http://schemas.openxmlformats.org/officeDocument/2006/relationships/hyperlink" Target="http://www.khural.org/docs/bills/" TargetMode="External"/><Relationship Id="rId163" Type="http://schemas.openxmlformats.org/officeDocument/2006/relationships/hyperlink" Target="https://primorsky.ru/authorities/executive-agencies/departments/finance/laws.php" TargetMode="External"/><Relationship Id="rId184" Type="http://schemas.openxmlformats.org/officeDocument/2006/relationships/hyperlink" Target="https://www.mfri.ru/index.php/open-budget/vnesenie-izmenenij-v-zakon-o-byudzhete?limitstart=0" TargetMode="External"/><Relationship Id="rId189" Type="http://schemas.openxmlformats.org/officeDocument/2006/relationships/hyperlink" Target="https://depfin.admhmao.ru/otkrytyy-byudzhet/" TargetMode="External"/><Relationship Id="rId3" Type="http://schemas.openxmlformats.org/officeDocument/2006/relationships/hyperlink" Target="https://duma32.ru/" TargetMode="External"/><Relationship Id="rId25" Type="http://schemas.openxmlformats.org/officeDocument/2006/relationships/hyperlink" Target="http://minfin-rzn.ru/portal/Show/Category/6?ItemId=17" TargetMode="External"/><Relationship Id="rId46" Type="http://schemas.openxmlformats.org/officeDocument/2006/relationships/hyperlink" Target="https://duma39.ru/activity/zakon/draft/" TargetMode="External"/><Relationship Id="rId67" Type="http://schemas.openxmlformats.org/officeDocument/2006/relationships/hyperlink" Target="https://minfin.rk.gov.ru/ru/structure/2018_10_30_18_13_biudzhet_na_2019_god_i_planovyi_period_2020_2021_godov" TargetMode="External"/><Relationship Id="rId116" Type="http://schemas.openxmlformats.org/officeDocument/2006/relationships/hyperlink" Target="http://minfin.orb.ru/&#1079;&#1072;&#1082;&#1086;&#1085;-&#1086;&#1073;-&#1086;&#1073;&#1083;&#1072;&#1089;&#1090;&#1085;&#1086;&#1084;-&#1073;&#1102;&#1076;&#1078;&#1077;&#1090;&#1077;/" TargetMode="External"/><Relationship Id="rId137" Type="http://schemas.openxmlformats.org/officeDocument/2006/relationships/hyperlink" Target="http://www.zsyanao.ru/legislative_activity/projects/" TargetMode="External"/><Relationship Id="rId158" Type="http://schemas.openxmlformats.org/officeDocument/2006/relationships/hyperlink" Target="http://budget.sakha.gov.ru/ebudget/Menu/Page/260" TargetMode="External"/><Relationship Id="rId20" Type="http://schemas.openxmlformats.org/officeDocument/2006/relationships/hyperlink" Target="https://budget.mosreg.ru/byudzhet-dlya-grazhdan/izmeneniya-v-zakon-o-byudzhete-mo/" TargetMode="External"/><Relationship Id="rId41" Type="http://schemas.openxmlformats.org/officeDocument/2006/relationships/hyperlink" Target="https://budget.mos.ru/BudgetAttachements_2019_2021" TargetMode="External"/><Relationship Id="rId62" Type="http://schemas.openxmlformats.org/officeDocument/2006/relationships/hyperlink" Target="https://www.gshra.ru/zak-deyat/proekty/" TargetMode="External"/><Relationship Id="rId83" Type="http://schemas.openxmlformats.org/officeDocument/2006/relationships/hyperlink" Target="http://www.parlamentri.ru/index.php/zakonodatelnaya-deyatelnost/zakonoproekty-vnesennye-v-parlament" TargetMode="External"/><Relationship Id="rId88" Type="http://schemas.openxmlformats.org/officeDocument/2006/relationships/hyperlink" Target="http://www.parliament-osetia.ru/index.php/main/laws" TargetMode="External"/><Relationship Id="rId111" Type="http://schemas.openxmlformats.org/officeDocument/2006/relationships/hyperlink" Target="http://www.minfin.kirov.ru/otkrytyy-byudzhet/dlya-spetsialistov/oblastnoy-byudzhet/byudzhet-2019-2021-normativnye-dokumenty/" TargetMode="External"/><Relationship Id="rId132" Type="http://schemas.openxmlformats.org/officeDocument/2006/relationships/hyperlink" Target="https://admtyumen.ru/ogv_ru/finance/finance/bugjet.htm" TargetMode="External"/><Relationship Id="rId153" Type="http://schemas.openxmlformats.org/officeDocument/2006/relationships/hyperlink" Target="http://www.hural-buryatia.ru/bankz/" TargetMode="External"/><Relationship Id="rId174" Type="http://schemas.openxmlformats.org/officeDocument/2006/relationships/hyperlink" Target="http://duma-chukotka.ru/index.php?option=com_content&amp;view=category&amp;id=47&amp;Itemid=154" TargetMode="External"/><Relationship Id="rId179" Type="http://schemas.openxmlformats.org/officeDocument/2006/relationships/hyperlink" Target="https://minfin.rkomi.ru/deyatelnost/byudjet/zakony-respubliki-komi-proekty-zakonov-o-respublikanskom-byudjete-respubliki-komi-i-vnesenii-izmeneniy-v-nego/byudjet-na-2019-2021-gody" TargetMode="External"/><Relationship Id="rId195" Type="http://schemas.openxmlformats.org/officeDocument/2006/relationships/hyperlink" Target="https://www.kamgov.ru/minfin/budzet-2019" TargetMode="External"/><Relationship Id="rId190" Type="http://schemas.openxmlformats.org/officeDocument/2006/relationships/hyperlink" Target="https://minfin.rtyva.ru/node/7607/" TargetMode="External"/><Relationship Id="rId204" Type="http://schemas.openxmlformats.org/officeDocument/2006/relationships/hyperlink" Target="http://www.findep.org/proekti-zakonov-2019-god.html" TargetMode="External"/><Relationship Id="rId15" Type="http://schemas.openxmlformats.org/officeDocument/2006/relationships/hyperlink" Target="https://adm.rkursk.ru/index.php?id=693" TargetMode="External"/><Relationship Id="rId36" Type="http://schemas.openxmlformats.org/officeDocument/2006/relationships/hyperlink" Target="http://duma.yar.ru/leftcolumn/lawprocess/projects/" TargetMode="External"/><Relationship Id="rId57" Type="http://schemas.openxmlformats.org/officeDocument/2006/relationships/hyperlink" Target="http://karelia-zs.ru/zakonodatelstvo_rk/proekty/search_simple/?search=true&amp;sort_by=data_registracii&amp;order=descending" TargetMode="External"/><Relationship Id="rId106" Type="http://schemas.openxmlformats.org/officeDocument/2006/relationships/hyperlink" Target="http://minfin.cap.ru/action/activity/byudzhet/respublikanskij-byudzhet-chuvashskoj-respubliki/2019-god" TargetMode="External"/><Relationship Id="rId127" Type="http://schemas.openxmlformats.org/officeDocument/2006/relationships/hyperlink" Target="http://www.finupr.kurganobl.ru/index.php?test=praktdum" TargetMode="External"/><Relationship Id="rId10" Type="http://schemas.openxmlformats.org/officeDocument/2006/relationships/hyperlink" Target="https://www.ivoblduma.ru/zakony/proekty-zakonov/" TargetMode="External"/><Relationship Id="rId31" Type="http://schemas.openxmlformats.org/officeDocument/2006/relationships/hyperlink" Target="https://&#1084;&#1080;&#1085;&#1092;&#1080;&#1085;.&#1090;&#1074;&#1077;&#1088;&#1089;&#1082;&#1072;&#1103;&#1086;&#1073;&#1083;&#1072;&#1089;&#1090;&#1100;.&#1088;&#1092;/np-baza/proekty-npa/" TargetMode="External"/><Relationship Id="rId52" Type="http://schemas.openxmlformats.org/officeDocument/2006/relationships/hyperlink" Target="http://sobranie.pskov.ru/lawmaking/bills" TargetMode="External"/><Relationship Id="rId73" Type="http://schemas.openxmlformats.org/officeDocument/2006/relationships/hyperlink" Target="http://volgoduma.ru/zakonotvorchestvo/proekty-zakonov.html" TargetMode="External"/><Relationship Id="rId78" Type="http://schemas.openxmlformats.org/officeDocument/2006/relationships/hyperlink" Target="https://sevzakon.ru/view/laws/bank_zakonoproektov/" TargetMode="External"/><Relationship Id="rId94" Type="http://schemas.openxmlformats.org/officeDocument/2006/relationships/hyperlink" Target="http://openbudsk.ru/vnesenie-izm18/" TargetMode="External"/><Relationship Id="rId99" Type="http://schemas.openxmlformats.org/officeDocument/2006/relationships/hyperlink" Target="https://www.minfinrm.ru/norm-akty-new/" TargetMode="External"/><Relationship Id="rId101" Type="http://schemas.openxmlformats.org/officeDocument/2006/relationships/hyperlink" Target="http://minfin.tatarstan.ru/rus/vnesenie-izmeneniy-v-zakon-o-byudzhete.htm" TargetMode="External"/><Relationship Id="rId122" Type="http://schemas.openxmlformats.org/officeDocument/2006/relationships/hyperlink" Target="http://budget.cap.ru/Menu/Page/636" TargetMode="External"/><Relationship Id="rId143" Type="http://schemas.openxmlformats.org/officeDocument/2006/relationships/hyperlink" Target="http://www.akzs.ru/sessions/" TargetMode="External"/><Relationship Id="rId148" Type="http://schemas.openxmlformats.org/officeDocument/2006/relationships/hyperlink" Target="https://www.sndko.ru/zakonotvorchestvo/proektyi-normativnyix-pravovyix-aktov-kemerovskoj-oblasti" TargetMode="External"/><Relationship Id="rId164" Type="http://schemas.openxmlformats.org/officeDocument/2006/relationships/hyperlink" Target="http://ebudget.primorsky.ru/Menu/Page/345" TargetMode="External"/><Relationship Id="rId169" Type="http://schemas.openxmlformats.org/officeDocument/2006/relationships/hyperlink" Target="http://doc.dumasakhalin.ru/" TargetMode="External"/><Relationship Id="rId185" Type="http://schemas.openxmlformats.org/officeDocument/2006/relationships/hyperlink" Target="https://fin.sev.gov.ru/pravovye-aktu/regionalnye-npa/" TargetMode="External"/><Relationship Id="rId4" Type="http://schemas.openxmlformats.org/officeDocument/2006/relationships/hyperlink" Target="http://bryanskoblfin.ru/Show/Category/10?ItemId=4" TargetMode="External"/><Relationship Id="rId9" Type="http://schemas.openxmlformats.org/officeDocument/2006/relationships/hyperlink" Target="http://www.gfu.vrn.ru/regulatory/normativnye-pravovye-akty/zakony-voronezhskoy-oblasti-/proekty-zakonov-voronezhskoy-oblasti-ob-oblastnom-byudzhete.php" TargetMode="External"/><Relationship Id="rId180" Type="http://schemas.openxmlformats.org/officeDocument/2006/relationships/hyperlink" Target="https://minfin39.ru/budget/process/last/" TargetMode="External"/><Relationship Id="rId26" Type="http://schemas.openxmlformats.org/officeDocument/2006/relationships/hyperlink" Target="http://www.smoloblduma.ru/work/an_b.php" TargetMode="External"/><Relationship Id="rId47" Type="http://schemas.openxmlformats.org/officeDocument/2006/relationships/hyperlink" Target="http://www.lenoblzaks.ru/static/single/-rus-common-zakact-/loprojects" TargetMode="External"/><Relationship Id="rId68" Type="http://schemas.openxmlformats.org/officeDocument/2006/relationships/hyperlink" Target="http://budget.rk.ifinmon.ru/dokumenty/zakon-o-byudzhete" TargetMode="External"/><Relationship Id="rId89" Type="http://schemas.openxmlformats.org/officeDocument/2006/relationships/hyperlink" Target="http://minfin.alania.gov.ru/index.php/documents" TargetMode="External"/><Relationship Id="rId112" Type="http://schemas.openxmlformats.org/officeDocument/2006/relationships/hyperlink" Target="http://www.zsno.ru/law/bills-and-draft-resolutions/" TargetMode="External"/><Relationship Id="rId133" Type="http://schemas.openxmlformats.org/officeDocument/2006/relationships/hyperlink" Target="http://open.minfin74.ru/budget/370457626" TargetMode="External"/><Relationship Id="rId154" Type="http://schemas.openxmlformats.org/officeDocument/2006/relationships/hyperlink" Target="http://egov-buryatia.ru/minfin/activities/documents/proekty-zakonov-i-inykh-npa/" TargetMode="External"/><Relationship Id="rId175" Type="http://schemas.openxmlformats.org/officeDocument/2006/relationships/hyperlink" Target="http://&#1095;&#1091;&#1082;&#1086;&#1090;&#1082;&#1072;.&#1088;&#1092;/otkrytyy-byudzhet/zakon-o-byudzhete.php" TargetMode="External"/><Relationship Id="rId196" Type="http://schemas.openxmlformats.org/officeDocument/2006/relationships/hyperlink" Target="http://openbudget.kamgov.ru/Dashboard" TargetMode="External"/><Relationship Id="rId200" Type="http://schemas.openxmlformats.org/officeDocument/2006/relationships/hyperlink" Target="http://iis.minfin.49gov.ru/ebudget/Menu/Page/86"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zaksob.ru/activity/zasedaniya/" TargetMode="External"/><Relationship Id="rId21" Type="http://schemas.openxmlformats.org/officeDocument/2006/relationships/hyperlink" Target="http://oreloblsovet.ru/legislation/proektyi-zakonov.html" TargetMode="External"/><Relationship Id="rId42" Type="http://schemas.openxmlformats.org/officeDocument/2006/relationships/hyperlink" Target="https://dvinaland.ru/budget/zakon/" TargetMode="External"/><Relationship Id="rId63" Type="http://schemas.openxmlformats.org/officeDocument/2006/relationships/hyperlink" Target="http://www.minfin01-maykop.ru/Show/Category/12?page=1&amp;ItemId=58&amp;filterYear=2019" TargetMode="External"/><Relationship Id="rId84" Type="http://schemas.openxmlformats.org/officeDocument/2006/relationships/hyperlink" Target="http://www.parlamentri.ru/index.php/zakonodatelnaya-deyatelnost/zakonoproekty-vnesennye-v-parlament" TargetMode="External"/><Relationship Id="rId138" Type="http://schemas.openxmlformats.org/officeDocument/2006/relationships/hyperlink" Target="https://zs74.ru/budget" TargetMode="External"/><Relationship Id="rId159" Type="http://schemas.openxmlformats.org/officeDocument/2006/relationships/hyperlink" Target="http://www.findep.org/proekti-zakonov-2019-god.html" TargetMode="External"/><Relationship Id="rId170" Type="http://schemas.openxmlformats.org/officeDocument/2006/relationships/hyperlink" Target="https://primorsky.ru/authorities/executive-agencies/departments/finance/laws.php" TargetMode="External"/><Relationship Id="rId191" Type="http://schemas.openxmlformats.org/officeDocument/2006/relationships/hyperlink" Target="https://fin.sev.gov.ru/pravovye-aktu/regionalnye-npa/" TargetMode="External"/><Relationship Id="rId205" Type="http://schemas.openxmlformats.org/officeDocument/2006/relationships/hyperlink" Target="http://ob.fin.amurobl.ru/dokumenty/proekt_zakon/izmenenia_zakon/2019" TargetMode="External"/><Relationship Id="rId16" Type="http://schemas.openxmlformats.org/officeDocument/2006/relationships/hyperlink" Target="http://www.oblsovet.ru/legislation/" TargetMode="External"/><Relationship Id="rId107" Type="http://schemas.openxmlformats.org/officeDocument/2006/relationships/hyperlink" Target="http://minfin.cap.ru/action/activity/byudzhet/respublikanskij-byudzhet-chuvashskoj-respubliki/2019-god" TargetMode="External"/><Relationship Id="rId11" Type="http://schemas.openxmlformats.org/officeDocument/2006/relationships/hyperlink" Target="http://df.ivanovoobl.ru/regionalnye-finansy/zakon-ob-oblastnom-byudzhete/proekty-zakonov-o-vnesenii-izmeneniy-v-zakon-o-byudzhete/" TargetMode="External"/><Relationship Id="rId32" Type="http://schemas.openxmlformats.org/officeDocument/2006/relationships/hyperlink" Target="http://portal.tverfin.ru/Show/Category/5?page=1&amp;ItemId=271&amp;filterYear=2019" TargetMode="External"/><Relationship Id="rId37" Type="http://schemas.openxmlformats.org/officeDocument/2006/relationships/hyperlink" Target="https://www.yarregion.ru/depts/depfin/tmpPages/docs.aspx" TargetMode="External"/><Relationship Id="rId53" Type="http://schemas.openxmlformats.org/officeDocument/2006/relationships/hyperlink" Target="http://finance.pskov.ru/proekty" TargetMode="External"/><Relationship Id="rId58" Type="http://schemas.openxmlformats.org/officeDocument/2006/relationships/hyperlink" Target="http://minfin.karelia.ru/2019-2021-gody/" TargetMode="External"/><Relationship Id="rId74" Type="http://schemas.openxmlformats.org/officeDocument/2006/relationships/hyperlink" Target="https://volgafin.volgograd.ru/norms/acts/15905/" TargetMode="External"/><Relationship Id="rId79" Type="http://schemas.openxmlformats.org/officeDocument/2006/relationships/hyperlink" Target="https://sevzakon.ru/view/laws/bank_zakonoproektov/" TargetMode="External"/><Relationship Id="rId102" Type="http://schemas.openxmlformats.org/officeDocument/2006/relationships/hyperlink" Target="http://www.gossov.tatarstan.ru/activity/lawmaking/incoming" TargetMode="External"/><Relationship Id="rId123" Type="http://schemas.openxmlformats.org/officeDocument/2006/relationships/hyperlink" Target="http://minfin-samara.ru/proekty-zakonov-o-byudzhete/" TargetMode="External"/><Relationship Id="rId128" Type="http://schemas.openxmlformats.org/officeDocument/2006/relationships/hyperlink" Target="http://ufo.ulntc.ru/index.php?mgf=budget/open_budget" TargetMode="External"/><Relationship Id="rId144" Type="http://schemas.openxmlformats.org/officeDocument/2006/relationships/hyperlink" Target="https://minfin-altai.ru/deyatelnost/proekt-byudzheta-zakony-o-byudzhete-zakony-ob-ispolnenii-byudzheta/2019-2021/" TargetMode="External"/><Relationship Id="rId149" Type="http://schemas.openxmlformats.org/officeDocument/2006/relationships/hyperlink" Target="http://minfin.krskstate.ru/openbudget/law" TargetMode="External"/><Relationship Id="rId5" Type="http://schemas.openxmlformats.org/officeDocument/2006/relationships/hyperlink" Target="http://bryanskoblfin.ru/open/Menu/Page/93" TargetMode="External"/><Relationship Id="rId90" Type="http://schemas.openxmlformats.org/officeDocument/2006/relationships/hyperlink" Target="http://www.parliament-osetia.ru/index.php/main/laws" TargetMode="External"/><Relationship Id="rId95" Type="http://schemas.openxmlformats.org/officeDocument/2006/relationships/hyperlink" Target="http://www.mfsk.ru/law/z_sk;%20http:/www.mfsk.ru/law/proekty-zakonovsk" TargetMode="External"/><Relationship Id="rId160" Type="http://schemas.openxmlformats.org/officeDocument/2006/relationships/hyperlink" Target="http://www.hural-buryatia.ru/bankz/" TargetMode="External"/><Relationship Id="rId165" Type="http://schemas.openxmlformats.org/officeDocument/2006/relationships/hyperlink" Target="http://budget.sakha.gov.ru/ebudget/Menu/Page/260" TargetMode="External"/><Relationship Id="rId181" Type="http://schemas.openxmlformats.org/officeDocument/2006/relationships/hyperlink" Target="http://duma-chukotka.ru/index.php?option=com_content&amp;view=category&amp;id=47&amp;Itemid=154" TargetMode="External"/><Relationship Id="rId186" Type="http://schemas.openxmlformats.org/officeDocument/2006/relationships/hyperlink" Target="https://minfin.rkomi.ru/deyatelnost/byudjet/zakony-respubliki-komi-proekty-zakonov-o-respublikanskom-byudjete-respubliki-komi-i-vnesenii-izmeneniy-v-nego/byudjet-na-2019-2021-gody" TargetMode="External"/><Relationship Id="rId22" Type="http://schemas.openxmlformats.org/officeDocument/2006/relationships/hyperlink" Target="https://orel-region.ru/index.php?head=20&amp;part=25&amp;in=132&amp;sheet=1" TargetMode="External"/><Relationship Id="rId27" Type="http://schemas.openxmlformats.org/officeDocument/2006/relationships/hyperlink" Target="http://www.finsmol.ru/pbudget/nJvD58Sj" TargetMode="External"/><Relationship Id="rId43" Type="http://schemas.openxmlformats.org/officeDocument/2006/relationships/hyperlink" Target="http://www.aosd.ru/?dir=budget&amp;act=budget" TargetMode="External"/><Relationship Id="rId48" Type="http://schemas.openxmlformats.org/officeDocument/2006/relationships/hyperlink" Target="http://finance.lenobl.ru/pravovaya-baza/oblastnoe-zakondatelstvo/byudzhet-lo/ob2019/" TargetMode="External"/><Relationship Id="rId64" Type="http://schemas.openxmlformats.org/officeDocument/2006/relationships/hyperlink" Target="http://www.huralrk.ru/deyatelnost/zakonodatelnaya-deyatelnost/zakonoproekty.html" TargetMode="External"/><Relationship Id="rId69" Type="http://schemas.openxmlformats.org/officeDocument/2006/relationships/hyperlink" Target="http://www.kubzsk.ru/pravo/" TargetMode="External"/><Relationship Id="rId113" Type="http://schemas.openxmlformats.org/officeDocument/2006/relationships/hyperlink" Target="http://www.minfin.kirov.ru/otkrytyy-byudzhet/dlya-spetsialistov/oblastnoy-byudzhet/byudzhet-2019-2021-normativnye-dokumenty/" TargetMode="External"/><Relationship Id="rId118" Type="http://schemas.openxmlformats.org/officeDocument/2006/relationships/hyperlink" Target="http://minfin.orb.ru/&#1079;&#1072;&#1082;&#1086;&#1085;-&#1086;&#1073;-&#1086;&#1073;&#1083;&#1072;&#1089;&#1090;&#1085;&#1086;&#1084;-&#1073;&#1102;&#1076;&#1078;&#1077;&#1090;&#1077;/" TargetMode="External"/><Relationship Id="rId134" Type="http://schemas.openxmlformats.org/officeDocument/2006/relationships/hyperlink" Target="http://public.duma72.ru/Public/Bills?date=1570022858479" TargetMode="External"/><Relationship Id="rId139" Type="http://schemas.openxmlformats.org/officeDocument/2006/relationships/hyperlink" Target="https://www.dumahmao.ru/legislativeactivityoftheduma/meetingsoftheduma/" TargetMode="External"/><Relationship Id="rId80" Type="http://schemas.openxmlformats.org/officeDocument/2006/relationships/hyperlink" Target="http://www.ob.sev.gov.ru/dokumenty/izmeneniya-v-budzhet/2019-2021-gg" TargetMode="External"/><Relationship Id="rId85" Type="http://schemas.openxmlformats.org/officeDocument/2006/relationships/hyperlink" Target="https://www.mfri.ru/index.php/open-budget/vnesenie-izmenenij-v-zakon-o-byudzhete?limitstart=0" TargetMode="External"/><Relationship Id="rId150" Type="http://schemas.openxmlformats.org/officeDocument/2006/relationships/hyperlink" Target="http://gfu.ru/budget/obl/section.php?IBLOCK_ID=125&amp;SECTION_ID=1180" TargetMode="External"/><Relationship Id="rId155" Type="http://schemas.openxmlformats.org/officeDocument/2006/relationships/hyperlink" Target="http://www.omsk-parlament.ru/?sid=2940" TargetMode="External"/><Relationship Id="rId171" Type="http://schemas.openxmlformats.org/officeDocument/2006/relationships/hyperlink" Target="http://ebudget.primorsky.ru/Menu/Page/345" TargetMode="External"/><Relationship Id="rId176" Type="http://schemas.openxmlformats.org/officeDocument/2006/relationships/hyperlink" Target="http://doc.dumasakhalin.ru/" TargetMode="External"/><Relationship Id="rId192" Type="http://schemas.openxmlformats.org/officeDocument/2006/relationships/hyperlink" Target="http://gsrb.ru/ru/materials/materialy-k-zasedaniyu-gs-k-rb/" TargetMode="External"/><Relationship Id="rId197" Type="http://schemas.openxmlformats.org/officeDocument/2006/relationships/hyperlink" Target="https://eparlament.irzs.ru/Home/Index?ais_uid=1&amp;type=zp&amp;dfrom=19.09.2018&amp;RowsOnPage=20" TargetMode="External"/><Relationship Id="rId206" Type="http://schemas.openxmlformats.org/officeDocument/2006/relationships/hyperlink" Target="https://www.fin.amurobl.ru/pages/normativno-pravovye-akty/regionalnyy-uroven/proekty-zakonov-ao/" TargetMode="External"/><Relationship Id="rId201" Type="http://schemas.openxmlformats.org/officeDocument/2006/relationships/hyperlink" Target="https://zaksobr.kamchatka.ru/events/Zakony/Proekty-Zakonov-Kamchatskogo-kraya/Proekty-Zakonov-Kamchatskogo-kraya-do-2020-goda" TargetMode="External"/><Relationship Id="rId12" Type="http://schemas.openxmlformats.org/officeDocument/2006/relationships/hyperlink" Target="http://www.kosoblduma.ru/laws/pzko/?search%5bstatus%5d=4" TargetMode="External"/><Relationship Id="rId17" Type="http://schemas.openxmlformats.org/officeDocument/2006/relationships/hyperlink" Target="http://ufin48.ru/Show/Category/63?ItemId=46&amp;headingId=4" TargetMode="External"/><Relationship Id="rId33" Type="http://schemas.openxmlformats.org/officeDocument/2006/relationships/hyperlink" Target="http://www.tulaoblduma.ru/laws_intranet/" TargetMode="External"/><Relationship Id="rId38" Type="http://schemas.openxmlformats.org/officeDocument/2006/relationships/hyperlink" Target="http://budget76.ru/" TargetMode="External"/><Relationship Id="rId59" Type="http://schemas.openxmlformats.org/officeDocument/2006/relationships/hyperlink" Target="http://budget.karelia.ru/byudzhet/dokumenty/2019-god" TargetMode="External"/><Relationship Id="rId103" Type="http://schemas.openxmlformats.org/officeDocument/2006/relationships/hyperlink" Target="http://minfin.tatarstan.ru/rus/vnesenie-izmeneniy-v-zakon-o-byudzhete.htm" TargetMode="External"/><Relationship Id="rId108" Type="http://schemas.openxmlformats.org/officeDocument/2006/relationships/hyperlink" Target="https://budget.cap.ru/Menu/Page/741" TargetMode="External"/><Relationship Id="rId124" Type="http://schemas.openxmlformats.org/officeDocument/2006/relationships/hyperlink" Target="http://budget.cap.ru/Menu/Page/636" TargetMode="External"/><Relationship Id="rId129" Type="http://schemas.openxmlformats.org/officeDocument/2006/relationships/hyperlink" Target="http://old.kurganoblduma.ru/about/activity/doc/upzp/index.php" TargetMode="External"/><Relationship Id="rId54" Type="http://schemas.openxmlformats.org/officeDocument/2006/relationships/hyperlink" Target="http://bks.pskov.ru/ebudget/Show/Category/11?ItemId=258" TargetMode="External"/><Relationship Id="rId70" Type="http://schemas.openxmlformats.org/officeDocument/2006/relationships/hyperlink" Target="https://minfinkubani.ru/budget_execution/budget_law/" TargetMode="External"/><Relationship Id="rId75" Type="http://schemas.openxmlformats.org/officeDocument/2006/relationships/hyperlink" Target="http://www.minfin34.ru/documents/" TargetMode="External"/><Relationship Id="rId91" Type="http://schemas.openxmlformats.org/officeDocument/2006/relationships/hyperlink" Target="http://minfin.alania.gov.ru/index.php/documents" TargetMode="External"/><Relationship Id="rId96" Type="http://schemas.openxmlformats.org/officeDocument/2006/relationships/hyperlink" Target="http://openbudsk.ru/vnesenie-izm18/" TargetMode="External"/><Relationship Id="rId140" Type="http://schemas.openxmlformats.org/officeDocument/2006/relationships/hyperlink" Target="http://www.zsyanao.ru/legislative_activity/projects/" TargetMode="External"/><Relationship Id="rId145" Type="http://schemas.openxmlformats.org/officeDocument/2006/relationships/hyperlink" Target="http://www.khural.org/docs/bills/" TargetMode="External"/><Relationship Id="rId161" Type="http://schemas.openxmlformats.org/officeDocument/2006/relationships/hyperlink" Target="http://egov-buryatia.ru/minfin/activities/documents/proekty-zakonov-i-inykh-npa/" TargetMode="External"/><Relationship Id="rId166" Type="http://schemas.openxmlformats.org/officeDocument/2006/relationships/hyperlink" Target="http://www.zaksobr-chita.ru/documents/proektyi_zakonov/2019_god" TargetMode="External"/><Relationship Id="rId182" Type="http://schemas.openxmlformats.org/officeDocument/2006/relationships/hyperlink" Target="http://&#1095;&#1091;&#1082;&#1086;&#1090;&#1082;&#1072;.&#1088;&#1092;/otkrytyy-byudzhet/zakon-o-byudzhete.php" TargetMode="External"/><Relationship Id="rId187" Type="http://schemas.openxmlformats.org/officeDocument/2006/relationships/hyperlink" Target="https://minfin39.ru/budget/process/last/" TargetMode="External"/><Relationship Id="rId1" Type="http://schemas.openxmlformats.org/officeDocument/2006/relationships/hyperlink" Target="https://www.belduma.ru/document/draft/detail.php?god=2019&amp;prj=all" TargetMode="External"/><Relationship Id="rId6" Type="http://schemas.openxmlformats.org/officeDocument/2006/relationships/hyperlink" Target="http://www.zsvo.ru/documents/10/" TargetMode="External"/><Relationship Id="rId23" Type="http://schemas.openxmlformats.org/officeDocument/2006/relationships/hyperlink" Target="http://rznoblduma.ru/index.php?option=com_content&amp;view=article&amp;id=177&amp;Itemid=125" TargetMode="External"/><Relationship Id="rId28" Type="http://schemas.openxmlformats.org/officeDocument/2006/relationships/hyperlink" Target="https://tambovoblduma.ru/zakonoproekty/zakonoproekty-vnesennye-v-oblastnuyu-dumu/" TargetMode="External"/><Relationship Id="rId49" Type="http://schemas.openxmlformats.org/officeDocument/2006/relationships/hyperlink" Target="http://budget.lenreg.ru/documents/?page=0&amp;sortOrder=&amp;type=&amp;sortName=&amp;sortDate=" TargetMode="External"/><Relationship Id="rId114" Type="http://schemas.openxmlformats.org/officeDocument/2006/relationships/hyperlink" Target="http://www.zsno.ru/law/bills-and-draft-resolutions/" TargetMode="External"/><Relationship Id="rId119" Type="http://schemas.openxmlformats.org/officeDocument/2006/relationships/hyperlink" Target="http://budget.cap.ru/Menu/Page/636" TargetMode="External"/><Relationship Id="rId44" Type="http://schemas.openxmlformats.org/officeDocument/2006/relationships/hyperlink" Target="https://www.vologdazso.ru/actions/legislative_activity/draft-laws/" TargetMode="External"/><Relationship Id="rId60" Type="http://schemas.openxmlformats.org/officeDocument/2006/relationships/hyperlink" Target="http://www.sdnao.ru/documents/bills/" TargetMode="External"/><Relationship Id="rId65" Type="http://schemas.openxmlformats.org/officeDocument/2006/relationships/hyperlink" Target="http://minfin.kalmregion.ru/deyatelnost/byudzhet-respubliki-kalmykiya/proekty-zakonov-o-respublikanskom-byudzhete/" TargetMode="External"/><Relationship Id="rId81" Type="http://schemas.openxmlformats.org/officeDocument/2006/relationships/hyperlink" Target="http://www.nsrd.ru/dokumenty/proekti_normativno_pravovih_aktov/page/1" TargetMode="External"/><Relationship Id="rId86" Type="http://schemas.openxmlformats.org/officeDocument/2006/relationships/hyperlink" Target="http://parlament.kbr.ru/zakonodatelnaya-deyatelnost/zakonoproekty-na-stadii-rassmotreniya/index.php?SECTION_ID=753" TargetMode="External"/><Relationship Id="rId130" Type="http://schemas.openxmlformats.org/officeDocument/2006/relationships/hyperlink" Target="http://www.finupr.kurganobl.ru/index.php?test=praktdum" TargetMode="External"/><Relationship Id="rId135" Type="http://schemas.openxmlformats.org/officeDocument/2006/relationships/hyperlink" Target="https://admtyumen.ru/ogv_ru/finance/finance/bugjet.htm" TargetMode="External"/><Relationship Id="rId151" Type="http://schemas.openxmlformats.org/officeDocument/2006/relationships/hyperlink" Target="https://www.sndko.ru/zakonotvorchestvo/proektyi-normativnyix-pravovyix-aktov-kemerovskoj-oblasti" TargetMode="External"/><Relationship Id="rId156" Type="http://schemas.openxmlformats.org/officeDocument/2006/relationships/hyperlink" Target="http://mf.omskportal.ru/oiv/mf/otrasl/otkrbudg/obl-budget/2019-2021" TargetMode="External"/><Relationship Id="rId177" Type="http://schemas.openxmlformats.org/officeDocument/2006/relationships/hyperlink" Target="http://sakhminfin.ru/" TargetMode="External"/><Relationship Id="rId198" Type="http://schemas.openxmlformats.org/officeDocument/2006/relationships/hyperlink" Target="https://openbudget.mfnso.ru/formirovanie-budgeta/zakon-o-byudzhete-i-proekt-zakona-o-byudzhete/2019-zakonbudget/proekt-zakona-o-byudzhete-na-2019-god-i-planovyj-period-2020-i-2021-godov-i-materialy-k-nemu" TargetMode="External"/><Relationship Id="rId172" Type="http://schemas.openxmlformats.org/officeDocument/2006/relationships/hyperlink" Target="https://minfin.khabkrai.ru/portal/Show/Category/184?page=1&amp;ItemId=497&amp;filterYear=2018" TargetMode="External"/><Relationship Id="rId193" Type="http://schemas.openxmlformats.org/officeDocument/2006/relationships/hyperlink" Target="http://saratov.gov.ru/gov/auth/minfin/bud_sar_obl/2019/Project/" TargetMode="External"/><Relationship Id="rId202" Type="http://schemas.openxmlformats.org/officeDocument/2006/relationships/hyperlink" Target="https://minfin.49gov.ru/documents" TargetMode="External"/><Relationship Id="rId207" Type="http://schemas.openxmlformats.org/officeDocument/2006/relationships/hyperlink" Target="http://www.dumask.ru/law/zakonodatelnaya-deyatelnost/item/6812.html" TargetMode="External"/><Relationship Id="rId13" Type="http://schemas.openxmlformats.org/officeDocument/2006/relationships/hyperlink" Target="http://depfin.adm44.ru/info/law/proetjzko/" TargetMode="External"/><Relationship Id="rId18" Type="http://schemas.openxmlformats.org/officeDocument/2006/relationships/hyperlink" Target="http://mef.mosreg.ru/dokumenty/antikorrupcionnaya-ekspertiza?page=2" TargetMode="External"/><Relationship Id="rId39" Type="http://schemas.openxmlformats.org/officeDocument/2006/relationships/hyperlink" Target="https://www.mos.ru/findep/function/napravleniia-deyatelnosti/normativnie-dokumenti-ukazaniya-razyasnenia/biudzhet-goroda-moskvy/" TargetMode="External"/><Relationship Id="rId109" Type="http://schemas.openxmlformats.org/officeDocument/2006/relationships/hyperlink" Target="http://zakon.zsperm.ru/" TargetMode="External"/><Relationship Id="rId34" Type="http://schemas.openxmlformats.org/officeDocument/2006/relationships/hyperlink" Target="https://minfin.tularegion.ru/documents/?SECTION=1579" TargetMode="External"/><Relationship Id="rId50" Type="http://schemas.openxmlformats.org/officeDocument/2006/relationships/hyperlink" Target="https://duma-murman.ru/deyatelnost/zakonodatelnaya-deyatelnost/proekty-zakonov-murmanskoy-oblasti/proekty-2019/" TargetMode="External"/><Relationship Id="rId55" Type="http://schemas.openxmlformats.org/officeDocument/2006/relationships/hyperlink" Target="http://duma.novreg.ru/action/archive/" TargetMode="External"/><Relationship Id="rId76" Type="http://schemas.openxmlformats.org/officeDocument/2006/relationships/hyperlink" Target="http://www.zsro.ru/lawmaking/project/" TargetMode="External"/><Relationship Id="rId97" Type="http://schemas.openxmlformats.org/officeDocument/2006/relationships/hyperlink" Target="https://minfin.bashkortostan.ru/activity/2870/" TargetMode="External"/><Relationship Id="rId104" Type="http://schemas.openxmlformats.org/officeDocument/2006/relationships/hyperlink" Target="http://www.udmgossovet.ru/activity/law/schedule/materials/" TargetMode="External"/><Relationship Id="rId120" Type="http://schemas.openxmlformats.org/officeDocument/2006/relationships/hyperlink" Target="http://finance.pnzreg.ru/docs/np/" TargetMode="External"/><Relationship Id="rId125" Type="http://schemas.openxmlformats.org/officeDocument/2006/relationships/hyperlink" Target="https://srd.ru/index.php/component/docs/?view=pr_zaks&amp;menu=508&amp;selmenu=512" TargetMode="External"/><Relationship Id="rId141" Type="http://schemas.openxmlformats.org/officeDocument/2006/relationships/hyperlink" Target="http://www.yamalfin.ru/index.php?option=com_content&amp;view=category&amp;id=152:2018-11-01-09-33-34&amp;Itemid=120&amp;layout=default" TargetMode="External"/><Relationship Id="rId146" Type="http://schemas.openxmlformats.org/officeDocument/2006/relationships/hyperlink" Target="http://www.akzs.ru/sessions/" TargetMode="External"/><Relationship Id="rId167" Type="http://schemas.openxmlformats.org/officeDocument/2006/relationships/hyperlink" Target="http://&#1084;&#1080;&#1085;&#1092;&#1080;&#1085;.&#1079;&#1072;&#1073;&#1072;&#1081;&#1082;&#1072;&#1083;&#1100;&#1089;&#1082;&#1080;&#1081;&#1082;&#1088;&#1072;&#1081;.&#1088;&#1092;/byudzhet/konsolidirovannyy-kraevoy-byudzhet/proekty-zakonov-o-byudzhete-kraya" TargetMode="External"/><Relationship Id="rId188" Type="http://schemas.openxmlformats.org/officeDocument/2006/relationships/hyperlink" Target="http://www.novkfo.ru/2019-god-proekty.html" TargetMode="External"/><Relationship Id="rId7" Type="http://schemas.openxmlformats.org/officeDocument/2006/relationships/hyperlink" Target="https://dtf.avo.ru/proekty-zakonov-vladimirskoj-oblasti" TargetMode="External"/><Relationship Id="rId71" Type="http://schemas.openxmlformats.org/officeDocument/2006/relationships/hyperlink" Target="https://astroblduma.ru/vm/zakonodat_deyat/ProjectZakonAO" TargetMode="External"/><Relationship Id="rId92" Type="http://schemas.openxmlformats.org/officeDocument/2006/relationships/hyperlink" Target="http://www.minfinchr.ru/respublikanskij-byudzhet/proekt-zakona-chechenskoj-respubliki-o-respublikanskom-byudzhete-na-ocherednoj-finansovyj-god-i-planovyj-period-s-prilozheniyami" TargetMode="External"/><Relationship Id="rId162" Type="http://schemas.openxmlformats.org/officeDocument/2006/relationships/hyperlink" Target="https://budget.govrb.ru/ebudget/Show/Category/15?ItemId=233" TargetMode="External"/><Relationship Id="rId183" Type="http://schemas.openxmlformats.org/officeDocument/2006/relationships/hyperlink" Target="http://admoblkaluga.ru/main/work/finances/project_orders.php" TargetMode="External"/><Relationship Id="rId2" Type="http://schemas.openxmlformats.org/officeDocument/2006/relationships/hyperlink" Target="http://beldepfin.ru/byudzhet/byudzhet-2019-2021/" TargetMode="External"/><Relationship Id="rId29" Type="http://schemas.openxmlformats.org/officeDocument/2006/relationships/hyperlink" Target="https://ksp.tmbreg.ru/18/59/554.html" TargetMode="External"/><Relationship Id="rId24" Type="http://schemas.openxmlformats.org/officeDocument/2006/relationships/hyperlink" Target="https://minfin.ryazangov.ru/documents/draft_documents/2019/index.php" TargetMode="External"/><Relationship Id="rId40" Type="http://schemas.openxmlformats.org/officeDocument/2006/relationships/hyperlink" Target="https://duma.mos.ru/ru/40/regulation_projects" TargetMode="External"/><Relationship Id="rId45" Type="http://schemas.openxmlformats.org/officeDocument/2006/relationships/hyperlink" Target="https://df.gov35.ru/otkrytyy-byudzhet/zakony-ob-oblastnom-byudzhete/2019/" TargetMode="External"/><Relationship Id="rId66" Type="http://schemas.openxmlformats.org/officeDocument/2006/relationships/hyperlink" Target="http://www.crimea.gov.ru/lawmaking-activity/laws-drafts" TargetMode="External"/><Relationship Id="rId87" Type="http://schemas.openxmlformats.org/officeDocument/2006/relationships/hyperlink" Target="https://pravitelstvo.kbr.ru/oigv/minfin/budget/respublikanskij_bjudzhet.php" TargetMode="External"/><Relationship Id="rId110" Type="http://schemas.openxmlformats.org/officeDocument/2006/relationships/hyperlink" Target="http://mfin.permkrai.ru/execution/docbud/2019/" TargetMode="External"/><Relationship Id="rId115" Type="http://schemas.openxmlformats.org/officeDocument/2006/relationships/hyperlink" Target="http://mf.nnov.ru:8025/o-budgete/zakonodatelstvo" TargetMode="External"/><Relationship Id="rId131" Type="http://schemas.openxmlformats.org/officeDocument/2006/relationships/hyperlink" Target="http://zsso.ru/legislative/lawprojects" TargetMode="External"/><Relationship Id="rId136" Type="http://schemas.openxmlformats.org/officeDocument/2006/relationships/hyperlink" Target="http://open.minfin74.ru/budget/370457626" TargetMode="External"/><Relationship Id="rId157" Type="http://schemas.openxmlformats.org/officeDocument/2006/relationships/hyperlink" Target="http://budget.omsk.ifinmon.ru/napravleniya/o-byudzhete/dokumenty" TargetMode="External"/><Relationship Id="rId178" Type="http://schemas.openxmlformats.org/officeDocument/2006/relationships/hyperlink" Target="https://openbudget.sakhminfin.ru/Menu/Page/547" TargetMode="External"/><Relationship Id="rId61" Type="http://schemas.openxmlformats.org/officeDocument/2006/relationships/hyperlink" Target="http://dfei.adm-nao.ru/zakony-o-byudzhete/" TargetMode="External"/><Relationship Id="rId82" Type="http://schemas.openxmlformats.org/officeDocument/2006/relationships/hyperlink" Target="http://www.minfinrd.ru/proekty_pravovykh_aktov" TargetMode="External"/><Relationship Id="rId152" Type="http://schemas.openxmlformats.org/officeDocument/2006/relationships/hyperlink" Target="https://www.ofukem.ru/budget/projects2019-2021/" TargetMode="External"/><Relationship Id="rId173" Type="http://schemas.openxmlformats.org/officeDocument/2006/relationships/hyperlink" Target="http://www.duma.khv.ru/?a=270100399" TargetMode="External"/><Relationship Id="rId194" Type="http://schemas.openxmlformats.org/officeDocument/2006/relationships/hyperlink" Target="http://ufo.ulntc.ru:8080/dokumenty/vneseniya-izmenenij-v-zakon-o-byudzhete/2019-god" TargetMode="External"/><Relationship Id="rId199" Type="http://schemas.openxmlformats.org/officeDocument/2006/relationships/hyperlink" Target="https://www.kamgov.ru/minfin/budzet-2019" TargetMode="External"/><Relationship Id="rId203" Type="http://schemas.openxmlformats.org/officeDocument/2006/relationships/hyperlink" Target="https://magoblduma.ru/documents/" TargetMode="External"/><Relationship Id="rId208" Type="http://schemas.openxmlformats.org/officeDocument/2006/relationships/printerSettings" Target="../printerSettings/printerSettings7.bin"/><Relationship Id="rId19" Type="http://schemas.openxmlformats.org/officeDocument/2006/relationships/hyperlink" Target="http://www.mosoblduma.ru/Zakoni/Zakonoprecti_Moskovskoj_oblasti/" TargetMode="External"/><Relationship Id="rId14" Type="http://schemas.openxmlformats.org/officeDocument/2006/relationships/hyperlink" Target="http://kurskduma.ru/proekts/index.php" TargetMode="External"/><Relationship Id="rId30" Type="http://schemas.openxmlformats.org/officeDocument/2006/relationships/hyperlink" Target="http://www.zsto.ru/index.php/739a50c4-47c1-81fa-060e-2232105925f8/5f51608f-f613-3c85-ce9f-e9a9410d8fa4" TargetMode="External"/><Relationship Id="rId35" Type="http://schemas.openxmlformats.org/officeDocument/2006/relationships/hyperlink" Target="https://dfto.ru/byudzhet-dlya-grazhdan/proekt-zakona-o-byudzhete" TargetMode="External"/><Relationship Id="rId56" Type="http://schemas.openxmlformats.org/officeDocument/2006/relationships/hyperlink" Target="http://portal.novkfo.ru/Menu/Page/85" TargetMode="External"/><Relationship Id="rId77" Type="http://schemas.openxmlformats.org/officeDocument/2006/relationships/hyperlink" Target="http://minfin.donland.ru:8088/budget/152274417" TargetMode="External"/><Relationship Id="rId100" Type="http://schemas.openxmlformats.org/officeDocument/2006/relationships/hyperlink" Target="http://gsrm.ru/legislative-activities/proekty/" TargetMode="External"/><Relationship Id="rId105" Type="http://schemas.openxmlformats.org/officeDocument/2006/relationships/hyperlink" Target="http://www.mfur.ru/budjet/ispolnenie/zakon/2019/index.php" TargetMode="External"/><Relationship Id="rId126" Type="http://schemas.openxmlformats.org/officeDocument/2006/relationships/hyperlink" Target="http://budget.minfin-samara.ru/dokumenty/proekt-zakona-o-byudzhete-samarskoj-oblasti/" TargetMode="External"/><Relationship Id="rId147" Type="http://schemas.openxmlformats.org/officeDocument/2006/relationships/hyperlink" Target="http://sp-ak.ru/index.php/2013-01-31-07-00-31/2014-09-28-13-23-34" TargetMode="External"/><Relationship Id="rId168" Type="http://schemas.openxmlformats.org/officeDocument/2006/relationships/hyperlink" Target="http://&#1086;&#1090;&#1082;&#1088;&#1099;&#1090;&#1099;&#1081;&#1073;&#1102;&#1076;&#1078;&#1077;&#1090;.&#1079;&#1072;&#1073;&#1072;&#1081;&#1082;&#1072;&#1083;&#1100;&#1089;&#1082;&#1080;&#1081;&#1082;&#1088;&#1072;&#1081;.&#1088;&#1092;/portal/Page/BudgLaw?project=1&amp;ItemId=13&amp;show_title=on" TargetMode="External"/><Relationship Id="rId8" Type="http://schemas.openxmlformats.org/officeDocument/2006/relationships/hyperlink" Target="http://www.gfu.vrn.ru/regulatory/normativnye-pravovye-akty/zakony-voronezhskoy-oblasti-/proekty-zakonov-voronezhskoy-oblasti-ob-oblastnom-byudzhete.php" TargetMode="External"/><Relationship Id="rId51" Type="http://schemas.openxmlformats.org/officeDocument/2006/relationships/hyperlink" Target="https://minfin.gov-murman.ru/open-budget/regional_budget/law_of_budget_projects/project-20-21.php" TargetMode="External"/><Relationship Id="rId72" Type="http://schemas.openxmlformats.org/officeDocument/2006/relationships/hyperlink" Target="https://minfin.astrobl.ru/site-page/proekty-zakonov-o-vnesenii-izmeneniy-v-zakony-o-byudzhete-ao" TargetMode="External"/><Relationship Id="rId93" Type="http://schemas.openxmlformats.org/officeDocument/2006/relationships/hyperlink" Target="http://www.parlamentchr.ru/deyatelnost/zakonoproekty-nakhodyashchiesya-na-rassmotrenii" TargetMode="External"/><Relationship Id="rId98" Type="http://schemas.openxmlformats.org/officeDocument/2006/relationships/hyperlink" Target="http://parliament.mari.ru/itog/pnpa.html" TargetMode="External"/><Relationship Id="rId121" Type="http://schemas.openxmlformats.org/officeDocument/2006/relationships/hyperlink" Target="http://www.zspo.ru/legislative/bills/" TargetMode="External"/><Relationship Id="rId142" Type="http://schemas.openxmlformats.org/officeDocument/2006/relationships/hyperlink" Target="http://feaweb.yamalfin.ru/" TargetMode="External"/><Relationship Id="rId163" Type="http://schemas.openxmlformats.org/officeDocument/2006/relationships/hyperlink" Target="http://monitoring.iltumen.ru/" TargetMode="External"/><Relationship Id="rId184" Type="http://schemas.openxmlformats.org/officeDocument/2006/relationships/hyperlink" Target="http://www.zskaluga.ru/bills/116/npage/12" TargetMode="External"/><Relationship Id="rId189" Type="http://schemas.openxmlformats.org/officeDocument/2006/relationships/hyperlink" Target="http://www.assembly.spb.ru/law_spb/projects" TargetMode="External"/><Relationship Id="rId3" Type="http://schemas.openxmlformats.org/officeDocument/2006/relationships/hyperlink" Target="https://duma32.ru/" TargetMode="External"/><Relationship Id="rId25" Type="http://schemas.openxmlformats.org/officeDocument/2006/relationships/hyperlink" Target="http://minfin-rzn.ru/portal/Show/Category/6?ItemId=17" TargetMode="External"/><Relationship Id="rId46" Type="http://schemas.openxmlformats.org/officeDocument/2006/relationships/hyperlink" Target="https://duma39.ru/activity/zakon/draft/" TargetMode="External"/><Relationship Id="rId67" Type="http://schemas.openxmlformats.org/officeDocument/2006/relationships/hyperlink" Target="https://minfin.rk.gov.ru/ru/structure/2018_10_30_18_13_biudzhet_na_2019_god_i_planovyi_period_2020_2021_godov" TargetMode="External"/><Relationship Id="rId116" Type="http://schemas.openxmlformats.org/officeDocument/2006/relationships/hyperlink" Target="http://mf.nnov.ru/index.php?option=com_k2&amp;view=item&amp;id=1509:zakony-ob-oblastnom-byudzhete-na-ocherednoj-finansovyj-god-i-na-planovyj-period&amp;Itemid=553" TargetMode="External"/><Relationship Id="rId137" Type="http://schemas.openxmlformats.org/officeDocument/2006/relationships/hyperlink" Target="http://www.minfin74.ru/mBudget/project/" TargetMode="External"/><Relationship Id="rId158" Type="http://schemas.openxmlformats.org/officeDocument/2006/relationships/hyperlink" Target="https://duma.tomsk.ru/content/bills" TargetMode="External"/><Relationship Id="rId20" Type="http://schemas.openxmlformats.org/officeDocument/2006/relationships/hyperlink" Target="https://budget.mosreg.ru/byudzhet-dlya-grazhdan/izmeneniya-v-zakon-o-byudzhete-mo/" TargetMode="External"/><Relationship Id="rId41" Type="http://schemas.openxmlformats.org/officeDocument/2006/relationships/hyperlink" Target="https://budget.mos.ru/BudgetAttachements_2019_2021" TargetMode="External"/><Relationship Id="rId62" Type="http://schemas.openxmlformats.org/officeDocument/2006/relationships/hyperlink" Target="https://www.gshra.ru/zak-deyat/proekty/" TargetMode="External"/><Relationship Id="rId83" Type="http://schemas.openxmlformats.org/officeDocument/2006/relationships/hyperlink" Target="http://portal.minfinrd.ru/Show/Category/29?ItemId=116" TargetMode="External"/><Relationship Id="rId88" Type="http://schemas.openxmlformats.org/officeDocument/2006/relationships/hyperlink" Target="https://parlament09.ru/services/zakonotvorchestvo/zakonoproekty/" TargetMode="External"/><Relationship Id="rId111" Type="http://schemas.openxmlformats.org/officeDocument/2006/relationships/hyperlink" Target="http://budget.permkrai.ru/" TargetMode="External"/><Relationship Id="rId132" Type="http://schemas.openxmlformats.org/officeDocument/2006/relationships/hyperlink" Target="https://minfin.midural.ru/document/category/20" TargetMode="External"/><Relationship Id="rId153" Type="http://schemas.openxmlformats.org/officeDocument/2006/relationships/hyperlink" Target="http://zsnso.ru/579/" TargetMode="External"/><Relationship Id="rId174" Type="http://schemas.openxmlformats.org/officeDocument/2006/relationships/hyperlink" Target="https://minfin.khabkrai.ru/portal/Show/Category/184?page=1&amp;ItemId=497&amp;filterYear=2019" TargetMode="External"/><Relationship Id="rId179" Type="http://schemas.openxmlformats.org/officeDocument/2006/relationships/hyperlink" Target="http://zseao.ru/search-zakonoproekt/" TargetMode="External"/><Relationship Id="rId195" Type="http://schemas.openxmlformats.org/officeDocument/2006/relationships/hyperlink" Target="https://depfin.admhmao.ru/otkrytyy-byudzhet/" TargetMode="External"/><Relationship Id="rId190" Type="http://schemas.openxmlformats.org/officeDocument/2006/relationships/hyperlink" Target="https://fincom.gov.spb.ru/budget/info/acts/1" TargetMode="External"/><Relationship Id="rId204" Type="http://schemas.openxmlformats.org/officeDocument/2006/relationships/hyperlink" Target="http://iis.minfin.49gov.ru/ebudget/Menu/Page/86" TargetMode="External"/><Relationship Id="rId15" Type="http://schemas.openxmlformats.org/officeDocument/2006/relationships/hyperlink" Target="https://adm.rkursk.ru/index.php?id=693" TargetMode="External"/><Relationship Id="rId36" Type="http://schemas.openxmlformats.org/officeDocument/2006/relationships/hyperlink" Target="http://duma.yar.ru/leftcolumn/lawprocess/projects/" TargetMode="External"/><Relationship Id="rId57" Type="http://schemas.openxmlformats.org/officeDocument/2006/relationships/hyperlink" Target="http://karelia-zs.ru/zakonodatelstvo_rk/proekty/search_simple/?search=true&amp;sort_by=data_registracii&amp;order=descending" TargetMode="External"/><Relationship Id="rId106" Type="http://schemas.openxmlformats.org/officeDocument/2006/relationships/hyperlink" Target="http://www.gs.cap.ru/SiteMap.aspx?id=2797562" TargetMode="External"/><Relationship Id="rId127" Type="http://schemas.openxmlformats.org/officeDocument/2006/relationships/hyperlink" Target="http://www.zsuo.ru/zakony/proekty.html" TargetMode="External"/><Relationship Id="rId10" Type="http://schemas.openxmlformats.org/officeDocument/2006/relationships/hyperlink" Target="https://www.ivoblduma.ru/zakony/proekty-zakonov/" TargetMode="External"/><Relationship Id="rId31" Type="http://schemas.openxmlformats.org/officeDocument/2006/relationships/hyperlink" Target="https://&#1084;&#1080;&#1085;&#1092;&#1080;&#1085;.&#1090;&#1074;&#1077;&#1088;&#1089;&#1082;&#1072;&#1103;&#1086;&#1073;&#1083;&#1072;&#1089;&#1090;&#1100;.&#1088;&#1092;/np-baza/proekty-npa/" TargetMode="External"/><Relationship Id="rId52" Type="http://schemas.openxmlformats.org/officeDocument/2006/relationships/hyperlink" Target="http://sobranie.pskov.ru/lawmaking/bills" TargetMode="External"/><Relationship Id="rId73" Type="http://schemas.openxmlformats.org/officeDocument/2006/relationships/hyperlink" Target="http://volgoduma.ru/zakonotvorchestvo/proekty-zakonov.html" TargetMode="External"/><Relationship Id="rId78" Type="http://schemas.openxmlformats.org/officeDocument/2006/relationships/hyperlink" Target="http://www.minfin.donland.ru/docs/s/8" TargetMode="External"/><Relationship Id="rId94" Type="http://schemas.openxmlformats.org/officeDocument/2006/relationships/hyperlink" Target="http://forcitizens.ru/ob/dokumenty/vnesenie-izmenenij-v-zakon-o-byudzhete/na-2019-god" TargetMode="External"/><Relationship Id="rId99" Type="http://schemas.openxmlformats.org/officeDocument/2006/relationships/hyperlink" Target="http://mari-el.gov.ru/minfin/Pages/projects.aspx" TargetMode="External"/><Relationship Id="rId101" Type="http://schemas.openxmlformats.org/officeDocument/2006/relationships/hyperlink" Target="https://www.minfinrm.ru/norm-akty-new/" TargetMode="External"/><Relationship Id="rId122" Type="http://schemas.openxmlformats.org/officeDocument/2006/relationships/hyperlink" Target="http://asozd.samgd.ru/bills/?search=1" TargetMode="External"/><Relationship Id="rId143" Type="http://schemas.openxmlformats.org/officeDocument/2006/relationships/hyperlink" Target="http://elkurultay.ru/deyatelnost/sessii/sessii/materialy-proshedshikh-sessij" TargetMode="External"/><Relationship Id="rId148" Type="http://schemas.openxmlformats.org/officeDocument/2006/relationships/hyperlink" Target="http://www.sobranie.info/projects.php" TargetMode="External"/><Relationship Id="rId164" Type="http://schemas.openxmlformats.org/officeDocument/2006/relationships/hyperlink" Target="https://minfin.sakha.gov.ru/zakony-o-bjudzhete/2019-2021-gg" TargetMode="External"/><Relationship Id="rId169" Type="http://schemas.openxmlformats.org/officeDocument/2006/relationships/hyperlink" Target="http://monitoring.zspk.gov.ru/" TargetMode="External"/><Relationship Id="rId185" Type="http://schemas.openxmlformats.org/officeDocument/2006/relationships/hyperlink" Target="http://gsrk1.rkomi.ru/Sessions/Default.aspx" TargetMode="External"/><Relationship Id="rId4" Type="http://schemas.openxmlformats.org/officeDocument/2006/relationships/hyperlink" Target="http://bryanskoblfin.ru/Show/Category/10?ItemId=4" TargetMode="External"/><Relationship Id="rId9" Type="http://schemas.openxmlformats.org/officeDocument/2006/relationships/hyperlink" Target="http://www.vrnoblduma.ru/dokumenty/proekty/" TargetMode="External"/><Relationship Id="rId180" Type="http://schemas.openxmlformats.org/officeDocument/2006/relationships/hyperlink" Target="http://npa.eao.ru/law?d&amp;nd=64300002&amp;prevDoc=3" TargetMode="External"/><Relationship Id="rId26" Type="http://schemas.openxmlformats.org/officeDocument/2006/relationships/hyperlink" Target="http://www.smoloblduma.ru/work/an_b.php" TargetMode="External"/><Relationship Id="rId47" Type="http://schemas.openxmlformats.org/officeDocument/2006/relationships/hyperlink" Target="http://www.lenoblzaks.ru/static/single/-rus-common-zakact-/loprojects" TargetMode="External"/><Relationship Id="rId68" Type="http://schemas.openxmlformats.org/officeDocument/2006/relationships/hyperlink" Target="http://budget.rk.ifinmon.ru/dokumenty/zakon-o-byudzhete" TargetMode="External"/><Relationship Id="rId89" Type="http://schemas.openxmlformats.org/officeDocument/2006/relationships/hyperlink" Target="http://minfin09.ru/&#1087;&#1088;&#1086;&#1077;&#1082;&#1090;&#1099;-&#1085;&#1087;&#1072;-&#1080;-&#1079;&#1072;&#1082;&#1083;&#1102;&#1095;&#1077;&#1085;&#1080;&#1081;-&#1082;-&#1085;&#1080;&#1084;-&#1087;&#1086;-&#1088;&#1077;&#1079;&#1091;&#1083;/" TargetMode="External"/><Relationship Id="rId112" Type="http://schemas.openxmlformats.org/officeDocument/2006/relationships/hyperlink" Target="http://www.zsko.ru/documents/lawmaking/" TargetMode="External"/><Relationship Id="rId133" Type="http://schemas.openxmlformats.org/officeDocument/2006/relationships/hyperlink" Target="http://budget.cap.ru/Menu/Page/636" TargetMode="External"/><Relationship Id="rId154" Type="http://schemas.openxmlformats.org/officeDocument/2006/relationships/hyperlink" Target="http://mfnso.nso.ru/page/2755" TargetMode="External"/><Relationship Id="rId175" Type="http://schemas.openxmlformats.org/officeDocument/2006/relationships/hyperlink" Target="http://www.zsamur.ru/section/list/31/11/2019" TargetMode="External"/><Relationship Id="rId196" Type="http://schemas.openxmlformats.org/officeDocument/2006/relationships/hyperlink" Target="https://minfin.rtyva.ru/node/7607/" TargetMode="External"/><Relationship Id="rId200" Type="http://schemas.openxmlformats.org/officeDocument/2006/relationships/hyperlink" Target="http://openbudget.kamgov.ru/Dashboard"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budget.mos.ru/BudgetAttachements_2019_2021" TargetMode="External"/><Relationship Id="rId117" Type="http://schemas.openxmlformats.org/officeDocument/2006/relationships/hyperlink" Target="http://&#1086;&#1090;&#1082;&#1088;&#1099;&#1090;&#1099;&#1081;&#1073;&#1102;&#1076;&#1078;&#1077;&#1090;.&#1079;&#1072;&#1073;&#1072;&#1081;&#1082;&#1072;&#1083;&#1100;&#1089;&#1082;&#1080;&#1081;&#1082;&#1088;&#1072;&#1081;.&#1088;&#1092;/portal/Page/BudgLaw?ItemId=14&amp;show_title=on" TargetMode="External"/><Relationship Id="rId21" Type="http://schemas.openxmlformats.org/officeDocument/2006/relationships/hyperlink" Target="https://dfto.ru/byudzhet-dlya-grazhdan/zakon-o-byudzhete" TargetMode="External"/><Relationship Id="rId42" Type="http://schemas.openxmlformats.org/officeDocument/2006/relationships/hyperlink" Target="https://minfinkubani.ru/budget_execution/budget_law/" TargetMode="External"/><Relationship Id="rId47" Type="http://schemas.openxmlformats.org/officeDocument/2006/relationships/hyperlink" Target="http://www.ob.sev.gov.ru/dokumenty/izmeneniya-v-budzhet/2019-2021-gg" TargetMode="External"/><Relationship Id="rId63" Type="http://schemas.openxmlformats.org/officeDocument/2006/relationships/hyperlink" Target="http://mfin.permkrai.ru/execution/docbud/2019/" TargetMode="External"/><Relationship Id="rId68" Type="http://schemas.openxmlformats.org/officeDocument/2006/relationships/hyperlink" Target="http://minfin.orb.ru/&#1079;&#1072;&#1082;&#1086;&#1085;-&#1086;&#1073;-&#1086;&#1073;&#1083;&#1072;&#1089;&#1090;&#1085;&#1086;&#1084;-&#1073;&#1102;&#1076;&#1078;&#1077;&#1090;&#1077;/" TargetMode="External"/><Relationship Id="rId84" Type="http://schemas.openxmlformats.org/officeDocument/2006/relationships/hyperlink" Target="http://gfu.ru/budget/obl/section.php?IBLOCK_ID=125&amp;SECTION_ID=1176" TargetMode="External"/><Relationship Id="rId89" Type="http://schemas.openxmlformats.org/officeDocument/2006/relationships/hyperlink" Target="http://www.findep.org/zakoni-tomskoy-oblasti.html" TargetMode="External"/><Relationship Id="rId112" Type="http://schemas.openxmlformats.org/officeDocument/2006/relationships/hyperlink" Target="http://ufo.ulntc.ru:8080/dokumenty/vneseniya-izmenenij-v-zakon-o-byudzhete/2019-god" TargetMode="External"/><Relationship Id="rId16" Type="http://schemas.openxmlformats.org/officeDocument/2006/relationships/hyperlink" Target="http://minfin-rzn.ru/portal/Show/Category/5?ItemId=24" TargetMode="External"/><Relationship Id="rId107" Type="http://schemas.openxmlformats.org/officeDocument/2006/relationships/hyperlink" Target="https://minfin39.ru/budget/process/last/" TargetMode="External"/><Relationship Id="rId11" Type="http://schemas.openxmlformats.org/officeDocument/2006/relationships/hyperlink" Target="http://ufin48.ru/Show/Category/63?ItemId=47&amp;headingId=3" TargetMode="External"/><Relationship Id="rId32" Type="http://schemas.openxmlformats.org/officeDocument/2006/relationships/hyperlink" Target="http://bks.pskov.ru/ebudget/Show/Category/11?ItemId=258" TargetMode="External"/><Relationship Id="rId37" Type="http://schemas.openxmlformats.org/officeDocument/2006/relationships/hyperlink" Target="http://dfei.adm-nao.ru/zakony-o-byudzhete/" TargetMode="External"/><Relationship Id="rId53" Type="http://schemas.openxmlformats.org/officeDocument/2006/relationships/hyperlink" Target="http://www.minfinchr.ru/respublikanskij-byudzhet/zakon-chechenskoj-respubliki-o-respublikanskom-byudzhete-s-prilozheniyami-v-aktualnoj-redaktsii" TargetMode="External"/><Relationship Id="rId58" Type="http://schemas.openxmlformats.org/officeDocument/2006/relationships/hyperlink" Target="http://mari-el.gov.ru/minfin/SitePages/IzmVzakORespBudg.aspx" TargetMode="External"/><Relationship Id="rId74" Type="http://schemas.openxmlformats.org/officeDocument/2006/relationships/hyperlink" Target="http://www.finupr.kurganobl.ru/index.php?test=bud19" TargetMode="External"/><Relationship Id="rId79" Type="http://schemas.openxmlformats.org/officeDocument/2006/relationships/hyperlink" Target="http://feaweb.yamalfin.ru/" TargetMode="External"/><Relationship Id="rId102" Type="http://schemas.openxmlformats.org/officeDocument/2006/relationships/hyperlink" Target="http://www.eao.ru/isp-vlast/finansovoe-upravlenie-pravitelstva/byudzhet/" TargetMode="External"/><Relationship Id="rId5" Type="http://schemas.openxmlformats.org/officeDocument/2006/relationships/hyperlink" Target="http://bryanskoblfin.ru/open/Menu/Page/93" TargetMode="External"/><Relationship Id="rId61" Type="http://schemas.openxmlformats.org/officeDocument/2006/relationships/hyperlink" Target="http://mfur.ru/budjet/ispolnenie/zakon/2019/zakony-ur-o-vnesenii-izmeneniy-v-zakon-udmurtskoy-respubliki-o-byudzhete-udmurtskoy-respubliki-na-20.php" TargetMode="External"/><Relationship Id="rId82" Type="http://schemas.openxmlformats.org/officeDocument/2006/relationships/hyperlink" Target="http://fin22.ru/bud/z2019/" TargetMode="External"/><Relationship Id="rId90" Type="http://schemas.openxmlformats.org/officeDocument/2006/relationships/hyperlink" Target="http://egov-buryatia.ru/minfin/activities/documents/zakony/" TargetMode="External"/><Relationship Id="rId95" Type="http://schemas.openxmlformats.org/officeDocument/2006/relationships/hyperlink" Target="http://openbudget.kamgov.ru/Dashboard" TargetMode="External"/><Relationship Id="rId19" Type="http://schemas.openxmlformats.org/officeDocument/2006/relationships/hyperlink" Target="https://&#1084;&#1080;&#1085;&#1092;&#1080;&#1085;.&#1090;&#1074;&#1077;&#1088;&#1089;&#1082;&#1072;&#1103;&#1086;&#1073;&#1083;&#1072;&#1089;&#1090;&#1100;.&#1088;&#1092;/np-baza/regionalnye-normativnye-pravovye-akty/" TargetMode="External"/><Relationship Id="rId14" Type="http://schemas.openxmlformats.org/officeDocument/2006/relationships/hyperlink" Target="https://orel-region.ru/index.php?head=20&amp;part=25&amp;in=131&amp;sheet=1" TargetMode="External"/><Relationship Id="rId22" Type="http://schemas.openxmlformats.org/officeDocument/2006/relationships/hyperlink" Target="https://minfin.tularegion.ru/documents/?SECTION=1579" TargetMode="External"/><Relationship Id="rId27" Type="http://schemas.openxmlformats.org/officeDocument/2006/relationships/hyperlink" Target="https://dvinaland.ru/budget/zakon/" TargetMode="External"/><Relationship Id="rId30" Type="http://schemas.openxmlformats.org/officeDocument/2006/relationships/hyperlink" Target="https://minfin.gov-murman.ru/open-budget/regional_budget/law_of_budget/" TargetMode="External"/><Relationship Id="rId35" Type="http://schemas.openxmlformats.org/officeDocument/2006/relationships/hyperlink" Target="http://minfin.karelia.ru/2019-2021-gody/" TargetMode="External"/><Relationship Id="rId43" Type="http://schemas.openxmlformats.org/officeDocument/2006/relationships/hyperlink" Target="https://minfin.astrobl.ru/site-page/zakony-o-byudzhete-ao" TargetMode="External"/><Relationship Id="rId48" Type="http://schemas.openxmlformats.org/officeDocument/2006/relationships/hyperlink" Target="http://minfinrd.ru/svedeniya_ob_ispolzovanii_vydelyaemykh_byudzhetnykh_sredstv" TargetMode="External"/><Relationship Id="rId56" Type="http://schemas.openxmlformats.org/officeDocument/2006/relationships/hyperlink" Target="http://openbudsk.ru/vnesenie-izm18/" TargetMode="External"/><Relationship Id="rId64" Type="http://schemas.openxmlformats.org/officeDocument/2006/relationships/hyperlink" Target="http://budget.permkrai.ru/" TargetMode="External"/><Relationship Id="rId69" Type="http://schemas.openxmlformats.org/officeDocument/2006/relationships/hyperlink" Target="http://budget.cap.ru/Menu/Page/636" TargetMode="External"/><Relationship Id="rId77" Type="http://schemas.openxmlformats.org/officeDocument/2006/relationships/hyperlink" Target="http://www.minfin74.ru/mBudget/law/" TargetMode="External"/><Relationship Id="rId100" Type="http://schemas.openxmlformats.org/officeDocument/2006/relationships/hyperlink" Target="http://sakhminfin.ru/" TargetMode="External"/><Relationship Id="rId105" Type="http://schemas.openxmlformats.org/officeDocument/2006/relationships/hyperlink" Target="http://admoblkaluga.ru/main/work/finances/budget/20192021.php" TargetMode="External"/><Relationship Id="rId113" Type="http://schemas.openxmlformats.org/officeDocument/2006/relationships/hyperlink" Target="https://depfin.admhmao.ru/otkrytyy-byudzhet/" TargetMode="External"/><Relationship Id="rId118" Type="http://schemas.openxmlformats.org/officeDocument/2006/relationships/hyperlink" Target="https://minfin.49gov.ru/documents/" TargetMode="External"/><Relationship Id="rId8" Type="http://schemas.openxmlformats.org/officeDocument/2006/relationships/hyperlink" Target="http://df.ivanovoobl.ru/regionalnye-finansy/zakon-ob-oblastnom-byudzhete/zakony-o-vnesenii-izmeneniy-v-zakon-o-byudzhete/" TargetMode="External"/><Relationship Id="rId51" Type="http://schemas.openxmlformats.org/officeDocument/2006/relationships/hyperlink" Target="http://minfin09.ru/category/2019-%d0%b3%d0%be%d0%b4/" TargetMode="External"/><Relationship Id="rId72" Type="http://schemas.openxmlformats.org/officeDocument/2006/relationships/hyperlink" Target="http://saratov.gov.ru/gov/auth/minfin/bud_sar_obl/2019/Law/" TargetMode="External"/><Relationship Id="rId80" Type="http://schemas.openxmlformats.org/officeDocument/2006/relationships/hyperlink" Target="http://www.yamalfin.ru/index.php?option=com_content&amp;view=category&amp;id=160:2019-03-28-10-20-18&amp;Itemid=120&amp;layout=default" TargetMode="External"/><Relationship Id="rId85" Type="http://schemas.openxmlformats.org/officeDocument/2006/relationships/hyperlink" Target="https://www.ofukem.ru/budget/laws2019-2021/" TargetMode="External"/><Relationship Id="rId93" Type="http://schemas.openxmlformats.org/officeDocument/2006/relationships/hyperlink" Target="http://budget.sakha.gov.ru/ebudget/Menu/Page/326" TargetMode="External"/><Relationship Id="rId98" Type="http://schemas.openxmlformats.org/officeDocument/2006/relationships/hyperlink" Target="https://minfin.khabkrai.ru/portal/Show/Category/34?page=1&amp;ItemId=227&amp;filterYear=2019" TargetMode="External"/><Relationship Id="rId121" Type="http://schemas.openxmlformats.org/officeDocument/2006/relationships/printerSettings" Target="../printerSettings/printerSettings8.bin"/><Relationship Id="rId3" Type="http://schemas.openxmlformats.org/officeDocument/2006/relationships/hyperlink" Target="http://beldepfin.ru/byudzhet/byudzhet-2019-2021/" TargetMode="External"/><Relationship Id="rId12" Type="http://schemas.openxmlformats.org/officeDocument/2006/relationships/hyperlink" Target="http://mef.mosreg.ru/dokumenty/antikorrupcionnaya-ekspertiza?page=2" TargetMode="External"/><Relationship Id="rId17" Type="http://schemas.openxmlformats.org/officeDocument/2006/relationships/hyperlink" Target="http://www.finsmol.ru/zbudget/a0oAgQRSSXRf" TargetMode="External"/><Relationship Id="rId25" Type="http://schemas.openxmlformats.org/officeDocument/2006/relationships/hyperlink" Target="https://www.mos.ru/findep/function/napravleniia-deyatelnosti/normativnie-dokumenti-ukazaniya-razyasnenia/biudzhet-goroda-moskvy/" TargetMode="External"/><Relationship Id="rId33" Type="http://schemas.openxmlformats.org/officeDocument/2006/relationships/hyperlink" Target="http://finance.pskov.ru/ob-upravlenii/pravovaya-baza" TargetMode="External"/><Relationship Id="rId38" Type="http://schemas.openxmlformats.org/officeDocument/2006/relationships/hyperlink" Target="http://www.minfin01-maykop.ru/Show/Category/7?ItemId=55" TargetMode="External"/><Relationship Id="rId46" Type="http://schemas.openxmlformats.org/officeDocument/2006/relationships/hyperlink" Target="http://minfin.donland.ru:8088/budget/152274417" TargetMode="External"/><Relationship Id="rId59" Type="http://schemas.openxmlformats.org/officeDocument/2006/relationships/hyperlink" Target="https://www.minfinrm.ru/norm-akty-new/zakony/norm-prav-akty/budget-2019/" TargetMode="External"/><Relationship Id="rId67" Type="http://schemas.openxmlformats.org/officeDocument/2006/relationships/hyperlink" Target="http://mf.nnov.ru/index.php?option=com_k2&amp;view=item&amp;id=1509:zakony-ob-oblastnom-byudzhete-na-ocherednoj-finansovyj-god-i-na-planovyj-period&amp;Itemid=553" TargetMode="External"/><Relationship Id="rId103" Type="http://schemas.openxmlformats.org/officeDocument/2006/relationships/hyperlink" Target="http://&#1095;&#1091;&#1082;&#1086;&#1090;&#1082;&#1072;.&#1088;&#1092;/otkrytyy-byudzhet/zakon-o-byudzhete.php" TargetMode="External"/><Relationship Id="rId108" Type="http://schemas.openxmlformats.org/officeDocument/2006/relationships/hyperlink" Target="https://fincom.gov.spb.ru/budget/info/acts/1" TargetMode="External"/><Relationship Id="rId116" Type="http://schemas.openxmlformats.org/officeDocument/2006/relationships/hyperlink" Target="https://minfin.75.ru/byudzhet/konsolidirovannyy-kraevoy-byudzhet/zakony-o-byudzhete" TargetMode="External"/><Relationship Id="rId20" Type="http://schemas.openxmlformats.org/officeDocument/2006/relationships/hyperlink" Target="http://portal.tverfin.ru/Show/Category/5?page=1&amp;ItemId=271&amp;filterYear=2019" TargetMode="External"/><Relationship Id="rId41" Type="http://schemas.openxmlformats.org/officeDocument/2006/relationships/hyperlink" Target="http://budget.rk.ifinmon.ru/dokumenty/zakon-o-byudzhete" TargetMode="External"/><Relationship Id="rId54" Type="http://schemas.openxmlformats.org/officeDocument/2006/relationships/hyperlink" Target="http://forcitizens.ru/ob/dokumenty/vnesenie-izmenenij-v-zakon-o-byudzhete/na-2019-god" TargetMode="External"/><Relationship Id="rId62" Type="http://schemas.openxmlformats.org/officeDocument/2006/relationships/hyperlink" Target="http://minfin.cap.ru/action/activity/byudzhet/respublikanskij-byudzhet-chuvashskoj-respubliki/2019-god" TargetMode="External"/><Relationship Id="rId70" Type="http://schemas.openxmlformats.org/officeDocument/2006/relationships/hyperlink" Target="http://finance.pnzreg.ru/docs/bpo/izmeneniya-i-dopolneniya/" TargetMode="External"/><Relationship Id="rId75" Type="http://schemas.openxmlformats.org/officeDocument/2006/relationships/hyperlink" Target="https://minfin.midural.ru/document/category/20" TargetMode="External"/><Relationship Id="rId83" Type="http://schemas.openxmlformats.org/officeDocument/2006/relationships/hyperlink" Target="http://minfin.krskstate.ru/openbudget/law" TargetMode="External"/><Relationship Id="rId88" Type="http://schemas.openxmlformats.org/officeDocument/2006/relationships/hyperlink" Target="http://budget.omsk.ifinmon.ru/napravleniya/o-byudzhete/dokumenty" TargetMode="External"/><Relationship Id="rId91" Type="http://schemas.openxmlformats.org/officeDocument/2006/relationships/hyperlink" Target="https://budget.govrb.ru/ebudget/Show/Category/15?ItemId=233" TargetMode="External"/><Relationship Id="rId96" Type="http://schemas.openxmlformats.org/officeDocument/2006/relationships/hyperlink" Target="https://primorsky.ru/authorities/executive-agencies/departments/finance/laws.php" TargetMode="External"/><Relationship Id="rId111" Type="http://schemas.openxmlformats.org/officeDocument/2006/relationships/hyperlink" Target="http://budget.cap.ru/Menu/Page/636" TargetMode="External"/><Relationship Id="rId1" Type="http://schemas.openxmlformats.org/officeDocument/2006/relationships/hyperlink" Target="http://budget.lenreg.ru/documents/?page=3&amp;sortOrder=&amp;type=&amp;sortName=&amp;sortDate=" TargetMode="External"/><Relationship Id="rId6" Type="http://schemas.openxmlformats.org/officeDocument/2006/relationships/hyperlink" Target="https://dtf.avo.ru/zakony-vladimirskoj-oblasti" TargetMode="External"/><Relationship Id="rId15" Type="http://schemas.openxmlformats.org/officeDocument/2006/relationships/hyperlink" Target="https://minfin.ryazangov.ru/documents/documents_RO/zakony-ob-oblastnom-byudzhete-ryazanskoy-oblasti/index.php" TargetMode="External"/><Relationship Id="rId23" Type="http://schemas.openxmlformats.org/officeDocument/2006/relationships/hyperlink" Target="https://www.yarregion.ru/depts/depfin/tmpPages/docs.aspx" TargetMode="External"/><Relationship Id="rId28" Type="http://schemas.openxmlformats.org/officeDocument/2006/relationships/hyperlink" Target="https://df.gov35.ru/otkrytyy-byudzhet/zakony-ob-oblastnom-byudzhete/2019/" TargetMode="External"/><Relationship Id="rId36" Type="http://schemas.openxmlformats.org/officeDocument/2006/relationships/hyperlink" Target="http://budget.karelia.ru/byudzhet/dokumenty/2019-god" TargetMode="External"/><Relationship Id="rId49" Type="http://schemas.openxmlformats.org/officeDocument/2006/relationships/hyperlink" Target="http://portal.minfinrd.ru/Menu/Page/101" TargetMode="External"/><Relationship Id="rId57" Type="http://schemas.openxmlformats.org/officeDocument/2006/relationships/hyperlink" Target="https://minfin.bashkortostan.ru/activity/2870/" TargetMode="External"/><Relationship Id="rId106" Type="http://schemas.openxmlformats.org/officeDocument/2006/relationships/hyperlink" Target="https://minfin.rkomi.ru/deyatelnost/byudjet/zakony-respubliki-komi-proekty-zakonov-o-respublikanskom-byudjete-respubliki-komi-i-vnesenii-izmeneniy-v-nego/byudjet-na-2019-2021-gody" TargetMode="External"/><Relationship Id="rId114" Type="http://schemas.openxmlformats.org/officeDocument/2006/relationships/hyperlink" Target="https://minfin.rtyva.ru/node/7611/" TargetMode="External"/><Relationship Id="rId119" Type="http://schemas.openxmlformats.org/officeDocument/2006/relationships/hyperlink" Target="http://iis.minfin.49gov.ru/ebudget/Menu/Page/86" TargetMode="External"/><Relationship Id="rId10" Type="http://schemas.openxmlformats.org/officeDocument/2006/relationships/hyperlink" Target="https://adm.rkursk.ru/index.php?id=693" TargetMode="External"/><Relationship Id="rId31" Type="http://schemas.openxmlformats.org/officeDocument/2006/relationships/hyperlink" Target="https://b4u.gov-murman.ru/stages/" TargetMode="External"/><Relationship Id="rId44" Type="http://schemas.openxmlformats.org/officeDocument/2006/relationships/hyperlink" Target="https://volgafin.volgograd.ru/norms/acts/15905/" TargetMode="External"/><Relationship Id="rId52" Type="http://schemas.openxmlformats.org/officeDocument/2006/relationships/hyperlink" Target="http://minfin.alania.gov.ru/index.php/documents" TargetMode="External"/><Relationship Id="rId60" Type="http://schemas.openxmlformats.org/officeDocument/2006/relationships/hyperlink" Target="http://minfin.tatarstan.ru/rus/vnesenie-izmeneniy-v-zakon-o-byudzhete.htm" TargetMode="External"/><Relationship Id="rId65" Type="http://schemas.openxmlformats.org/officeDocument/2006/relationships/hyperlink" Target="http://www.minfin.kirov.ru/otkrytyy-byudzhet/dlya-spetsialistov/oblastnoy-byudzhet/byudzhet-2019-2021-normativnye-dokumenty/" TargetMode="External"/><Relationship Id="rId73" Type="http://schemas.openxmlformats.org/officeDocument/2006/relationships/hyperlink" Target="http://ufo.ulntc.ru/index.php?mgf=budget&amp;slep=net" TargetMode="External"/><Relationship Id="rId78" Type="http://schemas.openxmlformats.org/officeDocument/2006/relationships/hyperlink" Target="http://open.minfin74.ru/budget/370457626" TargetMode="External"/><Relationship Id="rId81" Type="http://schemas.openxmlformats.org/officeDocument/2006/relationships/hyperlink" Target="https://minfin-altai.ru/deyatelnost/proekt-byudzheta-zakony-o-byudzhete-zakony-ob-ispolnenii-byudzheta/2019-2021/" TargetMode="External"/><Relationship Id="rId86" Type="http://schemas.openxmlformats.org/officeDocument/2006/relationships/hyperlink" Target="http://mfnso.nso.ru/page/2755" TargetMode="External"/><Relationship Id="rId94" Type="http://schemas.openxmlformats.org/officeDocument/2006/relationships/hyperlink" Target="https://www.kamgov.ru/minfin/budzet-2019" TargetMode="External"/><Relationship Id="rId99" Type="http://schemas.openxmlformats.org/officeDocument/2006/relationships/hyperlink" Target="http://ob.fin.amurobl.ru/dokumenty/zakon/utv_zakony_o_vnecenii_izm/2019/364" TargetMode="External"/><Relationship Id="rId101" Type="http://schemas.openxmlformats.org/officeDocument/2006/relationships/hyperlink" Target="https://openbudget.sakhminfin.ru/Menu/Page/547" TargetMode="External"/><Relationship Id="rId4" Type="http://schemas.openxmlformats.org/officeDocument/2006/relationships/hyperlink" Target="http://bryanskoblfin.ru/Show/Category/10?ItemId=4" TargetMode="External"/><Relationship Id="rId9" Type="http://schemas.openxmlformats.org/officeDocument/2006/relationships/hyperlink" Target="http://depfin.adm44.ru/Budget/Zakon/zakon19/" TargetMode="External"/><Relationship Id="rId13" Type="http://schemas.openxmlformats.org/officeDocument/2006/relationships/hyperlink" Target="https://budget.mosreg.ru/byudzhet-dlya-grazhdan/izmeneniya-v-zakon-o-byudzhete-mo/" TargetMode="External"/><Relationship Id="rId18" Type="http://schemas.openxmlformats.org/officeDocument/2006/relationships/hyperlink" Target="https://fin.tmbreg.ru/6347/2010/8660.html" TargetMode="External"/><Relationship Id="rId39" Type="http://schemas.openxmlformats.org/officeDocument/2006/relationships/hyperlink" Target="http://minfin.kalmregion.ru/deyatelnost/byudzhet-respubliki-kalmykiya/" TargetMode="External"/><Relationship Id="rId109" Type="http://schemas.openxmlformats.org/officeDocument/2006/relationships/hyperlink" Target="https://fin.sev.gov.ru/pravovye-aktu/regionalnye-npa/" TargetMode="External"/><Relationship Id="rId34" Type="http://schemas.openxmlformats.org/officeDocument/2006/relationships/hyperlink" Target="http://portal.novkfo.ru/Menu/Page/79" TargetMode="External"/><Relationship Id="rId50" Type="http://schemas.openxmlformats.org/officeDocument/2006/relationships/hyperlink" Target="https://www.mfri.ru/index.php/open-budget/vnesenie-izmenenij-v-zakon-o-byudzhete?limitstart=0" TargetMode="External"/><Relationship Id="rId55" Type="http://schemas.openxmlformats.org/officeDocument/2006/relationships/hyperlink" Target="http://www.mfsk.ru/law/z_sk" TargetMode="External"/><Relationship Id="rId76" Type="http://schemas.openxmlformats.org/officeDocument/2006/relationships/hyperlink" Target="https://admtyumen.ru/ogv_ru/finance/finance/bugjet.htm" TargetMode="External"/><Relationship Id="rId97" Type="http://schemas.openxmlformats.org/officeDocument/2006/relationships/hyperlink" Target="http://ebudget.primorsky.ru/Menu/Page/346" TargetMode="External"/><Relationship Id="rId104" Type="http://schemas.openxmlformats.org/officeDocument/2006/relationships/hyperlink" Target="http://www.minfin34.ru/" TargetMode="External"/><Relationship Id="rId120" Type="http://schemas.openxmlformats.org/officeDocument/2006/relationships/hyperlink" Target="https://minfin.novreg.ru/2019-prinyatye-oblastnye-zakony.html" TargetMode="External"/><Relationship Id="rId7" Type="http://schemas.openxmlformats.org/officeDocument/2006/relationships/hyperlink" Target="http://www.gfu.vrn.ru/regulatory/normativnye-pravovye-akty/zakony-voronezhskoy-oblasti-/zakony-voronezhskoy-oblasti-ob-oblastnom-byudzhete.php" TargetMode="External"/><Relationship Id="rId71" Type="http://schemas.openxmlformats.org/officeDocument/2006/relationships/hyperlink" Target="http://minfin-samara.ru/2019-2021/" TargetMode="External"/><Relationship Id="rId92" Type="http://schemas.openxmlformats.org/officeDocument/2006/relationships/hyperlink" Target="https://minfin.sakha.gov.ru/zakony-o-bjudzhete/2019-2021-gg" TargetMode="External"/><Relationship Id="rId2" Type="http://schemas.openxmlformats.org/officeDocument/2006/relationships/hyperlink" Target="http://openbudget.gfu.ru/budget/law/" TargetMode="External"/><Relationship Id="rId29" Type="http://schemas.openxmlformats.org/officeDocument/2006/relationships/hyperlink" Target="http://finance.lenobl.ru/pravovaya-baza/oblastnoe-zakondatelstvo/byudzhet-lo/ob2019/" TargetMode="External"/><Relationship Id="rId24" Type="http://schemas.openxmlformats.org/officeDocument/2006/relationships/hyperlink" Target="http://budget76.ru/" TargetMode="External"/><Relationship Id="rId40" Type="http://schemas.openxmlformats.org/officeDocument/2006/relationships/hyperlink" Target="https://minfin.rk.gov.ru/ru/structure/2018_10_30_18_13_biudzhet_na_2019_god_i_planovyi_period_2020_2021_godov" TargetMode="External"/><Relationship Id="rId45" Type="http://schemas.openxmlformats.org/officeDocument/2006/relationships/hyperlink" Target="http://www.minfin.donland.ru/docs/s/4" TargetMode="External"/><Relationship Id="rId66" Type="http://schemas.openxmlformats.org/officeDocument/2006/relationships/hyperlink" Target="http://mf.nnov.ru:8025/o-budgete/zakonodatelstvo" TargetMode="External"/><Relationship Id="rId87" Type="http://schemas.openxmlformats.org/officeDocument/2006/relationships/hyperlink" Target="http://mf.omskportal.ru/oiv/mf/otrasl/otkrbudg/obl-budget/2019-2021" TargetMode="External"/><Relationship Id="rId110" Type="http://schemas.openxmlformats.org/officeDocument/2006/relationships/hyperlink" Target="https://pravitelstvo.kbr.ru/oigv/minfin/npi/zakonodatelstva_i_podzakonnye_normativnye_akty.php" TargetMode="External"/><Relationship Id="rId115" Type="http://schemas.openxmlformats.org/officeDocument/2006/relationships/hyperlink" Target="https://openbudget.mfnso.ru/formirovanie-budgeta/zakon-o-byudzhete-i-proekt-zakona-o-byudzhete/2019-zakonbudget/proekt-zakona-o-byudzhete-na-2019-god-i-planovyj-period-2020-i-2021-godov-i-materialy-k-nemu"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dvinaland.ru/budget/zakon/" TargetMode="External"/><Relationship Id="rId117" Type="http://schemas.openxmlformats.org/officeDocument/2006/relationships/hyperlink" Target="https://depfin.admhmao.ru/otkrytyy-byudzhet/" TargetMode="External"/><Relationship Id="rId21" Type="http://schemas.openxmlformats.org/officeDocument/2006/relationships/hyperlink" Target="https://minfin.tularegion.ru/documents/?SECTION=1579" TargetMode="External"/><Relationship Id="rId42" Type="http://schemas.openxmlformats.org/officeDocument/2006/relationships/hyperlink" Target="https://minfin.rk.gov.ru/ru/structure/2018_10_30_18_13_biudzhet_na_2019_god_i_planovyi_period_2020_2021_godov" TargetMode="External"/><Relationship Id="rId47" Type="http://schemas.openxmlformats.org/officeDocument/2006/relationships/hyperlink" Target="http://www.minfin.donland.ru/docs/s/4" TargetMode="External"/><Relationship Id="rId63" Type="http://schemas.openxmlformats.org/officeDocument/2006/relationships/hyperlink" Target="http://mfur.ru/budjet/ispolnenie/zakon/2019/zakony-ur-o-vnesenii-izmeneniy-v-zakon-udmurtskoy-respubliki-o-byudzhete-udmurtskoy-respubliki-na-20.php" TargetMode="External"/><Relationship Id="rId68" Type="http://schemas.openxmlformats.org/officeDocument/2006/relationships/hyperlink" Target="http://www.minfin.kirov.ru/otkrytyy-byudzhet/dlya-spetsialistov/oblastnoy-byudzhet/byudzhet-2019-2021-normativnye-dokumenty/" TargetMode="External"/><Relationship Id="rId84" Type="http://schemas.openxmlformats.org/officeDocument/2006/relationships/hyperlink" Target="http://fin22.ru/bud/z2019/" TargetMode="External"/><Relationship Id="rId89" Type="http://schemas.openxmlformats.org/officeDocument/2006/relationships/hyperlink" Target="http://mfnso.nso.ru/page/2755" TargetMode="External"/><Relationship Id="rId112" Type="http://schemas.openxmlformats.org/officeDocument/2006/relationships/hyperlink" Target="https://fincom.gov.spb.ru/budget/info/acts/1" TargetMode="External"/><Relationship Id="rId16" Type="http://schemas.openxmlformats.org/officeDocument/2006/relationships/hyperlink" Target="http://www.finsmol.ru/zbudget/a0oAgQRSSXRf" TargetMode="External"/><Relationship Id="rId107" Type="http://schemas.openxmlformats.org/officeDocument/2006/relationships/hyperlink" Target="http://&#1095;&#1091;&#1082;&#1086;&#1090;&#1082;&#1072;.&#1088;&#1092;/otkrytyy-byudzhet/zakon-o-byudzhete.php" TargetMode="External"/><Relationship Id="rId11" Type="http://schemas.openxmlformats.org/officeDocument/2006/relationships/hyperlink" Target="http://mef.mosreg.ru/dokumenty/antikorrupcionnaya-ekspertiza?page=2" TargetMode="External"/><Relationship Id="rId32" Type="http://schemas.openxmlformats.org/officeDocument/2006/relationships/hyperlink" Target="https://b4u.gov-murman.ru/stages/" TargetMode="External"/><Relationship Id="rId37" Type="http://schemas.openxmlformats.org/officeDocument/2006/relationships/hyperlink" Target="http://minfin.karelia.ru/2019-2021-gody/" TargetMode="External"/><Relationship Id="rId53" Type="http://schemas.openxmlformats.org/officeDocument/2006/relationships/hyperlink" Target="http://minfin09.ru/category/2019-%d0%b3%d0%be%d0%b4/" TargetMode="External"/><Relationship Id="rId58" Type="http://schemas.openxmlformats.org/officeDocument/2006/relationships/hyperlink" Target="http://openbudsk.ru/vnesenie-izm18/" TargetMode="External"/><Relationship Id="rId74" Type="http://schemas.openxmlformats.org/officeDocument/2006/relationships/hyperlink" Target="http://budget.cap.ru/Menu/Page/636" TargetMode="External"/><Relationship Id="rId79" Type="http://schemas.openxmlformats.org/officeDocument/2006/relationships/hyperlink" Target="http://www.minfin74.ru/mBudget/law/" TargetMode="External"/><Relationship Id="rId102" Type="http://schemas.openxmlformats.org/officeDocument/2006/relationships/hyperlink" Target="https://minfin.khabkrai.ru/portal/Show/Category/34?page=1&amp;ItemId=227&amp;filterYear=2019" TargetMode="External"/><Relationship Id="rId5" Type="http://schemas.openxmlformats.org/officeDocument/2006/relationships/hyperlink" Target="https://dtf.avo.ru/zakony-vladimirskoj-oblasti" TargetMode="External"/><Relationship Id="rId61" Type="http://schemas.openxmlformats.org/officeDocument/2006/relationships/hyperlink" Target="https://www.minfinrm.ru/norm-akty-new/zakony/norm-prav-akty/budget-2019/" TargetMode="External"/><Relationship Id="rId82" Type="http://schemas.openxmlformats.org/officeDocument/2006/relationships/hyperlink" Target="http://www.yamalfin.ru/index.php?option=com_content&amp;view=category&amp;id=160:2019-03-28-10-20-18&amp;Itemid=120&amp;layout=default" TargetMode="External"/><Relationship Id="rId90" Type="http://schemas.openxmlformats.org/officeDocument/2006/relationships/hyperlink" Target="http://mf.omskportal.ru/oiv/mf/otrasl/otkrbudg/obl-budget/2019-2021" TargetMode="External"/><Relationship Id="rId95" Type="http://schemas.openxmlformats.org/officeDocument/2006/relationships/hyperlink" Target="https://minfin.sakha.gov.ru/zakony-o-bjudzhete/2019-2021-gg" TargetMode="External"/><Relationship Id="rId19" Type="http://schemas.openxmlformats.org/officeDocument/2006/relationships/hyperlink" Target="http://portal.tverfin.ru/Show/Category/5?page=1&amp;ItemId=271&amp;filterYear=2019" TargetMode="External"/><Relationship Id="rId14" Type="http://schemas.openxmlformats.org/officeDocument/2006/relationships/hyperlink" Target="https://minfin.ryazangov.ru/documents/documents_RO/zakony-ob-oblastnom-byudzhete-ryazanskoy-oblasti/index.php" TargetMode="External"/><Relationship Id="rId22" Type="http://schemas.openxmlformats.org/officeDocument/2006/relationships/hyperlink" Target="https://www.yarregion.ru/depts/depfin/tmpPages/docs.aspx" TargetMode="External"/><Relationship Id="rId27" Type="http://schemas.openxmlformats.org/officeDocument/2006/relationships/hyperlink" Target="https://df.gov35.ru/otkrytyy-byudzhet/zakony-ob-oblastnom-byudzhete/2019/" TargetMode="External"/><Relationship Id="rId30" Type="http://schemas.openxmlformats.org/officeDocument/2006/relationships/hyperlink" Target="http://finance.lenobl.ru/pravovaya-baza/oblastnoe-zakondatelstvo/byudzhet-lo/ob2019/" TargetMode="External"/><Relationship Id="rId35" Type="http://schemas.openxmlformats.org/officeDocument/2006/relationships/hyperlink" Target="http://portal.novkfo.ru/Menu/Page/79" TargetMode="External"/><Relationship Id="rId43" Type="http://schemas.openxmlformats.org/officeDocument/2006/relationships/hyperlink" Target="http://budget.rk.ifinmon.ru/dokumenty/zakon-o-byudzhete" TargetMode="External"/><Relationship Id="rId48" Type="http://schemas.openxmlformats.org/officeDocument/2006/relationships/hyperlink" Target="http://minfin.donland.ru:8088/budget/152274417" TargetMode="External"/><Relationship Id="rId56" Type="http://schemas.openxmlformats.org/officeDocument/2006/relationships/hyperlink" Target="http://forcitizens.ru/ob/dokumenty/zakon-o-byudzhete/na-2019-god" TargetMode="External"/><Relationship Id="rId64" Type="http://schemas.openxmlformats.org/officeDocument/2006/relationships/hyperlink" Target="http://minfin.cap.ru/action/activity/byudzhet/respublikanskij-byudzhet-chuvashskoj-respubliki/2019-god" TargetMode="External"/><Relationship Id="rId69" Type="http://schemas.openxmlformats.org/officeDocument/2006/relationships/hyperlink" Target="http://mf.nnov.ru:8025/o-budgete/zakonodatelstvo" TargetMode="External"/><Relationship Id="rId77" Type="http://schemas.openxmlformats.org/officeDocument/2006/relationships/hyperlink" Target="http://www.finupr.kurganobl.ru/index.php?test=bud19" TargetMode="External"/><Relationship Id="rId100" Type="http://schemas.openxmlformats.org/officeDocument/2006/relationships/hyperlink" Target="https://primorsky.ru/authorities/executive-agencies/departments/finance/laws.php" TargetMode="External"/><Relationship Id="rId105" Type="http://schemas.openxmlformats.org/officeDocument/2006/relationships/hyperlink" Target="https://openbudget.sakhminfin.ru/Menu/Page/547" TargetMode="External"/><Relationship Id="rId113" Type="http://schemas.openxmlformats.org/officeDocument/2006/relationships/hyperlink" Target="http://www.minfin34.ru/" TargetMode="External"/><Relationship Id="rId118" Type="http://schemas.openxmlformats.org/officeDocument/2006/relationships/hyperlink" Target="https://minfin.rtyva.ru/node/7607/" TargetMode="External"/><Relationship Id="rId8" Type="http://schemas.openxmlformats.org/officeDocument/2006/relationships/hyperlink" Target="http://depfin.adm44.ru/Budget/Zakon/zakon19/" TargetMode="External"/><Relationship Id="rId51" Type="http://schemas.openxmlformats.org/officeDocument/2006/relationships/hyperlink" Target="http://minfinrd.ru/svedeniya_ob_ispolzovanii_vydelyaemykh_byudzhetnykh_sredstv" TargetMode="External"/><Relationship Id="rId72" Type="http://schemas.openxmlformats.org/officeDocument/2006/relationships/hyperlink" Target="http://budget.cap.ru/Menu/Page/636" TargetMode="External"/><Relationship Id="rId80" Type="http://schemas.openxmlformats.org/officeDocument/2006/relationships/hyperlink" Target="http://open.minfin74.ru/budget/370457626" TargetMode="External"/><Relationship Id="rId85" Type="http://schemas.openxmlformats.org/officeDocument/2006/relationships/hyperlink" Target="http://minfin.krskstate.ru/openbudget/law" TargetMode="External"/><Relationship Id="rId93" Type="http://schemas.openxmlformats.org/officeDocument/2006/relationships/hyperlink" Target="https://budget.govrb.ru/ebudget/Show/Category/15?ItemId=233" TargetMode="External"/><Relationship Id="rId98" Type="http://schemas.openxmlformats.org/officeDocument/2006/relationships/hyperlink" Target="https://www.kamgov.ru/minfin/budzet-2019" TargetMode="External"/><Relationship Id="rId121" Type="http://schemas.openxmlformats.org/officeDocument/2006/relationships/printerSettings" Target="../printerSettings/printerSettings9.bin"/><Relationship Id="rId3" Type="http://schemas.openxmlformats.org/officeDocument/2006/relationships/hyperlink" Target="http://bryanskoblfin.ru/Show/Category/10?ItemId=4" TargetMode="External"/><Relationship Id="rId12" Type="http://schemas.openxmlformats.org/officeDocument/2006/relationships/hyperlink" Target="https://budget.mosreg.ru/byudzhet-dlya-grazhdan/izmeneniya-v-zakon-o-byudzhete-mo/" TargetMode="External"/><Relationship Id="rId17" Type="http://schemas.openxmlformats.org/officeDocument/2006/relationships/hyperlink" Target="https://fin.tmbreg.ru/6347/2010/8660.html" TargetMode="External"/><Relationship Id="rId25" Type="http://schemas.openxmlformats.org/officeDocument/2006/relationships/hyperlink" Target="https://budget.mos.ru/BudgetAttachements_2019_2021" TargetMode="External"/><Relationship Id="rId33" Type="http://schemas.openxmlformats.org/officeDocument/2006/relationships/hyperlink" Target="http://bks.pskov.ru/ebudget/Show/Category/11?ItemId=258" TargetMode="External"/><Relationship Id="rId38" Type="http://schemas.openxmlformats.org/officeDocument/2006/relationships/hyperlink" Target="http://budget.karelia.ru/byudzhet/dokumenty/2019-god" TargetMode="External"/><Relationship Id="rId46" Type="http://schemas.openxmlformats.org/officeDocument/2006/relationships/hyperlink" Target="https://volgafin.volgograd.ru/norms/acts/15905/" TargetMode="External"/><Relationship Id="rId59" Type="http://schemas.openxmlformats.org/officeDocument/2006/relationships/hyperlink" Target="https://minfin.bashkortostan.ru/activity/2870/" TargetMode="External"/><Relationship Id="rId67" Type="http://schemas.openxmlformats.org/officeDocument/2006/relationships/hyperlink" Target="http://budget.permkrai.ru/" TargetMode="External"/><Relationship Id="rId103" Type="http://schemas.openxmlformats.org/officeDocument/2006/relationships/hyperlink" Target="http://ob.fin.amurobl.ru/dokumenty/zakon/aktualnaya_redakcia/2019/347" TargetMode="External"/><Relationship Id="rId108" Type="http://schemas.openxmlformats.org/officeDocument/2006/relationships/hyperlink" Target="http://pravitelstvo.kbr.ru/oigv/minfin/npi/zakonodatelstva_i_podzakonnye_normativnye_akty.php" TargetMode="External"/><Relationship Id="rId116" Type="http://schemas.openxmlformats.org/officeDocument/2006/relationships/hyperlink" Target="http://ufo.ulntc.ru:8080/dokumenty/vneseniya-izmenenij-v-zakon-o-byudzhete/2019-god" TargetMode="External"/><Relationship Id="rId20" Type="http://schemas.openxmlformats.org/officeDocument/2006/relationships/hyperlink" Target="https://dfto.ru/byudzhet-dlya-grazhdan/zakon-o-byudzhete" TargetMode="External"/><Relationship Id="rId41" Type="http://schemas.openxmlformats.org/officeDocument/2006/relationships/hyperlink" Target="http://minfin.kalmregion.ru/deyatelnost/byudzhet-respubliki-kalmykiya/" TargetMode="External"/><Relationship Id="rId54" Type="http://schemas.openxmlformats.org/officeDocument/2006/relationships/hyperlink" Target="http://minfin.alania.gov.ru/index.php/documents" TargetMode="External"/><Relationship Id="rId62" Type="http://schemas.openxmlformats.org/officeDocument/2006/relationships/hyperlink" Target="http://minfin.tatarstan.ru/rus/vnesenie-izmeneniy-v-zakon-o-byudzhete.htm" TargetMode="External"/><Relationship Id="rId70" Type="http://schemas.openxmlformats.org/officeDocument/2006/relationships/hyperlink" Target="http://mf.nnov.ru/index.php?option=com_k2&amp;view=item&amp;id=1509:zakony-ob-oblastnom-byudzhete-na-ocherednoj-finansovyj-god-i-na-planovyj-period&amp;Itemid=553" TargetMode="External"/><Relationship Id="rId75" Type="http://schemas.openxmlformats.org/officeDocument/2006/relationships/hyperlink" Target="http://saratov.gov.ru/gov/auth/minfin/bud_sar_obl/2019/Law/" TargetMode="External"/><Relationship Id="rId83" Type="http://schemas.openxmlformats.org/officeDocument/2006/relationships/hyperlink" Target="https://minfin-altai.ru/deyatelnost/proekt-byudzheta-zakony-o-byudzhete-zakony-ob-ispolnenii-byudzheta/2019-2021/zakon-o-byudzhete.php" TargetMode="External"/><Relationship Id="rId88" Type="http://schemas.openxmlformats.org/officeDocument/2006/relationships/hyperlink" Target="https://www.ofukem.ru/budget/laws2019-2021/" TargetMode="External"/><Relationship Id="rId91" Type="http://schemas.openxmlformats.org/officeDocument/2006/relationships/hyperlink" Target="http://budget.omsk.ifinmon.ru/napravleniya/o-byudzhete/dokumenty" TargetMode="External"/><Relationship Id="rId96" Type="http://schemas.openxmlformats.org/officeDocument/2006/relationships/hyperlink" Target="http://budget.sakha.gov.ru/ebudget/Menu/Page/326" TargetMode="External"/><Relationship Id="rId111" Type="http://schemas.openxmlformats.org/officeDocument/2006/relationships/hyperlink" Target="https://minfin.rkomi.ru/deyatelnost/byudjet/zakony-respubliki-komi-proekty-zakonov-o-respublikanskom-byudjete-respubliki-komi-i-vnesenii-izmeneniy-v-nego/byudjet-na-2019-2021-gody" TargetMode="External"/><Relationship Id="rId1" Type="http://schemas.openxmlformats.org/officeDocument/2006/relationships/hyperlink" Target="https://admtyumen.ru/ogv_ru/finance/finance/bugjet.htm" TargetMode="External"/><Relationship Id="rId6" Type="http://schemas.openxmlformats.org/officeDocument/2006/relationships/hyperlink" Target="http://www.gfu.vrn.ru/regulatory/normativnye-pravovye-akty/zakony-voronezhskoy-oblasti-/zakony-voronezhskoy-oblasti-ob-oblastnom-byudzhete.php" TargetMode="External"/><Relationship Id="rId15" Type="http://schemas.openxmlformats.org/officeDocument/2006/relationships/hyperlink" Target="http://minfin-rzn.ru/portal/Show/Category/5?ItemId=24" TargetMode="External"/><Relationship Id="rId23" Type="http://schemas.openxmlformats.org/officeDocument/2006/relationships/hyperlink" Target="http://budget76.ru/" TargetMode="External"/><Relationship Id="rId28" Type="http://schemas.openxmlformats.org/officeDocument/2006/relationships/hyperlink" Target="https://minfin39.ru/budget/process/current/" TargetMode="External"/><Relationship Id="rId36" Type="http://schemas.openxmlformats.org/officeDocument/2006/relationships/hyperlink" Target="http://www.novkfo.ru/aktualizirovannaya-redaktciya-oblastnogo-zakona-o-byudzhete.html" TargetMode="External"/><Relationship Id="rId49" Type="http://schemas.openxmlformats.org/officeDocument/2006/relationships/hyperlink" Target="http://www.ob.sev.gov.ru/dokumenty/izmeneniya-v-budzhet/2019-2021-gg" TargetMode="External"/><Relationship Id="rId57" Type="http://schemas.openxmlformats.org/officeDocument/2006/relationships/hyperlink" Target="http://www.mfsk.ru/law/z_sk" TargetMode="External"/><Relationship Id="rId106" Type="http://schemas.openxmlformats.org/officeDocument/2006/relationships/hyperlink" Target="http://www.eao.ru/isp-vlast/finansovoe-upravlenie-pravitelstva/byudzhet/" TargetMode="External"/><Relationship Id="rId114" Type="http://schemas.openxmlformats.org/officeDocument/2006/relationships/hyperlink" Target="https://fin.sev.gov.ru/pravovye-aktu/regionalnye-npa/" TargetMode="External"/><Relationship Id="rId119" Type="http://schemas.openxmlformats.org/officeDocument/2006/relationships/hyperlink" Target="https://minfin.49gov.ru/documents/" TargetMode="External"/><Relationship Id="rId10" Type="http://schemas.openxmlformats.org/officeDocument/2006/relationships/hyperlink" Target="http://ufin48.ru/Show/Category/63?ItemId=47&amp;headingId=3" TargetMode="External"/><Relationship Id="rId31" Type="http://schemas.openxmlformats.org/officeDocument/2006/relationships/hyperlink" Target="https://minfin.gov-murman.ru/open-budget/regional_budget/law_of_budget/" TargetMode="External"/><Relationship Id="rId44" Type="http://schemas.openxmlformats.org/officeDocument/2006/relationships/hyperlink" Target="https://minfinkubani.ru/budget_execution/budget_law/" TargetMode="External"/><Relationship Id="rId52" Type="http://schemas.openxmlformats.org/officeDocument/2006/relationships/hyperlink" Target="https://www.mfri.ru/index.php/open-budget/vnesenie-izmenenij-v-zakon-o-byudzhete?limitstart=0" TargetMode="External"/><Relationship Id="rId60" Type="http://schemas.openxmlformats.org/officeDocument/2006/relationships/hyperlink" Target="http://mari-el.gov.ru/minfin/SitePages/ZakRespORespBudg.aspx" TargetMode="External"/><Relationship Id="rId65" Type="http://schemas.openxmlformats.org/officeDocument/2006/relationships/hyperlink" Target="https://budget.cap.ru/Menu/Page/719" TargetMode="External"/><Relationship Id="rId73" Type="http://schemas.openxmlformats.org/officeDocument/2006/relationships/hyperlink" Target="http://finance.pnzreg.ru/docs/bpo/aktualnye-redaktsii-zakona/" TargetMode="External"/><Relationship Id="rId78" Type="http://schemas.openxmlformats.org/officeDocument/2006/relationships/hyperlink" Target="https://minfin.midural.ru/document/category/20" TargetMode="External"/><Relationship Id="rId81" Type="http://schemas.openxmlformats.org/officeDocument/2006/relationships/hyperlink" Target="http://feaweb.yamalfin.ru/" TargetMode="External"/><Relationship Id="rId86" Type="http://schemas.openxmlformats.org/officeDocument/2006/relationships/hyperlink" Target="http://openbudget.gfu.ru/budget/law/" TargetMode="External"/><Relationship Id="rId94" Type="http://schemas.openxmlformats.org/officeDocument/2006/relationships/hyperlink" Target="http://egov-buryatia.ru/minfin/activities/documents/zakony/" TargetMode="External"/><Relationship Id="rId99" Type="http://schemas.openxmlformats.org/officeDocument/2006/relationships/hyperlink" Target="http://openbudget.kamgov.ru/Dashboard" TargetMode="External"/><Relationship Id="rId101" Type="http://schemas.openxmlformats.org/officeDocument/2006/relationships/hyperlink" Target="http://ebudget.primorsky.ru/Menu/Page/346" TargetMode="External"/><Relationship Id="rId4" Type="http://schemas.openxmlformats.org/officeDocument/2006/relationships/hyperlink" Target="http://bryanskoblfin.ru/open/Menu/Page/93" TargetMode="External"/><Relationship Id="rId9" Type="http://schemas.openxmlformats.org/officeDocument/2006/relationships/hyperlink" Target="https://adm.rkursk.ru/index.php?id=693" TargetMode="External"/><Relationship Id="rId13" Type="http://schemas.openxmlformats.org/officeDocument/2006/relationships/hyperlink" Target="https://orel-region.ru/index.php?head=20&amp;part=25&amp;in=131&amp;sheet=1" TargetMode="External"/><Relationship Id="rId18" Type="http://schemas.openxmlformats.org/officeDocument/2006/relationships/hyperlink" Target="https://&#1084;&#1080;&#1085;&#1092;&#1080;&#1085;.&#1090;&#1074;&#1077;&#1088;&#1089;&#1082;&#1072;&#1103;&#1086;&#1073;&#1083;&#1072;&#1089;&#1090;&#1100;.&#1088;&#1092;/np-baza/regionalnye-normativnye-pravovye-akty/" TargetMode="External"/><Relationship Id="rId39" Type="http://schemas.openxmlformats.org/officeDocument/2006/relationships/hyperlink" Target="http://dfei.adm-nao.ru/zakony-o-byudzhete/" TargetMode="External"/><Relationship Id="rId109" Type="http://schemas.openxmlformats.org/officeDocument/2006/relationships/hyperlink" Target="https://minfin.75.ru/byudzhet/konsolidirovannyy-kraevoy-byudzhet/zakony-o-byudzhete" TargetMode="External"/><Relationship Id="rId34" Type="http://schemas.openxmlformats.org/officeDocument/2006/relationships/hyperlink" Target="http://finance.pskov.ru/ob-upravlenii/pravovaya-baza" TargetMode="External"/><Relationship Id="rId50" Type="http://schemas.openxmlformats.org/officeDocument/2006/relationships/hyperlink" Target="http://portal.minfinrd.ru/Show/Category/25?ItemId=25" TargetMode="External"/><Relationship Id="rId55" Type="http://schemas.openxmlformats.org/officeDocument/2006/relationships/hyperlink" Target="http://www.minfinchr.ru/respublikanskij-byudzhet/zakon-chechenskoj-respubliki-o-respublikanskom-byudzhete-s-prilozheniyami-v-aktualnoj-redaktsii" TargetMode="External"/><Relationship Id="rId76" Type="http://schemas.openxmlformats.org/officeDocument/2006/relationships/hyperlink" Target="http://ufo.ulntc.ru/index.php?mgf=budget&amp;slep=net" TargetMode="External"/><Relationship Id="rId97" Type="http://schemas.openxmlformats.org/officeDocument/2006/relationships/hyperlink" Target="http://&#1086;&#1090;&#1082;&#1088;&#1099;&#1090;&#1099;&#1081;&#1073;&#1102;&#1076;&#1078;&#1077;&#1090;.&#1079;&#1072;&#1073;&#1072;&#1081;&#1082;&#1072;&#1083;&#1100;&#1089;&#1082;&#1080;&#1081;&#1082;&#1088;&#1072;&#1081;.&#1088;&#1092;/portal/Page/BudgLaw?ItemId=14&amp;show_title=on" TargetMode="External"/><Relationship Id="rId104" Type="http://schemas.openxmlformats.org/officeDocument/2006/relationships/hyperlink" Target="http://sakhminfin.ru/" TargetMode="External"/><Relationship Id="rId120" Type="http://schemas.openxmlformats.org/officeDocument/2006/relationships/hyperlink" Target="http://iis.minfin.49gov.ru/ebudget/Menu/Page/86" TargetMode="External"/><Relationship Id="rId7" Type="http://schemas.openxmlformats.org/officeDocument/2006/relationships/hyperlink" Target="http://df.ivanovoobl.ru/regionalnye-finansy/zakon-ob-oblastnom-byudzhete/" TargetMode="External"/><Relationship Id="rId71" Type="http://schemas.openxmlformats.org/officeDocument/2006/relationships/hyperlink" Target="http://minfin.orb.ru/&#1079;&#1072;&#1082;&#1086;&#1085;-&#1086;&#1073;-&#1086;&#1073;&#1083;&#1072;&#1089;&#1090;&#1085;&#1086;&#1084;-&#1073;&#1102;&#1076;&#1078;&#1077;&#1090;&#1077;/" TargetMode="External"/><Relationship Id="rId92" Type="http://schemas.openxmlformats.org/officeDocument/2006/relationships/hyperlink" Target="http://www.findep.org/zakoni-tomskoy-oblasti.html" TargetMode="External"/><Relationship Id="rId2" Type="http://schemas.openxmlformats.org/officeDocument/2006/relationships/hyperlink" Target="http://beldepfin.ru/byudzhet/byudzhet-2019-2021/" TargetMode="External"/><Relationship Id="rId29" Type="http://schemas.openxmlformats.org/officeDocument/2006/relationships/hyperlink" Target="http://budget.lenreg.ru/documents/?page=3&amp;sortOrder=&amp;type=&amp;sortName=&amp;sortDate=" TargetMode="External"/><Relationship Id="rId24" Type="http://schemas.openxmlformats.org/officeDocument/2006/relationships/hyperlink" Target="https://www.mos.ru/findep/function/napravleniia-deyatelnosti/normativnie-dokumenti-ukazaniya-razyasnenia/biudzhet-goroda-moskvy/" TargetMode="External"/><Relationship Id="rId40" Type="http://schemas.openxmlformats.org/officeDocument/2006/relationships/hyperlink" Target="http://www.minfin01-maykop.ru/Show/Category/7?ItemId=55" TargetMode="External"/><Relationship Id="rId45" Type="http://schemas.openxmlformats.org/officeDocument/2006/relationships/hyperlink" Target="https://minfin.astrobl.ru/site-page/zakony-o-byudzhete-ao" TargetMode="External"/><Relationship Id="rId66" Type="http://schemas.openxmlformats.org/officeDocument/2006/relationships/hyperlink" Target="http://mfin.permkrai.ru/execution/docbud/2019/" TargetMode="External"/><Relationship Id="rId87" Type="http://schemas.openxmlformats.org/officeDocument/2006/relationships/hyperlink" Target="http://gfu.ru/budget/obl/section.php?IBLOCK_ID=125&amp;SECTION_ID=1176" TargetMode="External"/><Relationship Id="rId110" Type="http://schemas.openxmlformats.org/officeDocument/2006/relationships/hyperlink" Target="http://admoblkaluga.ru/main/work/finances/budget/20192021.php" TargetMode="External"/><Relationship Id="rId115" Type="http://schemas.openxmlformats.org/officeDocument/2006/relationships/hyperlink" Target="http://minfin-samara.ru/2019-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47FF-A16E-461E-B736-E49D04299EBE}">
  <sheetPr>
    <pageSetUpPr fitToPage="1"/>
  </sheetPr>
  <dimension ref="A1:H98"/>
  <sheetViews>
    <sheetView zoomScaleNormal="100" zoomScalePageLayoutView="80" workbookViewId="0">
      <pane ySplit="3" topLeftCell="A4" activePane="bottomLeft" state="frozen"/>
      <selection pane="bottomLeft" activeCell="A2" sqref="A2:H2"/>
    </sheetView>
  </sheetViews>
  <sheetFormatPr defaultColWidth="9.1796875" defaultRowHeight="14.5" x14ac:dyDescent="0.35"/>
  <cols>
    <col min="1" max="1" width="34.81640625" style="18" customWidth="1"/>
    <col min="2" max="2" width="13.81640625" style="18" customWidth="1"/>
    <col min="3" max="3" width="12.7265625" style="18" customWidth="1"/>
    <col min="4" max="4" width="22.26953125" style="18" customWidth="1"/>
    <col min="5" max="5" width="18.7265625" style="18" customWidth="1"/>
    <col min="6" max="6" width="21.81640625" style="18" customWidth="1"/>
    <col min="7" max="7" width="20.81640625" style="18" customWidth="1"/>
    <col min="8" max="8" width="22" style="18" customWidth="1"/>
    <col min="9" max="16384" width="9.1796875" style="12"/>
  </cols>
  <sheetData>
    <row r="1" spans="1:8" s="2" customFormat="1" ht="23.25" customHeight="1" x14ac:dyDescent="0.35">
      <c r="A1" s="195" t="s">
        <v>760</v>
      </c>
      <c r="B1" s="196"/>
      <c r="C1" s="196"/>
      <c r="D1" s="196"/>
      <c r="E1" s="196"/>
      <c r="F1" s="196"/>
      <c r="G1" s="196"/>
      <c r="H1" s="197"/>
    </row>
    <row r="2" spans="1:8" s="2" customFormat="1" ht="35.5" customHeight="1" x14ac:dyDescent="0.35">
      <c r="A2" s="198" t="s">
        <v>773</v>
      </c>
      <c r="B2" s="199"/>
      <c r="C2" s="199"/>
      <c r="D2" s="199"/>
      <c r="E2" s="199"/>
      <c r="F2" s="199"/>
      <c r="G2" s="199"/>
      <c r="H2" s="200"/>
    </row>
    <row r="3" spans="1:8" s="2" customFormat="1" ht="115" x14ac:dyDescent="0.35">
      <c r="A3" s="191" t="s">
        <v>102</v>
      </c>
      <c r="B3" s="193" t="s">
        <v>109</v>
      </c>
      <c r="C3" s="193" t="s">
        <v>110</v>
      </c>
      <c r="D3" s="191" t="s">
        <v>134</v>
      </c>
      <c r="E3" s="191" t="s">
        <v>126</v>
      </c>
      <c r="F3" s="191" t="s">
        <v>127</v>
      </c>
      <c r="G3" s="191" t="s">
        <v>128</v>
      </c>
      <c r="H3" s="191" t="s">
        <v>129</v>
      </c>
    </row>
    <row r="4" spans="1:8" s="2" customFormat="1" ht="15" customHeight="1" x14ac:dyDescent="0.35">
      <c r="A4" s="24" t="s">
        <v>90</v>
      </c>
      <c r="B4" s="25" t="s">
        <v>108</v>
      </c>
      <c r="C4" s="25" t="s">
        <v>91</v>
      </c>
      <c r="D4" s="24" t="s">
        <v>91</v>
      </c>
      <c r="E4" s="26" t="s">
        <v>91</v>
      </c>
      <c r="F4" s="26" t="s">
        <v>91</v>
      </c>
      <c r="G4" s="26" t="s">
        <v>91</v>
      </c>
      <c r="H4" s="26" t="s">
        <v>91</v>
      </c>
    </row>
    <row r="5" spans="1:8" s="21" customFormat="1" ht="15" customHeight="1" x14ac:dyDescent="0.3">
      <c r="A5" s="24" t="s">
        <v>103</v>
      </c>
      <c r="B5" s="25"/>
      <c r="C5" s="27">
        <f>SUM(D5:H5)</f>
        <v>10</v>
      </c>
      <c r="D5" s="28">
        <v>2</v>
      </c>
      <c r="E5" s="29">
        <v>2</v>
      </c>
      <c r="F5" s="29">
        <v>2</v>
      </c>
      <c r="G5" s="29">
        <v>2</v>
      </c>
      <c r="H5" s="29">
        <v>2</v>
      </c>
    </row>
    <row r="6" spans="1:8" s="21" customFormat="1" ht="15" customHeight="1" x14ac:dyDescent="0.3">
      <c r="A6" s="188" t="s">
        <v>757</v>
      </c>
      <c r="B6" s="25"/>
      <c r="C6" s="27"/>
      <c r="D6" s="28"/>
      <c r="E6" s="29"/>
      <c r="F6" s="29"/>
      <c r="G6" s="29"/>
      <c r="H6" s="29"/>
    </row>
    <row r="7" spans="1:8" ht="15" customHeight="1" x14ac:dyDescent="0.35">
      <c r="A7" s="32" t="s">
        <v>476</v>
      </c>
      <c r="B7" s="140" t="s">
        <v>589</v>
      </c>
      <c r="C7" s="140" t="s">
        <v>589</v>
      </c>
      <c r="D7" s="140" t="s">
        <v>589</v>
      </c>
      <c r="E7" s="140" t="s">
        <v>589</v>
      </c>
      <c r="F7" s="140" t="s">
        <v>589</v>
      </c>
      <c r="G7" s="140" t="s">
        <v>589</v>
      </c>
      <c r="H7" s="140" t="s">
        <v>589</v>
      </c>
    </row>
    <row r="8" spans="1:8" ht="15" customHeight="1" x14ac:dyDescent="0.35">
      <c r="A8" s="188" t="s">
        <v>752</v>
      </c>
      <c r="B8" s="140"/>
      <c r="C8" s="140"/>
      <c r="D8" s="140"/>
      <c r="E8" s="140"/>
      <c r="F8" s="140"/>
      <c r="G8" s="140"/>
      <c r="H8" s="140"/>
    </row>
    <row r="9" spans="1:8" ht="15" customHeight="1" x14ac:dyDescent="0.35">
      <c r="A9" s="32" t="s">
        <v>1</v>
      </c>
      <c r="B9" s="33">
        <f t="shared" ref="B9:B40" si="0">C9/$C$5*100</f>
        <v>100</v>
      </c>
      <c r="C9" s="33">
        <f t="shared" ref="C9:C40" si="1">SUM(D9:H9)</f>
        <v>10</v>
      </c>
      <c r="D9" s="34">
        <f>'2.1'!F7</f>
        <v>2</v>
      </c>
      <c r="E9" s="35">
        <f>'2.2'!F7</f>
        <v>2</v>
      </c>
      <c r="F9" s="35">
        <f>'2.3'!F7</f>
        <v>2</v>
      </c>
      <c r="G9" s="35">
        <f>'2.4'!F7</f>
        <v>2</v>
      </c>
      <c r="H9" s="35">
        <f>'2.5'!F7</f>
        <v>2</v>
      </c>
    </row>
    <row r="10" spans="1:8" ht="15" customHeight="1" x14ac:dyDescent="0.35">
      <c r="A10" s="32" t="s">
        <v>6</v>
      </c>
      <c r="B10" s="33">
        <f t="shared" si="0"/>
        <v>100</v>
      </c>
      <c r="C10" s="33">
        <f t="shared" si="1"/>
        <v>10</v>
      </c>
      <c r="D10" s="34">
        <f>'2.1'!F12</f>
        <v>2</v>
      </c>
      <c r="E10" s="35">
        <f>'2.2'!F12</f>
        <v>2</v>
      </c>
      <c r="F10" s="35">
        <f>'2.3'!F12</f>
        <v>2</v>
      </c>
      <c r="G10" s="35">
        <f>'2.4'!F12</f>
        <v>2</v>
      </c>
      <c r="H10" s="35">
        <f>'2.5'!F12</f>
        <v>2</v>
      </c>
    </row>
    <row r="11" spans="1:8" ht="15" customHeight="1" x14ac:dyDescent="0.35">
      <c r="A11" s="32" t="s">
        <v>10</v>
      </c>
      <c r="B11" s="33">
        <f t="shared" si="0"/>
        <v>100</v>
      </c>
      <c r="C11" s="33">
        <f t="shared" si="1"/>
        <v>10</v>
      </c>
      <c r="D11" s="34">
        <f>'2.1'!F16</f>
        <v>2</v>
      </c>
      <c r="E11" s="35">
        <f>'2.2'!F16</f>
        <v>2</v>
      </c>
      <c r="F11" s="35">
        <f>'2.3'!F16</f>
        <v>2</v>
      </c>
      <c r="G11" s="35">
        <f>'2.4'!F16</f>
        <v>2</v>
      </c>
      <c r="H11" s="35">
        <f>'2.5'!F16</f>
        <v>2</v>
      </c>
    </row>
    <row r="12" spans="1:8" ht="15" customHeight="1" x14ac:dyDescent="0.35">
      <c r="A12" s="32" t="s">
        <v>18</v>
      </c>
      <c r="B12" s="33">
        <f t="shared" si="0"/>
        <v>100</v>
      </c>
      <c r="C12" s="33">
        <f t="shared" si="1"/>
        <v>10</v>
      </c>
      <c r="D12" s="34">
        <f>'2.1'!F24</f>
        <v>2</v>
      </c>
      <c r="E12" s="35">
        <f>'2.2'!F24</f>
        <v>2</v>
      </c>
      <c r="F12" s="35">
        <f>'2.3'!F24</f>
        <v>2</v>
      </c>
      <c r="G12" s="35">
        <f>'2.4'!F24</f>
        <v>2</v>
      </c>
      <c r="H12" s="35">
        <f>'2.5'!F24</f>
        <v>2</v>
      </c>
    </row>
    <row r="13" spans="1:8" ht="15" customHeight="1" x14ac:dyDescent="0.35">
      <c r="A13" s="32" t="s">
        <v>22</v>
      </c>
      <c r="B13" s="33">
        <f t="shared" si="0"/>
        <v>100</v>
      </c>
      <c r="C13" s="33">
        <f t="shared" si="1"/>
        <v>10</v>
      </c>
      <c r="D13" s="34">
        <f>'2.1'!F28</f>
        <v>2</v>
      </c>
      <c r="E13" s="35">
        <f>'2.2'!F28</f>
        <v>2</v>
      </c>
      <c r="F13" s="35">
        <f>'2.3'!F28</f>
        <v>2</v>
      </c>
      <c r="G13" s="35">
        <f>'2.4'!F28</f>
        <v>2</v>
      </c>
      <c r="H13" s="35">
        <f>'2.5'!F28</f>
        <v>2</v>
      </c>
    </row>
    <row r="14" spans="1:8" ht="15" customHeight="1" x14ac:dyDescent="0.35">
      <c r="A14" s="32" t="s">
        <v>23</v>
      </c>
      <c r="B14" s="33">
        <f t="shared" si="0"/>
        <v>100</v>
      </c>
      <c r="C14" s="33">
        <f t="shared" si="1"/>
        <v>10</v>
      </c>
      <c r="D14" s="34">
        <f>'2.1'!F29</f>
        <v>2</v>
      </c>
      <c r="E14" s="35">
        <f>'2.2'!F29</f>
        <v>2</v>
      </c>
      <c r="F14" s="35">
        <f>'2.3'!F29</f>
        <v>2</v>
      </c>
      <c r="G14" s="35">
        <f>'2.4'!F29</f>
        <v>2</v>
      </c>
      <c r="H14" s="35">
        <f>'2.5'!F29</f>
        <v>2</v>
      </c>
    </row>
    <row r="15" spans="1:8" s="1" customFormat="1" ht="15" customHeight="1" x14ac:dyDescent="0.35">
      <c r="A15" s="32" t="s">
        <v>24</v>
      </c>
      <c r="B15" s="33">
        <f t="shared" si="0"/>
        <v>100</v>
      </c>
      <c r="C15" s="33">
        <f t="shared" si="1"/>
        <v>10</v>
      </c>
      <c r="D15" s="34">
        <f>'2.1'!F30</f>
        <v>2</v>
      </c>
      <c r="E15" s="35">
        <f>'2.2'!F30</f>
        <v>2</v>
      </c>
      <c r="F15" s="35">
        <f>'2.3'!F30</f>
        <v>2</v>
      </c>
      <c r="G15" s="35">
        <f>'2.4'!F30</f>
        <v>2</v>
      </c>
      <c r="H15" s="35">
        <f>'2.5'!F30</f>
        <v>2</v>
      </c>
    </row>
    <row r="16" spans="1:8" ht="15" customHeight="1" x14ac:dyDescent="0.35">
      <c r="A16" s="32" t="s">
        <v>30</v>
      </c>
      <c r="B16" s="33">
        <f t="shared" si="0"/>
        <v>100</v>
      </c>
      <c r="C16" s="33">
        <f t="shared" si="1"/>
        <v>10</v>
      </c>
      <c r="D16" s="34">
        <f>'2.1'!F36</f>
        <v>2</v>
      </c>
      <c r="E16" s="35">
        <f>'2.2'!F36</f>
        <v>2</v>
      </c>
      <c r="F16" s="35">
        <f>'2.3'!F36</f>
        <v>2</v>
      </c>
      <c r="G16" s="35">
        <f>'2.4'!F36</f>
        <v>2</v>
      </c>
      <c r="H16" s="35">
        <f>'2.5'!F36</f>
        <v>2</v>
      </c>
    </row>
    <row r="17" spans="1:8" ht="15" customHeight="1" x14ac:dyDescent="0.35">
      <c r="A17" s="32" t="s">
        <v>34</v>
      </c>
      <c r="B17" s="33">
        <f t="shared" si="0"/>
        <v>100</v>
      </c>
      <c r="C17" s="33">
        <f t="shared" si="1"/>
        <v>10</v>
      </c>
      <c r="D17" s="34">
        <f>'2.1'!F41</f>
        <v>2</v>
      </c>
      <c r="E17" s="35">
        <f>'2.2'!F41</f>
        <v>2</v>
      </c>
      <c r="F17" s="35">
        <f>'2.3'!F41</f>
        <v>2</v>
      </c>
      <c r="G17" s="35">
        <f>'2.4'!F41</f>
        <v>2</v>
      </c>
      <c r="H17" s="35">
        <f>'2.5'!F41</f>
        <v>2</v>
      </c>
    </row>
    <row r="18" spans="1:8" ht="15" customHeight="1" x14ac:dyDescent="0.35">
      <c r="A18" s="32" t="s">
        <v>51</v>
      </c>
      <c r="B18" s="33">
        <f t="shared" si="0"/>
        <v>100</v>
      </c>
      <c r="C18" s="33">
        <f t="shared" si="1"/>
        <v>10</v>
      </c>
      <c r="D18" s="34">
        <f>'2.1'!F60</f>
        <v>2</v>
      </c>
      <c r="E18" s="35">
        <f>'2.2'!F60</f>
        <v>2</v>
      </c>
      <c r="F18" s="35">
        <f>'2.3'!F60</f>
        <v>2</v>
      </c>
      <c r="G18" s="35">
        <f>'2.4'!F60</f>
        <v>2</v>
      </c>
      <c r="H18" s="35">
        <f>'2.5'!F60</f>
        <v>2</v>
      </c>
    </row>
    <row r="19" spans="1:8" s="1" customFormat="1" ht="15" customHeight="1" x14ac:dyDescent="0.35">
      <c r="A19" s="32" t="s">
        <v>55</v>
      </c>
      <c r="B19" s="33">
        <f t="shared" si="0"/>
        <v>100</v>
      </c>
      <c r="C19" s="33">
        <f t="shared" si="1"/>
        <v>10</v>
      </c>
      <c r="D19" s="34">
        <f>'2.1'!F64</f>
        <v>2</v>
      </c>
      <c r="E19" s="35">
        <f>'2.2'!F64</f>
        <v>2</v>
      </c>
      <c r="F19" s="35">
        <f>'2.3'!F64</f>
        <v>2</v>
      </c>
      <c r="G19" s="35">
        <f>'2.4'!F64</f>
        <v>2</v>
      </c>
      <c r="H19" s="35">
        <f>'2.5'!F64</f>
        <v>2</v>
      </c>
    </row>
    <row r="20" spans="1:8" ht="15" customHeight="1" x14ac:dyDescent="0.35">
      <c r="A20" s="32" t="s">
        <v>63</v>
      </c>
      <c r="B20" s="33">
        <f t="shared" si="0"/>
        <v>100</v>
      </c>
      <c r="C20" s="33">
        <f t="shared" si="1"/>
        <v>10</v>
      </c>
      <c r="D20" s="34">
        <f>'2.1'!F72</f>
        <v>2</v>
      </c>
      <c r="E20" s="35">
        <f>'2.2'!F72</f>
        <v>2</v>
      </c>
      <c r="F20" s="35">
        <f>'2.3'!F72</f>
        <v>2</v>
      </c>
      <c r="G20" s="35">
        <f>'2.4'!F72</f>
        <v>2</v>
      </c>
      <c r="H20" s="35">
        <f>'2.5'!F72</f>
        <v>2</v>
      </c>
    </row>
    <row r="21" spans="1:8" ht="15" customHeight="1" x14ac:dyDescent="0.35">
      <c r="A21" s="32" t="s">
        <v>68</v>
      </c>
      <c r="B21" s="33">
        <f t="shared" si="0"/>
        <v>100</v>
      </c>
      <c r="C21" s="33">
        <f t="shared" si="1"/>
        <v>10</v>
      </c>
      <c r="D21" s="34">
        <f>'2.1'!F77</f>
        <v>2</v>
      </c>
      <c r="E21" s="35">
        <f>'2.2'!F77</f>
        <v>2</v>
      </c>
      <c r="F21" s="35">
        <f>'2.3'!F77</f>
        <v>2</v>
      </c>
      <c r="G21" s="35">
        <f>'2.4'!F77</f>
        <v>2</v>
      </c>
      <c r="H21" s="35">
        <f>'2.5'!F77</f>
        <v>2</v>
      </c>
    </row>
    <row r="22" spans="1:8" ht="15" customHeight="1" x14ac:dyDescent="0.35">
      <c r="A22" s="32" t="s">
        <v>83</v>
      </c>
      <c r="B22" s="33">
        <f t="shared" si="0"/>
        <v>100</v>
      </c>
      <c r="C22" s="33">
        <f t="shared" si="1"/>
        <v>10</v>
      </c>
      <c r="D22" s="34">
        <f>'2.1'!F92</f>
        <v>2</v>
      </c>
      <c r="E22" s="35">
        <f>'2.2'!F92</f>
        <v>2</v>
      </c>
      <c r="F22" s="35">
        <f>'2.3'!F92</f>
        <v>2</v>
      </c>
      <c r="G22" s="35">
        <f>'2.4'!F92</f>
        <v>2</v>
      </c>
      <c r="H22" s="35">
        <f>'2.5'!F92</f>
        <v>2</v>
      </c>
    </row>
    <row r="23" spans="1:8" ht="15" customHeight="1" x14ac:dyDescent="0.35">
      <c r="A23" s="32" t="s">
        <v>20</v>
      </c>
      <c r="B23" s="33">
        <f t="shared" si="0"/>
        <v>90</v>
      </c>
      <c r="C23" s="33">
        <f t="shared" si="1"/>
        <v>9</v>
      </c>
      <c r="D23" s="34">
        <f>'2.1'!F26</f>
        <v>2</v>
      </c>
      <c r="E23" s="35">
        <f>'2.2'!F26</f>
        <v>2</v>
      </c>
      <c r="F23" s="35">
        <f>'2.3'!F26</f>
        <v>2</v>
      </c>
      <c r="G23" s="35">
        <f>'2.4'!F26</f>
        <v>1</v>
      </c>
      <c r="H23" s="35">
        <f>'2.5'!F26</f>
        <v>2</v>
      </c>
    </row>
    <row r="24" spans="1:8" ht="15" customHeight="1" x14ac:dyDescent="0.35">
      <c r="A24" s="32" t="s">
        <v>26</v>
      </c>
      <c r="B24" s="33">
        <f t="shared" si="0"/>
        <v>90</v>
      </c>
      <c r="C24" s="33">
        <f t="shared" si="1"/>
        <v>9</v>
      </c>
      <c r="D24" s="34">
        <f>'2.1'!F32</f>
        <v>2</v>
      </c>
      <c r="E24" s="35">
        <f>'2.2'!F32</f>
        <v>2</v>
      </c>
      <c r="F24" s="35">
        <f>'2.3'!F32</f>
        <v>2</v>
      </c>
      <c r="G24" s="35">
        <f>'2.4'!F32</f>
        <v>1</v>
      </c>
      <c r="H24" s="35">
        <f>'2.5'!F32</f>
        <v>2</v>
      </c>
    </row>
    <row r="25" spans="1:8" ht="15" customHeight="1" x14ac:dyDescent="0.35">
      <c r="A25" s="32" t="s">
        <v>62</v>
      </c>
      <c r="B25" s="33">
        <f t="shared" si="0"/>
        <v>90</v>
      </c>
      <c r="C25" s="33">
        <f t="shared" si="1"/>
        <v>9</v>
      </c>
      <c r="D25" s="34">
        <f>'2.1'!F71</f>
        <v>2</v>
      </c>
      <c r="E25" s="35">
        <f>'2.2'!F71</f>
        <v>2</v>
      </c>
      <c r="F25" s="35">
        <f>'2.3'!F71</f>
        <v>2</v>
      </c>
      <c r="G25" s="35">
        <f>'2.4'!F71</f>
        <v>1</v>
      </c>
      <c r="H25" s="35">
        <f>'2.5'!F71</f>
        <v>2</v>
      </c>
    </row>
    <row r="26" spans="1:8" ht="15" customHeight="1" x14ac:dyDescent="0.35">
      <c r="A26" s="39" t="s">
        <v>65</v>
      </c>
      <c r="B26" s="33">
        <f t="shared" si="0"/>
        <v>90</v>
      </c>
      <c r="C26" s="33">
        <f t="shared" si="1"/>
        <v>9</v>
      </c>
      <c r="D26" s="34">
        <f>'2.1'!F74</f>
        <v>2</v>
      </c>
      <c r="E26" s="35">
        <f>'2.2'!F74</f>
        <v>2</v>
      </c>
      <c r="F26" s="35">
        <f>'2.3'!F74</f>
        <v>1</v>
      </c>
      <c r="G26" s="35">
        <f>'2.4'!F74</f>
        <v>2</v>
      </c>
      <c r="H26" s="35">
        <f>'2.5'!F74</f>
        <v>2</v>
      </c>
    </row>
    <row r="27" spans="1:8" s="1" customFormat="1" ht="15" customHeight="1" x14ac:dyDescent="0.35">
      <c r="A27" s="32" t="s">
        <v>74</v>
      </c>
      <c r="B27" s="33">
        <f t="shared" si="0"/>
        <v>90</v>
      </c>
      <c r="C27" s="33">
        <f t="shared" si="1"/>
        <v>9</v>
      </c>
      <c r="D27" s="34">
        <f>'2.1'!F81</f>
        <v>2</v>
      </c>
      <c r="E27" s="35">
        <f>'2.2'!F81</f>
        <v>2</v>
      </c>
      <c r="F27" s="35">
        <f>'2.3'!F81</f>
        <v>2</v>
      </c>
      <c r="G27" s="35">
        <f>'2.4'!F81</f>
        <v>2</v>
      </c>
      <c r="H27" s="35">
        <f>'2.5'!F81</f>
        <v>1</v>
      </c>
    </row>
    <row r="28" spans="1:8" ht="15" customHeight="1" x14ac:dyDescent="0.35">
      <c r="A28" s="32" t="s">
        <v>5</v>
      </c>
      <c r="B28" s="33">
        <f t="shared" si="0"/>
        <v>80</v>
      </c>
      <c r="C28" s="33">
        <f t="shared" si="1"/>
        <v>8</v>
      </c>
      <c r="D28" s="34">
        <f>'2.1'!F11</f>
        <v>2</v>
      </c>
      <c r="E28" s="35">
        <f>'2.2'!F11</f>
        <v>2</v>
      </c>
      <c r="F28" s="35">
        <f>'2.3'!F11</f>
        <v>2</v>
      </c>
      <c r="G28" s="35">
        <f>'2.4'!F11</f>
        <v>0</v>
      </c>
      <c r="H28" s="35">
        <f>'2.5'!F11</f>
        <v>2</v>
      </c>
    </row>
    <row r="29" spans="1:8" ht="15" customHeight="1" x14ac:dyDescent="0.35">
      <c r="A29" s="32" t="s">
        <v>14</v>
      </c>
      <c r="B29" s="33">
        <f t="shared" si="0"/>
        <v>80</v>
      </c>
      <c r="C29" s="33">
        <f t="shared" si="1"/>
        <v>8</v>
      </c>
      <c r="D29" s="34">
        <f>'2.1'!F20</f>
        <v>2</v>
      </c>
      <c r="E29" s="35">
        <f>'2.2'!F20</f>
        <v>2</v>
      </c>
      <c r="F29" s="35">
        <f>'2.3'!F20</f>
        <v>2</v>
      </c>
      <c r="G29" s="35">
        <f>'2.4'!F20</f>
        <v>2</v>
      </c>
      <c r="H29" s="35">
        <f>'2.5'!F20</f>
        <v>0</v>
      </c>
    </row>
    <row r="30" spans="1:8" ht="15" customHeight="1" x14ac:dyDescent="0.35">
      <c r="A30" s="32" t="s">
        <v>29</v>
      </c>
      <c r="B30" s="33">
        <f t="shared" si="0"/>
        <v>80</v>
      </c>
      <c r="C30" s="33">
        <f t="shared" si="1"/>
        <v>8</v>
      </c>
      <c r="D30" s="34">
        <f>'2.1'!F35</f>
        <v>2</v>
      </c>
      <c r="E30" s="35">
        <f>'2.2'!F35</f>
        <v>2</v>
      </c>
      <c r="F30" s="35">
        <f>'2.3'!F35</f>
        <v>2</v>
      </c>
      <c r="G30" s="35">
        <f>'2.4'!F35</f>
        <v>2</v>
      </c>
      <c r="H30" s="35">
        <f>'2.5'!F35</f>
        <v>0</v>
      </c>
    </row>
    <row r="31" spans="1:8" ht="15" customHeight="1" x14ac:dyDescent="0.35">
      <c r="A31" s="32" t="s">
        <v>98</v>
      </c>
      <c r="B31" s="33">
        <f t="shared" si="0"/>
        <v>80</v>
      </c>
      <c r="C31" s="33">
        <f t="shared" si="1"/>
        <v>8</v>
      </c>
      <c r="D31" s="34">
        <f>'2.1'!F40</f>
        <v>2</v>
      </c>
      <c r="E31" s="35">
        <f>'2.2'!F40</f>
        <v>2</v>
      </c>
      <c r="F31" s="35">
        <f>'2.3'!F40</f>
        <v>0</v>
      </c>
      <c r="G31" s="35">
        <f>'2.4'!F40</f>
        <v>2</v>
      </c>
      <c r="H31" s="35">
        <f>'2.5'!F40</f>
        <v>2</v>
      </c>
    </row>
    <row r="32" spans="1:8" ht="15" customHeight="1" x14ac:dyDescent="0.35">
      <c r="A32" s="32" t="s">
        <v>37</v>
      </c>
      <c r="B32" s="33">
        <f t="shared" si="0"/>
        <v>80</v>
      </c>
      <c r="C32" s="33">
        <f t="shared" si="1"/>
        <v>8</v>
      </c>
      <c r="D32" s="34">
        <f>'2.1'!F44</f>
        <v>2</v>
      </c>
      <c r="E32" s="35">
        <f>'2.2'!F44</f>
        <v>2</v>
      </c>
      <c r="F32" s="35">
        <f>'2.3'!F44</f>
        <v>0</v>
      </c>
      <c r="G32" s="35">
        <f>'2.4'!F44</f>
        <v>2</v>
      </c>
      <c r="H32" s="35">
        <f>'2.5'!F44</f>
        <v>2</v>
      </c>
    </row>
    <row r="33" spans="1:8" s="1" customFormat="1" ht="15" customHeight="1" x14ac:dyDescent="0.35">
      <c r="A33" s="32" t="s">
        <v>46</v>
      </c>
      <c r="B33" s="33">
        <f t="shared" si="0"/>
        <v>80</v>
      </c>
      <c r="C33" s="33">
        <f t="shared" si="1"/>
        <v>8</v>
      </c>
      <c r="D33" s="34">
        <f>'2.1'!F55</f>
        <v>2</v>
      </c>
      <c r="E33" s="35">
        <f>'2.2'!F55</f>
        <v>2</v>
      </c>
      <c r="F33" s="35">
        <f>'2.3'!F55</f>
        <v>2</v>
      </c>
      <c r="G33" s="35">
        <f>'2.4'!F55</f>
        <v>2</v>
      </c>
      <c r="H33" s="35">
        <f>'2.5'!F55</f>
        <v>0</v>
      </c>
    </row>
    <row r="34" spans="1:8" s="1" customFormat="1" ht="15" customHeight="1" x14ac:dyDescent="0.35">
      <c r="A34" s="32" t="s">
        <v>47</v>
      </c>
      <c r="B34" s="33">
        <f t="shared" si="0"/>
        <v>80</v>
      </c>
      <c r="C34" s="33">
        <f t="shared" si="1"/>
        <v>8</v>
      </c>
      <c r="D34" s="34">
        <f>'2.1'!F56</f>
        <v>2</v>
      </c>
      <c r="E34" s="35">
        <f>'2.2'!F56</f>
        <v>2</v>
      </c>
      <c r="F34" s="35">
        <f>'2.3'!F56</f>
        <v>0</v>
      </c>
      <c r="G34" s="35">
        <f>'2.4'!F56</f>
        <v>2</v>
      </c>
      <c r="H34" s="35">
        <f>'2.5'!F56</f>
        <v>2</v>
      </c>
    </row>
    <row r="35" spans="1:8" ht="15" customHeight="1" x14ac:dyDescent="0.35">
      <c r="A35" s="32" t="s">
        <v>49</v>
      </c>
      <c r="B35" s="33">
        <f t="shared" si="0"/>
        <v>80</v>
      </c>
      <c r="C35" s="33">
        <f t="shared" si="1"/>
        <v>8</v>
      </c>
      <c r="D35" s="34">
        <f>'2.1'!F58</f>
        <v>2</v>
      </c>
      <c r="E35" s="35">
        <f>'2.2'!F58</f>
        <v>0</v>
      </c>
      <c r="F35" s="35">
        <f>'2.3'!F58</f>
        <v>2</v>
      </c>
      <c r="G35" s="35">
        <f>'2.4'!F58</f>
        <v>2</v>
      </c>
      <c r="H35" s="35">
        <f>'2.5'!F58</f>
        <v>2</v>
      </c>
    </row>
    <row r="36" spans="1:8" ht="15" customHeight="1" x14ac:dyDescent="0.35">
      <c r="A36" s="32" t="s">
        <v>54</v>
      </c>
      <c r="B36" s="33">
        <f t="shared" si="0"/>
        <v>80</v>
      </c>
      <c r="C36" s="33">
        <f t="shared" si="1"/>
        <v>8</v>
      </c>
      <c r="D36" s="34">
        <f>'2.1'!F63</f>
        <v>2</v>
      </c>
      <c r="E36" s="35">
        <f>'2.2'!F63</f>
        <v>2</v>
      </c>
      <c r="F36" s="35">
        <f>'2.3'!F63</f>
        <v>0</v>
      </c>
      <c r="G36" s="35">
        <f>'2.4'!F63</f>
        <v>2</v>
      </c>
      <c r="H36" s="35">
        <f>'2.5'!F63</f>
        <v>2</v>
      </c>
    </row>
    <row r="37" spans="1:8" ht="15" customHeight="1" x14ac:dyDescent="0.35">
      <c r="A37" s="32" t="s">
        <v>57</v>
      </c>
      <c r="B37" s="33">
        <f t="shared" si="0"/>
        <v>80</v>
      </c>
      <c r="C37" s="33">
        <f t="shared" si="1"/>
        <v>8</v>
      </c>
      <c r="D37" s="34">
        <f>'2.1'!F66</f>
        <v>2</v>
      </c>
      <c r="E37" s="35">
        <f>'2.2'!F66</f>
        <v>2</v>
      </c>
      <c r="F37" s="35">
        <f>'2.3'!F66</f>
        <v>2</v>
      </c>
      <c r="G37" s="35">
        <f>'2.4'!F66</f>
        <v>0</v>
      </c>
      <c r="H37" s="35">
        <f>'2.5'!F66</f>
        <v>2</v>
      </c>
    </row>
    <row r="38" spans="1:8" ht="15" customHeight="1" x14ac:dyDescent="0.35">
      <c r="A38" s="32" t="s">
        <v>72</v>
      </c>
      <c r="B38" s="33">
        <f t="shared" si="0"/>
        <v>80</v>
      </c>
      <c r="C38" s="33">
        <f t="shared" si="1"/>
        <v>8</v>
      </c>
      <c r="D38" s="34">
        <f>'2.1'!F80</f>
        <v>2</v>
      </c>
      <c r="E38" s="35">
        <f>'2.2'!F80</f>
        <v>2</v>
      </c>
      <c r="F38" s="35">
        <f>'2.3'!F80</f>
        <v>2</v>
      </c>
      <c r="G38" s="35">
        <f>'2.4'!F80</f>
        <v>1</v>
      </c>
      <c r="H38" s="35">
        <f>'2.5'!F80</f>
        <v>1</v>
      </c>
    </row>
    <row r="39" spans="1:8" ht="15" customHeight="1" x14ac:dyDescent="0.35">
      <c r="A39" s="32" t="s">
        <v>77</v>
      </c>
      <c r="B39" s="33">
        <f t="shared" si="0"/>
        <v>80</v>
      </c>
      <c r="C39" s="33">
        <f t="shared" si="1"/>
        <v>8</v>
      </c>
      <c r="D39" s="34">
        <f>'2.1'!F84</f>
        <v>2</v>
      </c>
      <c r="E39" s="35">
        <f>'2.2'!F84</f>
        <v>2</v>
      </c>
      <c r="F39" s="35">
        <f>'2.3'!F84</f>
        <v>0</v>
      </c>
      <c r="G39" s="35">
        <f>'2.4'!F84</f>
        <v>2</v>
      </c>
      <c r="H39" s="35">
        <f>'2.5'!F84</f>
        <v>2</v>
      </c>
    </row>
    <row r="40" spans="1:8" ht="15" customHeight="1" x14ac:dyDescent="0.35">
      <c r="A40" s="32" t="s">
        <v>81</v>
      </c>
      <c r="B40" s="33">
        <f t="shared" si="0"/>
        <v>80</v>
      </c>
      <c r="C40" s="33">
        <f t="shared" si="1"/>
        <v>8</v>
      </c>
      <c r="D40" s="34">
        <f>'2.1'!F89</f>
        <v>1</v>
      </c>
      <c r="E40" s="35">
        <f>'2.2'!F89</f>
        <v>2</v>
      </c>
      <c r="F40" s="35">
        <f>'2.3'!F89</f>
        <v>2</v>
      </c>
      <c r="G40" s="35">
        <f>'2.4'!F89</f>
        <v>1</v>
      </c>
      <c r="H40" s="35">
        <f>'2.5'!F89</f>
        <v>2</v>
      </c>
    </row>
    <row r="41" spans="1:8" ht="15" customHeight="1" x14ac:dyDescent="0.35">
      <c r="A41" s="188" t="s">
        <v>753</v>
      </c>
      <c r="B41" s="33"/>
      <c r="C41" s="33"/>
      <c r="D41" s="34"/>
      <c r="E41" s="35"/>
      <c r="F41" s="35"/>
      <c r="G41" s="35"/>
      <c r="H41" s="35"/>
    </row>
    <row r="42" spans="1:8" s="1" customFormat="1" ht="15" customHeight="1" x14ac:dyDescent="0.35">
      <c r="A42" s="32" t="s">
        <v>13</v>
      </c>
      <c r="B42" s="33">
        <f t="shared" ref="B42:B53" si="2">C42/$C$5*100</f>
        <v>70</v>
      </c>
      <c r="C42" s="33">
        <f t="shared" ref="C42:C53" si="3">SUM(D42:H42)</f>
        <v>7</v>
      </c>
      <c r="D42" s="34">
        <f>'2.1'!F19</f>
        <v>2</v>
      </c>
      <c r="E42" s="35">
        <f>'2.2'!F19</f>
        <v>2</v>
      </c>
      <c r="F42" s="35">
        <f>'2.3'!F19</f>
        <v>0</v>
      </c>
      <c r="G42" s="35">
        <f>'2.4'!F19</f>
        <v>1</v>
      </c>
      <c r="H42" s="35">
        <f>'2.5'!F19</f>
        <v>2</v>
      </c>
    </row>
    <row r="43" spans="1:8" ht="15" customHeight="1" x14ac:dyDescent="0.35">
      <c r="A43" s="32" t="s">
        <v>50</v>
      </c>
      <c r="B43" s="33">
        <f t="shared" si="2"/>
        <v>70</v>
      </c>
      <c r="C43" s="33">
        <f t="shared" si="3"/>
        <v>7</v>
      </c>
      <c r="D43" s="34">
        <f>'2.1'!F59</f>
        <v>1</v>
      </c>
      <c r="E43" s="35">
        <f>'2.2'!F59</f>
        <v>2</v>
      </c>
      <c r="F43" s="35">
        <f>'2.3'!F59</f>
        <v>2</v>
      </c>
      <c r="G43" s="35">
        <f>'2.4'!F59</f>
        <v>1</v>
      </c>
      <c r="H43" s="35">
        <f>'2.5'!F59</f>
        <v>1</v>
      </c>
    </row>
    <row r="44" spans="1:8" ht="15" customHeight="1" x14ac:dyDescent="0.35">
      <c r="A44" s="32" t="s">
        <v>84</v>
      </c>
      <c r="B44" s="33">
        <f t="shared" si="2"/>
        <v>70</v>
      </c>
      <c r="C44" s="33">
        <f t="shared" si="3"/>
        <v>7</v>
      </c>
      <c r="D44" s="34">
        <f>'2.1'!F93</f>
        <v>2</v>
      </c>
      <c r="E44" s="35">
        <f>'2.2'!F93</f>
        <v>2</v>
      </c>
      <c r="F44" s="35">
        <f>'2.3'!F93</f>
        <v>1</v>
      </c>
      <c r="G44" s="35">
        <f>'2.4'!F93</f>
        <v>0</v>
      </c>
      <c r="H44" s="35">
        <f>'2.5'!F93</f>
        <v>2</v>
      </c>
    </row>
    <row r="45" spans="1:8" ht="15" customHeight="1" x14ac:dyDescent="0.35">
      <c r="A45" s="32" t="s">
        <v>8</v>
      </c>
      <c r="B45" s="33">
        <f t="shared" si="2"/>
        <v>60</v>
      </c>
      <c r="C45" s="33">
        <f t="shared" si="3"/>
        <v>6</v>
      </c>
      <c r="D45" s="34">
        <f>'2.1'!F14</f>
        <v>2</v>
      </c>
      <c r="E45" s="35">
        <f>'2.2'!F14</f>
        <v>0</v>
      </c>
      <c r="F45" s="35">
        <f>'2.3'!F14</f>
        <v>0</v>
      </c>
      <c r="G45" s="35">
        <f>'2.4'!F14</f>
        <v>2</v>
      </c>
      <c r="H45" s="35">
        <f>'2.5'!F14</f>
        <v>2</v>
      </c>
    </row>
    <row r="46" spans="1:8" ht="15" customHeight="1" x14ac:dyDescent="0.35">
      <c r="A46" s="32" t="s">
        <v>33</v>
      </c>
      <c r="B46" s="33">
        <f t="shared" si="2"/>
        <v>60</v>
      </c>
      <c r="C46" s="33">
        <f t="shared" si="3"/>
        <v>6</v>
      </c>
      <c r="D46" s="34">
        <f>'2.1'!F39</f>
        <v>2</v>
      </c>
      <c r="E46" s="35">
        <f>'2.2'!F39</f>
        <v>2</v>
      </c>
      <c r="F46" s="35">
        <f>'2.3'!F39</f>
        <v>0</v>
      </c>
      <c r="G46" s="35">
        <f>'2.4'!F39</f>
        <v>2</v>
      </c>
      <c r="H46" s="35">
        <f>'2.5'!F39</f>
        <v>0</v>
      </c>
    </row>
    <row r="47" spans="1:8" ht="15" customHeight="1" x14ac:dyDescent="0.35">
      <c r="A47" s="32" t="s">
        <v>44</v>
      </c>
      <c r="B47" s="33">
        <f t="shared" si="2"/>
        <v>60</v>
      </c>
      <c r="C47" s="33">
        <f t="shared" si="3"/>
        <v>6</v>
      </c>
      <c r="D47" s="34">
        <f>'2.1'!F53</f>
        <v>2</v>
      </c>
      <c r="E47" s="35">
        <f>'2.2'!F53</f>
        <v>1</v>
      </c>
      <c r="F47" s="35">
        <f>'2.3'!F53</f>
        <v>0</v>
      </c>
      <c r="G47" s="35">
        <f>'2.4'!F53</f>
        <v>1</v>
      </c>
      <c r="H47" s="35">
        <f>'2.5'!F53</f>
        <v>2</v>
      </c>
    </row>
    <row r="48" spans="1:8" ht="15" customHeight="1" x14ac:dyDescent="0.35">
      <c r="A48" s="32" t="s">
        <v>53</v>
      </c>
      <c r="B48" s="33">
        <f t="shared" si="2"/>
        <v>60</v>
      </c>
      <c r="C48" s="33">
        <f t="shared" si="3"/>
        <v>6</v>
      </c>
      <c r="D48" s="34">
        <f>'2.1'!F62</f>
        <v>2</v>
      </c>
      <c r="E48" s="35">
        <f>'2.2'!F62</f>
        <v>2</v>
      </c>
      <c r="F48" s="35">
        <f>'2.3'!F62</f>
        <v>1</v>
      </c>
      <c r="G48" s="35">
        <f>'2.4'!F62</f>
        <v>0</v>
      </c>
      <c r="H48" s="35">
        <f>'2.5'!F62</f>
        <v>1</v>
      </c>
    </row>
    <row r="49" spans="1:8" ht="15" customHeight="1" x14ac:dyDescent="0.35">
      <c r="A49" s="32" t="s">
        <v>58</v>
      </c>
      <c r="B49" s="33">
        <f t="shared" si="2"/>
        <v>60</v>
      </c>
      <c r="C49" s="33">
        <f t="shared" si="3"/>
        <v>6</v>
      </c>
      <c r="D49" s="34">
        <f>'2.1'!F67</f>
        <v>1</v>
      </c>
      <c r="E49" s="35">
        <f>'2.2'!F67</f>
        <v>1</v>
      </c>
      <c r="F49" s="35">
        <f>'2.3'!F67</f>
        <v>0</v>
      </c>
      <c r="G49" s="35">
        <f>'2.4'!F67</f>
        <v>2</v>
      </c>
      <c r="H49" s="35">
        <f>'2.5'!F67</f>
        <v>2</v>
      </c>
    </row>
    <row r="50" spans="1:8" ht="15" customHeight="1" x14ac:dyDescent="0.35">
      <c r="A50" s="32" t="s">
        <v>61</v>
      </c>
      <c r="B50" s="33">
        <f t="shared" si="2"/>
        <v>60</v>
      </c>
      <c r="C50" s="33">
        <f t="shared" si="3"/>
        <v>6</v>
      </c>
      <c r="D50" s="34">
        <f>'2.1'!F70</f>
        <v>2</v>
      </c>
      <c r="E50" s="35">
        <f>'2.2'!F70</f>
        <v>2</v>
      </c>
      <c r="F50" s="35">
        <f>'2.3'!F70</f>
        <v>0</v>
      </c>
      <c r="G50" s="35">
        <f>'2.4'!F70</f>
        <v>2</v>
      </c>
      <c r="H50" s="35">
        <f>'2.5'!F70</f>
        <v>0</v>
      </c>
    </row>
    <row r="51" spans="1:8" ht="15" customHeight="1" x14ac:dyDescent="0.35">
      <c r="A51" s="32" t="s">
        <v>75</v>
      </c>
      <c r="B51" s="33">
        <f t="shared" si="2"/>
        <v>60</v>
      </c>
      <c r="C51" s="33">
        <f t="shared" si="3"/>
        <v>6</v>
      </c>
      <c r="D51" s="34">
        <f>'2.1'!F82</f>
        <v>0</v>
      </c>
      <c r="E51" s="35">
        <f>'2.2'!F82</f>
        <v>0</v>
      </c>
      <c r="F51" s="35">
        <f>'2.3'!F82</f>
        <v>2</v>
      </c>
      <c r="G51" s="35">
        <f>'2.4'!F82</f>
        <v>2</v>
      </c>
      <c r="H51" s="35">
        <f>'2.5'!F82</f>
        <v>2</v>
      </c>
    </row>
    <row r="52" spans="1:8" ht="15" customHeight="1" x14ac:dyDescent="0.35">
      <c r="A52" s="32" t="s">
        <v>76</v>
      </c>
      <c r="B52" s="33">
        <f t="shared" si="2"/>
        <v>60</v>
      </c>
      <c r="C52" s="33">
        <f t="shared" si="3"/>
        <v>6</v>
      </c>
      <c r="D52" s="34">
        <f>'2.1'!F83</f>
        <v>2</v>
      </c>
      <c r="E52" s="35">
        <f>'2.2'!F83</f>
        <v>0</v>
      </c>
      <c r="F52" s="35">
        <f>'2.3'!F83</f>
        <v>0</v>
      </c>
      <c r="G52" s="35">
        <f>'2.4'!F83</f>
        <v>2</v>
      </c>
      <c r="H52" s="35">
        <f>'2.5'!F83</f>
        <v>2</v>
      </c>
    </row>
    <row r="53" spans="1:8" ht="15" customHeight="1" x14ac:dyDescent="0.35">
      <c r="A53" s="32" t="s">
        <v>82</v>
      </c>
      <c r="B53" s="33">
        <f t="shared" si="2"/>
        <v>60</v>
      </c>
      <c r="C53" s="33">
        <f t="shared" si="3"/>
        <v>6</v>
      </c>
      <c r="D53" s="34">
        <f>'2.1'!F91</f>
        <v>1</v>
      </c>
      <c r="E53" s="35">
        <f>'2.2'!F91</f>
        <v>1</v>
      </c>
      <c r="F53" s="35">
        <f>'2.3'!F91</f>
        <v>0</v>
      </c>
      <c r="G53" s="35">
        <f>'2.4'!F91</f>
        <v>2</v>
      </c>
      <c r="H53" s="35">
        <f>'2.5'!F91</f>
        <v>2</v>
      </c>
    </row>
    <row r="54" spans="1:8" ht="15" customHeight="1" x14ac:dyDescent="0.35">
      <c r="A54" s="188" t="s">
        <v>754</v>
      </c>
      <c r="B54" s="33"/>
      <c r="C54" s="33"/>
      <c r="D54" s="34"/>
      <c r="E54" s="35"/>
      <c r="F54" s="35"/>
      <c r="G54" s="35"/>
      <c r="H54" s="35"/>
    </row>
    <row r="55" spans="1:8" ht="15" customHeight="1" x14ac:dyDescent="0.35">
      <c r="A55" s="32" t="s">
        <v>40</v>
      </c>
      <c r="B55" s="33">
        <f t="shared" ref="B55:B68" si="4">C55/$C$5*100</f>
        <v>50</v>
      </c>
      <c r="C55" s="33">
        <f t="shared" ref="C55:C68" si="5">SUM(D55:H55)</f>
        <v>5</v>
      </c>
      <c r="D55" s="34">
        <f>'2.1'!F48</f>
        <v>2</v>
      </c>
      <c r="E55" s="35">
        <f>'2.2'!F48</f>
        <v>2</v>
      </c>
      <c r="F55" s="35">
        <f>'2.3'!F48</f>
        <v>0</v>
      </c>
      <c r="G55" s="35">
        <f>'2.4'!F48</f>
        <v>1</v>
      </c>
      <c r="H55" s="35">
        <f>'2.5'!F48</f>
        <v>0</v>
      </c>
    </row>
    <row r="56" spans="1:8" ht="15" customHeight="1" x14ac:dyDescent="0.35">
      <c r="A56" s="32" t="s">
        <v>41</v>
      </c>
      <c r="B56" s="33">
        <f t="shared" si="4"/>
        <v>50</v>
      </c>
      <c r="C56" s="33">
        <f t="shared" si="5"/>
        <v>5</v>
      </c>
      <c r="D56" s="34">
        <f>'2.1'!F49</f>
        <v>1</v>
      </c>
      <c r="E56" s="35">
        <f>'2.2'!F49</f>
        <v>1</v>
      </c>
      <c r="F56" s="35">
        <f>'2.3'!F49</f>
        <v>0</v>
      </c>
      <c r="G56" s="35">
        <f>'2.4'!F49</f>
        <v>1</v>
      </c>
      <c r="H56" s="35">
        <f>'2.5'!F49</f>
        <v>2</v>
      </c>
    </row>
    <row r="57" spans="1:8" s="1" customFormat="1" ht="15" customHeight="1" x14ac:dyDescent="0.35">
      <c r="A57" s="32" t="s">
        <v>59</v>
      </c>
      <c r="B57" s="33">
        <f t="shared" si="4"/>
        <v>50</v>
      </c>
      <c r="C57" s="33">
        <f t="shared" si="5"/>
        <v>5</v>
      </c>
      <c r="D57" s="34">
        <f>'2.1'!F68</f>
        <v>2</v>
      </c>
      <c r="E57" s="35">
        <f>'2.2'!F68</f>
        <v>2</v>
      </c>
      <c r="F57" s="35">
        <f>'2.3'!F68</f>
        <v>0</v>
      </c>
      <c r="G57" s="35">
        <f>'2.4'!F68</f>
        <v>1</v>
      </c>
      <c r="H57" s="35">
        <f>'2.5'!F68</f>
        <v>0</v>
      </c>
    </row>
    <row r="58" spans="1:8" ht="15" customHeight="1" x14ac:dyDescent="0.35">
      <c r="A58" s="32" t="s">
        <v>3</v>
      </c>
      <c r="B58" s="33">
        <f t="shared" si="4"/>
        <v>40</v>
      </c>
      <c r="C58" s="33">
        <f t="shared" si="5"/>
        <v>4</v>
      </c>
      <c r="D58" s="34">
        <f>'2.1'!F9</f>
        <v>0</v>
      </c>
      <c r="E58" s="35">
        <f>'2.2'!F9</f>
        <v>0</v>
      </c>
      <c r="F58" s="35">
        <f>'2.3'!F9</f>
        <v>0</v>
      </c>
      <c r="G58" s="35">
        <f>'2.4'!F9</f>
        <v>2</v>
      </c>
      <c r="H58" s="35">
        <f>'2.5'!F9</f>
        <v>2</v>
      </c>
    </row>
    <row r="59" spans="1:8" ht="15" customHeight="1" x14ac:dyDescent="0.35">
      <c r="A59" s="32" t="s">
        <v>12</v>
      </c>
      <c r="B59" s="33">
        <f t="shared" si="4"/>
        <v>40</v>
      </c>
      <c r="C59" s="33">
        <f t="shared" si="5"/>
        <v>4</v>
      </c>
      <c r="D59" s="34">
        <f>'2.1'!F18</f>
        <v>0</v>
      </c>
      <c r="E59" s="35">
        <f>'2.2'!F18</f>
        <v>0</v>
      </c>
      <c r="F59" s="35">
        <f>'2.3'!F18</f>
        <v>0</v>
      </c>
      <c r="G59" s="35">
        <f>'2.4'!F18</f>
        <v>2</v>
      </c>
      <c r="H59" s="35">
        <f>'2.5'!F18</f>
        <v>2</v>
      </c>
    </row>
    <row r="60" spans="1:8" ht="15" customHeight="1" x14ac:dyDescent="0.35">
      <c r="A60" s="32" t="s">
        <v>17</v>
      </c>
      <c r="B60" s="33">
        <f t="shared" si="4"/>
        <v>40</v>
      </c>
      <c r="C60" s="33">
        <f t="shared" si="5"/>
        <v>4</v>
      </c>
      <c r="D60" s="34">
        <f>'2.1'!F23</f>
        <v>0</v>
      </c>
      <c r="E60" s="35">
        <f>'2.2'!F23</f>
        <v>0</v>
      </c>
      <c r="F60" s="35">
        <f>'2.3'!F23</f>
        <v>2</v>
      </c>
      <c r="G60" s="35">
        <f>'2.4'!F23</f>
        <v>2</v>
      </c>
      <c r="H60" s="35">
        <f>'2.5'!F23</f>
        <v>0</v>
      </c>
    </row>
    <row r="61" spans="1:8" ht="15" customHeight="1" x14ac:dyDescent="0.35">
      <c r="A61" s="32" t="s">
        <v>21</v>
      </c>
      <c r="B61" s="33">
        <f t="shared" si="4"/>
        <v>40</v>
      </c>
      <c r="C61" s="33">
        <f t="shared" si="5"/>
        <v>4</v>
      </c>
      <c r="D61" s="34">
        <f>'2.1'!F27</f>
        <v>2</v>
      </c>
      <c r="E61" s="35">
        <f>'2.2'!F27</f>
        <v>2</v>
      </c>
      <c r="F61" s="35">
        <f>'2.3'!F27</f>
        <v>0</v>
      </c>
      <c r="G61" s="35">
        <f>'2.4'!F27</f>
        <v>0</v>
      </c>
      <c r="H61" s="35">
        <f>'2.5'!F27</f>
        <v>0</v>
      </c>
    </row>
    <row r="62" spans="1:8" ht="15" customHeight="1" x14ac:dyDescent="0.35">
      <c r="A62" s="32" t="s">
        <v>25</v>
      </c>
      <c r="B62" s="33">
        <f t="shared" si="4"/>
        <v>40</v>
      </c>
      <c r="C62" s="33">
        <f t="shared" si="5"/>
        <v>4</v>
      </c>
      <c r="D62" s="34">
        <f>'2.1'!F31</f>
        <v>0</v>
      </c>
      <c r="E62" s="35">
        <f>'2.2'!F31</f>
        <v>0</v>
      </c>
      <c r="F62" s="35">
        <f>'2.3'!F31</f>
        <v>0</v>
      </c>
      <c r="G62" s="35">
        <f>'2.4'!F31</f>
        <v>2</v>
      </c>
      <c r="H62" s="35">
        <f>'2.5'!F31</f>
        <v>2</v>
      </c>
    </row>
    <row r="63" spans="1:8" ht="15" customHeight="1" x14ac:dyDescent="0.35">
      <c r="A63" s="32" t="s">
        <v>27</v>
      </c>
      <c r="B63" s="33">
        <f t="shared" si="4"/>
        <v>40</v>
      </c>
      <c r="C63" s="33">
        <f t="shared" si="5"/>
        <v>4</v>
      </c>
      <c r="D63" s="34">
        <f>'2.1'!F33</f>
        <v>0</v>
      </c>
      <c r="E63" s="35">
        <f>'2.2'!F33</f>
        <v>0</v>
      </c>
      <c r="F63" s="35">
        <f>'2.3'!F33</f>
        <v>2</v>
      </c>
      <c r="G63" s="35">
        <f>'2.4'!F33</f>
        <v>0</v>
      </c>
      <c r="H63" s="35">
        <f>'2.5'!F33</f>
        <v>2</v>
      </c>
    </row>
    <row r="64" spans="1:8" ht="15" customHeight="1" x14ac:dyDescent="0.35">
      <c r="A64" s="32" t="s">
        <v>32</v>
      </c>
      <c r="B64" s="33">
        <f t="shared" si="4"/>
        <v>40</v>
      </c>
      <c r="C64" s="33">
        <f t="shared" si="5"/>
        <v>4</v>
      </c>
      <c r="D64" s="34">
        <f>'2.1'!F38</f>
        <v>0</v>
      </c>
      <c r="E64" s="35">
        <f>'2.2'!F38</f>
        <v>0</v>
      </c>
      <c r="F64" s="35">
        <f>'2.3'!F38</f>
        <v>2</v>
      </c>
      <c r="G64" s="35">
        <f>'2.4'!F38</f>
        <v>0</v>
      </c>
      <c r="H64" s="35">
        <f>'2.5'!F38</f>
        <v>2</v>
      </c>
    </row>
    <row r="65" spans="1:8" ht="15" customHeight="1" x14ac:dyDescent="0.35">
      <c r="A65" s="32" t="s">
        <v>43</v>
      </c>
      <c r="B65" s="33">
        <f t="shared" si="4"/>
        <v>40</v>
      </c>
      <c r="C65" s="33">
        <f t="shared" si="5"/>
        <v>4</v>
      </c>
      <c r="D65" s="34">
        <f>'2.1'!F52</f>
        <v>0</v>
      </c>
      <c r="E65" s="35">
        <f>'2.2'!F52</f>
        <v>0</v>
      </c>
      <c r="F65" s="35">
        <f>'2.3'!F52</f>
        <v>0</v>
      </c>
      <c r="G65" s="35">
        <f>'2.4'!F52</f>
        <v>2</v>
      </c>
      <c r="H65" s="35">
        <f>'2.5'!F52</f>
        <v>2</v>
      </c>
    </row>
    <row r="66" spans="1:8" ht="15" customHeight="1" x14ac:dyDescent="0.35">
      <c r="A66" s="32" t="s">
        <v>64</v>
      </c>
      <c r="B66" s="33">
        <f t="shared" si="4"/>
        <v>40</v>
      </c>
      <c r="C66" s="33">
        <f t="shared" si="5"/>
        <v>4</v>
      </c>
      <c r="D66" s="34">
        <f>'2.1'!F73</f>
        <v>0</v>
      </c>
      <c r="E66" s="35">
        <f>'2.2'!F73</f>
        <v>0</v>
      </c>
      <c r="F66" s="35">
        <f>'2.3'!F73</f>
        <v>0</v>
      </c>
      <c r="G66" s="35">
        <f>'2.4'!F73</f>
        <v>2</v>
      </c>
      <c r="H66" s="35">
        <f>'2.5'!F73</f>
        <v>2</v>
      </c>
    </row>
    <row r="67" spans="1:8" ht="15" customHeight="1" x14ac:dyDescent="0.35">
      <c r="A67" s="32" t="s">
        <v>69</v>
      </c>
      <c r="B67" s="33">
        <f t="shared" si="4"/>
        <v>40</v>
      </c>
      <c r="C67" s="33">
        <f t="shared" si="5"/>
        <v>4</v>
      </c>
      <c r="D67" s="34">
        <f>'2.1'!F88</f>
        <v>2</v>
      </c>
      <c r="E67" s="35">
        <f>'2.2'!F88</f>
        <v>2</v>
      </c>
      <c r="F67" s="35">
        <f>'2.3'!F88</f>
        <v>0</v>
      </c>
      <c r="G67" s="35">
        <f>'2.4'!F88</f>
        <v>0</v>
      </c>
      <c r="H67" s="35">
        <f>'2.5'!F88</f>
        <v>0</v>
      </c>
    </row>
    <row r="68" spans="1:8" ht="15" customHeight="1" x14ac:dyDescent="0.35">
      <c r="A68" s="32" t="s">
        <v>87</v>
      </c>
      <c r="B68" s="33">
        <f t="shared" si="4"/>
        <v>40</v>
      </c>
      <c r="C68" s="33">
        <f t="shared" si="5"/>
        <v>4</v>
      </c>
      <c r="D68" s="34">
        <f>'2.1'!F96</f>
        <v>0</v>
      </c>
      <c r="E68" s="35">
        <f>'2.2'!F96</f>
        <v>0</v>
      </c>
      <c r="F68" s="35">
        <f>'2.3'!F96</f>
        <v>2</v>
      </c>
      <c r="G68" s="35">
        <f>'2.4'!F96</f>
        <v>0</v>
      </c>
      <c r="H68" s="35">
        <f>'2.5'!F96</f>
        <v>2</v>
      </c>
    </row>
    <row r="69" spans="1:8" ht="15" customHeight="1" x14ac:dyDescent="0.35">
      <c r="A69" s="188" t="s">
        <v>755</v>
      </c>
      <c r="B69" s="33"/>
      <c r="C69" s="33"/>
      <c r="D69" s="34"/>
      <c r="E69" s="35"/>
      <c r="F69" s="35"/>
      <c r="G69" s="35"/>
      <c r="H69" s="35"/>
    </row>
    <row r="70" spans="1:8" ht="15" customHeight="1" x14ac:dyDescent="0.35">
      <c r="A70" s="32" t="s">
        <v>107</v>
      </c>
      <c r="B70" s="33">
        <f t="shared" ref="B70:B84" si="6">C70/$C$5*100</f>
        <v>30</v>
      </c>
      <c r="C70" s="33">
        <f t="shared" ref="C70:C84" si="7">SUM(D70:H70)</f>
        <v>3</v>
      </c>
      <c r="D70" s="34">
        <f>'2.1'!F45</f>
        <v>0</v>
      </c>
      <c r="E70" s="35">
        <f>'2.2'!F45</f>
        <v>0</v>
      </c>
      <c r="F70" s="35">
        <f>'2.3'!F45</f>
        <v>2</v>
      </c>
      <c r="G70" s="35">
        <f>'2.4'!F45</f>
        <v>1</v>
      </c>
      <c r="H70" s="35">
        <f>'2.5'!F45</f>
        <v>0</v>
      </c>
    </row>
    <row r="71" spans="1:8" ht="15" customHeight="1" x14ac:dyDescent="0.35">
      <c r="A71" s="32" t="s">
        <v>79</v>
      </c>
      <c r="B71" s="33">
        <f t="shared" si="6"/>
        <v>30</v>
      </c>
      <c r="C71" s="33">
        <f t="shared" si="7"/>
        <v>3</v>
      </c>
      <c r="D71" s="34">
        <f>'2.1'!F86</f>
        <v>2</v>
      </c>
      <c r="E71" s="35">
        <f>'2.2'!F86</f>
        <v>0</v>
      </c>
      <c r="F71" s="35">
        <f>'2.3'!F86</f>
        <v>0</v>
      </c>
      <c r="G71" s="35">
        <f>'2.4'!F86</f>
        <v>1</v>
      </c>
      <c r="H71" s="35">
        <f>'2.5'!F86</f>
        <v>0</v>
      </c>
    </row>
    <row r="72" spans="1:8" ht="15" customHeight="1" x14ac:dyDescent="0.35">
      <c r="A72" s="32" t="s">
        <v>73</v>
      </c>
      <c r="B72" s="33">
        <f t="shared" si="6"/>
        <v>30</v>
      </c>
      <c r="C72" s="33">
        <f t="shared" si="7"/>
        <v>3</v>
      </c>
      <c r="D72" s="34">
        <f>'2.1'!F90</f>
        <v>0</v>
      </c>
      <c r="E72" s="35">
        <f>'2.2'!F90</f>
        <v>0</v>
      </c>
      <c r="F72" s="35">
        <f>'2.3'!F90</f>
        <v>0</v>
      </c>
      <c r="G72" s="35">
        <f>'2.4'!F90</f>
        <v>1</v>
      </c>
      <c r="H72" s="35">
        <f>'2.5'!F90</f>
        <v>2</v>
      </c>
    </row>
    <row r="73" spans="1:8" ht="15" customHeight="1" x14ac:dyDescent="0.35">
      <c r="A73" s="32" t="s">
        <v>4</v>
      </c>
      <c r="B73" s="33">
        <f t="shared" si="6"/>
        <v>20</v>
      </c>
      <c r="C73" s="33">
        <f t="shared" si="7"/>
        <v>2</v>
      </c>
      <c r="D73" s="34">
        <f>'2.1'!F10</f>
        <v>0</v>
      </c>
      <c r="E73" s="35">
        <f>'2.2'!F10</f>
        <v>0</v>
      </c>
      <c r="F73" s="35">
        <f>'2.3'!F10</f>
        <v>0</v>
      </c>
      <c r="G73" s="35">
        <f>'2.4'!F10</f>
        <v>2</v>
      </c>
      <c r="H73" s="35">
        <f>'2.5'!F10</f>
        <v>0</v>
      </c>
    </row>
    <row r="74" spans="1:8" ht="15" customHeight="1" x14ac:dyDescent="0.35">
      <c r="A74" s="32" t="s">
        <v>7</v>
      </c>
      <c r="B74" s="33">
        <f t="shared" si="6"/>
        <v>20</v>
      </c>
      <c r="C74" s="33">
        <f t="shared" si="7"/>
        <v>2</v>
      </c>
      <c r="D74" s="34">
        <f>'2.1'!F13</f>
        <v>0</v>
      </c>
      <c r="E74" s="35">
        <f>'2.2'!F13</f>
        <v>0</v>
      </c>
      <c r="F74" s="35">
        <f>'2.3'!F13</f>
        <v>0</v>
      </c>
      <c r="G74" s="35">
        <f>'2.4'!F13</f>
        <v>0</v>
      </c>
      <c r="H74" s="35">
        <f>'2.5'!F13</f>
        <v>2</v>
      </c>
    </row>
    <row r="75" spans="1:8" ht="15" customHeight="1" x14ac:dyDescent="0.35">
      <c r="A75" s="32" t="s">
        <v>9</v>
      </c>
      <c r="B75" s="33">
        <f t="shared" si="6"/>
        <v>20</v>
      </c>
      <c r="C75" s="33">
        <f t="shared" si="7"/>
        <v>2</v>
      </c>
      <c r="D75" s="34">
        <f>'2.1'!F15</f>
        <v>0</v>
      </c>
      <c r="E75" s="35">
        <f>'2.2'!F15</f>
        <v>0</v>
      </c>
      <c r="F75" s="35">
        <f>'2.3'!F15</f>
        <v>0</v>
      </c>
      <c r="G75" s="35">
        <f>'2.4'!F15</f>
        <v>2</v>
      </c>
      <c r="H75" s="35">
        <f>'2.5'!F15</f>
        <v>0</v>
      </c>
    </row>
    <row r="76" spans="1:8" ht="15" customHeight="1" x14ac:dyDescent="0.35">
      <c r="A76" s="32" t="s">
        <v>15</v>
      </c>
      <c r="B76" s="33">
        <f t="shared" si="6"/>
        <v>20</v>
      </c>
      <c r="C76" s="33">
        <f t="shared" si="7"/>
        <v>2</v>
      </c>
      <c r="D76" s="34">
        <f>'2.1'!F21</f>
        <v>0</v>
      </c>
      <c r="E76" s="35">
        <f>'2.2'!F21</f>
        <v>0</v>
      </c>
      <c r="F76" s="35">
        <f>'2.3'!F21</f>
        <v>0</v>
      </c>
      <c r="G76" s="35">
        <f>'2.4'!F21</f>
        <v>2</v>
      </c>
      <c r="H76" s="35">
        <f>'2.5'!F21</f>
        <v>0</v>
      </c>
    </row>
    <row r="77" spans="1:8" ht="15" customHeight="1" x14ac:dyDescent="0.35">
      <c r="A77" s="32" t="s">
        <v>35</v>
      </c>
      <c r="B77" s="33">
        <f t="shared" si="6"/>
        <v>20</v>
      </c>
      <c r="C77" s="33">
        <f t="shared" si="7"/>
        <v>2</v>
      </c>
      <c r="D77" s="34">
        <f>'2.1'!F42</f>
        <v>2</v>
      </c>
      <c r="E77" s="35">
        <f>'2.2'!F42</f>
        <v>0</v>
      </c>
      <c r="F77" s="35">
        <f>'2.3'!F42</f>
        <v>0</v>
      </c>
      <c r="G77" s="35">
        <f>'2.4'!F42</f>
        <v>0</v>
      </c>
      <c r="H77" s="35">
        <f>'2.5'!F42</f>
        <v>0</v>
      </c>
    </row>
    <row r="78" spans="1:8" ht="15" customHeight="1" x14ac:dyDescent="0.35">
      <c r="A78" s="32" t="s">
        <v>42</v>
      </c>
      <c r="B78" s="33">
        <f t="shared" si="6"/>
        <v>20</v>
      </c>
      <c r="C78" s="33">
        <f t="shared" si="7"/>
        <v>2</v>
      </c>
      <c r="D78" s="34">
        <f>'2.1'!F50</f>
        <v>1</v>
      </c>
      <c r="E78" s="35">
        <f>'2.2'!F50</f>
        <v>1</v>
      </c>
      <c r="F78" s="35">
        <f>'2.3'!F50</f>
        <v>0</v>
      </c>
      <c r="G78" s="35">
        <f>'2.4'!F50</f>
        <v>0</v>
      </c>
      <c r="H78" s="35">
        <f>'2.5'!F50</f>
        <v>0</v>
      </c>
    </row>
    <row r="79" spans="1:8" ht="15" customHeight="1" x14ac:dyDescent="0.35">
      <c r="A79" s="32" t="s">
        <v>56</v>
      </c>
      <c r="B79" s="33">
        <f t="shared" si="6"/>
        <v>20</v>
      </c>
      <c r="C79" s="33">
        <f t="shared" si="7"/>
        <v>2</v>
      </c>
      <c r="D79" s="34">
        <f>'2.1'!F65</f>
        <v>0</v>
      </c>
      <c r="E79" s="35">
        <f>'2.2'!F65</f>
        <v>0</v>
      </c>
      <c r="F79" s="35">
        <f>'2.3'!F65</f>
        <v>0</v>
      </c>
      <c r="G79" s="35">
        <f>'2.4'!F65</f>
        <v>2</v>
      </c>
      <c r="H79" s="35">
        <f>'2.5'!F65</f>
        <v>0</v>
      </c>
    </row>
    <row r="80" spans="1:8" ht="15" customHeight="1" x14ac:dyDescent="0.35">
      <c r="A80" s="32" t="s">
        <v>78</v>
      </c>
      <c r="B80" s="33">
        <f t="shared" si="6"/>
        <v>20</v>
      </c>
      <c r="C80" s="33">
        <f t="shared" si="7"/>
        <v>2</v>
      </c>
      <c r="D80" s="34">
        <f>'2.1'!F85</f>
        <v>0</v>
      </c>
      <c r="E80" s="35">
        <f>'2.2'!F85</f>
        <v>0</v>
      </c>
      <c r="F80" s="35">
        <f>'2.3'!F85</f>
        <v>0</v>
      </c>
      <c r="G80" s="35">
        <f>'2.4'!F85</f>
        <v>2</v>
      </c>
      <c r="H80" s="35">
        <f>'2.5'!F85</f>
        <v>0</v>
      </c>
    </row>
    <row r="81" spans="1:8" ht="15" customHeight="1" x14ac:dyDescent="0.35">
      <c r="A81" s="32" t="s">
        <v>85</v>
      </c>
      <c r="B81" s="33">
        <f t="shared" si="6"/>
        <v>20</v>
      </c>
      <c r="C81" s="33">
        <f t="shared" si="7"/>
        <v>2</v>
      </c>
      <c r="D81" s="34">
        <f>'2.1'!F94</f>
        <v>1</v>
      </c>
      <c r="E81" s="35">
        <f>'2.2'!F94</f>
        <v>1</v>
      </c>
      <c r="F81" s="35">
        <f>'2.3'!F94</f>
        <v>0</v>
      </c>
      <c r="G81" s="35">
        <f>'2.4'!F94</f>
        <v>0</v>
      </c>
      <c r="H81" s="35">
        <f>'2.5'!F94</f>
        <v>0</v>
      </c>
    </row>
    <row r="82" spans="1:8" ht="15" customHeight="1" x14ac:dyDescent="0.35">
      <c r="A82" s="32" t="s">
        <v>86</v>
      </c>
      <c r="B82" s="33">
        <f t="shared" si="6"/>
        <v>20</v>
      </c>
      <c r="C82" s="33">
        <f t="shared" si="7"/>
        <v>2</v>
      </c>
      <c r="D82" s="34">
        <f>'2.1'!F95</f>
        <v>1</v>
      </c>
      <c r="E82" s="35">
        <f>'2.2'!F95</f>
        <v>1</v>
      </c>
      <c r="F82" s="35">
        <f>'2.3'!F95</f>
        <v>0</v>
      </c>
      <c r="G82" s="35">
        <f>'2.4'!F95</f>
        <v>0</v>
      </c>
      <c r="H82" s="35">
        <f>'2.5'!F95</f>
        <v>0</v>
      </c>
    </row>
    <row r="83" spans="1:8" ht="15" customHeight="1" x14ac:dyDescent="0.35">
      <c r="A83" s="32" t="s">
        <v>88</v>
      </c>
      <c r="B83" s="33">
        <f t="shared" si="6"/>
        <v>20</v>
      </c>
      <c r="C83" s="33">
        <f t="shared" si="7"/>
        <v>2</v>
      </c>
      <c r="D83" s="34">
        <f>'2.1'!F97</f>
        <v>0</v>
      </c>
      <c r="E83" s="35">
        <f>'2.2'!F97</f>
        <v>0</v>
      </c>
      <c r="F83" s="35">
        <f>'2.3'!F97</f>
        <v>0</v>
      </c>
      <c r="G83" s="35">
        <f>'2.4'!F97</f>
        <v>2</v>
      </c>
      <c r="H83" s="35">
        <f>'2.5'!F97</f>
        <v>0</v>
      </c>
    </row>
    <row r="84" spans="1:8" ht="15" customHeight="1" x14ac:dyDescent="0.35">
      <c r="A84" s="32" t="s">
        <v>89</v>
      </c>
      <c r="B84" s="33">
        <f t="shared" si="6"/>
        <v>20</v>
      </c>
      <c r="C84" s="33">
        <f t="shared" si="7"/>
        <v>2</v>
      </c>
      <c r="D84" s="34">
        <f>'2.1'!F98</f>
        <v>0</v>
      </c>
      <c r="E84" s="35">
        <f>'2.2'!F98</f>
        <v>0</v>
      </c>
      <c r="F84" s="35">
        <f>'2.3'!F98</f>
        <v>0</v>
      </c>
      <c r="G84" s="35">
        <f>'2.4'!F98</f>
        <v>2</v>
      </c>
      <c r="H84" s="35">
        <f>'2.5'!F98</f>
        <v>0</v>
      </c>
    </row>
    <row r="85" spans="1:8" ht="15" customHeight="1" x14ac:dyDescent="0.35">
      <c r="A85" s="188" t="s">
        <v>756</v>
      </c>
      <c r="B85" s="33"/>
      <c r="C85" s="33"/>
      <c r="D85" s="34"/>
      <c r="E85" s="35"/>
      <c r="F85" s="35"/>
      <c r="G85" s="35"/>
      <c r="H85" s="35"/>
    </row>
    <row r="86" spans="1:8" ht="15" customHeight="1" x14ac:dyDescent="0.35">
      <c r="A86" s="32" t="s">
        <v>11</v>
      </c>
      <c r="B86" s="33">
        <f t="shared" ref="B86:B96" si="8">C86/$C$5*100</f>
        <v>10</v>
      </c>
      <c r="C86" s="33">
        <f t="shared" ref="C86:C96" si="9">SUM(D86:H86)</f>
        <v>1</v>
      </c>
      <c r="D86" s="34">
        <f>'2.1'!F17</f>
        <v>0</v>
      </c>
      <c r="E86" s="35">
        <f>'2.2'!F17</f>
        <v>0</v>
      </c>
      <c r="F86" s="35">
        <f>'2.3'!F17</f>
        <v>0</v>
      </c>
      <c r="G86" s="35">
        <f>'2.4'!F17</f>
        <v>0</v>
      </c>
      <c r="H86" s="35">
        <f>'2.5'!F17</f>
        <v>1</v>
      </c>
    </row>
    <row r="87" spans="1:8" ht="15" customHeight="1" x14ac:dyDescent="0.35">
      <c r="A87" s="32" t="s">
        <v>16</v>
      </c>
      <c r="B87" s="33">
        <f t="shared" si="8"/>
        <v>10</v>
      </c>
      <c r="C87" s="33">
        <f t="shared" si="9"/>
        <v>1</v>
      </c>
      <c r="D87" s="34">
        <f>'2.1'!F22</f>
        <v>0</v>
      </c>
      <c r="E87" s="35">
        <f>'2.2'!F22</f>
        <v>0</v>
      </c>
      <c r="F87" s="35">
        <f>'2.3'!F22</f>
        <v>0</v>
      </c>
      <c r="G87" s="35">
        <f>'2.4'!F22</f>
        <v>1</v>
      </c>
      <c r="H87" s="35">
        <f>'2.5'!F22</f>
        <v>0</v>
      </c>
    </row>
    <row r="88" spans="1:8" ht="15" customHeight="1" x14ac:dyDescent="0.35">
      <c r="A88" s="32" t="s">
        <v>48</v>
      </c>
      <c r="B88" s="33">
        <f t="shared" si="8"/>
        <v>10</v>
      </c>
      <c r="C88" s="33">
        <f t="shared" si="9"/>
        <v>1</v>
      </c>
      <c r="D88" s="34">
        <f>'2.1'!F57</f>
        <v>0</v>
      </c>
      <c r="E88" s="35">
        <f>'2.2'!F57</f>
        <v>0</v>
      </c>
      <c r="F88" s="35">
        <f>'2.3'!F57</f>
        <v>0</v>
      </c>
      <c r="G88" s="35">
        <f>'2.4'!F57</f>
        <v>1</v>
      </c>
      <c r="H88" s="35">
        <f>'2.5'!F57</f>
        <v>0</v>
      </c>
    </row>
    <row r="89" spans="1:8" ht="15" customHeight="1" x14ac:dyDescent="0.35">
      <c r="A89" s="32" t="s">
        <v>66</v>
      </c>
      <c r="B89" s="33">
        <f t="shared" si="8"/>
        <v>10</v>
      </c>
      <c r="C89" s="33">
        <f t="shared" si="9"/>
        <v>1</v>
      </c>
      <c r="D89" s="34">
        <f>'2.1'!F75</f>
        <v>0</v>
      </c>
      <c r="E89" s="35">
        <f>'2.2'!F75</f>
        <v>0</v>
      </c>
      <c r="F89" s="35">
        <f>'2.3'!F75</f>
        <v>0</v>
      </c>
      <c r="G89" s="35">
        <f>'2.4'!F75</f>
        <v>1</v>
      </c>
      <c r="H89" s="35">
        <f>'2.5'!F75</f>
        <v>0</v>
      </c>
    </row>
    <row r="90" spans="1:8" ht="15" customHeight="1" x14ac:dyDescent="0.35">
      <c r="A90" s="32" t="s">
        <v>2</v>
      </c>
      <c r="B90" s="33">
        <f t="shared" si="8"/>
        <v>0</v>
      </c>
      <c r="C90" s="33">
        <f t="shared" si="9"/>
        <v>0</v>
      </c>
      <c r="D90" s="34">
        <f>'2.1'!F8</f>
        <v>0</v>
      </c>
      <c r="E90" s="35">
        <f>'2.2'!F8</f>
        <v>0</v>
      </c>
      <c r="F90" s="35">
        <f>'2.3'!F8</f>
        <v>0</v>
      </c>
      <c r="G90" s="35">
        <f>'2.4'!F8</f>
        <v>0</v>
      </c>
      <c r="H90" s="35">
        <f>'2.5'!F8</f>
        <v>0</v>
      </c>
    </row>
    <row r="91" spans="1:8" ht="15" customHeight="1" x14ac:dyDescent="0.35">
      <c r="A91" s="32" t="s">
        <v>28</v>
      </c>
      <c r="B91" s="33">
        <f t="shared" si="8"/>
        <v>0</v>
      </c>
      <c r="C91" s="33">
        <f t="shared" si="9"/>
        <v>0</v>
      </c>
      <c r="D91" s="34">
        <f>'2.1'!F34</f>
        <v>0</v>
      </c>
      <c r="E91" s="35">
        <f>'2.2'!F34</f>
        <v>0</v>
      </c>
      <c r="F91" s="35">
        <f>'2.3'!F34</f>
        <v>0</v>
      </c>
      <c r="G91" s="35">
        <f>'2.4'!F34</f>
        <v>0</v>
      </c>
      <c r="H91" s="35">
        <f>'2.5'!F34</f>
        <v>0</v>
      </c>
    </row>
    <row r="92" spans="1:8" ht="15" customHeight="1" x14ac:dyDescent="0.35">
      <c r="A92" s="32" t="s">
        <v>36</v>
      </c>
      <c r="B92" s="33">
        <f t="shared" si="8"/>
        <v>0</v>
      </c>
      <c r="C92" s="33">
        <f t="shared" si="9"/>
        <v>0</v>
      </c>
      <c r="D92" s="34">
        <f>'2.1'!F43</f>
        <v>0</v>
      </c>
      <c r="E92" s="35">
        <f>'2.2'!F43</f>
        <v>0</v>
      </c>
      <c r="F92" s="35">
        <f>'2.3'!F43</f>
        <v>0</v>
      </c>
      <c r="G92" s="35">
        <f>'2.4'!F43</f>
        <v>0</v>
      </c>
      <c r="H92" s="35">
        <f>'2.5'!F43</f>
        <v>0</v>
      </c>
    </row>
    <row r="93" spans="1:8" ht="15" customHeight="1" x14ac:dyDescent="0.35">
      <c r="A93" s="32" t="s">
        <v>39</v>
      </c>
      <c r="B93" s="33">
        <f t="shared" si="8"/>
        <v>0</v>
      </c>
      <c r="C93" s="33">
        <f t="shared" si="9"/>
        <v>0</v>
      </c>
      <c r="D93" s="34">
        <f>'2.1'!F47</f>
        <v>0</v>
      </c>
      <c r="E93" s="35">
        <f>'2.2'!F47</f>
        <v>0</v>
      </c>
      <c r="F93" s="35">
        <f>'2.3'!F47</f>
        <v>0</v>
      </c>
      <c r="G93" s="35">
        <f>'2.4'!F47</f>
        <v>0</v>
      </c>
      <c r="H93" s="35">
        <f>'2.5'!F47</f>
        <v>0</v>
      </c>
    </row>
    <row r="94" spans="1:8" ht="15" customHeight="1" x14ac:dyDescent="0.35">
      <c r="A94" s="32" t="s">
        <v>92</v>
      </c>
      <c r="B94" s="33">
        <f t="shared" si="8"/>
        <v>0</v>
      </c>
      <c r="C94" s="33">
        <f t="shared" si="9"/>
        <v>0</v>
      </c>
      <c r="D94" s="34">
        <f>'2.1'!F51</f>
        <v>0</v>
      </c>
      <c r="E94" s="35">
        <f>'2.2'!F51</f>
        <v>0</v>
      </c>
      <c r="F94" s="35">
        <f>'2.3'!F51</f>
        <v>0</v>
      </c>
      <c r="G94" s="35">
        <f>'2.4'!F51</f>
        <v>0</v>
      </c>
      <c r="H94" s="35">
        <f>'2.5'!F51</f>
        <v>0</v>
      </c>
    </row>
    <row r="95" spans="1:8" ht="15" customHeight="1" x14ac:dyDescent="0.35">
      <c r="A95" s="32" t="s">
        <v>52</v>
      </c>
      <c r="B95" s="33">
        <f t="shared" si="8"/>
        <v>0</v>
      </c>
      <c r="C95" s="33">
        <f t="shared" si="9"/>
        <v>0</v>
      </c>
      <c r="D95" s="34">
        <f>'2.1'!F61</f>
        <v>0</v>
      </c>
      <c r="E95" s="35">
        <f>'2.2'!F61</f>
        <v>0</v>
      </c>
      <c r="F95" s="35">
        <f>'2.3'!F61</f>
        <v>0</v>
      </c>
      <c r="G95" s="35">
        <f>'2.4'!F61</f>
        <v>0</v>
      </c>
      <c r="H95" s="35">
        <f>'2.5'!F61</f>
        <v>0</v>
      </c>
    </row>
    <row r="96" spans="1:8" ht="15" customHeight="1" x14ac:dyDescent="0.35">
      <c r="A96" s="32" t="s">
        <v>70</v>
      </c>
      <c r="B96" s="33">
        <f t="shared" si="8"/>
        <v>0</v>
      </c>
      <c r="C96" s="33">
        <f t="shared" si="9"/>
        <v>0</v>
      </c>
      <c r="D96" s="34">
        <f>'2.1'!F78</f>
        <v>0</v>
      </c>
      <c r="E96" s="35">
        <f>'2.2'!F78</f>
        <v>0</v>
      </c>
      <c r="F96" s="35">
        <f>'2.3'!F78</f>
        <v>0</v>
      </c>
      <c r="G96" s="35">
        <f>'2.4'!F78</f>
        <v>0</v>
      </c>
      <c r="H96" s="35">
        <f>'2.5'!F78</f>
        <v>0</v>
      </c>
    </row>
    <row r="97" spans="1:8" ht="28" customHeight="1" x14ac:dyDescent="0.35">
      <c r="A97" s="201" t="s">
        <v>550</v>
      </c>
      <c r="B97" s="202"/>
      <c r="C97" s="202"/>
      <c r="D97" s="202"/>
      <c r="E97" s="202"/>
      <c r="F97" s="202"/>
      <c r="G97" s="202"/>
      <c r="H97" s="202"/>
    </row>
    <row r="98" spans="1:8" x14ac:dyDescent="0.35">
      <c r="C98" s="194"/>
    </row>
  </sheetData>
  <sortState xmlns:xlrd2="http://schemas.microsoft.com/office/spreadsheetml/2017/richdata2" ref="A7:H96">
    <sortCondition descending="1" ref="B7:B96"/>
  </sortState>
  <mergeCells count="3">
    <mergeCell ref="A1:H1"/>
    <mergeCell ref="A2:H2"/>
    <mergeCell ref="A97:H97"/>
  </mergeCells>
  <pageMargins left="0.70866141732283472" right="0.70866141732283472" top="0.78740157480314965" bottom="0.78740157480314965" header="0.43307086614173229" footer="0.43307086614173229"/>
  <pageSetup paperSize="9" scale="68" fitToHeight="3" orientation="landscape"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9"/>
  <sheetViews>
    <sheetView tabSelected="1" zoomScaleNormal="100" zoomScalePageLayoutView="80" workbookViewId="0">
      <pane ySplit="3" topLeftCell="A4" activePane="bottomLeft" state="frozen"/>
      <selection pane="bottomLeft" activeCell="A2" sqref="A2:H2"/>
    </sheetView>
  </sheetViews>
  <sheetFormatPr defaultColWidth="9.1796875" defaultRowHeight="14.5" x14ac:dyDescent="0.35"/>
  <cols>
    <col min="1" max="1" width="34.81640625" style="18" customWidth="1"/>
    <col min="2" max="2" width="13.81640625" style="18" customWidth="1"/>
    <col min="3" max="3" width="12.7265625" style="18" customWidth="1"/>
    <col min="4" max="4" width="22.26953125" style="18" customWidth="1"/>
    <col min="5" max="5" width="18.7265625" style="18" customWidth="1"/>
    <col min="6" max="6" width="21.81640625" style="18" customWidth="1"/>
    <col min="7" max="7" width="20.81640625" style="18" customWidth="1"/>
    <col min="8" max="8" width="22" style="18" customWidth="1"/>
    <col min="9" max="16384" width="9.1796875" style="12"/>
  </cols>
  <sheetData>
    <row r="1" spans="1:8" s="2" customFormat="1" ht="23.25" customHeight="1" x14ac:dyDescent="0.35">
      <c r="A1" s="195" t="s">
        <v>759</v>
      </c>
      <c r="B1" s="196"/>
      <c r="C1" s="196"/>
      <c r="D1" s="196"/>
      <c r="E1" s="196"/>
      <c r="F1" s="196"/>
      <c r="G1" s="196"/>
      <c r="H1" s="197"/>
    </row>
    <row r="2" spans="1:8" s="2" customFormat="1" ht="36.5" customHeight="1" x14ac:dyDescent="0.35">
      <c r="A2" s="198" t="s">
        <v>773</v>
      </c>
      <c r="B2" s="199"/>
      <c r="C2" s="199"/>
      <c r="D2" s="199"/>
      <c r="E2" s="199"/>
      <c r="F2" s="199"/>
      <c r="G2" s="199"/>
      <c r="H2" s="200"/>
    </row>
    <row r="3" spans="1:8" s="2" customFormat="1" ht="115" x14ac:dyDescent="0.35">
      <c r="A3" s="22" t="s">
        <v>102</v>
      </c>
      <c r="B3" s="23" t="s">
        <v>109</v>
      </c>
      <c r="C3" s="23" t="s">
        <v>110</v>
      </c>
      <c r="D3" s="22" t="s">
        <v>134</v>
      </c>
      <c r="E3" s="22" t="s">
        <v>126</v>
      </c>
      <c r="F3" s="22" t="s">
        <v>127</v>
      </c>
      <c r="G3" s="22" t="s">
        <v>128</v>
      </c>
      <c r="H3" s="22" t="s">
        <v>129</v>
      </c>
    </row>
    <row r="4" spans="1:8" s="2" customFormat="1" ht="15" customHeight="1" x14ac:dyDescent="0.35">
      <c r="A4" s="24" t="s">
        <v>90</v>
      </c>
      <c r="B4" s="25" t="s">
        <v>108</v>
      </c>
      <c r="C4" s="25" t="s">
        <v>91</v>
      </c>
      <c r="D4" s="24" t="s">
        <v>91</v>
      </c>
      <c r="E4" s="26" t="s">
        <v>91</v>
      </c>
      <c r="F4" s="26" t="s">
        <v>91</v>
      </c>
      <c r="G4" s="26" t="s">
        <v>91</v>
      </c>
      <c r="H4" s="26" t="s">
        <v>91</v>
      </c>
    </row>
    <row r="5" spans="1:8" s="21" customFormat="1" ht="15" customHeight="1" x14ac:dyDescent="0.3">
      <c r="A5" s="24" t="s">
        <v>103</v>
      </c>
      <c r="B5" s="25"/>
      <c r="C5" s="27">
        <f>SUM(D5:H5)</f>
        <v>10</v>
      </c>
      <c r="D5" s="28">
        <v>2</v>
      </c>
      <c r="E5" s="29">
        <v>2</v>
      </c>
      <c r="F5" s="29">
        <v>2</v>
      </c>
      <c r="G5" s="29">
        <v>2</v>
      </c>
      <c r="H5" s="29">
        <v>2</v>
      </c>
    </row>
    <row r="6" spans="1:8" ht="15" customHeight="1" x14ac:dyDescent="0.35">
      <c r="A6" s="30" t="s">
        <v>0</v>
      </c>
      <c r="B6" s="30"/>
      <c r="C6" s="30"/>
      <c r="D6" s="30"/>
      <c r="E6" s="31"/>
      <c r="F6" s="31"/>
      <c r="G6" s="31"/>
      <c r="H6" s="31"/>
    </row>
    <row r="7" spans="1:8" ht="15" customHeight="1" x14ac:dyDescent="0.35">
      <c r="A7" s="32" t="s">
        <v>1</v>
      </c>
      <c r="B7" s="33">
        <f>C7/$C$5*100</f>
        <v>100</v>
      </c>
      <c r="C7" s="33">
        <f>SUM(D7:H7)</f>
        <v>10</v>
      </c>
      <c r="D7" s="34">
        <f>'2.1'!F7</f>
        <v>2</v>
      </c>
      <c r="E7" s="35">
        <f>'2.2'!F7</f>
        <v>2</v>
      </c>
      <c r="F7" s="35">
        <f>'2.3'!F7</f>
        <v>2</v>
      </c>
      <c r="G7" s="35">
        <f>'2.4'!F7</f>
        <v>2</v>
      </c>
      <c r="H7" s="35">
        <f>'2.5'!F7</f>
        <v>2</v>
      </c>
    </row>
    <row r="8" spans="1:8" ht="15" customHeight="1" x14ac:dyDescent="0.35">
      <c r="A8" s="32" t="s">
        <v>2</v>
      </c>
      <c r="B8" s="33">
        <f t="shared" ref="B8:B71" si="0">C8/$C$5*100</f>
        <v>0</v>
      </c>
      <c r="C8" s="33">
        <f t="shared" ref="C8:C71" si="1">SUM(D8:H8)</f>
        <v>0</v>
      </c>
      <c r="D8" s="34">
        <f>'2.1'!F8</f>
        <v>0</v>
      </c>
      <c r="E8" s="35">
        <f>'2.2'!F8</f>
        <v>0</v>
      </c>
      <c r="F8" s="35">
        <f>'2.3'!F8</f>
        <v>0</v>
      </c>
      <c r="G8" s="35">
        <f>'2.4'!F8</f>
        <v>0</v>
      </c>
      <c r="H8" s="35">
        <f>'2.5'!F8</f>
        <v>0</v>
      </c>
    </row>
    <row r="9" spans="1:8" ht="15" customHeight="1" x14ac:dyDescent="0.35">
      <c r="A9" s="32" t="s">
        <v>3</v>
      </c>
      <c r="B9" s="33">
        <f t="shared" si="0"/>
        <v>40</v>
      </c>
      <c r="C9" s="33">
        <f t="shared" si="1"/>
        <v>4</v>
      </c>
      <c r="D9" s="34">
        <f>'2.1'!F9</f>
        <v>0</v>
      </c>
      <c r="E9" s="35">
        <f>'2.2'!F9</f>
        <v>0</v>
      </c>
      <c r="F9" s="35">
        <f>'2.3'!F9</f>
        <v>0</v>
      </c>
      <c r="G9" s="35">
        <f>'2.4'!F9</f>
        <v>2</v>
      </c>
      <c r="H9" s="35">
        <f>'2.5'!F9</f>
        <v>2</v>
      </c>
    </row>
    <row r="10" spans="1:8" ht="15" customHeight="1" x14ac:dyDescent="0.35">
      <c r="A10" s="32" t="s">
        <v>4</v>
      </c>
      <c r="B10" s="33">
        <f t="shared" si="0"/>
        <v>20</v>
      </c>
      <c r="C10" s="33">
        <f t="shared" si="1"/>
        <v>2</v>
      </c>
      <c r="D10" s="34">
        <f>'2.1'!F10</f>
        <v>0</v>
      </c>
      <c r="E10" s="35">
        <f>'2.2'!F10</f>
        <v>0</v>
      </c>
      <c r="F10" s="35">
        <f>'2.3'!F10</f>
        <v>0</v>
      </c>
      <c r="G10" s="35">
        <f>'2.4'!F10</f>
        <v>2</v>
      </c>
      <c r="H10" s="35">
        <f>'2.5'!F10</f>
        <v>0</v>
      </c>
    </row>
    <row r="11" spans="1:8" ht="15" customHeight="1" x14ac:dyDescent="0.35">
      <c r="A11" s="32" t="s">
        <v>5</v>
      </c>
      <c r="B11" s="33">
        <f t="shared" si="0"/>
        <v>80</v>
      </c>
      <c r="C11" s="33">
        <f t="shared" si="1"/>
        <v>8</v>
      </c>
      <c r="D11" s="34">
        <f>'2.1'!F11</f>
        <v>2</v>
      </c>
      <c r="E11" s="35">
        <f>'2.2'!F11</f>
        <v>2</v>
      </c>
      <c r="F11" s="35">
        <f>'2.3'!F11</f>
        <v>2</v>
      </c>
      <c r="G11" s="35">
        <f>'2.4'!F11</f>
        <v>0</v>
      </c>
      <c r="H11" s="35">
        <f>'2.5'!F11</f>
        <v>2</v>
      </c>
    </row>
    <row r="12" spans="1:8" ht="15" customHeight="1" x14ac:dyDescent="0.35">
      <c r="A12" s="32" t="s">
        <v>6</v>
      </c>
      <c r="B12" s="33">
        <f t="shared" si="0"/>
        <v>100</v>
      </c>
      <c r="C12" s="33">
        <f t="shared" si="1"/>
        <v>10</v>
      </c>
      <c r="D12" s="34">
        <f>'2.1'!F12</f>
        <v>2</v>
      </c>
      <c r="E12" s="35">
        <f>'2.2'!F12</f>
        <v>2</v>
      </c>
      <c r="F12" s="35">
        <f>'2.3'!F12</f>
        <v>2</v>
      </c>
      <c r="G12" s="35">
        <f>'2.4'!F12</f>
        <v>2</v>
      </c>
      <c r="H12" s="35">
        <f>'2.5'!F12</f>
        <v>2</v>
      </c>
    </row>
    <row r="13" spans="1:8" ht="15" customHeight="1" x14ac:dyDescent="0.35">
      <c r="A13" s="32" t="s">
        <v>7</v>
      </c>
      <c r="B13" s="33">
        <f t="shared" si="0"/>
        <v>20</v>
      </c>
      <c r="C13" s="33">
        <f t="shared" si="1"/>
        <v>2</v>
      </c>
      <c r="D13" s="34">
        <f>'2.1'!F13</f>
        <v>0</v>
      </c>
      <c r="E13" s="35">
        <f>'2.2'!F13</f>
        <v>0</v>
      </c>
      <c r="F13" s="35">
        <f>'2.3'!F13</f>
        <v>0</v>
      </c>
      <c r="G13" s="35">
        <f>'2.4'!F13</f>
        <v>0</v>
      </c>
      <c r="H13" s="35">
        <f>'2.5'!F13</f>
        <v>2</v>
      </c>
    </row>
    <row r="14" spans="1:8" s="1" customFormat="1" ht="15" customHeight="1" x14ac:dyDescent="0.35">
      <c r="A14" s="32" t="s">
        <v>8</v>
      </c>
      <c r="B14" s="33">
        <f t="shared" si="0"/>
        <v>60</v>
      </c>
      <c r="C14" s="33">
        <f t="shared" si="1"/>
        <v>6</v>
      </c>
      <c r="D14" s="34">
        <f>'2.1'!F14</f>
        <v>2</v>
      </c>
      <c r="E14" s="35">
        <f>'2.2'!F14</f>
        <v>0</v>
      </c>
      <c r="F14" s="35">
        <f>'2.3'!F14</f>
        <v>0</v>
      </c>
      <c r="G14" s="35">
        <f>'2.4'!F14</f>
        <v>2</v>
      </c>
      <c r="H14" s="35">
        <f>'2.5'!F14</f>
        <v>2</v>
      </c>
    </row>
    <row r="15" spans="1:8" ht="15" customHeight="1" x14ac:dyDescent="0.35">
      <c r="A15" s="32" t="s">
        <v>9</v>
      </c>
      <c r="B15" s="33">
        <f t="shared" si="0"/>
        <v>20</v>
      </c>
      <c r="C15" s="33">
        <f t="shared" si="1"/>
        <v>2</v>
      </c>
      <c r="D15" s="34">
        <f>'2.1'!F15</f>
        <v>0</v>
      </c>
      <c r="E15" s="35">
        <f>'2.2'!F15</f>
        <v>0</v>
      </c>
      <c r="F15" s="35">
        <f>'2.3'!F15</f>
        <v>0</v>
      </c>
      <c r="G15" s="35">
        <f>'2.4'!F15</f>
        <v>2</v>
      </c>
      <c r="H15" s="35">
        <f>'2.5'!F15</f>
        <v>0</v>
      </c>
    </row>
    <row r="16" spans="1:8" ht="15" customHeight="1" x14ac:dyDescent="0.35">
      <c r="A16" s="32" t="s">
        <v>10</v>
      </c>
      <c r="B16" s="33">
        <f t="shared" si="0"/>
        <v>100</v>
      </c>
      <c r="C16" s="33">
        <f t="shared" si="1"/>
        <v>10</v>
      </c>
      <c r="D16" s="34">
        <f>'2.1'!F16</f>
        <v>2</v>
      </c>
      <c r="E16" s="35">
        <f>'2.2'!F16</f>
        <v>2</v>
      </c>
      <c r="F16" s="35">
        <f>'2.3'!F16</f>
        <v>2</v>
      </c>
      <c r="G16" s="35">
        <f>'2.4'!F16</f>
        <v>2</v>
      </c>
      <c r="H16" s="35">
        <f>'2.5'!F16</f>
        <v>2</v>
      </c>
    </row>
    <row r="17" spans="1:8" ht="15" customHeight="1" x14ac:dyDescent="0.35">
      <c r="A17" s="32" t="s">
        <v>11</v>
      </c>
      <c r="B17" s="33">
        <f t="shared" si="0"/>
        <v>10</v>
      </c>
      <c r="C17" s="33">
        <f t="shared" si="1"/>
        <v>1</v>
      </c>
      <c r="D17" s="34">
        <f>'2.1'!F17</f>
        <v>0</v>
      </c>
      <c r="E17" s="35">
        <f>'2.2'!F17</f>
        <v>0</v>
      </c>
      <c r="F17" s="35">
        <f>'2.3'!F17</f>
        <v>0</v>
      </c>
      <c r="G17" s="35">
        <f>'2.4'!F17</f>
        <v>0</v>
      </c>
      <c r="H17" s="35">
        <f>'2.5'!F17</f>
        <v>1</v>
      </c>
    </row>
    <row r="18" spans="1:8" s="1" customFormat="1" ht="15" customHeight="1" x14ac:dyDescent="0.35">
      <c r="A18" s="32" t="s">
        <v>12</v>
      </c>
      <c r="B18" s="33">
        <f t="shared" si="0"/>
        <v>40</v>
      </c>
      <c r="C18" s="33">
        <f t="shared" si="1"/>
        <v>4</v>
      </c>
      <c r="D18" s="34">
        <f>'2.1'!F18</f>
        <v>0</v>
      </c>
      <c r="E18" s="35">
        <f>'2.2'!F18</f>
        <v>0</v>
      </c>
      <c r="F18" s="35">
        <f>'2.3'!F18</f>
        <v>0</v>
      </c>
      <c r="G18" s="35">
        <f>'2.4'!F18</f>
        <v>2</v>
      </c>
      <c r="H18" s="35">
        <f>'2.5'!F18</f>
        <v>2</v>
      </c>
    </row>
    <row r="19" spans="1:8" ht="15" customHeight="1" x14ac:dyDescent="0.35">
      <c r="A19" s="32" t="s">
        <v>13</v>
      </c>
      <c r="B19" s="33">
        <f t="shared" si="0"/>
        <v>70</v>
      </c>
      <c r="C19" s="33">
        <f t="shared" si="1"/>
        <v>7</v>
      </c>
      <c r="D19" s="34">
        <f>'2.1'!F19</f>
        <v>2</v>
      </c>
      <c r="E19" s="35">
        <f>'2.2'!F19</f>
        <v>2</v>
      </c>
      <c r="F19" s="35">
        <f>'2.3'!F19</f>
        <v>0</v>
      </c>
      <c r="G19" s="35">
        <f>'2.4'!F19</f>
        <v>1</v>
      </c>
      <c r="H19" s="35">
        <f>'2.5'!F19</f>
        <v>2</v>
      </c>
    </row>
    <row r="20" spans="1:8" ht="15" customHeight="1" x14ac:dyDescent="0.35">
      <c r="A20" s="32" t="s">
        <v>14</v>
      </c>
      <c r="B20" s="33">
        <f t="shared" si="0"/>
        <v>80</v>
      </c>
      <c r="C20" s="33">
        <f t="shared" si="1"/>
        <v>8</v>
      </c>
      <c r="D20" s="34">
        <f>'2.1'!F20</f>
        <v>2</v>
      </c>
      <c r="E20" s="35">
        <f>'2.2'!F20</f>
        <v>2</v>
      </c>
      <c r="F20" s="35">
        <f>'2.3'!F20</f>
        <v>2</v>
      </c>
      <c r="G20" s="35">
        <f>'2.4'!F20</f>
        <v>2</v>
      </c>
      <c r="H20" s="35">
        <f>'2.5'!F20</f>
        <v>0</v>
      </c>
    </row>
    <row r="21" spans="1:8" ht="15" customHeight="1" x14ac:dyDescent="0.35">
      <c r="A21" s="32" t="s">
        <v>15</v>
      </c>
      <c r="B21" s="33">
        <f t="shared" si="0"/>
        <v>20</v>
      </c>
      <c r="C21" s="33">
        <f t="shared" si="1"/>
        <v>2</v>
      </c>
      <c r="D21" s="34">
        <f>'2.1'!F21</f>
        <v>0</v>
      </c>
      <c r="E21" s="35">
        <f>'2.2'!F21</f>
        <v>0</v>
      </c>
      <c r="F21" s="35">
        <f>'2.3'!F21</f>
        <v>0</v>
      </c>
      <c r="G21" s="35">
        <f>'2.4'!F21</f>
        <v>2</v>
      </c>
      <c r="H21" s="35">
        <f>'2.5'!F21</f>
        <v>0</v>
      </c>
    </row>
    <row r="22" spans="1:8" ht="15" customHeight="1" x14ac:dyDescent="0.35">
      <c r="A22" s="32" t="s">
        <v>16</v>
      </c>
      <c r="B22" s="33">
        <f t="shared" si="0"/>
        <v>10</v>
      </c>
      <c r="C22" s="33">
        <f t="shared" si="1"/>
        <v>1</v>
      </c>
      <c r="D22" s="34">
        <f>'2.1'!F22</f>
        <v>0</v>
      </c>
      <c r="E22" s="35">
        <f>'2.2'!F22</f>
        <v>0</v>
      </c>
      <c r="F22" s="35">
        <f>'2.3'!F22</f>
        <v>0</v>
      </c>
      <c r="G22" s="35">
        <f>'2.4'!F22</f>
        <v>1</v>
      </c>
      <c r="H22" s="35">
        <f>'2.5'!F22</f>
        <v>0</v>
      </c>
    </row>
    <row r="23" spans="1:8" ht="15" customHeight="1" x14ac:dyDescent="0.35">
      <c r="A23" s="32" t="s">
        <v>17</v>
      </c>
      <c r="B23" s="33">
        <f t="shared" si="0"/>
        <v>40</v>
      </c>
      <c r="C23" s="33">
        <f t="shared" si="1"/>
        <v>4</v>
      </c>
      <c r="D23" s="34">
        <f>'2.1'!F23</f>
        <v>0</v>
      </c>
      <c r="E23" s="35">
        <f>'2.2'!F23</f>
        <v>0</v>
      </c>
      <c r="F23" s="35">
        <f>'2.3'!F23</f>
        <v>2</v>
      </c>
      <c r="G23" s="35">
        <f>'2.4'!F23</f>
        <v>2</v>
      </c>
      <c r="H23" s="35">
        <f>'2.5'!F23</f>
        <v>0</v>
      </c>
    </row>
    <row r="24" spans="1:8" ht="15" customHeight="1" x14ac:dyDescent="0.35">
      <c r="A24" s="32" t="s">
        <v>18</v>
      </c>
      <c r="B24" s="33">
        <f>C24/$C$5*100</f>
        <v>100</v>
      </c>
      <c r="C24" s="33">
        <f>SUM(D24:H24)</f>
        <v>10</v>
      </c>
      <c r="D24" s="34">
        <f>'2.1'!F24</f>
        <v>2</v>
      </c>
      <c r="E24" s="35">
        <f>'2.2'!F24</f>
        <v>2</v>
      </c>
      <c r="F24" s="35">
        <f>'2.3'!F24</f>
        <v>2</v>
      </c>
      <c r="G24" s="35">
        <f>'2.4'!F24</f>
        <v>2</v>
      </c>
      <c r="H24" s="35">
        <f>'2.5'!F24</f>
        <v>2</v>
      </c>
    </row>
    <row r="25" spans="1:8" ht="15" customHeight="1" x14ac:dyDescent="0.35">
      <c r="A25" s="30" t="s">
        <v>19</v>
      </c>
      <c r="B25" s="36"/>
      <c r="C25" s="36"/>
      <c r="D25" s="37"/>
      <c r="E25" s="38"/>
      <c r="F25" s="38"/>
      <c r="G25" s="38"/>
      <c r="H25" s="38"/>
    </row>
    <row r="26" spans="1:8" s="1" customFormat="1" ht="15" customHeight="1" x14ac:dyDescent="0.35">
      <c r="A26" s="32" t="s">
        <v>20</v>
      </c>
      <c r="B26" s="33">
        <f t="shared" si="0"/>
        <v>90</v>
      </c>
      <c r="C26" s="33">
        <f t="shared" si="1"/>
        <v>9</v>
      </c>
      <c r="D26" s="34">
        <f>'2.1'!F26</f>
        <v>2</v>
      </c>
      <c r="E26" s="35">
        <f>'2.2'!F26</f>
        <v>2</v>
      </c>
      <c r="F26" s="35">
        <f>'2.3'!F26</f>
        <v>2</v>
      </c>
      <c r="G26" s="35">
        <f>'2.4'!F26</f>
        <v>1</v>
      </c>
      <c r="H26" s="35">
        <f>'2.5'!F26</f>
        <v>2</v>
      </c>
    </row>
    <row r="27" spans="1:8" ht="15" customHeight="1" x14ac:dyDescent="0.35">
      <c r="A27" s="32" t="s">
        <v>21</v>
      </c>
      <c r="B27" s="33">
        <f t="shared" si="0"/>
        <v>40</v>
      </c>
      <c r="C27" s="33">
        <f t="shared" si="1"/>
        <v>4</v>
      </c>
      <c r="D27" s="34">
        <f>'2.1'!F27</f>
        <v>2</v>
      </c>
      <c r="E27" s="35">
        <f>'2.2'!F27</f>
        <v>2</v>
      </c>
      <c r="F27" s="35">
        <f>'2.3'!F27</f>
        <v>0</v>
      </c>
      <c r="G27" s="35">
        <f>'2.4'!F27</f>
        <v>0</v>
      </c>
      <c r="H27" s="35">
        <f>'2.5'!F27</f>
        <v>0</v>
      </c>
    </row>
    <row r="28" spans="1:8" ht="15" customHeight="1" x14ac:dyDescent="0.35">
      <c r="A28" s="32" t="s">
        <v>22</v>
      </c>
      <c r="B28" s="33">
        <f t="shared" si="0"/>
        <v>100</v>
      </c>
      <c r="C28" s="33">
        <f t="shared" si="1"/>
        <v>10</v>
      </c>
      <c r="D28" s="34">
        <f>'2.1'!F28</f>
        <v>2</v>
      </c>
      <c r="E28" s="35">
        <f>'2.2'!F28</f>
        <v>2</v>
      </c>
      <c r="F28" s="35">
        <f>'2.3'!F28</f>
        <v>2</v>
      </c>
      <c r="G28" s="35">
        <f>'2.4'!F28</f>
        <v>2</v>
      </c>
      <c r="H28" s="35">
        <f>'2.5'!F28</f>
        <v>2</v>
      </c>
    </row>
    <row r="29" spans="1:8" ht="15" customHeight="1" x14ac:dyDescent="0.35">
      <c r="A29" s="32" t="s">
        <v>23</v>
      </c>
      <c r="B29" s="33">
        <f t="shared" si="0"/>
        <v>100</v>
      </c>
      <c r="C29" s="33">
        <f t="shared" si="1"/>
        <v>10</v>
      </c>
      <c r="D29" s="34">
        <f>'2.1'!F29</f>
        <v>2</v>
      </c>
      <c r="E29" s="35">
        <f>'2.2'!F29</f>
        <v>2</v>
      </c>
      <c r="F29" s="35">
        <f>'2.3'!F29</f>
        <v>2</v>
      </c>
      <c r="G29" s="35">
        <f>'2.4'!F29</f>
        <v>2</v>
      </c>
      <c r="H29" s="35">
        <f>'2.5'!F29</f>
        <v>2</v>
      </c>
    </row>
    <row r="30" spans="1:8" ht="15" customHeight="1" x14ac:dyDescent="0.35">
      <c r="A30" s="32" t="s">
        <v>24</v>
      </c>
      <c r="B30" s="33">
        <f t="shared" si="0"/>
        <v>100</v>
      </c>
      <c r="C30" s="33">
        <f t="shared" si="1"/>
        <v>10</v>
      </c>
      <c r="D30" s="34">
        <f>'2.1'!F30</f>
        <v>2</v>
      </c>
      <c r="E30" s="35">
        <f>'2.2'!F30</f>
        <v>2</v>
      </c>
      <c r="F30" s="35">
        <f>'2.3'!F30</f>
        <v>2</v>
      </c>
      <c r="G30" s="35">
        <f>'2.4'!F30</f>
        <v>2</v>
      </c>
      <c r="H30" s="35">
        <f>'2.5'!F30</f>
        <v>2</v>
      </c>
    </row>
    <row r="31" spans="1:8" ht="15" customHeight="1" x14ac:dyDescent="0.35">
      <c r="A31" s="32" t="s">
        <v>25</v>
      </c>
      <c r="B31" s="33">
        <f t="shared" si="0"/>
        <v>40</v>
      </c>
      <c r="C31" s="33">
        <f t="shared" si="1"/>
        <v>4</v>
      </c>
      <c r="D31" s="34">
        <f>'2.1'!F31</f>
        <v>0</v>
      </c>
      <c r="E31" s="35">
        <f>'2.2'!F31</f>
        <v>0</v>
      </c>
      <c r="F31" s="35">
        <f>'2.3'!F31</f>
        <v>0</v>
      </c>
      <c r="G31" s="35">
        <f>'2.4'!F31</f>
        <v>2</v>
      </c>
      <c r="H31" s="35">
        <f>'2.5'!F31</f>
        <v>2</v>
      </c>
    </row>
    <row r="32" spans="1:8" s="1" customFormat="1" ht="15" customHeight="1" x14ac:dyDescent="0.35">
      <c r="A32" s="32" t="s">
        <v>26</v>
      </c>
      <c r="B32" s="33">
        <f t="shared" si="0"/>
        <v>90</v>
      </c>
      <c r="C32" s="33">
        <f t="shared" si="1"/>
        <v>9</v>
      </c>
      <c r="D32" s="34">
        <f>'2.1'!F32</f>
        <v>2</v>
      </c>
      <c r="E32" s="35">
        <f>'2.2'!F32</f>
        <v>2</v>
      </c>
      <c r="F32" s="35">
        <f>'2.3'!F32</f>
        <v>2</v>
      </c>
      <c r="G32" s="35">
        <f>'2.4'!F32</f>
        <v>1</v>
      </c>
      <c r="H32" s="35">
        <f>'2.5'!F32</f>
        <v>2</v>
      </c>
    </row>
    <row r="33" spans="1:8" s="1" customFormat="1" ht="15" customHeight="1" x14ac:dyDescent="0.35">
      <c r="A33" s="32" t="s">
        <v>27</v>
      </c>
      <c r="B33" s="33">
        <f t="shared" si="0"/>
        <v>40</v>
      </c>
      <c r="C33" s="33">
        <f t="shared" si="1"/>
        <v>4</v>
      </c>
      <c r="D33" s="34">
        <f>'2.1'!F33</f>
        <v>0</v>
      </c>
      <c r="E33" s="35">
        <f>'2.2'!F33</f>
        <v>0</v>
      </c>
      <c r="F33" s="35">
        <f>'2.3'!F33</f>
        <v>2</v>
      </c>
      <c r="G33" s="35">
        <f>'2.4'!F33</f>
        <v>0</v>
      </c>
      <c r="H33" s="35">
        <f>'2.5'!F33</f>
        <v>2</v>
      </c>
    </row>
    <row r="34" spans="1:8" ht="15" customHeight="1" x14ac:dyDescent="0.35">
      <c r="A34" s="32" t="s">
        <v>28</v>
      </c>
      <c r="B34" s="33">
        <f t="shared" si="0"/>
        <v>0</v>
      </c>
      <c r="C34" s="33">
        <f t="shared" si="1"/>
        <v>0</v>
      </c>
      <c r="D34" s="34">
        <f>'2.1'!F34</f>
        <v>0</v>
      </c>
      <c r="E34" s="35">
        <f>'2.2'!F34</f>
        <v>0</v>
      </c>
      <c r="F34" s="35">
        <f>'2.3'!F34</f>
        <v>0</v>
      </c>
      <c r="G34" s="35">
        <f>'2.4'!F34</f>
        <v>0</v>
      </c>
      <c r="H34" s="35">
        <f>'2.5'!F34</f>
        <v>0</v>
      </c>
    </row>
    <row r="35" spans="1:8" ht="15" customHeight="1" x14ac:dyDescent="0.35">
      <c r="A35" s="32" t="s">
        <v>29</v>
      </c>
      <c r="B35" s="33">
        <f t="shared" si="0"/>
        <v>80</v>
      </c>
      <c r="C35" s="33">
        <f t="shared" si="1"/>
        <v>8</v>
      </c>
      <c r="D35" s="34">
        <f>'2.1'!F35</f>
        <v>2</v>
      </c>
      <c r="E35" s="35">
        <f>'2.2'!F35</f>
        <v>2</v>
      </c>
      <c r="F35" s="35">
        <f>'2.3'!F35</f>
        <v>2</v>
      </c>
      <c r="G35" s="35">
        <f>'2.4'!F35</f>
        <v>2</v>
      </c>
      <c r="H35" s="35">
        <f>'2.5'!F35</f>
        <v>0</v>
      </c>
    </row>
    <row r="36" spans="1:8" ht="15" customHeight="1" x14ac:dyDescent="0.35">
      <c r="A36" s="32" t="s">
        <v>30</v>
      </c>
      <c r="B36" s="33">
        <f t="shared" si="0"/>
        <v>100</v>
      </c>
      <c r="C36" s="33">
        <f t="shared" si="1"/>
        <v>10</v>
      </c>
      <c r="D36" s="34">
        <f>'2.1'!F36</f>
        <v>2</v>
      </c>
      <c r="E36" s="35">
        <f>'2.2'!F36</f>
        <v>2</v>
      </c>
      <c r="F36" s="35">
        <f>'2.3'!F36</f>
        <v>2</v>
      </c>
      <c r="G36" s="35">
        <f>'2.4'!F36</f>
        <v>2</v>
      </c>
      <c r="H36" s="35">
        <f>'2.5'!F36</f>
        <v>2</v>
      </c>
    </row>
    <row r="37" spans="1:8" ht="15" customHeight="1" x14ac:dyDescent="0.35">
      <c r="A37" s="30" t="s">
        <v>31</v>
      </c>
      <c r="B37" s="36"/>
      <c r="C37" s="36"/>
      <c r="D37" s="37"/>
      <c r="E37" s="38"/>
      <c r="F37" s="38"/>
      <c r="G37" s="38"/>
      <c r="H37" s="38"/>
    </row>
    <row r="38" spans="1:8" ht="15" customHeight="1" x14ac:dyDescent="0.35">
      <c r="A38" s="32" t="s">
        <v>32</v>
      </c>
      <c r="B38" s="33">
        <f t="shared" si="0"/>
        <v>40</v>
      </c>
      <c r="C38" s="33">
        <f t="shared" si="1"/>
        <v>4</v>
      </c>
      <c r="D38" s="34">
        <f>'2.1'!F38</f>
        <v>0</v>
      </c>
      <c r="E38" s="35">
        <f>'2.2'!F38</f>
        <v>0</v>
      </c>
      <c r="F38" s="35">
        <f>'2.3'!F38</f>
        <v>2</v>
      </c>
      <c r="G38" s="35">
        <f>'2.4'!F38</f>
        <v>0</v>
      </c>
      <c r="H38" s="35">
        <f>'2.5'!F38</f>
        <v>2</v>
      </c>
    </row>
    <row r="39" spans="1:8" ht="15" customHeight="1" x14ac:dyDescent="0.35">
      <c r="A39" s="32" t="s">
        <v>33</v>
      </c>
      <c r="B39" s="33">
        <f t="shared" si="0"/>
        <v>60</v>
      </c>
      <c r="C39" s="33">
        <f t="shared" si="1"/>
        <v>6</v>
      </c>
      <c r="D39" s="34">
        <f>'2.1'!F39</f>
        <v>2</v>
      </c>
      <c r="E39" s="35">
        <f>'2.2'!F39</f>
        <v>2</v>
      </c>
      <c r="F39" s="35">
        <f>'2.3'!F39</f>
        <v>0</v>
      </c>
      <c r="G39" s="35">
        <f>'2.4'!F39</f>
        <v>2</v>
      </c>
      <c r="H39" s="35">
        <f>'2.5'!F39</f>
        <v>0</v>
      </c>
    </row>
    <row r="40" spans="1:8" s="1" customFormat="1" ht="15" customHeight="1" x14ac:dyDescent="0.35">
      <c r="A40" s="32" t="s">
        <v>98</v>
      </c>
      <c r="B40" s="33">
        <f t="shared" si="0"/>
        <v>80</v>
      </c>
      <c r="C40" s="33">
        <f t="shared" si="1"/>
        <v>8</v>
      </c>
      <c r="D40" s="34">
        <f>'2.1'!F40</f>
        <v>2</v>
      </c>
      <c r="E40" s="35">
        <f>'2.2'!F40</f>
        <v>2</v>
      </c>
      <c r="F40" s="35">
        <f>'2.3'!F40</f>
        <v>0</v>
      </c>
      <c r="G40" s="35">
        <f>'2.4'!F40</f>
        <v>2</v>
      </c>
      <c r="H40" s="35">
        <f>'2.5'!F40</f>
        <v>2</v>
      </c>
    </row>
    <row r="41" spans="1:8" ht="15" customHeight="1" x14ac:dyDescent="0.35">
      <c r="A41" s="32" t="s">
        <v>34</v>
      </c>
      <c r="B41" s="33">
        <f t="shared" si="0"/>
        <v>100</v>
      </c>
      <c r="C41" s="33">
        <f t="shared" si="1"/>
        <v>10</v>
      </c>
      <c r="D41" s="34">
        <f>'2.1'!F41</f>
        <v>2</v>
      </c>
      <c r="E41" s="35">
        <f>'2.2'!F41</f>
        <v>2</v>
      </c>
      <c r="F41" s="35">
        <f>'2.3'!F41</f>
        <v>2</v>
      </c>
      <c r="G41" s="35">
        <f>'2.4'!F41</f>
        <v>2</v>
      </c>
      <c r="H41" s="35">
        <f>'2.5'!F41</f>
        <v>2</v>
      </c>
    </row>
    <row r="42" spans="1:8" ht="15" customHeight="1" x14ac:dyDescent="0.35">
      <c r="A42" s="32" t="s">
        <v>35</v>
      </c>
      <c r="B42" s="33">
        <f t="shared" si="0"/>
        <v>20</v>
      </c>
      <c r="C42" s="33">
        <f t="shared" si="1"/>
        <v>2</v>
      </c>
      <c r="D42" s="34">
        <f>'2.1'!F42</f>
        <v>2</v>
      </c>
      <c r="E42" s="35">
        <f>'2.2'!F42</f>
        <v>0</v>
      </c>
      <c r="F42" s="35">
        <f>'2.3'!F42</f>
        <v>0</v>
      </c>
      <c r="G42" s="35">
        <f>'2.4'!F42</f>
        <v>0</v>
      </c>
      <c r="H42" s="35">
        <f>'2.5'!F42</f>
        <v>0</v>
      </c>
    </row>
    <row r="43" spans="1:8" ht="15" customHeight="1" x14ac:dyDescent="0.35">
      <c r="A43" s="32" t="s">
        <v>36</v>
      </c>
      <c r="B43" s="33">
        <f t="shared" si="0"/>
        <v>0</v>
      </c>
      <c r="C43" s="33">
        <f t="shared" si="1"/>
        <v>0</v>
      </c>
      <c r="D43" s="34">
        <f>'2.1'!F43</f>
        <v>0</v>
      </c>
      <c r="E43" s="35">
        <f>'2.2'!F43</f>
        <v>0</v>
      </c>
      <c r="F43" s="35">
        <f>'2.3'!F43</f>
        <v>0</v>
      </c>
      <c r="G43" s="35">
        <f>'2.4'!F43</f>
        <v>0</v>
      </c>
      <c r="H43" s="35">
        <f>'2.5'!F43</f>
        <v>0</v>
      </c>
    </row>
    <row r="44" spans="1:8" ht="15" customHeight="1" x14ac:dyDescent="0.35">
      <c r="A44" s="32" t="s">
        <v>37</v>
      </c>
      <c r="B44" s="33">
        <f t="shared" si="0"/>
        <v>80</v>
      </c>
      <c r="C44" s="33">
        <f t="shared" si="1"/>
        <v>8</v>
      </c>
      <c r="D44" s="34">
        <f>'2.1'!F44</f>
        <v>2</v>
      </c>
      <c r="E44" s="35">
        <f>'2.2'!F44</f>
        <v>2</v>
      </c>
      <c r="F44" s="35">
        <f>'2.3'!F44</f>
        <v>0</v>
      </c>
      <c r="G44" s="35">
        <f>'2.4'!F44</f>
        <v>2</v>
      </c>
      <c r="H44" s="35">
        <f>'2.5'!F44</f>
        <v>2</v>
      </c>
    </row>
    <row r="45" spans="1:8" ht="15" customHeight="1" x14ac:dyDescent="0.35">
      <c r="A45" s="32" t="s">
        <v>107</v>
      </c>
      <c r="B45" s="33">
        <f t="shared" si="0"/>
        <v>30</v>
      </c>
      <c r="C45" s="33">
        <f t="shared" si="1"/>
        <v>3</v>
      </c>
      <c r="D45" s="34">
        <f>'2.1'!F45</f>
        <v>0</v>
      </c>
      <c r="E45" s="35">
        <f>'2.2'!F45</f>
        <v>0</v>
      </c>
      <c r="F45" s="35">
        <f>'2.3'!F45</f>
        <v>2</v>
      </c>
      <c r="G45" s="35">
        <f>'2.4'!F45</f>
        <v>1</v>
      </c>
      <c r="H45" s="35">
        <f>'2.5'!F45</f>
        <v>0</v>
      </c>
    </row>
    <row r="46" spans="1:8" ht="15" customHeight="1" x14ac:dyDescent="0.35">
      <c r="A46" s="30" t="s">
        <v>38</v>
      </c>
      <c r="B46" s="36"/>
      <c r="C46" s="36"/>
      <c r="D46" s="37"/>
      <c r="E46" s="38"/>
      <c r="F46" s="38"/>
      <c r="G46" s="38"/>
      <c r="H46" s="38"/>
    </row>
    <row r="47" spans="1:8" ht="15" customHeight="1" x14ac:dyDescent="0.35">
      <c r="A47" s="32" t="s">
        <v>39</v>
      </c>
      <c r="B47" s="33">
        <f t="shared" si="0"/>
        <v>0</v>
      </c>
      <c r="C47" s="33">
        <f t="shared" si="1"/>
        <v>0</v>
      </c>
      <c r="D47" s="34">
        <f>'2.1'!F47</f>
        <v>0</v>
      </c>
      <c r="E47" s="35">
        <f>'2.2'!F47</f>
        <v>0</v>
      </c>
      <c r="F47" s="35">
        <f>'2.3'!F47</f>
        <v>0</v>
      </c>
      <c r="G47" s="35">
        <f>'2.4'!F47</f>
        <v>0</v>
      </c>
      <c r="H47" s="35">
        <f>'2.5'!F47</f>
        <v>0</v>
      </c>
    </row>
    <row r="48" spans="1:8" ht="15" customHeight="1" x14ac:dyDescent="0.35">
      <c r="A48" s="32" t="s">
        <v>40</v>
      </c>
      <c r="B48" s="33">
        <f t="shared" si="0"/>
        <v>50</v>
      </c>
      <c r="C48" s="33">
        <f t="shared" si="1"/>
        <v>5</v>
      </c>
      <c r="D48" s="34">
        <f>'2.1'!F48</f>
        <v>2</v>
      </c>
      <c r="E48" s="35">
        <f>'2.2'!F48</f>
        <v>2</v>
      </c>
      <c r="F48" s="35">
        <f>'2.3'!F48</f>
        <v>0</v>
      </c>
      <c r="G48" s="35">
        <f>'2.4'!F48</f>
        <v>1</v>
      </c>
      <c r="H48" s="35">
        <f>'2.5'!F48</f>
        <v>0</v>
      </c>
    </row>
    <row r="49" spans="1:8" ht="15" customHeight="1" x14ac:dyDescent="0.35">
      <c r="A49" s="32" t="s">
        <v>41</v>
      </c>
      <c r="B49" s="33">
        <f t="shared" si="0"/>
        <v>50</v>
      </c>
      <c r="C49" s="33">
        <f t="shared" si="1"/>
        <v>5</v>
      </c>
      <c r="D49" s="34">
        <f>'2.1'!F49</f>
        <v>1</v>
      </c>
      <c r="E49" s="35">
        <f>'2.2'!F49</f>
        <v>1</v>
      </c>
      <c r="F49" s="35">
        <f>'2.3'!F49</f>
        <v>0</v>
      </c>
      <c r="G49" s="35">
        <f>'2.4'!F49</f>
        <v>1</v>
      </c>
      <c r="H49" s="35">
        <f>'2.5'!F49</f>
        <v>2</v>
      </c>
    </row>
    <row r="50" spans="1:8" ht="15" customHeight="1" x14ac:dyDescent="0.35">
      <c r="A50" s="32" t="s">
        <v>42</v>
      </c>
      <c r="B50" s="33">
        <f t="shared" si="0"/>
        <v>20</v>
      </c>
      <c r="C50" s="33">
        <f t="shared" si="1"/>
        <v>2</v>
      </c>
      <c r="D50" s="34">
        <f>'2.1'!F50</f>
        <v>1</v>
      </c>
      <c r="E50" s="35">
        <f>'2.2'!F50</f>
        <v>1</v>
      </c>
      <c r="F50" s="35">
        <f>'2.3'!F50</f>
        <v>0</v>
      </c>
      <c r="G50" s="35">
        <f>'2.4'!F50</f>
        <v>0</v>
      </c>
      <c r="H50" s="35">
        <f>'2.5'!F50</f>
        <v>0</v>
      </c>
    </row>
    <row r="51" spans="1:8" ht="15" customHeight="1" x14ac:dyDescent="0.35">
      <c r="A51" s="32" t="s">
        <v>92</v>
      </c>
      <c r="B51" s="33">
        <f t="shared" si="0"/>
        <v>0</v>
      </c>
      <c r="C51" s="33">
        <f t="shared" si="1"/>
        <v>0</v>
      </c>
      <c r="D51" s="34">
        <f>'2.1'!F51</f>
        <v>0</v>
      </c>
      <c r="E51" s="35">
        <f>'2.2'!F51</f>
        <v>0</v>
      </c>
      <c r="F51" s="35">
        <f>'2.3'!F51</f>
        <v>0</v>
      </c>
      <c r="G51" s="35">
        <f>'2.4'!F51</f>
        <v>0</v>
      </c>
      <c r="H51" s="35">
        <f>'2.5'!F51</f>
        <v>0</v>
      </c>
    </row>
    <row r="52" spans="1:8" ht="15" customHeight="1" x14ac:dyDescent="0.35">
      <c r="A52" s="32" t="s">
        <v>43</v>
      </c>
      <c r="B52" s="33">
        <f t="shared" si="0"/>
        <v>40</v>
      </c>
      <c r="C52" s="33">
        <f t="shared" si="1"/>
        <v>4</v>
      </c>
      <c r="D52" s="34">
        <f>'2.1'!F52</f>
        <v>0</v>
      </c>
      <c r="E52" s="35">
        <f>'2.2'!F52</f>
        <v>0</v>
      </c>
      <c r="F52" s="35">
        <f>'2.3'!F52</f>
        <v>0</v>
      </c>
      <c r="G52" s="35">
        <f>'2.4'!F52</f>
        <v>2</v>
      </c>
      <c r="H52" s="35">
        <f>'2.5'!F52</f>
        <v>2</v>
      </c>
    </row>
    <row r="53" spans="1:8" ht="15" customHeight="1" x14ac:dyDescent="0.35">
      <c r="A53" s="32" t="s">
        <v>44</v>
      </c>
      <c r="B53" s="33">
        <f t="shared" si="0"/>
        <v>60</v>
      </c>
      <c r="C53" s="33">
        <f t="shared" si="1"/>
        <v>6</v>
      </c>
      <c r="D53" s="34">
        <f>'2.1'!F53</f>
        <v>2</v>
      </c>
      <c r="E53" s="35">
        <f>'2.2'!F53</f>
        <v>1</v>
      </c>
      <c r="F53" s="35">
        <f>'2.3'!F53</f>
        <v>0</v>
      </c>
      <c r="G53" s="35">
        <f>'2.4'!F53</f>
        <v>1</v>
      </c>
      <c r="H53" s="35">
        <f>'2.5'!F53</f>
        <v>2</v>
      </c>
    </row>
    <row r="54" spans="1:8" s="1" customFormat="1" ht="15" customHeight="1" x14ac:dyDescent="0.35">
      <c r="A54" s="30" t="s">
        <v>45</v>
      </c>
      <c r="B54" s="36"/>
      <c r="C54" s="36"/>
      <c r="D54" s="37"/>
      <c r="E54" s="38"/>
      <c r="F54" s="38"/>
      <c r="G54" s="38"/>
      <c r="H54" s="38"/>
    </row>
    <row r="55" spans="1:8" ht="15" customHeight="1" x14ac:dyDescent="0.35">
      <c r="A55" s="32" t="s">
        <v>46</v>
      </c>
      <c r="B55" s="33">
        <f t="shared" si="0"/>
        <v>80</v>
      </c>
      <c r="C55" s="33">
        <f t="shared" si="1"/>
        <v>8</v>
      </c>
      <c r="D55" s="34">
        <f>'2.1'!F55</f>
        <v>2</v>
      </c>
      <c r="E55" s="35">
        <f>'2.2'!F55</f>
        <v>2</v>
      </c>
      <c r="F55" s="35">
        <f>'2.3'!F55</f>
        <v>2</v>
      </c>
      <c r="G55" s="35">
        <f>'2.4'!F55</f>
        <v>2</v>
      </c>
      <c r="H55" s="35">
        <f>'2.5'!F55</f>
        <v>0</v>
      </c>
    </row>
    <row r="56" spans="1:8" ht="15" customHeight="1" x14ac:dyDescent="0.35">
      <c r="A56" s="32" t="s">
        <v>47</v>
      </c>
      <c r="B56" s="33">
        <f t="shared" si="0"/>
        <v>80</v>
      </c>
      <c r="C56" s="33">
        <f t="shared" si="1"/>
        <v>8</v>
      </c>
      <c r="D56" s="34">
        <f>'2.1'!F56</f>
        <v>2</v>
      </c>
      <c r="E56" s="35">
        <f>'2.2'!F56</f>
        <v>2</v>
      </c>
      <c r="F56" s="35">
        <f>'2.3'!F56</f>
        <v>0</v>
      </c>
      <c r="G56" s="35">
        <f>'2.4'!F56</f>
        <v>2</v>
      </c>
      <c r="H56" s="35">
        <f>'2.5'!F56</f>
        <v>2</v>
      </c>
    </row>
    <row r="57" spans="1:8" ht="15" customHeight="1" x14ac:dyDescent="0.35">
      <c r="A57" s="32" t="s">
        <v>48</v>
      </c>
      <c r="B57" s="33">
        <f t="shared" si="0"/>
        <v>10</v>
      </c>
      <c r="C57" s="33">
        <f t="shared" si="1"/>
        <v>1</v>
      </c>
      <c r="D57" s="34">
        <f>'2.1'!F57</f>
        <v>0</v>
      </c>
      <c r="E57" s="35">
        <f>'2.2'!F57</f>
        <v>0</v>
      </c>
      <c r="F57" s="35">
        <f>'2.3'!F57</f>
        <v>0</v>
      </c>
      <c r="G57" s="35">
        <f>'2.4'!F57</f>
        <v>1</v>
      </c>
      <c r="H57" s="35">
        <f>'2.5'!F57</f>
        <v>0</v>
      </c>
    </row>
    <row r="58" spans="1:8" ht="15" customHeight="1" x14ac:dyDescent="0.35">
      <c r="A58" s="32" t="s">
        <v>49</v>
      </c>
      <c r="B58" s="33">
        <f t="shared" si="0"/>
        <v>80</v>
      </c>
      <c r="C58" s="33">
        <f t="shared" si="1"/>
        <v>8</v>
      </c>
      <c r="D58" s="34">
        <f>'2.1'!F58</f>
        <v>2</v>
      </c>
      <c r="E58" s="35">
        <f>'2.2'!F58</f>
        <v>0</v>
      </c>
      <c r="F58" s="35">
        <f>'2.3'!F58</f>
        <v>2</v>
      </c>
      <c r="G58" s="35">
        <f>'2.4'!F58</f>
        <v>2</v>
      </c>
      <c r="H58" s="35">
        <f>'2.5'!F58</f>
        <v>2</v>
      </c>
    </row>
    <row r="59" spans="1:8" ht="15" customHeight="1" x14ac:dyDescent="0.35">
      <c r="A59" s="32" t="s">
        <v>50</v>
      </c>
      <c r="B59" s="33">
        <f t="shared" si="0"/>
        <v>70</v>
      </c>
      <c r="C59" s="33">
        <f t="shared" si="1"/>
        <v>7</v>
      </c>
      <c r="D59" s="34">
        <f>'2.1'!F59</f>
        <v>1</v>
      </c>
      <c r="E59" s="35">
        <f>'2.2'!F59</f>
        <v>2</v>
      </c>
      <c r="F59" s="35">
        <f>'2.3'!F59</f>
        <v>2</v>
      </c>
      <c r="G59" s="35">
        <f>'2.4'!F59</f>
        <v>1</v>
      </c>
      <c r="H59" s="35">
        <f>'2.5'!F59</f>
        <v>1</v>
      </c>
    </row>
    <row r="60" spans="1:8" ht="15" customHeight="1" x14ac:dyDescent="0.35">
      <c r="A60" s="32" t="s">
        <v>51</v>
      </c>
      <c r="B60" s="33">
        <f t="shared" si="0"/>
        <v>100</v>
      </c>
      <c r="C60" s="33">
        <f t="shared" si="1"/>
        <v>10</v>
      </c>
      <c r="D60" s="34">
        <f>'2.1'!F60</f>
        <v>2</v>
      </c>
      <c r="E60" s="35">
        <f>'2.2'!F60</f>
        <v>2</v>
      </c>
      <c r="F60" s="35">
        <f>'2.3'!F60</f>
        <v>2</v>
      </c>
      <c r="G60" s="35">
        <f>'2.4'!F60</f>
        <v>2</v>
      </c>
      <c r="H60" s="35">
        <f>'2.5'!F60</f>
        <v>2</v>
      </c>
    </row>
    <row r="61" spans="1:8" ht="15" customHeight="1" x14ac:dyDescent="0.35">
      <c r="A61" s="32" t="s">
        <v>52</v>
      </c>
      <c r="B61" s="33">
        <f t="shared" si="0"/>
        <v>0</v>
      </c>
      <c r="C61" s="33">
        <f t="shared" si="1"/>
        <v>0</v>
      </c>
      <c r="D61" s="34">
        <f>'2.1'!F61</f>
        <v>0</v>
      </c>
      <c r="E61" s="35">
        <f>'2.2'!F61</f>
        <v>0</v>
      </c>
      <c r="F61" s="35">
        <f>'2.3'!F61</f>
        <v>0</v>
      </c>
      <c r="G61" s="35">
        <f>'2.4'!F61</f>
        <v>0</v>
      </c>
      <c r="H61" s="35">
        <f>'2.5'!F61</f>
        <v>0</v>
      </c>
    </row>
    <row r="62" spans="1:8" ht="15" customHeight="1" x14ac:dyDescent="0.35">
      <c r="A62" s="32" t="s">
        <v>53</v>
      </c>
      <c r="B62" s="33">
        <f t="shared" si="0"/>
        <v>60</v>
      </c>
      <c r="C62" s="33">
        <f t="shared" si="1"/>
        <v>6</v>
      </c>
      <c r="D62" s="34">
        <f>'2.1'!F62</f>
        <v>2</v>
      </c>
      <c r="E62" s="35">
        <f>'2.2'!F62</f>
        <v>2</v>
      </c>
      <c r="F62" s="35">
        <f>'2.3'!F62</f>
        <v>1</v>
      </c>
      <c r="G62" s="35">
        <f>'2.4'!F62</f>
        <v>0</v>
      </c>
      <c r="H62" s="35">
        <f>'2.5'!F62</f>
        <v>1</v>
      </c>
    </row>
    <row r="63" spans="1:8" ht="15" customHeight="1" x14ac:dyDescent="0.35">
      <c r="A63" s="32" t="s">
        <v>54</v>
      </c>
      <c r="B63" s="33">
        <f t="shared" si="0"/>
        <v>80</v>
      </c>
      <c r="C63" s="33">
        <f t="shared" si="1"/>
        <v>8</v>
      </c>
      <c r="D63" s="34">
        <f>'2.1'!F63</f>
        <v>2</v>
      </c>
      <c r="E63" s="35">
        <f>'2.2'!F63</f>
        <v>2</v>
      </c>
      <c r="F63" s="35">
        <f>'2.3'!F63</f>
        <v>0</v>
      </c>
      <c r="G63" s="35">
        <f>'2.4'!F63</f>
        <v>2</v>
      </c>
      <c r="H63" s="35">
        <f>'2.5'!F63</f>
        <v>2</v>
      </c>
    </row>
    <row r="64" spans="1:8" ht="15" customHeight="1" x14ac:dyDescent="0.35">
      <c r="A64" s="32" t="s">
        <v>55</v>
      </c>
      <c r="B64" s="33">
        <f t="shared" si="0"/>
        <v>100</v>
      </c>
      <c r="C64" s="33">
        <f t="shared" si="1"/>
        <v>10</v>
      </c>
      <c r="D64" s="34">
        <f>'2.1'!F64</f>
        <v>2</v>
      </c>
      <c r="E64" s="35">
        <f>'2.2'!F64</f>
        <v>2</v>
      </c>
      <c r="F64" s="35">
        <f>'2.3'!F64</f>
        <v>2</v>
      </c>
      <c r="G64" s="35">
        <f>'2.4'!F64</f>
        <v>2</v>
      </c>
      <c r="H64" s="35">
        <f>'2.5'!F64</f>
        <v>2</v>
      </c>
    </row>
    <row r="65" spans="1:8" ht="15" customHeight="1" x14ac:dyDescent="0.35">
      <c r="A65" s="32" t="s">
        <v>56</v>
      </c>
      <c r="B65" s="33">
        <f t="shared" si="0"/>
        <v>20</v>
      </c>
      <c r="C65" s="33">
        <f t="shared" si="1"/>
        <v>2</v>
      </c>
      <c r="D65" s="34">
        <f>'2.1'!F65</f>
        <v>0</v>
      </c>
      <c r="E65" s="35">
        <f>'2.2'!F65</f>
        <v>0</v>
      </c>
      <c r="F65" s="35">
        <f>'2.3'!F65</f>
        <v>0</v>
      </c>
      <c r="G65" s="35">
        <f>'2.4'!F65</f>
        <v>2</v>
      </c>
      <c r="H65" s="35">
        <f>'2.5'!F65</f>
        <v>0</v>
      </c>
    </row>
    <row r="66" spans="1:8" ht="15" customHeight="1" x14ac:dyDescent="0.35">
      <c r="A66" s="32" t="s">
        <v>57</v>
      </c>
      <c r="B66" s="33">
        <f t="shared" si="0"/>
        <v>80</v>
      </c>
      <c r="C66" s="33">
        <f t="shared" si="1"/>
        <v>8</v>
      </c>
      <c r="D66" s="34">
        <f>'2.1'!F66</f>
        <v>2</v>
      </c>
      <c r="E66" s="35">
        <f>'2.2'!F66</f>
        <v>2</v>
      </c>
      <c r="F66" s="35">
        <f>'2.3'!F66</f>
        <v>2</v>
      </c>
      <c r="G66" s="35">
        <f>'2.4'!F66</f>
        <v>0</v>
      </c>
      <c r="H66" s="35">
        <f>'2.5'!F66</f>
        <v>2</v>
      </c>
    </row>
    <row r="67" spans="1:8" ht="15" customHeight="1" x14ac:dyDescent="0.35">
      <c r="A67" s="32" t="s">
        <v>58</v>
      </c>
      <c r="B67" s="33">
        <f t="shared" si="0"/>
        <v>60</v>
      </c>
      <c r="C67" s="33">
        <f t="shared" si="1"/>
        <v>6</v>
      </c>
      <c r="D67" s="34">
        <f>'2.1'!F67</f>
        <v>1</v>
      </c>
      <c r="E67" s="35">
        <f>'2.2'!F67</f>
        <v>1</v>
      </c>
      <c r="F67" s="35">
        <f>'2.3'!F67</f>
        <v>0</v>
      </c>
      <c r="G67" s="35">
        <f>'2.4'!F67</f>
        <v>2</v>
      </c>
      <c r="H67" s="35">
        <f>'2.5'!F67</f>
        <v>2</v>
      </c>
    </row>
    <row r="68" spans="1:8" ht="15" customHeight="1" x14ac:dyDescent="0.35">
      <c r="A68" s="32" t="s">
        <v>59</v>
      </c>
      <c r="B68" s="33">
        <f t="shared" si="0"/>
        <v>50</v>
      </c>
      <c r="C68" s="33">
        <f t="shared" si="1"/>
        <v>5</v>
      </c>
      <c r="D68" s="34">
        <f>'2.1'!F68</f>
        <v>2</v>
      </c>
      <c r="E68" s="35">
        <f>'2.2'!F68</f>
        <v>2</v>
      </c>
      <c r="F68" s="35">
        <f>'2.3'!F68</f>
        <v>0</v>
      </c>
      <c r="G68" s="35">
        <f>'2.4'!F68</f>
        <v>1</v>
      </c>
      <c r="H68" s="35">
        <f>'2.5'!F68</f>
        <v>0</v>
      </c>
    </row>
    <row r="69" spans="1:8" ht="15" customHeight="1" x14ac:dyDescent="0.35">
      <c r="A69" s="30" t="s">
        <v>60</v>
      </c>
      <c r="B69" s="36"/>
      <c r="C69" s="36"/>
      <c r="D69" s="37"/>
      <c r="E69" s="38"/>
      <c r="F69" s="38"/>
      <c r="G69" s="38"/>
      <c r="H69" s="38"/>
    </row>
    <row r="70" spans="1:8" ht="15" customHeight="1" x14ac:dyDescent="0.35">
      <c r="A70" s="32" t="s">
        <v>61</v>
      </c>
      <c r="B70" s="33">
        <f t="shared" si="0"/>
        <v>60</v>
      </c>
      <c r="C70" s="33">
        <f t="shared" si="1"/>
        <v>6</v>
      </c>
      <c r="D70" s="34">
        <f>'2.1'!F70</f>
        <v>2</v>
      </c>
      <c r="E70" s="35">
        <f>'2.2'!F70</f>
        <v>2</v>
      </c>
      <c r="F70" s="35">
        <f>'2.3'!F70</f>
        <v>0</v>
      </c>
      <c r="G70" s="35">
        <f>'2.4'!F70</f>
        <v>2</v>
      </c>
      <c r="H70" s="35">
        <f>'2.5'!F70</f>
        <v>0</v>
      </c>
    </row>
    <row r="71" spans="1:8" ht="15" customHeight="1" x14ac:dyDescent="0.35">
      <c r="A71" s="32" t="s">
        <v>62</v>
      </c>
      <c r="B71" s="33">
        <f t="shared" si="0"/>
        <v>90</v>
      </c>
      <c r="C71" s="33">
        <f t="shared" si="1"/>
        <v>9</v>
      </c>
      <c r="D71" s="34">
        <f>'2.1'!F71</f>
        <v>2</v>
      </c>
      <c r="E71" s="35">
        <f>'2.2'!F71</f>
        <v>2</v>
      </c>
      <c r="F71" s="35">
        <f>'2.3'!F71</f>
        <v>2</v>
      </c>
      <c r="G71" s="35">
        <f>'2.4'!F71</f>
        <v>1</v>
      </c>
      <c r="H71" s="35">
        <f>'2.5'!F71</f>
        <v>2</v>
      </c>
    </row>
    <row r="72" spans="1:8" ht="15" customHeight="1" x14ac:dyDescent="0.35">
      <c r="A72" s="32" t="s">
        <v>63</v>
      </c>
      <c r="B72" s="33">
        <f t="shared" ref="B72:B98" si="2">C72/$C$5*100</f>
        <v>100</v>
      </c>
      <c r="C72" s="33">
        <f t="shared" ref="C72:C98" si="3">SUM(D72:H72)</f>
        <v>10</v>
      </c>
      <c r="D72" s="34">
        <f>'2.1'!F72</f>
        <v>2</v>
      </c>
      <c r="E72" s="35">
        <f>'2.2'!F72</f>
        <v>2</v>
      </c>
      <c r="F72" s="35">
        <f>'2.3'!F72</f>
        <v>2</v>
      </c>
      <c r="G72" s="35">
        <f>'2.4'!F72</f>
        <v>2</v>
      </c>
      <c r="H72" s="35">
        <f>'2.5'!F72</f>
        <v>2</v>
      </c>
    </row>
    <row r="73" spans="1:8" ht="15" customHeight="1" x14ac:dyDescent="0.35">
      <c r="A73" s="32" t="s">
        <v>64</v>
      </c>
      <c r="B73" s="33">
        <f t="shared" si="2"/>
        <v>40</v>
      </c>
      <c r="C73" s="33">
        <f t="shared" si="3"/>
        <v>4</v>
      </c>
      <c r="D73" s="34">
        <f>'2.1'!F73</f>
        <v>0</v>
      </c>
      <c r="E73" s="35">
        <f>'2.2'!F73</f>
        <v>0</v>
      </c>
      <c r="F73" s="35">
        <f>'2.3'!F73</f>
        <v>0</v>
      </c>
      <c r="G73" s="35">
        <f>'2.4'!F73</f>
        <v>2</v>
      </c>
      <c r="H73" s="35">
        <f>'2.5'!F73</f>
        <v>2</v>
      </c>
    </row>
    <row r="74" spans="1:8" ht="15" customHeight="1" x14ac:dyDescent="0.35">
      <c r="A74" s="39" t="s">
        <v>65</v>
      </c>
      <c r="B74" s="33">
        <f t="shared" si="2"/>
        <v>90</v>
      </c>
      <c r="C74" s="33">
        <f t="shared" si="3"/>
        <v>9</v>
      </c>
      <c r="D74" s="34">
        <f>'2.1'!F74</f>
        <v>2</v>
      </c>
      <c r="E74" s="35">
        <f>'2.2'!F74</f>
        <v>2</v>
      </c>
      <c r="F74" s="35">
        <f>'2.3'!F74</f>
        <v>1</v>
      </c>
      <c r="G74" s="35">
        <f>'2.4'!F74</f>
        <v>2</v>
      </c>
      <c r="H74" s="35">
        <f>'2.5'!F74</f>
        <v>2</v>
      </c>
    </row>
    <row r="75" spans="1:8" ht="15" customHeight="1" x14ac:dyDescent="0.35">
      <c r="A75" s="32" t="s">
        <v>66</v>
      </c>
      <c r="B75" s="33">
        <f t="shared" si="2"/>
        <v>10</v>
      </c>
      <c r="C75" s="33">
        <f t="shared" si="3"/>
        <v>1</v>
      </c>
      <c r="D75" s="34">
        <f>'2.1'!F75</f>
        <v>0</v>
      </c>
      <c r="E75" s="35">
        <f>'2.2'!F75</f>
        <v>0</v>
      </c>
      <c r="F75" s="35">
        <f>'2.3'!F75</f>
        <v>0</v>
      </c>
      <c r="G75" s="35">
        <f>'2.4'!F75</f>
        <v>1</v>
      </c>
      <c r="H75" s="35">
        <f>'2.5'!F75</f>
        <v>0</v>
      </c>
    </row>
    <row r="76" spans="1:8" ht="15" customHeight="1" x14ac:dyDescent="0.35">
      <c r="A76" s="30" t="s">
        <v>67</v>
      </c>
      <c r="B76" s="36"/>
      <c r="C76" s="36"/>
      <c r="D76" s="37"/>
      <c r="E76" s="38"/>
      <c r="F76" s="38"/>
      <c r="G76" s="38"/>
      <c r="H76" s="38"/>
    </row>
    <row r="77" spans="1:8" ht="15" customHeight="1" x14ac:dyDescent="0.35">
      <c r="A77" s="32" t="s">
        <v>68</v>
      </c>
      <c r="B77" s="33">
        <f t="shared" si="2"/>
        <v>100</v>
      </c>
      <c r="C77" s="33">
        <f t="shared" si="3"/>
        <v>10</v>
      </c>
      <c r="D77" s="34">
        <f>'2.1'!F77</f>
        <v>2</v>
      </c>
      <c r="E77" s="35">
        <f>'2.2'!F77</f>
        <v>2</v>
      </c>
      <c r="F77" s="35">
        <f>'2.3'!F77</f>
        <v>2</v>
      </c>
      <c r="G77" s="35">
        <f>'2.4'!F77</f>
        <v>2</v>
      </c>
      <c r="H77" s="35">
        <f>'2.5'!F77</f>
        <v>2</v>
      </c>
    </row>
    <row r="78" spans="1:8" ht="15" customHeight="1" x14ac:dyDescent="0.35">
      <c r="A78" s="32" t="s">
        <v>70</v>
      </c>
      <c r="B78" s="33">
        <f t="shared" si="2"/>
        <v>0</v>
      </c>
      <c r="C78" s="33">
        <f t="shared" si="3"/>
        <v>0</v>
      </c>
      <c r="D78" s="34">
        <f>'2.1'!F78</f>
        <v>0</v>
      </c>
      <c r="E78" s="35">
        <f>'2.2'!F78</f>
        <v>0</v>
      </c>
      <c r="F78" s="35">
        <f>'2.3'!F78</f>
        <v>0</v>
      </c>
      <c r="G78" s="35">
        <f>'2.4'!F78</f>
        <v>0</v>
      </c>
      <c r="H78" s="35">
        <f>'2.5'!F78</f>
        <v>0</v>
      </c>
    </row>
    <row r="79" spans="1:8" ht="15" customHeight="1" x14ac:dyDescent="0.35">
      <c r="A79" s="32" t="s">
        <v>476</v>
      </c>
      <c r="B79" s="140" t="s">
        <v>589</v>
      </c>
      <c r="C79" s="140" t="s">
        <v>589</v>
      </c>
      <c r="D79" s="140" t="s">
        <v>589</v>
      </c>
      <c r="E79" s="140" t="s">
        <v>589</v>
      </c>
      <c r="F79" s="140" t="s">
        <v>589</v>
      </c>
      <c r="G79" s="140" t="s">
        <v>589</v>
      </c>
      <c r="H79" s="140" t="s">
        <v>589</v>
      </c>
    </row>
    <row r="80" spans="1:8" ht="15" customHeight="1" x14ac:dyDescent="0.35">
      <c r="A80" s="32" t="s">
        <v>72</v>
      </c>
      <c r="B80" s="33">
        <f t="shared" si="2"/>
        <v>80</v>
      </c>
      <c r="C80" s="33">
        <f t="shared" si="3"/>
        <v>8</v>
      </c>
      <c r="D80" s="34">
        <f>'2.1'!F80</f>
        <v>2</v>
      </c>
      <c r="E80" s="35">
        <f>'2.2'!F80</f>
        <v>2</v>
      </c>
      <c r="F80" s="35">
        <f>'2.3'!F80</f>
        <v>2</v>
      </c>
      <c r="G80" s="35">
        <f>'2.4'!F80</f>
        <v>1</v>
      </c>
      <c r="H80" s="35">
        <f>'2.5'!F80</f>
        <v>1</v>
      </c>
    </row>
    <row r="81" spans="1:8" ht="15" customHeight="1" x14ac:dyDescent="0.35">
      <c r="A81" s="32" t="s">
        <v>74</v>
      </c>
      <c r="B81" s="33">
        <f t="shared" si="2"/>
        <v>90</v>
      </c>
      <c r="C81" s="33">
        <f t="shared" si="3"/>
        <v>9</v>
      </c>
      <c r="D81" s="34">
        <f>'2.1'!F81</f>
        <v>2</v>
      </c>
      <c r="E81" s="35">
        <f>'2.2'!F81</f>
        <v>2</v>
      </c>
      <c r="F81" s="35">
        <f>'2.3'!F81</f>
        <v>2</v>
      </c>
      <c r="G81" s="35">
        <f>'2.4'!F81</f>
        <v>2</v>
      </c>
      <c r="H81" s="35">
        <f>'2.5'!F81</f>
        <v>1</v>
      </c>
    </row>
    <row r="82" spans="1:8" ht="15" customHeight="1" x14ac:dyDescent="0.35">
      <c r="A82" s="32" t="s">
        <v>75</v>
      </c>
      <c r="B82" s="33">
        <f t="shared" si="2"/>
        <v>60</v>
      </c>
      <c r="C82" s="33">
        <f t="shared" si="3"/>
        <v>6</v>
      </c>
      <c r="D82" s="34">
        <f>'2.1'!F82</f>
        <v>0</v>
      </c>
      <c r="E82" s="35">
        <f>'2.2'!F82</f>
        <v>0</v>
      </c>
      <c r="F82" s="35">
        <f>'2.3'!F82</f>
        <v>2</v>
      </c>
      <c r="G82" s="35">
        <f>'2.4'!F82</f>
        <v>2</v>
      </c>
      <c r="H82" s="35">
        <f>'2.5'!F82</f>
        <v>2</v>
      </c>
    </row>
    <row r="83" spans="1:8" ht="15" customHeight="1" x14ac:dyDescent="0.35">
      <c r="A83" s="32" t="s">
        <v>76</v>
      </c>
      <c r="B83" s="33">
        <f t="shared" si="2"/>
        <v>60</v>
      </c>
      <c r="C83" s="33">
        <f t="shared" si="3"/>
        <v>6</v>
      </c>
      <c r="D83" s="34">
        <f>'2.1'!F83</f>
        <v>2</v>
      </c>
      <c r="E83" s="35">
        <f>'2.2'!F83</f>
        <v>0</v>
      </c>
      <c r="F83" s="35">
        <f>'2.3'!F83</f>
        <v>0</v>
      </c>
      <c r="G83" s="35">
        <f>'2.4'!F83</f>
        <v>2</v>
      </c>
      <c r="H83" s="35">
        <f>'2.5'!F83</f>
        <v>2</v>
      </c>
    </row>
    <row r="84" spans="1:8" ht="15" customHeight="1" x14ac:dyDescent="0.35">
      <c r="A84" s="32" t="s">
        <v>77</v>
      </c>
      <c r="B84" s="33">
        <f t="shared" si="2"/>
        <v>80</v>
      </c>
      <c r="C84" s="33">
        <f t="shared" si="3"/>
        <v>8</v>
      </c>
      <c r="D84" s="34">
        <f>'2.1'!F84</f>
        <v>2</v>
      </c>
      <c r="E84" s="35">
        <f>'2.2'!F84</f>
        <v>2</v>
      </c>
      <c r="F84" s="35">
        <f>'2.3'!F84</f>
        <v>0</v>
      </c>
      <c r="G84" s="35">
        <f>'2.4'!F84</f>
        <v>2</v>
      </c>
      <c r="H84" s="35">
        <f>'2.5'!F84</f>
        <v>2</v>
      </c>
    </row>
    <row r="85" spans="1:8" ht="15" customHeight="1" x14ac:dyDescent="0.35">
      <c r="A85" s="32" t="s">
        <v>78</v>
      </c>
      <c r="B85" s="33">
        <f t="shared" si="2"/>
        <v>20</v>
      </c>
      <c r="C85" s="33">
        <f t="shared" si="3"/>
        <v>2</v>
      </c>
      <c r="D85" s="34">
        <f>'2.1'!F85</f>
        <v>0</v>
      </c>
      <c r="E85" s="35">
        <f>'2.2'!F85</f>
        <v>0</v>
      </c>
      <c r="F85" s="35">
        <f>'2.3'!F85</f>
        <v>0</v>
      </c>
      <c r="G85" s="35">
        <f>'2.4'!F85</f>
        <v>2</v>
      </c>
      <c r="H85" s="35">
        <f>'2.5'!F85</f>
        <v>0</v>
      </c>
    </row>
    <row r="86" spans="1:8" ht="15" customHeight="1" x14ac:dyDescent="0.35">
      <c r="A86" s="32" t="s">
        <v>79</v>
      </c>
      <c r="B86" s="33">
        <f t="shared" si="2"/>
        <v>30</v>
      </c>
      <c r="C86" s="33">
        <f t="shared" si="3"/>
        <v>3</v>
      </c>
      <c r="D86" s="34">
        <f>'2.1'!F86</f>
        <v>2</v>
      </c>
      <c r="E86" s="35">
        <f>'2.2'!F86</f>
        <v>0</v>
      </c>
      <c r="F86" s="35">
        <f>'2.3'!F86</f>
        <v>0</v>
      </c>
      <c r="G86" s="35">
        <f>'2.4'!F86</f>
        <v>1</v>
      </c>
      <c r="H86" s="35">
        <f>'2.5'!F86</f>
        <v>0</v>
      </c>
    </row>
    <row r="87" spans="1:8" ht="15" customHeight="1" x14ac:dyDescent="0.35">
      <c r="A87" s="30" t="s">
        <v>80</v>
      </c>
      <c r="B87" s="36"/>
      <c r="C87" s="36"/>
      <c r="D87" s="37"/>
      <c r="E87" s="38"/>
      <c r="F87" s="38"/>
      <c r="G87" s="38"/>
      <c r="H87" s="38"/>
    </row>
    <row r="88" spans="1:8" ht="15" customHeight="1" x14ac:dyDescent="0.35">
      <c r="A88" s="32" t="s">
        <v>69</v>
      </c>
      <c r="B88" s="33">
        <f>C88/$C$5*100</f>
        <v>40</v>
      </c>
      <c r="C88" s="33">
        <f>SUM(D88:H88)</f>
        <v>4</v>
      </c>
      <c r="D88" s="34">
        <f>'2.1'!F88</f>
        <v>2</v>
      </c>
      <c r="E88" s="35">
        <f>'2.2'!F88</f>
        <v>2</v>
      </c>
      <c r="F88" s="35">
        <f>'2.3'!F88</f>
        <v>0</v>
      </c>
      <c r="G88" s="35">
        <f>'2.4'!F88</f>
        <v>0</v>
      </c>
      <c r="H88" s="35">
        <f>'2.5'!F88</f>
        <v>0</v>
      </c>
    </row>
    <row r="89" spans="1:8" ht="15" customHeight="1" x14ac:dyDescent="0.35">
      <c r="A89" s="32" t="s">
        <v>81</v>
      </c>
      <c r="B89" s="33">
        <f t="shared" si="2"/>
        <v>80</v>
      </c>
      <c r="C89" s="33">
        <f t="shared" si="3"/>
        <v>8</v>
      </c>
      <c r="D89" s="34">
        <f>'2.1'!F89</f>
        <v>1</v>
      </c>
      <c r="E89" s="35">
        <f>'2.2'!F89</f>
        <v>2</v>
      </c>
      <c r="F89" s="35">
        <f>'2.3'!F89</f>
        <v>2</v>
      </c>
      <c r="G89" s="35">
        <f>'2.4'!F89</f>
        <v>1</v>
      </c>
      <c r="H89" s="35">
        <f>'2.5'!F89</f>
        <v>2</v>
      </c>
    </row>
    <row r="90" spans="1:8" ht="15" customHeight="1" x14ac:dyDescent="0.35">
      <c r="A90" s="32" t="s">
        <v>73</v>
      </c>
      <c r="B90" s="33">
        <f>C90/$C$5*100</f>
        <v>30</v>
      </c>
      <c r="C90" s="33">
        <f>SUM(D90:H90)</f>
        <v>3</v>
      </c>
      <c r="D90" s="34">
        <f>'2.1'!F90</f>
        <v>0</v>
      </c>
      <c r="E90" s="35">
        <f>'2.2'!F90</f>
        <v>0</v>
      </c>
      <c r="F90" s="35">
        <f>'2.3'!F90</f>
        <v>0</v>
      </c>
      <c r="G90" s="35">
        <f>'2.4'!F90</f>
        <v>1</v>
      </c>
      <c r="H90" s="35">
        <f>'2.5'!F90</f>
        <v>2</v>
      </c>
    </row>
    <row r="91" spans="1:8" ht="15" customHeight="1" x14ac:dyDescent="0.35">
      <c r="A91" s="32" t="s">
        <v>82</v>
      </c>
      <c r="B91" s="33">
        <f t="shared" si="2"/>
        <v>60</v>
      </c>
      <c r="C91" s="33">
        <f t="shared" si="3"/>
        <v>6</v>
      </c>
      <c r="D91" s="34">
        <f>'2.1'!F91</f>
        <v>1</v>
      </c>
      <c r="E91" s="35">
        <f>'2.2'!F91</f>
        <v>1</v>
      </c>
      <c r="F91" s="35">
        <f>'2.3'!F91</f>
        <v>0</v>
      </c>
      <c r="G91" s="35">
        <f>'2.4'!F91</f>
        <v>2</v>
      </c>
      <c r="H91" s="35">
        <f>'2.5'!F91</f>
        <v>2</v>
      </c>
    </row>
    <row r="92" spans="1:8" ht="15" customHeight="1" x14ac:dyDescent="0.35">
      <c r="A92" s="32" t="s">
        <v>83</v>
      </c>
      <c r="B92" s="33">
        <f t="shared" si="2"/>
        <v>100</v>
      </c>
      <c r="C92" s="33">
        <f t="shared" si="3"/>
        <v>10</v>
      </c>
      <c r="D92" s="34">
        <f>'2.1'!F92</f>
        <v>2</v>
      </c>
      <c r="E92" s="35">
        <f>'2.2'!F92</f>
        <v>2</v>
      </c>
      <c r="F92" s="35">
        <f>'2.3'!F92</f>
        <v>2</v>
      </c>
      <c r="G92" s="35">
        <f>'2.4'!F92</f>
        <v>2</v>
      </c>
      <c r="H92" s="35">
        <f>'2.5'!F92</f>
        <v>2</v>
      </c>
    </row>
    <row r="93" spans="1:8" ht="15" customHeight="1" x14ac:dyDescent="0.35">
      <c r="A93" s="32" t="s">
        <v>84</v>
      </c>
      <c r="B93" s="33">
        <f t="shared" si="2"/>
        <v>70</v>
      </c>
      <c r="C93" s="33">
        <f t="shared" si="3"/>
        <v>7</v>
      </c>
      <c r="D93" s="34">
        <f>'2.1'!F93</f>
        <v>2</v>
      </c>
      <c r="E93" s="35">
        <f>'2.2'!F93</f>
        <v>2</v>
      </c>
      <c r="F93" s="35">
        <f>'2.3'!F93</f>
        <v>1</v>
      </c>
      <c r="G93" s="35">
        <f>'2.4'!F93</f>
        <v>0</v>
      </c>
      <c r="H93" s="35">
        <f>'2.5'!F93</f>
        <v>2</v>
      </c>
    </row>
    <row r="94" spans="1:8" ht="15" customHeight="1" x14ac:dyDescent="0.35">
      <c r="A94" s="32" t="s">
        <v>85</v>
      </c>
      <c r="B94" s="33">
        <f t="shared" si="2"/>
        <v>20</v>
      </c>
      <c r="C94" s="33">
        <f t="shared" si="3"/>
        <v>2</v>
      </c>
      <c r="D94" s="34">
        <f>'2.1'!F94</f>
        <v>1</v>
      </c>
      <c r="E94" s="35">
        <f>'2.2'!F94</f>
        <v>1</v>
      </c>
      <c r="F94" s="35">
        <f>'2.3'!F94</f>
        <v>0</v>
      </c>
      <c r="G94" s="35">
        <f>'2.4'!F94</f>
        <v>0</v>
      </c>
      <c r="H94" s="35">
        <f>'2.5'!F94</f>
        <v>0</v>
      </c>
    </row>
    <row r="95" spans="1:8" ht="15" customHeight="1" x14ac:dyDescent="0.35">
      <c r="A95" s="32" t="s">
        <v>86</v>
      </c>
      <c r="B95" s="33">
        <f t="shared" si="2"/>
        <v>20</v>
      </c>
      <c r="C95" s="33">
        <f t="shared" si="3"/>
        <v>2</v>
      </c>
      <c r="D95" s="34">
        <f>'2.1'!F95</f>
        <v>1</v>
      </c>
      <c r="E95" s="35">
        <f>'2.2'!F95</f>
        <v>1</v>
      </c>
      <c r="F95" s="35">
        <f>'2.3'!F95</f>
        <v>0</v>
      </c>
      <c r="G95" s="35">
        <f>'2.4'!F95</f>
        <v>0</v>
      </c>
      <c r="H95" s="35">
        <f>'2.5'!F95</f>
        <v>0</v>
      </c>
    </row>
    <row r="96" spans="1:8" ht="15" customHeight="1" x14ac:dyDescent="0.35">
      <c r="A96" s="32" t="s">
        <v>87</v>
      </c>
      <c r="B96" s="33">
        <f t="shared" si="2"/>
        <v>40</v>
      </c>
      <c r="C96" s="33">
        <f t="shared" si="3"/>
        <v>4</v>
      </c>
      <c r="D96" s="34">
        <f>'2.1'!F96</f>
        <v>0</v>
      </c>
      <c r="E96" s="35">
        <f>'2.2'!F96</f>
        <v>0</v>
      </c>
      <c r="F96" s="35">
        <f>'2.3'!F96</f>
        <v>2</v>
      </c>
      <c r="G96" s="35">
        <f>'2.4'!F96</f>
        <v>0</v>
      </c>
      <c r="H96" s="35">
        <f>'2.5'!F96</f>
        <v>2</v>
      </c>
    </row>
    <row r="97" spans="1:8" s="2" customFormat="1" ht="15" customHeight="1" x14ac:dyDescent="0.35">
      <c r="A97" s="32" t="s">
        <v>88</v>
      </c>
      <c r="B97" s="33">
        <f t="shared" si="2"/>
        <v>20</v>
      </c>
      <c r="C97" s="33">
        <f t="shared" si="3"/>
        <v>2</v>
      </c>
      <c r="D97" s="34">
        <f>'2.1'!F97</f>
        <v>0</v>
      </c>
      <c r="E97" s="35">
        <f>'2.2'!F97</f>
        <v>0</v>
      </c>
      <c r="F97" s="35">
        <f>'2.3'!F97</f>
        <v>0</v>
      </c>
      <c r="G97" s="35">
        <f>'2.4'!F97</f>
        <v>2</v>
      </c>
      <c r="H97" s="35">
        <f>'2.5'!F97</f>
        <v>0</v>
      </c>
    </row>
    <row r="98" spans="1:8" ht="15" customHeight="1" x14ac:dyDescent="0.35">
      <c r="A98" s="32" t="s">
        <v>89</v>
      </c>
      <c r="B98" s="33">
        <f t="shared" si="2"/>
        <v>20</v>
      </c>
      <c r="C98" s="33">
        <f t="shared" si="3"/>
        <v>2</v>
      </c>
      <c r="D98" s="34">
        <f>'2.1'!F98</f>
        <v>0</v>
      </c>
      <c r="E98" s="35">
        <f>'2.2'!F98</f>
        <v>0</v>
      </c>
      <c r="F98" s="35">
        <f>'2.3'!F98</f>
        <v>0</v>
      </c>
      <c r="G98" s="35">
        <f>'2.4'!F98</f>
        <v>2</v>
      </c>
      <c r="H98" s="35">
        <f>'2.5'!F98</f>
        <v>0</v>
      </c>
    </row>
    <row r="99" spans="1:8" ht="30.75" customHeight="1" x14ac:dyDescent="0.35">
      <c r="A99" s="201" t="s">
        <v>550</v>
      </c>
      <c r="B99" s="202"/>
      <c r="C99" s="202"/>
      <c r="D99" s="202"/>
      <c r="E99" s="202"/>
      <c r="F99" s="202"/>
      <c r="G99" s="202"/>
      <c r="H99" s="202"/>
    </row>
  </sheetData>
  <mergeCells count="3">
    <mergeCell ref="A1:H1"/>
    <mergeCell ref="A2:H2"/>
    <mergeCell ref="A99:H99"/>
  </mergeCells>
  <pageMargins left="0.70866141732283472" right="0.70866141732283472" top="0.78740157480314965" bottom="0.78740157480314965" header="0.43307086614173229" footer="0.43307086614173229"/>
  <pageSetup paperSize="9" scale="68"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3"/>
  <sheetViews>
    <sheetView zoomScaleNormal="100" workbookViewId="0">
      <selection sqref="A1:E1"/>
    </sheetView>
  </sheetViews>
  <sheetFormatPr defaultRowHeight="14.5" x14ac:dyDescent="0.35"/>
  <cols>
    <col min="1" max="1" width="6.08984375" style="18" customWidth="1"/>
    <col min="2" max="2" width="146.1796875" style="18" customWidth="1"/>
    <col min="3" max="5" width="8.7265625" style="18" customWidth="1"/>
  </cols>
  <sheetData>
    <row r="1" spans="1:5" s="2" customFormat="1" ht="22.5" customHeight="1" x14ac:dyDescent="0.35">
      <c r="A1" s="208" t="s">
        <v>196</v>
      </c>
      <c r="B1" s="209"/>
      <c r="C1" s="209"/>
      <c r="D1" s="209"/>
      <c r="E1" s="209"/>
    </row>
    <row r="2" spans="1:5" s="115" customFormat="1" ht="25" customHeight="1" x14ac:dyDescent="0.35">
      <c r="A2" s="207" t="s">
        <v>94</v>
      </c>
      <c r="B2" s="203" t="s">
        <v>95</v>
      </c>
      <c r="C2" s="203" t="s">
        <v>96</v>
      </c>
      <c r="D2" s="203" t="s">
        <v>97</v>
      </c>
      <c r="E2" s="203"/>
    </row>
    <row r="3" spans="1:5" s="2" customFormat="1" x14ac:dyDescent="0.35">
      <c r="A3" s="207"/>
      <c r="B3" s="203"/>
      <c r="C3" s="203"/>
      <c r="D3" s="40" t="s">
        <v>104</v>
      </c>
      <c r="E3" s="40" t="s">
        <v>105</v>
      </c>
    </row>
    <row r="4" spans="1:5" s="2" customFormat="1" x14ac:dyDescent="0.35">
      <c r="A4" s="205">
        <v>2</v>
      </c>
      <c r="B4" s="41" t="s">
        <v>197</v>
      </c>
      <c r="C4" s="204">
        <v>10</v>
      </c>
      <c r="D4" s="204"/>
      <c r="E4" s="204"/>
    </row>
    <row r="5" spans="1:5" s="2" customFormat="1" x14ac:dyDescent="0.35">
      <c r="A5" s="206"/>
      <c r="B5" s="74" t="s">
        <v>198</v>
      </c>
      <c r="C5" s="204"/>
      <c r="D5" s="204"/>
      <c r="E5" s="204"/>
    </row>
    <row r="6" spans="1:5" s="2" customFormat="1" ht="23" x14ac:dyDescent="0.35">
      <c r="A6" s="206"/>
      <c r="B6" s="75" t="s">
        <v>199</v>
      </c>
      <c r="C6" s="204"/>
      <c r="D6" s="204"/>
      <c r="E6" s="204"/>
    </row>
    <row r="7" spans="1:5" ht="23" x14ac:dyDescent="0.35">
      <c r="A7" s="207" t="s">
        <v>114</v>
      </c>
      <c r="B7" s="41" t="s">
        <v>200</v>
      </c>
      <c r="C7" s="203"/>
      <c r="D7" s="203"/>
      <c r="E7" s="203"/>
    </row>
    <row r="8" spans="1:5" ht="34.5" x14ac:dyDescent="0.35">
      <c r="A8" s="207"/>
      <c r="B8" s="46" t="s">
        <v>201</v>
      </c>
      <c r="C8" s="203"/>
      <c r="D8" s="203"/>
      <c r="E8" s="203"/>
    </row>
    <row r="9" spans="1:5" s="12" customFormat="1" x14ac:dyDescent="0.35">
      <c r="A9" s="207"/>
      <c r="B9" s="46" t="s">
        <v>202</v>
      </c>
      <c r="C9" s="203"/>
      <c r="D9" s="203"/>
      <c r="E9" s="203"/>
    </row>
    <row r="10" spans="1:5" x14ac:dyDescent="0.35">
      <c r="A10" s="43"/>
      <c r="B10" s="47" t="s">
        <v>130</v>
      </c>
      <c r="C10" s="44">
        <v>2</v>
      </c>
      <c r="D10" s="44">
        <v>0.5</v>
      </c>
      <c r="E10" s="44">
        <v>0.5</v>
      </c>
    </row>
    <row r="11" spans="1:5" x14ac:dyDescent="0.35">
      <c r="A11" s="43"/>
      <c r="B11" s="47" t="s">
        <v>112</v>
      </c>
      <c r="C11" s="44">
        <v>0</v>
      </c>
      <c r="D11" s="44"/>
      <c r="E11" s="44"/>
    </row>
    <row r="12" spans="1:5" s="2" customFormat="1" x14ac:dyDescent="0.35">
      <c r="A12" s="207" t="s">
        <v>115</v>
      </c>
      <c r="B12" s="48" t="s">
        <v>203</v>
      </c>
      <c r="C12" s="42"/>
      <c r="D12" s="42"/>
      <c r="E12" s="42"/>
    </row>
    <row r="13" spans="1:5" s="2" customFormat="1" ht="23" x14ac:dyDescent="0.35">
      <c r="A13" s="207"/>
      <c r="B13" s="46" t="s">
        <v>204</v>
      </c>
      <c r="C13" s="42"/>
      <c r="D13" s="42"/>
      <c r="E13" s="42"/>
    </row>
    <row r="14" spans="1:5" s="2" customFormat="1" ht="23" x14ac:dyDescent="0.35">
      <c r="A14" s="207"/>
      <c r="B14" s="46" t="s">
        <v>205</v>
      </c>
      <c r="C14" s="42"/>
      <c r="D14" s="42"/>
      <c r="E14" s="42"/>
    </row>
    <row r="15" spans="1:5" x14ac:dyDescent="0.35">
      <c r="A15" s="43"/>
      <c r="B15" s="47" t="s">
        <v>120</v>
      </c>
      <c r="C15" s="44">
        <v>2</v>
      </c>
      <c r="D15" s="44">
        <v>0.5</v>
      </c>
      <c r="E15" s="44">
        <v>0.5</v>
      </c>
    </row>
    <row r="16" spans="1:5" s="12" customFormat="1" x14ac:dyDescent="0.35">
      <c r="A16" s="43"/>
      <c r="B16" s="47" t="s">
        <v>121</v>
      </c>
      <c r="C16" s="44">
        <v>0</v>
      </c>
      <c r="D16" s="44"/>
      <c r="E16" s="44"/>
    </row>
    <row r="17" spans="1:5" s="2" customFormat="1" ht="23" x14ac:dyDescent="0.35">
      <c r="A17" s="207" t="s">
        <v>116</v>
      </c>
      <c r="B17" s="48" t="s">
        <v>206</v>
      </c>
      <c r="C17" s="203"/>
      <c r="D17" s="203"/>
      <c r="E17" s="203"/>
    </row>
    <row r="18" spans="1:5" s="2" customFormat="1" ht="34.5" x14ac:dyDescent="0.35">
      <c r="A18" s="207"/>
      <c r="B18" s="42" t="s">
        <v>207</v>
      </c>
      <c r="C18" s="203"/>
      <c r="D18" s="203"/>
      <c r="E18" s="203"/>
    </row>
    <row r="19" spans="1:5" s="2" customFormat="1" ht="23" x14ac:dyDescent="0.35">
      <c r="A19" s="207"/>
      <c r="B19" s="49" t="s">
        <v>208</v>
      </c>
      <c r="C19" s="203"/>
      <c r="D19" s="203"/>
      <c r="E19" s="203"/>
    </row>
    <row r="20" spans="1:5" s="2" customFormat="1" x14ac:dyDescent="0.35">
      <c r="A20" s="207"/>
      <c r="B20" s="49" t="s">
        <v>209</v>
      </c>
      <c r="C20" s="203"/>
      <c r="D20" s="203"/>
      <c r="E20" s="203"/>
    </row>
    <row r="21" spans="1:5" x14ac:dyDescent="0.35">
      <c r="A21" s="43"/>
      <c r="B21" s="47" t="s">
        <v>120</v>
      </c>
      <c r="C21" s="44">
        <v>2</v>
      </c>
      <c r="D21" s="44">
        <v>0.5</v>
      </c>
      <c r="E21" s="44">
        <v>0.5</v>
      </c>
    </row>
    <row r="22" spans="1:5" x14ac:dyDescent="0.35">
      <c r="A22" s="45"/>
      <c r="B22" s="47" t="s">
        <v>121</v>
      </c>
      <c r="C22" s="44">
        <v>0</v>
      </c>
      <c r="D22" s="44"/>
      <c r="E22" s="44"/>
    </row>
    <row r="23" spans="1:5" s="2" customFormat="1" ht="23" x14ac:dyDescent="0.35">
      <c r="A23" s="207" t="s">
        <v>117</v>
      </c>
      <c r="B23" s="41" t="s">
        <v>210</v>
      </c>
      <c r="C23" s="203"/>
      <c r="D23" s="203"/>
      <c r="E23" s="203"/>
    </row>
    <row r="24" spans="1:5" s="2" customFormat="1" ht="23" x14ac:dyDescent="0.35">
      <c r="A24" s="207"/>
      <c r="B24" s="46" t="s">
        <v>211</v>
      </c>
      <c r="C24" s="203"/>
      <c r="D24" s="203"/>
      <c r="E24" s="203"/>
    </row>
    <row r="25" spans="1:5" s="2" customFormat="1" x14ac:dyDescent="0.35">
      <c r="A25" s="207"/>
      <c r="B25" s="42" t="s">
        <v>212</v>
      </c>
      <c r="C25" s="203"/>
      <c r="D25" s="203"/>
      <c r="E25" s="203"/>
    </row>
    <row r="26" spans="1:5" x14ac:dyDescent="0.35">
      <c r="A26" s="43"/>
      <c r="B26" s="47" t="s">
        <v>113</v>
      </c>
      <c r="C26" s="44">
        <v>2</v>
      </c>
      <c r="D26" s="44">
        <v>0.5</v>
      </c>
      <c r="E26" s="44">
        <v>0.5</v>
      </c>
    </row>
    <row r="27" spans="1:5" x14ac:dyDescent="0.35">
      <c r="A27" s="45"/>
      <c r="B27" s="47" t="s">
        <v>112</v>
      </c>
      <c r="C27" s="44">
        <v>0</v>
      </c>
      <c r="D27" s="44"/>
      <c r="E27" s="44"/>
    </row>
    <row r="28" spans="1:5" s="2" customFormat="1" ht="23" x14ac:dyDescent="0.35">
      <c r="A28" s="207" t="s">
        <v>118</v>
      </c>
      <c r="B28" s="41" t="s">
        <v>213</v>
      </c>
      <c r="C28" s="203"/>
      <c r="D28" s="203"/>
      <c r="E28" s="203"/>
    </row>
    <row r="29" spans="1:5" s="2" customFormat="1" ht="34.5" x14ac:dyDescent="0.35">
      <c r="A29" s="207"/>
      <c r="B29" s="42" t="s">
        <v>214</v>
      </c>
      <c r="C29" s="203"/>
      <c r="D29" s="203"/>
      <c r="E29" s="203"/>
    </row>
    <row r="30" spans="1:5" s="2" customFormat="1" ht="23" x14ac:dyDescent="0.35">
      <c r="A30" s="207"/>
      <c r="B30" s="42" t="s">
        <v>131</v>
      </c>
      <c r="C30" s="203"/>
      <c r="D30" s="203"/>
      <c r="E30" s="203"/>
    </row>
    <row r="31" spans="1:5" s="2" customFormat="1" ht="23" x14ac:dyDescent="0.35">
      <c r="A31" s="207"/>
      <c r="B31" s="46" t="s">
        <v>215</v>
      </c>
      <c r="C31" s="203"/>
      <c r="D31" s="203"/>
      <c r="E31" s="203"/>
    </row>
    <row r="32" spans="1:5" ht="16.5" customHeight="1" x14ac:dyDescent="0.35">
      <c r="A32" s="43"/>
      <c r="B32" s="47" t="s">
        <v>113</v>
      </c>
      <c r="C32" s="44">
        <v>2</v>
      </c>
      <c r="D32" s="44">
        <v>0.5</v>
      </c>
      <c r="E32" s="44">
        <v>0.5</v>
      </c>
    </row>
    <row r="33" spans="1:5" x14ac:dyDescent="0.35">
      <c r="A33" s="45"/>
      <c r="B33" s="47" t="s">
        <v>112</v>
      </c>
      <c r="C33" s="44">
        <v>0</v>
      </c>
      <c r="D33" s="44"/>
      <c r="E33" s="44"/>
    </row>
  </sheetData>
  <mergeCells count="26">
    <mergeCell ref="A1:E1"/>
    <mergeCell ref="D2:E2"/>
    <mergeCell ref="A2:A3"/>
    <mergeCell ref="B2:B3"/>
    <mergeCell ref="C2:C3"/>
    <mergeCell ref="A4:A6"/>
    <mergeCell ref="C4:C6"/>
    <mergeCell ref="A28:A31"/>
    <mergeCell ref="C28:C31"/>
    <mergeCell ref="D28:D31"/>
    <mergeCell ref="A17:A20"/>
    <mergeCell ref="A23:A25"/>
    <mergeCell ref="A7:A9"/>
    <mergeCell ref="A12:A14"/>
    <mergeCell ref="E28:E31"/>
    <mergeCell ref="D4:D6"/>
    <mergeCell ref="E4:E6"/>
    <mergeCell ref="C17:C20"/>
    <mergeCell ref="D17:D20"/>
    <mergeCell ref="E17:E20"/>
    <mergeCell ref="C23:C25"/>
    <mergeCell ref="D23:D25"/>
    <mergeCell ref="E23:E25"/>
    <mergeCell ref="C7:C9"/>
    <mergeCell ref="D7:D9"/>
    <mergeCell ref="E7:E9"/>
  </mergeCells>
  <pageMargins left="0.70866141732283472" right="0.70866141732283472" top="0.74803149606299213" bottom="0.74803149606299213" header="0.31496062992125984" footer="0.31496062992125984"/>
  <pageSetup paperSize="9" scale="69"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24"/>
  <sheetViews>
    <sheetView zoomScaleNormal="100" zoomScaleSheetLayoutView="100" workbookViewId="0">
      <pane ySplit="4" topLeftCell="A29" activePane="bottomLeft" state="frozen"/>
      <selection pane="bottomLeft" activeCell="D54" sqref="D54"/>
    </sheetView>
  </sheetViews>
  <sheetFormatPr defaultColWidth="9.1796875" defaultRowHeight="11.5" x14ac:dyDescent="0.25"/>
  <cols>
    <col min="1" max="1" width="34.54296875" style="19" customWidth="1"/>
    <col min="2" max="2" width="15.54296875" style="19" customWidth="1"/>
    <col min="3" max="11" width="12.7265625" style="19" customWidth="1"/>
    <col min="12" max="14" width="12.7265625" style="13" customWidth="1"/>
    <col min="15" max="16384" width="9.1796875" style="13"/>
  </cols>
  <sheetData>
    <row r="1" spans="1:16" s="15" customFormat="1" ht="20.149999999999999" customHeight="1" x14ac:dyDescent="0.25">
      <c r="A1" s="212" t="s">
        <v>226</v>
      </c>
      <c r="B1" s="212"/>
      <c r="C1" s="212"/>
      <c r="D1" s="212"/>
      <c r="E1" s="212"/>
      <c r="F1" s="212"/>
      <c r="G1" s="212"/>
      <c r="H1" s="212"/>
      <c r="I1" s="212"/>
      <c r="J1" s="212"/>
      <c r="K1" s="212"/>
      <c r="L1" s="212"/>
      <c r="M1" s="212"/>
      <c r="N1" s="212"/>
    </row>
    <row r="2" spans="1:16" s="99" customFormat="1" ht="16" customHeight="1" x14ac:dyDescent="0.25">
      <c r="A2" s="213" t="s">
        <v>182</v>
      </c>
      <c r="B2" s="213"/>
      <c r="C2" s="213"/>
      <c r="D2" s="213"/>
      <c r="E2" s="213"/>
      <c r="F2" s="213"/>
      <c r="G2" s="213"/>
      <c r="H2" s="213"/>
      <c r="I2" s="213"/>
      <c r="J2" s="213"/>
      <c r="K2" s="213"/>
      <c r="L2" s="213"/>
      <c r="M2" s="213"/>
      <c r="N2" s="213"/>
    </row>
    <row r="3" spans="1:16" s="15" customFormat="1" ht="83.25" customHeight="1" x14ac:dyDescent="0.25">
      <c r="A3" s="210" t="s">
        <v>100</v>
      </c>
      <c r="B3" s="210" t="s">
        <v>181</v>
      </c>
      <c r="C3" s="210" t="s">
        <v>644</v>
      </c>
      <c r="D3" s="210"/>
      <c r="E3" s="210"/>
      <c r="F3" s="210"/>
      <c r="G3" s="210"/>
      <c r="H3" s="210"/>
      <c r="I3" s="210"/>
      <c r="J3" s="210"/>
      <c r="K3" s="210"/>
      <c r="L3" s="210"/>
      <c r="M3" s="210"/>
      <c r="N3" s="210"/>
    </row>
    <row r="4" spans="1:16" s="15" customFormat="1" ht="15" customHeight="1" x14ac:dyDescent="0.25">
      <c r="A4" s="211"/>
      <c r="B4" s="210"/>
      <c r="C4" s="143">
        <v>1</v>
      </c>
      <c r="D4" s="143">
        <v>2</v>
      </c>
      <c r="E4" s="143">
        <v>3</v>
      </c>
      <c r="F4" s="143">
        <v>4</v>
      </c>
      <c r="G4" s="143">
        <v>5</v>
      </c>
      <c r="H4" s="143">
        <v>6</v>
      </c>
      <c r="I4" s="143">
        <v>7</v>
      </c>
      <c r="J4" s="143">
        <v>8</v>
      </c>
      <c r="K4" s="143">
        <v>9</v>
      </c>
      <c r="L4" s="143">
        <v>10</v>
      </c>
      <c r="M4" s="143">
        <v>11</v>
      </c>
      <c r="N4" s="143">
        <v>12</v>
      </c>
    </row>
    <row r="5" spans="1:16" s="15" customFormat="1" ht="15" customHeight="1" x14ac:dyDescent="0.25">
      <c r="A5" s="50" t="s">
        <v>0</v>
      </c>
      <c r="B5" s="30"/>
      <c r="C5" s="51"/>
      <c r="D5" s="51"/>
      <c r="E5" s="51"/>
      <c r="F5" s="51"/>
      <c r="G5" s="51"/>
      <c r="H5" s="51"/>
      <c r="I5" s="51"/>
      <c r="J5" s="51"/>
      <c r="K5" s="51"/>
      <c r="L5" s="51"/>
      <c r="M5" s="51"/>
      <c r="N5" s="51"/>
    </row>
    <row r="6" spans="1:16" s="16" customFormat="1" ht="15" customHeight="1" x14ac:dyDescent="0.25">
      <c r="A6" s="151" t="s">
        <v>1</v>
      </c>
      <c r="B6" s="143">
        <f>COUNT(C6:N6)</f>
        <v>5</v>
      </c>
      <c r="C6" s="52">
        <v>43518</v>
      </c>
      <c r="D6" s="52">
        <v>43574</v>
      </c>
      <c r="E6" s="52">
        <v>43633</v>
      </c>
      <c r="F6" s="52">
        <v>43720</v>
      </c>
      <c r="G6" s="52">
        <v>43794</v>
      </c>
      <c r="H6" s="52"/>
      <c r="I6" s="52"/>
      <c r="J6" s="52"/>
      <c r="K6" s="52"/>
      <c r="L6" s="52"/>
      <c r="M6" s="52"/>
      <c r="N6" s="52"/>
    </row>
    <row r="7" spans="1:16" ht="15" customHeight="1" x14ac:dyDescent="0.25">
      <c r="A7" s="151" t="s">
        <v>2</v>
      </c>
      <c r="B7" s="143">
        <f t="shared" ref="B7:B23" si="0">COUNT(C7:N7)</f>
        <v>5</v>
      </c>
      <c r="C7" s="52">
        <v>43528</v>
      </c>
      <c r="D7" s="52">
        <v>43648</v>
      </c>
      <c r="E7" s="52">
        <v>43697</v>
      </c>
      <c r="F7" s="52">
        <v>43801</v>
      </c>
      <c r="G7" s="52">
        <v>43812</v>
      </c>
      <c r="H7" s="52"/>
      <c r="I7" s="52"/>
      <c r="J7" s="52"/>
      <c r="K7" s="52"/>
      <c r="L7" s="52"/>
      <c r="M7" s="52"/>
      <c r="N7" s="52"/>
    </row>
    <row r="8" spans="1:16" ht="15" customHeight="1" x14ac:dyDescent="0.25">
      <c r="A8" s="151" t="s">
        <v>3</v>
      </c>
      <c r="B8" s="143">
        <f t="shared" si="0"/>
        <v>2</v>
      </c>
      <c r="C8" s="52">
        <v>43581</v>
      </c>
      <c r="D8" s="52">
        <v>43733</v>
      </c>
      <c r="E8" s="52"/>
      <c r="F8" s="52"/>
      <c r="G8" s="52"/>
      <c r="H8" s="52"/>
      <c r="I8" s="52"/>
      <c r="J8" s="52"/>
      <c r="K8" s="52"/>
      <c r="L8" s="52"/>
      <c r="M8" s="52"/>
      <c r="N8" s="52"/>
    </row>
    <row r="9" spans="1:16" s="16" customFormat="1" ht="15" customHeight="1" x14ac:dyDescent="0.25">
      <c r="A9" s="151" t="s">
        <v>4</v>
      </c>
      <c r="B9" s="143">
        <f t="shared" si="0"/>
        <v>4</v>
      </c>
      <c r="C9" s="52">
        <v>43496</v>
      </c>
      <c r="D9" s="52">
        <v>43563</v>
      </c>
      <c r="E9" s="52">
        <v>43658</v>
      </c>
      <c r="F9" s="52">
        <v>43796</v>
      </c>
      <c r="G9" s="52"/>
      <c r="H9" s="52"/>
      <c r="I9" s="52"/>
      <c r="J9" s="52"/>
      <c r="K9" s="52"/>
      <c r="L9" s="52"/>
      <c r="M9" s="52"/>
      <c r="N9" s="52"/>
    </row>
    <row r="10" spans="1:16" s="17" customFormat="1" ht="15" customHeight="1" x14ac:dyDescent="0.25">
      <c r="A10" s="151" t="s">
        <v>5</v>
      </c>
      <c r="B10" s="143">
        <f t="shared" si="0"/>
        <v>8</v>
      </c>
      <c r="C10" s="52">
        <v>43454</v>
      </c>
      <c r="D10" s="52">
        <v>43528</v>
      </c>
      <c r="E10" s="52">
        <v>43556</v>
      </c>
      <c r="F10" s="52">
        <v>43602</v>
      </c>
      <c r="G10" s="52">
        <v>43640</v>
      </c>
      <c r="H10" s="52">
        <v>43735</v>
      </c>
      <c r="I10" s="52">
        <v>43766</v>
      </c>
      <c r="J10" s="52">
        <v>43811</v>
      </c>
      <c r="K10" s="52"/>
      <c r="L10" s="52"/>
      <c r="M10" s="52"/>
      <c r="N10" s="52"/>
    </row>
    <row r="11" spans="1:16" ht="15" customHeight="1" x14ac:dyDescent="0.25">
      <c r="A11" s="151" t="s">
        <v>6</v>
      </c>
      <c r="B11" s="143">
        <f t="shared" si="0"/>
        <v>1</v>
      </c>
      <c r="C11" s="52">
        <v>43804</v>
      </c>
      <c r="D11" s="52"/>
      <c r="E11" s="52"/>
      <c r="F11" s="52"/>
      <c r="G11" s="52"/>
      <c r="H11" s="52"/>
      <c r="I11" s="52"/>
      <c r="J11" s="52"/>
      <c r="K11" s="52"/>
      <c r="L11" s="52"/>
      <c r="M11" s="52"/>
      <c r="N11" s="52"/>
    </row>
    <row r="12" spans="1:16" s="16" customFormat="1" ht="15" customHeight="1" x14ac:dyDescent="0.25">
      <c r="A12" s="151" t="s">
        <v>7</v>
      </c>
      <c r="B12" s="143">
        <f t="shared" si="0"/>
        <v>7</v>
      </c>
      <c r="C12" s="52">
        <v>43523</v>
      </c>
      <c r="D12" s="52">
        <v>43575</v>
      </c>
      <c r="E12" s="52">
        <v>43655</v>
      </c>
      <c r="F12" s="52">
        <v>43724</v>
      </c>
      <c r="G12" s="52">
        <v>43759</v>
      </c>
      <c r="H12" s="52">
        <v>43795</v>
      </c>
      <c r="I12" s="52">
        <v>43822</v>
      </c>
      <c r="J12" s="52"/>
      <c r="K12" s="52"/>
      <c r="L12" s="52"/>
      <c r="M12" s="52"/>
      <c r="N12" s="52"/>
      <c r="P12" s="52"/>
    </row>
    <row r="13" spans="1:16" s="17" customFormat="1" ht="15" customHeight="1" x14ac:dyDescent="0.25">
      <c r="A13" s="151" t="s">
        <v>8</v>
      </c>
      <c r="B13" s="143">
        <f t="shared" si="0"/>
        <v>4</v>
      </c>
      <c r="C13" s="52">
        <v>43531</v>
      </c>
      <c r="D13" s="52">
        <v>43626</v>
      </c>
      <c r="E13" s="52">
        <v>43719</v>
      </c>
      <c r="F13" s="52">
        <v>43808</v>
      </c>
      <c r="G13" s="52"/>
      <c r="H13" s="52"/>
      <c r="I13" s="52"/>
      <c r="J13" s="52"/>
      <c r="K13" s="52"/>
      <c r="L13" s="52"/>
      <c r="M13" s="52"/>
      <c r="N13" s="52"/>
    </row>
    <row r="14" spans="1:16" s="17" customFormat="1" ht="15" customHeight="1" x14ac:dyDescent="0.25">
      <c r="A14" s="151" t="s">
        <v>9</v>
      </c>
      <c r="B14" s="143">
        <f t="shared" si="0"/>
        <v>5</v>
      </c>
      <c r="C14" s="52">
        <v>43528</v>
      </c>
      <c r="D14" s="52">
        <v>43619</v>
      </c>
      <c r="E14" s="52">
        <v>43691</v>
      </c>
      <c r="F14" s="52">
        <v>43776</v>
      </c>
      <c r="G14" s="52">
        <v>43822</v>
      </c>
      <c r="H14" s="52"/>
      <c r="I14" s="52"/>
      <c r="J14" s="52"/>
      <c r="K14" s="52"/>
      <c r="L14" s="52"/>
      <c r="M14" s="52"/>
      <c r="N14" s="52"/>
    </row>
    <row r="15" spans="1:16" s="3" customFormat="1" ht="15" customHeight="1" x14ac:dyDescent="0.25">
      <c r="A15" s="151" t="s">
        <v>10</v>
      </c>
      <c r="B15" s="143">
        <f t="shared" si="0"/>
        <v>6</v>
      </c>
      <c r="C15" s="52">
        <v>43514</v>
      </c>
      <c r="D15" s="52">
        <v>43584</v>
      </c>
      <c r="E15" s="52">
        <v>43621</v>
      </c>
      <c r="F15" s="52">
        <v>43663</v>
      </c>
      <c r="G15" s="52">
        <v>43745</v>
      </c>
      <c r="H15" s="52">
        <v>43816</v>
      </c>
      <c r="I15" s="52"/>
      <c r="J15" s="52"/>
      <c r="K15" s="52"/>
      <c r="L15" s="52"/>
      <c r="M15" s="52"/>
      <c r="N15" s="52"/>
    </row>
    <row r="16" spans="1:16" s="16" customFormat="1" ht="15" customHeight="1" x14ac:dyDescent="0.25">
      <c r="A16" s="151" t="s">
        <v>11</v>
      </c>
      <c r="B16" s="143">
        <f t="shared" si="0"/>
        <v>7</v>
      </c>
      <c r="C16" s="52">
        <v>43493</v>
      </c>
      <c r="D16" s="52">
        <v>43559</v>
      </c>
      <c r="E16" s="52">
        <v>43644</v>
      </c>
      <c r="F16" s="52">
        <v>43727</v>
      </c>
      <c r="G16" s="52">
        <v>43763</v>
      </c>
      <c r="H16" s="52">
        <v>43802</v>
      </c>
      <c r="I16" s="52">
        <v>43818</v>
      </c>
      <c r="J16" s="52"/>
      <c r="K16" s="52"/>
      <c r="L16" s="52"/>
      <c r="M16" s="52"/>
      <c r="N16" s="52"/>
    </row>
    <row r="17" spans="1:14" s="16" customFormat="1" ht="15" customHeight="1" x14ac:dyDescent="0.25">
      <c r="A17" s="151" t="s">
        <v>12</v>
      </c>
      <c r="B17" s="143">
        <f t="shared" si="0"/>
        <v>4</v>
      </c>
      <c r="C17" s="52">
        <v>43593</v>
      </c>
      <c r="D17" s="52">
        <v>43665</v>
      </c>
      <c r="E17" s="52">
        <v>43745</v>
      </c>
      <c r="F17" s="52">
        <v>43815</v>
      </c>
      <c r="G17" s="52"/>
      <c r="H17" s="52"/>
      <c r="I17" s="52"/>
      <c r="J17" s="52"/>
      <c r="K17" s="52"/>
      <c r="L17" s="52"/>
      <c r="M17" s="52"/>
      <c r="N17" s="52"/>
    </row>
    <row r="18" spans="1:14" s="16" customFormat="1" ht="15" customHeight="1" x14ac:dyDescent="0.25">
      <c r="A18" s="151" t="s">
        <v>13</v>
      </c>
      <c r="B18" s="143">
        <f t="shared" si="0"/>
        <v>4</v>
      </c>
      <c r="C18" s="52">
        <v>43585</v>
      </c>
      <c r="D18" s="52">
        <v>43643</v>
      </c>
      <c r="E18" s="52">
        <v>43763</v>
      </c>
      <c r="F18" s="52">
        <v>43818</v>
      </c>
      <c r="G18" s="52"/>
      <c r="H18" s="52"/>
      <c r="I18" s="52"/>
      <c r="J18" s="52"/>
      <c r="K18" s="52"/>
      <c r="L18" s="52"/>
      <c r="M18" s="52"/>
      <c r="N18" s="52"/>
    </row>
    <row r="19" spans="1:14" s="17" customFormat="1" ht="15" customHeight="1" x14ac:dyDescent="0.25">
      <c r="A19" s="151" t="s">
        <v>14</v>
      </c>
      <c r="B19" s="143">
        <f t="shared" si="0"/>
        <v>4</v>
      </c>
      <c r="C19" s="52">
        <v>43523</v>
      </c>
      <c r="D19" s="52">
        <v>43644</v>
      </c>
      <c r="E19" s="52">
        <v>43762</v>
      </c>
      <c r="F19" s="52">
        <v>43812</v>
      </c>
      <c r="G19" s="52"/>
      <c r="H19" s="52"/>
      <c r="I19" s="52"/>
      <c r="J19" s="52"/>
      <c r="K19" s="52"/>
      <c r="L19" s="52"/>
      <c r="M19" s="52"/>
      <c r="N19" s="52"/>
    </row>
    <row r="20" spans="1:14" s="17" customFormat="1" ht="15" customHeight="1" x14ac:dyDescent="0.25">
      <c r="A20" s="151" t="s">
        <v>15</v>
      </c>
      <c r="B20" s="143">
        <f t="shared" si="0"/>
        <v>5</v>
      </c>
      <c r="C20" s="52">
        <v>43578</v>
      </c>
      <c r="D20" s="52">
        <v>43621</v>
      </c>
      <c r="E20" s="52">
        <v>43669</v>
      </c>
      <c r="F20" s="52">
        <v>43728</v>
      </c>
      <c r="G20" s="52">
        <v>43805</v>
      </c>
      <c r="H20" s="52"/>
      <c r="I20" s="52"/>
      <c r="J20" s="52"/>
      <c r="K20" s="52"/>
      <c r="L20" s="52"/>
      <c r="M20" s="52"/>
      <c r="N20" s="52"/>
    </row>
    <row r="21" spans="1:14" s="16" customFormat="1" ht="15" customHeight="1" x14ac:dyDescent="0.25">
      <c r="A21" s="151" t="s">
        <v>16</v>
      </c>
      <c r="B21" s="143">
        <f t="shared" si="0"/>
        <v>6</v>
      </c>
      <c r="C21" s="52">
        <v>43556</v>
      </c>
      <c r="D21" s="52">
        <v>43664</v>
      </c>
      <c r="E21" s="52">
        <v>43710</v>
      </c>
      <c r="F21" s="52">
        <v>43738</v>
      </c>
      <c r="G21" s="52">
        <v>43797</v>
      </c>
      <c r="H21" s="52">
        <v>43812</v>
      </c>
      <c r="I21" s="52"/>
      <c r="J21" s="52"/>
      <c r="K21" s="52"/>
      <c r="L21" s="52"/>
      <c r="M21" s="52"/>
      <c r="N21" s="52"/>
    </row>
    <row r="22" spans="1:14" ht="15" customHeight="1" x14ac:dyDescent="0.25">
      <c r="A22" s="151" t="s">
        <v>17</v>
      </c>
      <c r="B22" s="143">
        <f t="shared" si="0"/>
        <v>7</v>
      </c>
      <c r="C22" s="52">
        <v>43517</v>
      </c>
      <c r="D22" s="52">
        <v>43599</v>
      </c>
      <c r="E22" s="52">
        <v>43649</v>
      </c>
      <c r="F22" s="52">
        <v>43740</v>
      </c>
      <c r="G22" s="52">
        <v>43768</v>
      </c>
      <c r="H22" s="52">
        <v>43794</v>
      </c>
      <c r="I22" s="52">
        <v>43815</v>
      </c>
      <c r="J22" s="52"/>
      <c r="K22" s="52"/>
      <c r="L22" s="52"/>
      <c r="M22" s="52"/>
      <c r="N22" s="52"/>
    </row>
    <row r="23" spans="1:14" ht="15" customHeight="1" x14ac:dyDescent="0.25">
      <c r="A23" s="83" t="s">
        <v>18</v>
      </c>
      <c r="B23" s="143">
        <f t="shared" si="0"/>
        <v>1</v>
      </c>
      <c r="C23" s="85">
        <v>43537</v>
      </c>
      <c r="D23" s="84"/>
      <c r="E23" s="84"/>
      <c r="F23" s="84"/>
      <c r="G23" s="84"/>
      <c r="H23" s="84"/>
      <c r="I23" s="84"/>
      <c r="J23" s="84"/>
      <c r="K23" s="84"/>
      <c r="L23" s="84"/>
      <c r="M23" s="84"/>
      <c r="N23" s="84"/>
    </row>
    <row r="24" spans="1:14" s="15" customFormat="1" ht="15" customHeight="1" x14ac:dyDescent="0.25">
      <c r="A24" s="50" t="s">
        <v>19</v>
      </c>
      <c r="B24" s="51"/>
      <c r="C24" s="53"/>
      <c r="D24" s="53"/>
      <c r="E24" s="53"/>
      <c r="F24" s="53"/>
      <c r="G24" s="53"/>
      <c r="H24" s="53"/>
      <c r="I24" s="53"/>
      <c r="J24" s="53"/>
      <c r="K24" s="53"/>
      <c r="L24" s="51"/>
      <c r="M24" s="51"/>
      <c r="N24" s="51"/>
    </row>
    <row r="25" spans="1:14" s="16" customFormat="1" ht="15" customHeight="1" x14ac:dyDescent="0.25">
      <c r="A25" s="151" t="s">
        <v>20</v>
      </c>
      <c r="B25" s="143">
        <f t="shared" ref="B25:B35" si="1">COUNT(C25:N25)</f>
        <v>8</v>
      </c>
      <c r="C25" s="52">
        <v>43495</v>
      </c>
      <c r="D25" s="52">
        <v>43591</v>
      </c>
      <c r="E25" s="52">
        <v>43641</v>
      </c>
      <c r="F25" s="52">
        <v>43721</v>
      </c>
      <c r="G25" s="52">
        <v>43749</v>
      </c>
      <c r="H25" s="52">
        <v>43801</v>
      </c>
      <c r="I25" s="52">
        <v>43815</v>
      </c>
      <c r="J25" s="52">
        <v>43825</v>
      </c>
      <c r="K25" s="52"/>
      <c r="L25" s="52"/>
      <c r="M25" s="52"/>
      <c r="N25" s="52"/>
    </row>
    <row r="26" spans="1:14" ht="15" customHeight="1" x14ac:dyDescent="0.25">
      <c r="A26" s="151" t="s">
        <v>21</v>
      </c>
      <c r="B26" s="143">
        <f t="shared" si="1"/>
        <v>2</v>
      </c>
      <c r="C26" s="52">
        <v>43550</v>
      </c>
      <c r="D26" s="52">
        <v>43762</v>
      </c>
      <c r="E26" s="52"/>
      <c r="F26" s="52"/>
      <c r="G26" s="52"/>
      <c r="H26" s="52"/>
      <c r="I26" s="52"/>
      <c r="J26" s="52"/>
      <c r="K26" s="52"/>
      <c r="L26" s="52"/>
      <c r="M26" s="52"/>
      <c r="N26" s="52"/>
    </row>
    <row r="27" spans="1:14" ht="15" customHeight="1" x14ac:dyDescent="0.25">
      <c r="A27" s="151" t="s">
        <v>22</v>
      </c>
      <c r="B27" s="143">
        <f t="shared" si="1"/>
        <v>7</v>
      </c>
      <c r="C27" s="52">
        <v>43509</v>
      </c>
      <c r="D27" s="52">
        <v>43556</v>
      </c>
      <c r="E27" s="52">
        <v>43585</v>
      </c>
      <c r="F27" s="52">
        <v>43648</v>
      </c>
      <c r="G27" s="52">
        <v>43733</v>
      </c>
      <c r="H27" s="52">
        <v>43788</v>
      </c>
      <c r="I27" s="52">
        <v>43812</v>
      </c>
      <c r="J27" s="52"/>
      <c r="K27" s="52"/>
      <c r="L27" s="52"/>
      <c r="M27" s="52"/>
      <c r="N27" s="52"/>
    </row>
    <row r="28" spans="1:14" ht="15" customHeight="1" x14ac:dyDescent="0.25">
      <c r="A28" s="151" t="s">
        <v>23</v>
      </c>
      <c r="B28" s="143">
        <f t="shared" si="1"/>
        <v>4</v>
      </c>
      <c r="C28" s="52">
        <v>43518</v>
      </c>
      <c r="D28" s="52">
        <v>43647</v>
      </c>
      <c r="E28" s="52">
        <v>43766</v>
      </c>
      <c r="F28" s="52">
        <v>43811</v>
      </c>
      <c r="G28" s="52"/>
      <c r="H28" s="52"/>
      <c r="I28" s="52"/>
      <c r="J28" s="52"/>
      <c r="K28" s="52"/>
      <c r="L28" s="52"/>
      <c r="M28" s="52"/>
      <c r="N28" s="52"/>
    </row>
    <row r="29" spans="1:14" ht="15" customHeight="1" x14ac:dyDescent="0.25">
      <c r="A29" s="151" t="s">
        <v>24</v>
      </c>
      <c r="B29" s="143">
        <f t="shared" si="1"/>
        <v>4</v>
      </c>
      <c r="C29" s="52">
        <v>43514</v>
      </c>
      <c r="D29" s="52">
        <v>43647</v>
      </c>
      <c r="E29" s="52">
        <v>43777</v>
      </c>
      <c r="F29" s="52">
        <v>43822</v>
      </c>
      <c r="G29" s="52"/>
      <c r="H29" s="52"/>
      <c r="I29" s="52"/>
      <c r="J29" s="52"/>
      <c r="K29" s="52"/>
      <c r="L29" s="52"/>
      <c r="M29" s="52"/>
      <c r="N29" s="52"/>
    </row>
    <row r="30" spans="1:14" s="3" customFormat="1" ht="15" customHeight="1" x14ac:dyDescent="0.25">
      <c r="A30" s="151" t="s">
        <v>25</v>
      </c>
      <c r="B30" s="143">
        <f t="shared" si="1"/>
        <v>4</v>
      </c>
      <c r="C30" s="52">
        <v>43564</v>
      </c>
      <c r="D30" s="52">
        <v>43655</v>
      </c>
      <c r="E30" s="52">
        <v>43763</v>
      </c>
      <c r="F30" s="52">
        <v>43803</v>
      </c>
      <c r="G30" s="52"/>
      <c r="H30" s="52"/>
      <c r="I30" s="52"/>
      <c r="J30" s="52"/>
      <c r="K30" s="52"/>
      <c r="L30" s="52"/>
      <c r="M30" s="52"/>
      <c r="N30" s="52"/>
    </row>
    <row r="31" spans="1:14" ht="15" customHeight="1" x14ac:dyDescent="0.25">
      <c r="A31" s="151" t="s">
        <v>26</v>
      </c>
      <c r="B31" s="143">
        <f t="shared" si="1"/>
        <v>3</v>
      </c>
      <c r="C31" s="52">
        <v>43507</v>
      </c>
      <c r="D31" s="52">
        <v>43622</v>
      </c>
      <c r="E31" s="52">
        <v>43790</v>
      </c>
      <c r="F31" s="52"/>
      <c r="G31" s="52"/>
      <c r="H31" s="52"/>
      <c r="I31" s="52"/>
      <c r="J31" s="52"/>
      <c r="K31" s="52"/>
      <c r="L31" s="52"/>
      <c r="M31" s="52"/>
      <c r="N31" s="52"/>
    </row>
    <row r="32" spans="1:14" ht="15" customHeight="1" x14ac:dyDescent="0.25">
      <c r="A32" s="151" t="s">
        <v>27</v>
      </c>
      <c r="B32" s="143">
        <f>COUNT(C32:N32)</f>
        <v>11</v>
      </c>
      <c r="C32" s="52">
        <v>43514</v>
      </c>
      <c r="D32" s="52">
        <v>43530</v>
      </c>
      <c r="E32" s="100">
        <v>43559</v>
      </c>
      <c r="F32" s="100">
        <v>43567</v>
      </c>
      <c r="G32" s="52">
        <v>43585</v>
      </c>
      <c r="H32" s="52">
        <v>43620</v>
      </c>
      <c r="I32" s="52">
        <v>43649</v>
      </c>
      <c r="J32" s="52">
        <v>43678</v>
      </c>
      <c r="K32" s="52">
        <v>43738</v>
      </c>
      <c r="L32" s="52">
        <v>43808</v>
      </c>
      <c r="M32" s="52">
        <v>43823</v>
      </c>
      <c r="N32" s="52"/>
    </row>
    <row r="33" spans="1:14" ht="15" customHeight="1" x14ac:dyDescent="0.25">
      <c r="A33" s="151" t="s">
        <v>28</v>
      </c>
      <c r="B33" s="143">
        <f t="shared" si="1"/>
        <v>4</v>
      </c>
      <c r="C33" s="52">
        <v>43504</v>
      </c>
      <c r="D33" s="52">
        <v>43657</v>
      </c>
      <c r="E33" s="52">
        <v>43814</v>
      </c>
      <c r="F33" s="52">
        <v>43827</v>
      </c>
      <c r="G33" s="52"/>
      <c r="H33" s="52"/>
      <c r="I33" s="52"/>
      <c r="J33" s="52"/>
      <c r="K33" s="52"/>
      <c r="L33" s="52"/>
      <c r="M33" s="52"/>
      <c r="N33" s="52"/>
    </row>
    <row r="34" spans="1:14" s="3" customFormat="1" ht="15" customHeight="1" x14ac:dyDescent="0.25">
      <c r="A34" s="151" t="s">
        <v>29</v>
      </c>
      <c r="B34" s="143">
        <f t="shared" si="1"/>
        <v>1</v>
      </c>
      <c r="C34" s="52">
        <v>43754</v>
      </c>
      <c r="D34" s="52"/>
      <c r="E34" s="52"/>
      <c r="F34" s="52"/>
      <c r="G34" s="52"/>
      <c r="H34" s="52"/>
      <c r="I34" s="52"/>
      <c r="J34" s="52"/>
      <c r="K34" s="52"/>
      <c r="L34" s="52"/>
      <c r="M34" s="52"/>
      <c r="N34" s="52"/>
    </row>
    <row r="35" spans="1:14" ht="15" customHeight="1" x14ac:dyDescent="0.25">
      <c r="A35" s="151" t="s">
        <v>30</v>
      </c>
      <c r="B35" s="143">
        <f t="shared" si="1"/>
        <v>7</v>
      </c>
      <c r="C35" s="52">
        <v>43514</v>
      </c>
      <c r="D35" s="52">
        <v>43553</v>
      </c>
      <c r="E35" s="52">
        <v>43621</v>
      </c>
      <c r="F35" s="52">
        <v>43643</v>
      </c>
      <c r="G35" s="52">
        <v>43721</v>
      </c>
      <c r="H35" s="52">
        <v>43794</v>
      </c>
      <c r="I35" s="52">
        <v>43819</v>
      </c>
      <c r="J35" s="52"/>
      <c r="K35" s="52"/>
      <c r="L35" s="52"/>
      <c r="M35" s="52"/>
      <c r="N35" s="52"/>
    </row>
    <row r="36" spans="1:14" s="15" customFormat="1" ht="15" customHeight="1" x14ac:dyDescent="0.25">
      <c r="A36" s="50" t="s">
        <v>31</v>
      </c>
      <c r="B36" s="51"/>
      <c r="C36" s="53"/>
      <c r="D36" s="53"/>
      <c r="E36" s="53"/>
      <c r="F36" s="53"/>
      <c r="G36" s="53"/>
      <c r="H36" s="53"/>
      <c r="I36" s="53"/>
      <c r="J36" s="53"/>
      <c r="K36" s="53"/>
      <c r="L36" s="51"/>
      <c r="M36" s="51"/>
      <c r="N36" s="51"/>
    </row>
    <row r="37" spans="1:14" s="17" customFormat="1" ht="15" customHeight="1" x14ac:dyDescent="0.25">
      <c r="A37" s="151" t="s">
        <v>32</v>
      </c>
      <c r="B37" s="143">
        <f t="shared" ref="B37:B44" si="2">COUNT(C37:N37)</f>
        <v>5</v>
      </c>
      <c r="C37" s="52">
        <v>43529</v>
      </c>
      <c r="D37" s="52">
        <v>43644</v>
      </c>
      <c r="E37" s="52">
        <v>43685</v>
      </c>
      <c r="F37" s="52">
        <v>43809</v>
      </c>
      <c r="G37" s="52">
        <v>43824</v>
      </c>
      <c r="H37" s="52"/>
      <c r="I37" s="52"/>
      <c r="J37" s="52"/>
      <c r="K37" s="52"/>
      <c r="L37" s="52"/>
      <c r="M37" s="52"/>
      <c r="N37" s="52"/>
    </row>
    <row r="38" spans="1:14" s="17" customFormat="1" ht="15" customHeight="1" x14ac:dyDescent="0.25">
      <c r="A38" s="151" t="s">
        <v>33</v>
      </c>
      <c r="B38" s="143">
        <f t="shared" si="2"/>
        <v>2</v>
      </c>
      <c r="C38" s="52">
        <v>43656</v>
      </c>
      <c r="D38" s="52">
        <v>43815</v>
      </c>
      <c r="E38" s="52"/>
      <c r="F38" s="52"/>
      <c r="G38" s="52"/>
      <c r="H38" s="52"/>
      <c r="I38" s="52"/>
      <c r="J38" s="52"/>
      <c r="K38" s="52"/>
      <c r="L38" s="52"/>
      <c r="M38" s="52"/>
      <c r="N38" s="52"/>
    </row>
    <row r="39" spans="1:14" ht="15" customHeight="1" x14ac:dyDescent="0.25">
      <c r="A39" s="151" t="s">
        <v>98</v>
      </c>
      <c r="B39" s="143">
        <f t="shared" si="2"/>
        <v>6</v>
      </c>
      <c r="C39" s="52">
        <v>43552</v>
      </c>
      <c r="D39" s="52">
        <v>43572</v>
      </c>
      <c r="E39" s="52">
        <v>43630</v>
      </c>
      <c r="F39" s="52">
        <v>43686</v>
      </c>
      <c r="G39" s="52">
        <v>43762</v>
      </c>
      <c r="H39" s="52">
        <v>43796</v>
      </c>
      <c r="I39" s="52"/>
      <c r="J39" s="52"/>
      <c r="K39" s="52"/>
      <c r="L39" s="52"/>
      <c r="M39" s="52"/>
      <c r="N39" s="52"/>
    </row>
    <row r="40" spans="1:14" s="16" customFormat="1" ht="15" customHeight="1" x14ac:dyDescent="0.25">
      <c r="A40" s="151" t="s">
        <v>34</v>
      </c>
      <c r="B40" s="143">
        <f t="shared" si="2"/>
        <v>3</v>
      </c>
      <c r="C40" s="52">
        <v>43530</v>
      </c>
      <c r="D40" s="52">
        <v>43651</v>
      </c>
      <c r="E40" s="52">
        <v>43770</v>
      </c>
      <c r="F40" s="52"/>
      <c r="G40" s="52"/>
      <c r="H40" s="52"/>
      <c r="I40" s="52"/>
      <c r="J40" s="52"/>
      <c r="K40" s="52"/>
      <c r="L40" s="52"/>
      <c r="M40" s="52"/>
      <c r="N40" s="52"/>
    </row>
    <row r="41" spans="1:14" s="17" customFormat="1" ht="15" customHeight="1" x14ac:dyDescent="0.25">
      <c r="A41" s="151" t="s">
        <v>35</v>
      </c>
      <c r="B41" s="143">
        <f t="shared" si="2"/>
        <v>5</v>
      </c>
      <c r="C41" s="52">
        <v>43550</v>
      </c>
      <c r="D41" s="52">
        <v>43601</v>
      </c>
      <c r="E41" s="52">
        <v>43662</v>
      </c>
      <c r="F41" s="52">
        <v>43754</v>
      </c>
      <c r="G41" s="52">
        <v>43811</v>
      </c>
      <c r="H41" s="52"/>
      <c r="I41" s="52"/>
      <c r="J41" s="52"/>
      <c r="K41" s="52"/>
      <c r="L41" s="52"/>
      <c r="M41" s="52"/>
      <c r="N41" s="52"/>
    </row>
    <row r="42" spans="1:14" s="17" customFormat="1" ht="15" customHeight="1" x14ac:dyDescent="0.25">
      <c r="A42" s="151" t="s">
        <v>36</v>
      </c>
      <c r="B42" s="143">
        <f t="shared" si="2"/>
        <v>5</v>
      </c>
      <c r="C42" s="52">
        <v>43622</v>
      </c>
      <c r="D42" s="52">
        <v>43747</v>
      </c>
      <c r="E42" s="52">
        <v>43776</v>
      </c>
      <c r="F42" s="52">
        <v>43791</v>
      </c>
      <c r="G42" s="52">
        <v>43804</v>
      </c>
      <c r="H42" s="52"/>
      <c r="I42" s="52"/>
      <c r="J42" s="52"/>
      <c r="K42" s="52"/>
      <c r="L42" s="52"/>
      <c r="M42" s="52"/>
      <c r="N42" s="52"/>
    </row>
    <row r="43" spans="1:14" s="15" customFormat="1" ht="15" customHeight="1" x14ac:dyDescent="0.25">
      <c r="A43" s="151" t="s">
        <v>37</v>
      </c>
      <c r="B43" s="143">
        <f t="shared" si="2"/>
        <v>6</v>
      </c>
      <c r="C43" s="52">
        <v>43517</v>
      </c>
      <c r="D43" s="52">
        <v>43556</v>
      </c>
      <c r="E43" s="52">
        <v>43627</v>
      </c>
      <c r="F43" s="52">
        <v>43671</v>
      </c>
      <c r="G43" s="52">
        <v>43762</v>
      </c>
      <c r="H43" s="52">
        <v>43811</v>
      </c>
      <c r="I43" s="52"/>
      <c r="J43" s="52"/>
      <c r="K43" s="52"/>
      <c r="L43" s="52"/>
      <c r="M43" s="52"/>
      <c r="N43" s="52"/>
    </row>
    <row r="44" spans="1:14" s="17" customFormat="1" ht="15" customHeight="1" x14ac:dyDescent="0.25">
      <c r="A44" s="151" t="s">
        <v>99</v>
      </c>
      <c r="B44" s="143">
        <f t="shared" si="2"/>
        <v>4</v>
      </c>
      <c r="C44" s="52">
        <v>43572</v>
      </c>
      <c r="D44" s="52">
        <v>43679</v>
      </c>
      <c r="E44" s="52">
        <v>43717</v>
      </c>
      <c r="F44" s="52">
        <v>43804</v>
      </c>
      <c r="G44" s="52"/>
      <c r="H44" s="52"/>
      <c r="I44" s="52"/>
      <c r="J44" s="52"/>
      <c r="K44" s="52"/>
      <c r="L44" s="52"/>
      <c r="M44" s="52"/>
      <c r="N44" s="52"/>
    </row>
    <row r="45" spans="1:14" s="17" customFormat="1" ht="15" customHeight="1" x14ac:dyDescent="0.25">
      <c r="A45" s="50" t="s">
        <v>38</v>
      </c>
      <c r="B45" s="51"/>
      <c r="C45" s="54"/>
      <c r="D45" s="54"/>
      <c r="E45" s="54"/>
      <c r="F45" s="54"/>
      <c r="G45" s="54"/>
      <c r="H45" s="54"/>
      <c r="I45" s="54"/>
      <c r="J45" s="54"/>
      <c r="K45" s="54"/>
      <c r="L45" s="51"/>
      <c r="M45" s="51"/>
      <c r="N45" s="51"/>
    </row>
    <row r="46" spans="1:14" ht="15" customHeight="1" x14ac:dyDescent="0.25">
      <c r="A46" s="151" t="s">
        <v>39</v>
      </c>
      <c r="B46" s="143">
        <f t="shared" ref="B46:B52" si="3">COUNT(C46:N46)</f>
        <v>5</v>
      </c>
      <c r="C46" s="52">
        <v>43564</v>
      </c>
      <c r="D46" s="52">
        <v>43627</v>
      </c>
      <c r="E46" s="52">
        <v>43728</v>
      </c>
      <c r="F46" s="52">
        <v>43774</v>
      </c>
      <c r="G46" s="52">
        <v>43819</v>
      </c>
      <c r="H46" s="52"/>
      <c r="I46" s="52"/>
      <c r="J46" s="52"/>
      <c r="K46" s="52"/>
      <c r="L46" s="52"/>
      <c r="M46" s="52"/>
      <c r="N46" s="52"/>
    </row>
    <row r="47" spans="1:14" ht="15" customHeight="1" x14ac:dyDescent="0.25">
      <c r="A47" s="151" t="s">
        <v>40</v>
      </c>
      <c r="B47" s="143">
        <f t="shared" si="3"/>
        <v>5</v>
      </c>
      <c r="C47" s="52">
        <v>43529</v>
      </c>
      <c r="D47" s="52">
        <v>43593</v>
      </c>
      <c r="E47" s="52">
        <v>43649</v>
      </c>
      <c r="F47" s="52">
        <v>43774</v>
      </c>
      <c r="G47" s="52">
        <v>43829</v>
      </c>
      <c r="H47" s="52"/>
      <c r="I47" s="52"/>
      <c r="J47" s="52"/>
      <c r="K47" s="52"/>
      <c r="L47" s="52"/>
      <c r="M47" s="52"/>
      <c r="N47" s="52"/>
    </row>
    <row r="48" spans="1:14" s="17" customFormat="1" ht="15" customHeight="1" x14ac:dyDescent="0.25">
      <c r="A48" s="151" t="s">
        <v>41</v>
      </c>
      <c r="B48" s="143">
        <f t="shared" si="3"/>
        <v>2</v>
      </c>
      <c r="C48" s="52">
        <v>43585</v>
      </c>
      <c r="D48" s="52">
        <v>43826</v>
      </c>
      <c r="E48" s="52"/>
      <c r="F48" s="52"/>
      <c r="G48" s="52"/>
      <c r="H48" s="52"/>
      <c r="I48" s="52"/>
      <c r="J48" s="52"/>
      <c r="K48" s="52"/>
      <c r="L48" s="52"/>
      <c r="M48" s="52"/>
      <c r="N48" s="52"/>
    </row>
    <row r="49" spans="1:14" ht="15" customHeight="1" x14ac:dyDescent="0.25">
      <c r="A49" s="151" t="s">
        <v>42</v>
      </c>
      <c r="B49" s="143">
        <f t="shared" si="3"/>
        <v>7</v>
      </c>
      <c r="C49" s="52">
        <v>43539</v>
      </c>
      <c r="D49" s="52">
        <v>43579</v>
      </c>
      <c r="E49" s="52">
        <v>43626</v>
      </c>
      <c r="F49" s="52">
        <v>43668</v>
      </c>
      <c r="G49" s="52">
        <v>43798</v>
      </c>
      <c r="H49" s="52">
        <v>43812</v>
      </c>
      <c r="I49" s="52">
        <v>43829</v>
      </c>
      <c r="J49" s="52"/>
      <c r="K49" s="52"/>
      <c r="L49" s="52"/>
      <c r="M49" s="52"/>
      <c r="N49" s="52"/>
    </row>
    <row r="50" spans="1:14" ht="15" customHeight="1" x14ac:dyDescent="0.25">
      <c r="A50" s="151" t="s">
        <v>92</v>
      </c>
      <c r="B50" s="143">
        <f t="shared" si="3"/>
        <v>5</v>
      </c>
      <c r="C50" s="52">
        <v>43581</v>
      </c>
      <c r="D50" s="52">
        <v>43647</v>
      </c>
      <c r="E50" s="52">
        <v>43720</v>
      </c>
      <c r="F50" s="52">
        <v>43801</v>
      </c>
      <c r="G50" s="52">
        <v>43826</v>
      </c>
      <c r="H50" s="52"/>
      <c r="I50" s="52"/>
      <c r="J50" s="52"/>
      <c r="K50" s="52"/>
      <c r="L50" s="52"/>
      <c r="M50" s="52"/>
      <c r="N50" s="52"/>
    </row>
    <row r="51" spans="1:14" s="15" customFormat="1" ht="15" customHeight="1" x14ac:dyDescent="0.25">
      <c r="A51" s="151" t="s">
        <v>43</v>
      </c>
      <c r="B51" s="143">
        <f t="shared" si="3"/>
        <v>2</v>
      </c>
      <c r="C51" s="52">
        <v>43592</v>
      </c>
      <c r="D51" s="52">
        <v>43798</v>
      </c>
      <c r="E51" s="52"/>
      <c r="F51" s="52"/>
      <c r="G51" s="52"/>
      <c r="H51" s="52"/>
      <c r="I51" s="52"/>
      <c r="J51" s="52"/>
      <c r="K51" s="52"/>
      <c r="L51" s="52"/>
      <c r="M51" s="52"/>
      <c r="N51" s="52"/>
    </row>
    <row r="52" spans="1:14" s="17" customFormat="1" ht="15" customHeight="1" x14ac:dyDescent="0.25">
      <c r="A52" s="151" t="s">
        <v>44</v>
      </c>
      <c r="B52" s="143">
        <f t="shared" si="3"/>
        <v>5</v>
      </c>
      <c r="C52" s="52">
        <v>43535</v>
      </c>
      <c r="D52" s="52">
        <v>43606</v>
      </c>
      <c r="E52" s="52">
        <v>43663</v>
      </c>
      <c r="F52" s="52">
        <v>43754</v>
      </c>
      <c r="G52" s="52">
        <v>43798</v>
      </c>
      <c r="H52" s="52"/>
      <c r="I52" s="52"/>
      <c r="J52" s="52"/>
      <c r="K52" s="52"/>
      <c r="L52" s="52"/>
      <c r="M52" s="52"/>
      <c r="N52" s="52"/>
    </row>
    <row r="53" spans="1:14" s="17" customFormat="1" ht="15" customHeight="1" x14ac:dyDescent="0.25">
      <c r="A53" s="50" t="s">
        <v>45</v>
      </c>
      <c r="B53" s="51"/>
      <c r="C53" s="54"/>
      <c r="D53" s="54"/>
      <c r="E53" s="54"/>
      <c r="F53" s="54"/>
      <c r="G53" s="54"/>
      <c r="H53" s="54"/>
      <c r="I53" s="54"/>
      <c r="J53" s="54"/>
      <c r="K53" s="54"/>
      <c r="L53" s="51"/>
      <c r="M53" s="51"/>
      <c r="N53" s="51"/>
    </row>
    <row r="54" spans="1:14" s="17" customFormat="1" ht="15" customHeight="1" x14ac:dyDescent="0.25">
      <c r="A54" s="151" t="s">
        <v>46</v>
      </c>
      <c r="B54" s="143">
        <f t="shared" ref="B54:B67" si="4">COUNT(C54:N54)</f>
        <v>4</v>
      </c>
      <c r="C54" s="52">
        <v>43556</v>
      </c>
      <c r="D54" s="52">
        <v>43735</v>
      </c>
      <c r="E54" s="52">
        <v>43762</v>
      </c>
      <c r="F54" s="52">
        <v>43818</v>
      </c>
      <c r="G54" s="52"/>
      <c r="H54" s="52"/>
      <c r="I54" s="52"/>
      <c r="J54" s="52"/>
      <c r="K54" s="52"/>
      <c r="L54" s="52"/>
      <c r="M54" s="52"/>
      <c r="N54" s="52"/>
    </row>
    <row r="55" spans="1:14" s="17" customFormat="1" ht="15" customHeight="1" x14ac:dyDescent="0.25">
      <c r="A55" s="151" t="s">
        <v>47</v>
      </c>
      <c r="B55" s="143">
        <f t="shared" si="4"/>
        <v>3</v>
      </c>
      <c r="C55" s="52">
        <v>43552</v>
      </c>
      <c r="D55" s="52">
        <v>43672</v>
      </c>
      <c r="E55" s="52">
        <v>43791</v>
      </c>
      <c r="F55" s="52"/>
      <c r="G55" s="52"/>
      <c r="H55" s="52"/>
      <c r="I55" s="52"/>
      <c r="J55" s="52"/>
      <c r="K55" s="52"/>
      <c r="L55" s="52"/>
      <c r="M55" s="52"/>
      <c r="N55" s="52"/>
    </row>
    <row r="56" spans="1:14" ht="15" customHeight="1" x14ac:dyDescent="0.25">
      <c r="A56" s="151" t="s">
        <v>48</v>
      </c>
      <c r="B56" s="143">
        <f t="shared" si="4"/>
        <v>5</v>
      </c>
      <c r="C56" s="52">
        <v>43529</v>
      </c>
      <c r="D56" s="52">
        <v>43661</v>
      </c>
      <c r="E56" s="52">
        <v>43717</v>
      </c>
      <c r="F56" s="52">
        <v>43812</v>
      </c>
      <c r="G56" s="52">
        <v>43826</v>
      </c>
      <c r="H56" s="52"/>
      <c r="I56" s="52"/>
      <c r="J56" s="52"/>
      <c r="K56" s="52"/>
      <c r="L56" s="52"/>
      <c r="M56" s="52"/>
      <c r="N56" s="52"/>
    </row>
    <row r="57" spans="1:14" s="17" customFormat="1" ht="15" customHeight="1" x14ac:dyDescent="0.25">
      <c r="A57" s="151" t="s">
        <v>49</v>
      </c>
      <c r="B57" s="143">
        <f t="shared" si="4"/>
        <v>4</v>
      </c>
      <c r="C57" s="52">
        <v>43544</v>
      </c>
      <c r="D57" s="52">
        <v>43629</v>
      </c>
      <c r="E57" s="52">
        <v>43735</v>
      </c>
      <c r="F57" s="52">
        <v>43824</v>
      </c>
      <c r="G57" s="52"/>
      <c r="H57" s="52"/>
      <c r="I57" s="52"/>
      <c r="J57" s="52"/>
      <c r="K57" s="52"/>
      <c r="L57" s="52"/>
      <c r="M57" s="52"/>
      <c r="N57" s="52"/>
    </row>
    <row r="58" spans="1:14" s="17" customFormat="1" ht="15" customHeight="1" x14ac:dyDescent="0.25">
      <c r="A58" s="151" t="s">
        <v>50</v>
      </c>
      <c r="B58" s="143">
        <f t="shared" si="4"/>
        <v>5</v>
      </c>
      <c r="C58" s="52">
        <v>43525</v>
      </c>
      <c r="D58" s="52">
        <v>43557</v>
      </c>
      <c r="E58" s="52">
        <v>43644</v>
      </c>
      <c r="F58" s="52">
        <v>43738</v>
      </c>
      <c r="G58" s="52">
        <v>43798</v>
      </c>
      <c r="H58" s="52"/>
      <c r="I58" s="52"/>
      <c r="J58" s="52"/>
      <c r="K58" s="52"/>
      <c r="L58" s="52"/>
      <c r="M58" s="52"/>
      <c r="N58" s="52"/>
    </row>
    <row r="59" spans="1:14" s="17" customFormat="1" ht="15" customHeight="1" x14ac:dyDescent="0.25">
      <c r="A59" s="151" t="s">
        <v>51</v>
      </c>
      <c r="B59" s="143">
        <f t="shared" si="4"/>
        <v>4</v>
      </c>
      <c r="C59" s="52">
        <v>43509</v>
      </c>
      <c r="D59" s="52">
        <v>43585</v>
      </c>
      <c r="E59" s="52">
        <v>43713</v>
      </c>
      <c r="F59" s="52">
        <v>43798</v>
      </c>
      <c r="G59" s="52"/>
      <c r="H59" s="52"/>
      <c r="I59" s="52"/>
      <c r="J59" s="52"/>
      <c r="K59" s="52"/>
      <c r="L59" s="52"/>
      <c r="M59" s="52"/>
      <c r="N59" s="52"/>
    </row>
    <row r="60" spans="1:14" s="17" customFormat="1" ht="15" customHeight="1" x14ac:dyDescent="0.25">
      <c r="A60" s="151" t="s">
        <v>52</v>
      </c>
      <c r="B60" s="143">
        <f t="shared" si="4"/>
        <v>7</v>
      </c>
      <c r="C60" s="52">
        <v>43519</v>
      </c>
      <c r="D60" s="52">
        <v>43545</v>
      </c>
      <c r="E60" s="52">
        <v>43581</v>
      </c>
      <c r="F60" s="52">
        <v>43643</v>
      </c>
      <c r="G60" s="52">
        <v>43731</v>
      </c>
      <c r="H60" s="52">
        <v>43763</v>
      </c>
      <c r="I60" s="52">
        <v>43797</v>
      </c>
      <c r="J60" s="52"/>
      <c r="K60" s="52"/>
      <c r="L60" s="52"/>
      <c r="M60" s="52"/>
      <c r="N60" s="52"/>
    </row>
    <row r="61" spans="1:14" s="17" customFormat="1" ht="15" customHeight="1" x14ac:dyDescent="0.25">
      <c r="A61" s="151" t="s">
        <v>53</v>
      </c>
      <c r="B61" s="143">
        <f t="shared" si="4"/>
        <v>4</v>
      </c>
      <c r="C61" s="52">
        <v>43528</v>
      </c>
      <c r="D61" s="52">
        <v>43641</v>
      </c>
      <c r="E61" s="52">
        <v>43741</v>
      </c>
      <c r="F61" s="52">
        <v>43818</v>
      </c>
      <c r="G61" s="52"/>
      <c r="H61" s="52"/>
      <c r="I61" s="52"/>
      <c r="J61" s="52"/>
      <c r="K61" s="52"/>
      <c r="L61" s="52"/>
      <c r="M61" s="52"/>
      <c r="N61" s="52"/>
    </row>
    <row r="62" spans="1:14" ht="15" customHeight="1" x14ac:dyDescent="0.25">
      <c r="A62" s="151" t="s">
        <v>54</v>
      </c>
      <c r="B62" s="143">
        <f t="shared" si="4"/>
        <v>9</v>
      </c>
      <c r="C62" s="52">
        <v>43525</v>
      </c>
      <c r="D62" s="52">
        <v>43556</v>
      </c>
      <c r="E62" s="52">
        <v>43585</v>
      </c>
      <c r="F62" s="52">
        <v>43647</v>
      </c>
      <c r="G62" s="52">
        <v>43711</v>
      </c>
      <c r="H62" s="52">
        <v>43740</v>
      </c>
      <c r="I62" s="52">
        <v>43763</v>
      </c>
      <c r="J62" s="52">
        <v>43801</v>
      </c>
      <c r="K62" s="52">
        <v>43818</v>
      </c>
      <c r="L62" s="52"/>
      <c r="M62" s="52"/>
      <c r="N62" s="52"/>
    </row>
    <row r="63" spans="1:14" s="17" customFormat="1" ht="15" customHeight="1" x14ac:dyDescent="0.25">
      <c r="A63" s="151" t="s">
        <v>55</v>
      </c>
      <c r="B63" s="143">
        <f t="shared" si="4"/>
        <v>4</v>
      </c>
      <c r="C63" s="52">
        <v>43544</v>
      </c>
      <c r="D63" s="52">
        <v>43621</v>
      </c>
      <c r="E63" s="52">
        <v>43754</v>
      </c>
      <c r="F63" s="52">
        <v>43817</v>
      </c>
      <c r="G63" s="52"/>
      <c r="H63" s="52"/>
      <c r="I63" s="52"/>
      <c r="J63" s="52"/>
      <c r="K63" s="52"/>
      <c r="L63" s="52"/>
      <c r="M63" s="52"/>
      <c r="N63" s="52"/>
    </row>
    <row r="64" spans="1:14" s="17" customFormat="1" ht="15" customHeight="1" x14ac:dyDescent="0.25">
      <c r="A64" s="151" t="s">
        <v>56</v>
      </c>
      <c r="B64" s="143">
        <f t="shared" si="4"/>
        <v>7</v>
      </c>
      <c r="C64" s="52">
        <v>43531</v>
      </c>
      <c r="D64" s="52">
        <v>43600</v>
      </c>
      <c r="E64" s="52">
        <v>43636</v>
      </c>
      <c r="F64" s="52">
        <v>43704</v>
      </c>
      <c r="G64" s="52">
        <v>43749</v>
      </c>
      <c r="H64" s="52">
        <v>43789</v>
      </c>
      <c r="I64" s="52">
        <v>43818</v>
      </c>
      <c r="J64" s="52"/>
      <c r="K64" s="52"/>
      <c r="L64" s="52"/>
      <c r="M64" s="52"/>
      <c r="N64" s="52"/>
    </row>
    <row r="65" spans="1:14" ht="15" customHeight="1" x14ac:dyDescent="0.25">
      <c r="A65" s="151" t="s">
        <v>57</v>
      </c>
      <c r="B65" s="143">
        <f t="shared" si="4"/>
        <v>7</v>
      </c>
      <c r="C65" s="52">
        <v>43460</v>
      </c>
      <c r="D65" s="52">
        <v>43525</v>
      </c>
      <c r="E65" s="52">
        <v>43591</v>
      </c>
      <c r="F65" s="52">
        <v>43647</v>
      </c>
      <c r="G65" s="52">
        <v>43740</v>
      </c>
      <c r="H65" s="52">
        <v>43775</v>
      </c>
      <c r="I65" s="52">
        <v>43808</v>
      </c>
      <c r="J65" s="52"/>
      <c r="K65" s="52"/>
      <c r="L65" s="52"/>
      <c r="M65" s="52"/>
      <c r="N65" s="52"/>
    </row>
    <row r="66" spans="1:14" s="15" customFormat="1" ht="15" customHeight="1" x14ac:dyDescent="0.25">
      <c r="A66" s="151" t="s">
        <v>58</v>
      </c>
      <c r="B66" s="143">
        <f t="shared" si="4"/>
        <v>6</v>
      </c>
      <c r="C66" s="52">
        <v>43553</v>
      </c>
      <c r="D66" s="52">
        <v>43647</v>
      </c>
      <c r="E66" s="52">
        <v>43724</v>
      </c>
      <c r="F66" s="52">
        <v>43766</v>
      </c>
      <c r="G66" s="52">
        <v>43790</v>
      </c>
      <c r="H66" s="52">
        <v>43810</v>
      </c>
      <c r="I66" s="52"/>
      <c r="J66" s="52"/>
      <c r="K66" s="52"/>
      <c r="L66" s="52"/>
      <c r="M66" s="52"/>
      <c r="N66" s="52"/>
    </row>
    <row r="67" spans="1:14" s="17" customFormat="1" ht="15" customHeight="1" x14ac:dyDescent="0.25">
      <c r="A67" s="151" t="s">
        <v>59</v>
      </c>
      <c r="B67" s="143">
        <f t="shared" si="4"/>
        <v>6</v>
      </c>
      <c r="C67" s="52">
        <v>43525</v>
      </c>
      <c r="D67" s="52">
        <v>43609</v>
      </c>
      <c r="E67" s="52">
        <v>43675</v>
      </c>
      <c r="F67" s="52">
        <v>43756</v>
      </c>
      <c r="G67" s="52">
        <v>43791</v>
      </c>
      <c r="H67" s="52">
        <v>43818</v>
      </c>
      <c r="I67" s="52"/>
      <c r="J67" s="52"/>
      <c r="K67" s="52"/>
      <c r="L67" s="52"/>
      <c r="M67" s="52"/>
      <c r="N67" s="52"/>
    </row>
    <row r="68" spans="1:14" ht="15" customHeight="1" x14ac:dyDescent="0.25">
      <c r="A68" s="50" t="s">
        <v>60</v>
      </c>
      <c r="B68" s="51"/>
      <c r="C68" s="54"/>
      <c r="D68" s="54"/>
      <c r="E68" s="54"/>
      <c r="F68" s="54"/>
      <c r="G68" s="54"/>
      <c r="H68" s="54"/>
      <c r="I68" s="54"/>
      <c r="J68" s="54"/>
      <c r="K68" s="54"/>
      <c r="L68" s="51"/>
      <c r="M68" s="51"/>
      <c r="N68" s="51"/>
    </row>
    <row r="69" spans="1:14" ht="15" customHeight="1" x14ac:dyDescent="0.25">
      <c r="A69" s="151" t="s">
        <v>61</v>
      </c>
      <c r="B69" s="143">
        <f t="shared" ref="B69:B74" si="5">COUNT(C69:N69)</f>
        <v>2</v>
      </c>
      <c r="C69" s="52">
        <v>43710</v>
      </c>
      <c r="D69" s="52">
        <v>43811</v>
      </c>
      <c r="E69" s="52"/>
      <c r="F69" s="52"/>
      <c r="G69" s="52"/>
      <c r="H69" s="52"/>
      <c r="I69" s="52"/>
      <c r="J69" s="52"/>
      <c r="K69" s="52"/>
      <c r="L69" s="52"/>
      <c r="M69" s="52"/>
      <c r="N69" s="52"/>
    </row>
    <row r="70" spans="1:14" s="17" customFormat="1" ht="15" customHeight="1" x14ac:dyDescent="0.25">
      <c r="A70" s="151" t="s">
        <v>62</v>
      </c>
      <c r="B70" s="143">
        <f t="shared" si="5"/>
        <v>3</v>
      </c>
      <c r="C70" s="52">
        <v>43620</v>
      </c>
      <c r="D70" s="52">
        <v>43679</v>
      </c>
      <c r="E70" s="52">
        <v>43790</v>
      </c>
      <c r="F70" s="52"/>
      <c r="G70" s="52"/>
      <c r="H70" s="52"/>
      <c r="I70" s="52"/>
      <c r="J70" s="52"/>
      <c r="K70" s="52"/>
      <c r="L70" s="52"/>
      <c r="M70" s="52"/>
      <c r="N70" s="52"/>
    </row>
    <row r="71" spans="1:14" s="17" customFormat="1" ht="15" customHeight="1" x14ac:dyDescent="0.25">
      <c r="A71" s="151" t="s">
        <v>63</v>
      </c>
      <c r="B71" s="143">
        <f t="shared" si="5"/>
        <v>1</v>
      </c>
      <c r="C71" s="52">
        <v>43731</v>
      </c>
      <c r="D71" s="52"/>
      <c r="E71" s="52"/>
      <c r="F71" s="52"/>
      <c r="G71" s="52"/>
      <c r="H71" s="52"/>
      <c r="I71" s="52"/>
      <c r="J71" s="52"/>
      <c r="K71" s="52"/>
      <c r="L71" s="52"/>
      <c r="M71" s="52"/>
      <c r="N71" s="52"/>
    </row>
    <row r="72" spans="1:14" s="17" customFormat="1" ht="15" customHeight="1" x14ac:dyDescent="0.25">
      <c r="A72" s="151" t="s">
        <v>64</v>
      </c>
      <c r="B72" s="143">
        <f t="shared" si="5"/>
        <v>11</v>
      </c>
      <c r="C72" s="52">
        <v>43496</v>
      </c>
      <c r="D72" s="52">
        <v>43529</v>
      </c>
      <c r="E72" s="52">
        <v>43559</v>
      </c>
      <c r="F72" s="52">
        <v>43601</v>
      </c>
      <c r="G72" s="52">
        <v>43622</v>
      </c>
      <c r="H72" s="52">
        <v>43650</v>
      </c>
      <c r="I72" s="52">
        <v>43707</v>
      </c>
      <c r="J72" s="52">
        <v>43738</v>
      </c>
      <c r="K72" s="52">
        <v>43776</v>
      </c>
      <c r="L72" s="52">
        <v>43796</v>
      </c>
      <c r="M72" s="52">
        <v>43825</v>
      </c>
      <c r="N72" s="52"/>
    </row>
    <row r="73" spans="1:14" s="15" customFormat="1" ht="15" customHeight="1" x14ac:dyDescent="0.25">
      <c r="A73" s="151" t="s">
        <v>65</v>
      </c>
      <c r="B73" s="143">
        <f t="shared" si="5"/>
        <v>3</v>
      </c>
      <c r="C73" s="52">
        <v>43524</v>
      </c>
      <c r="D73" s="52">
        <v>43719</v>
      </c>
      <c r="E73" s="52">
        <v>43790</v>
      </c>
      <c r="F73" s="52"/>
      <c r="G73" s="52"/>
      <c r="H73" s="52"/>
      <c r="I73" s="52"/>
      <c r="J73" s="52"/>
      <c r="K73" s="52"/>
      <c r="L73" s="52"/>
      <c r="M73" s="52"/>
      <c r="N73" s="52"/>
    </row>
    <row r="74" spans="1:14" s="17" customFormat="1" ht="15" customHeight="1" x14ac:dyDescent="0.25">
      <c r="A74" s="151" t="s">
        <v>66</v>
      </c>
      <c r="B74" s="143">
        <f t="shared" si="5"/>
        <v>3</v>
      </c>
      <c r="C74" s="52">
        <v>43549</v>
      </c>
      <c r="D74" s="52">
        <v>43731</v>
      </c>
      <c r="E74" s="52">
        <v>43818</v>
      </c>
      <c r="F74" s="52"/>
      <c r="G74" s="52"/>
      <c r="H74" s="52"/>
      <c r="I74" s="52"/>
      <c r="J74" s="52"/>
      <c r="K74" s="52"/>
      <c r="L74" s="52"/>
      <c r="M74" s="52"/>
      <c r="N74" s="52"/>
    </row>
    <row r="75" spans="1:14" s="17" customFormat="1" ht="15" customHeight="1" x14ac:dyDescent="0.25">
      <c r="A75" s="50" t="s">
        <v>67</v>
      </c>
      <c r="B75" s="51"/>
      <c r="C75" s="54"/>
      <c r="D75" s="54"/>
      <c r="E75" s="54"/>
      <c r="F75" s="54"/>
      <c r="G75" s="54"/>
      <c r="H75" s="54"/>
      <c r="I75" s="54"/>
      <c r="J75" s="54"/>
      <c r="K75" s="54"/>
      <c r="L75" s="51"/>
      <c r="M75" s="51"/>
      <c r="N75" s="51"/>
    </row>
    <row r="76" spans="1:14" s="17" customFormat="1" ht="15" customHeight="1" x14ac:dyDescent="0.25">
      <c r="A76" s="151" t="s">
        <v>68</v>
      </c>
      <c r="B76" s="143">
        <f t="shared" ref="B76:B85" si="6">COUNT(C76:N76)</f>
        <v>3</v>
      </c>
      <c r="C76" s="52">
        <v>43559</v>
      </c>
      <c r="D76" s="52">
        <v>43774</v>
      </c>
      <c r="E76" s="52">
        <v>43819</v>
      </c>
      <c r="F76" s="52"/>
      <c r="G76" s="52"/>
      <c r="H76" s="52"/>
      <c r="I76" s="52"/>
      <c r="J76" s="52"/>
      <c r="K76" s="52"/>
      <c r="L76" s="52"/>
      <c r="M76" s="52"/>
      <c r="N76" s="52"/>
    </row>
    <row r="77" spans="1:14" ht="15" customHeight="1" x14ac:dyDescent="0.25">
      <c r="A77" s="151" t="s">
        <v>70</v>
      </c>
      <c r="B77" s="143">
        <f t="shared" si="6"/>
        <v>5</v>
      </c>
      <c r="C77" s="52">
        <v>43525</v>
      </c>
      <c r="D77" s="52">
        <v>43629</v>
      </c>
      <c r="E77" s="52">
        <v>43672</v>
      </c>
      <c r="F77" s="52">
        <v>43766</v>
      </c>
      <c r="G77" s="52">
        <v>43822</v>
      </c>
      <c r="H77" s="52"/>
      <c r="I77" s="52"/>
      <c r="J77" s="52"/>
      <c r="K77" s="52"/>
      <c r="L77" s="52"/>
      <c r="M77" s="52"/>
      <c r="N77" s="52"/>
    </row>
    <row r="78" spans="1:14" s="17" customFormat="1" ht="15" customHeight="1" x14ac:dyDescent="0.25">
      <c r="A78" s="151" t="s">
        <v>71</v>
      </c>
      <c r="B78" s="143">
        <f t="shared" si="6"/>
        <v>0</v>
      </c>
      <c r="C78" s="128" t="s">
        <v>589</v>
      </c>
      <c r="D78" s="52"/>
      <c r="E78" s="52"/>
      <c r="F78" s="52"/>
      <c r="G78" s="52"/>
      <c r="H78" s="52"/>
      <c r="I78" s="52"/>
      <c r="J78" s="52"/>
      <c r="K78" s="52"/>
      <c r="L78" s="52"/>
      <c r="M78" s="52"/>
      <c r="N78" s="52"/>
    </row>
    <row r="79" spans="1:14" ht="15" customHeight="1" x14ac:dyDescent="0.25">
      <c r="A79" s="151" t="s">
        <v>72</v>
      </c>
      <c r="B79" s="143">
        <f t="shared" si="6"/>
        <v>2</v>
      </c>
      <c r="C79" s="52">
        <v>43616</v>
      </c>
      <c r="D79" s="52">
        <v>43774</v>
      </c>
      <c r="E79" s="52"/>
      <c r="F79" s="52"/>
      <c r="G79" s="52"/>
      <c r="H79" s="52"/>
      <c r="I79" s="52"/>
      <c r="J79" s="52"/>
      <c r="K79" s="52"/>
      <c r="L79" s="52"/>
      <c r="M79" s="52"/>
      <c r="N79" s="52"/>
    </row>
    <row r="80" spans="1:14" s="17" customFormat="1" ht="15" customHeight="1" x14ac:dyDescent="0.25">
      <c r="A80" s="151" t="s">
        <v>74</v>
      </c>
      <c r="B80" s="143">
        <f t="shared" si="6"/>
        <v>2</v>
      </c>
      <c r="C80" s="52">
        <v>43608</v>
      </c>
      <c r="D80" s="52">
        <v>43741</v>
      </c>
      <c r="E80" s="52"/>
      <c r="F80" s="52"/>
      <c r="G80" s="52"/>
      <c r="H80" s="52"/>
      <c r="I80" s="52"/>
      <c r="J80" s="52"/>
      <c r="K80" s="52"/>
      <c r="L80" s="52"/>
      <c r="M80" s="52"/>
      <c r="N80" s="52"/>
    </row>
    <row r="81" spans="1:14" ht="15" customHeight="1" x14ac:dyDescent="0.25">
      <c r="A81" s="151" t="s">
        <v>75</v>
      </c>
      <c r="B81" s="143">
        <f t="shared" si="6"/>
        <v>5</v>
      </c>
      <c r="C81" s="52">
        <v>43616</v>
      </c>
      <c r="D81" s="52">
        <v>43662</v>
      </c>
      <c r="E81" s="52">
        <v>43671</v>
      </c>
      <c r="F81" s="52">
        <v>43746</v>
      </c>
      <c r="G81" s="52">
        <v>43819</v>
      </c>
      <c r="H81" s="52"/>
      <c r="I81" s="52"/>
      <c r="J81" s="52"/>
      <c r="K81" s="52"/>
      <c r="L81" s="52"/>
      <c r="M81" s="52"/>
      <c r="N81" s="52"/>
    </row>
    <row r="82" spans="1:14" s="17" customFormat="1" ht="15" customHeight="1" x14ac:dyDescent="0.25">
      <c r="A82" s="151" t="s">
        <v>642</v>
      </c>
      <c r="B82" s="126">
        <f>COUNT(C82:N82)</f>
        <v>5</v>
      </c>
      <c r="C82" s="52">
        <v>43550</v>
      </c>
      <c r="D82" s="52">
        <v>43642</v>
      </c>
      <c r="E82" s="52">
        <v>43739</v>
      </c>
      <c r="F82" s="52">
        <v>43768</v>
      </c>
      <c r="G82" s="52">
        <v>43819</v>
      </c>
      <c r="H82" s="52"/>
      <c r="I82" s="52"/>
      <c r="J82" s="52"/>
      <c r="K82" s="52"/>
      <c r="L82" s="52"/>
      <c r="M82" s="52"/>
      <c r="N82" s="52"/>
    </row>
    <row r="83" spans="1:14" s="17" customFormat="1" ht="15" customHeight="1" x14ac:dyDescent="0.25">
      <c r="A83" s="151" t="s">
        <v>77</v>
      </c>
      <c r="B83" s="143">
        <f t="shared" si="6"/>
        <v>4</v>
      </c>
      <c r="C83" s="52">
        <v>43591</v>
      </c>
      <c r="D83" s="52">
        <v>43647</v>
      </c>
      <c r="E83" s="52">
        <v>43752</v>
      </c>
      <c r="F83" s="52">
        <v>43797</v>
      </c>
      <c r="G83" s="52"/>
      <c r="H83" s="52"/>
      <c r="I83" s="52"/>
      <c r="J83" s="52"/>
      <c r="K83" s="52"/>
      <c r="L83" s="52"/>
      <c r="M83" s="52"/>
      <c r="N83" s="52"/>
    </row>
    <row r="84" spans="1:14" s="15" customFormat="1" ht="15" customHeight="1" x14ac:dyDescent="0.25">
      <c r="A84" s="151" t="s">
        <v>78</v>
      </c>
      <c r="B84" s="143">
        <f t="shared" si="6"/>
        <v>6</v>
      </c>
      <c r="C84" s="52">
        <v>43514</v>
      </c>
      <c r="D84" s="52">
        <v>43580</v>
      </c>
      <c r="E84" s="52">
        <v>43658</v>
      </c>
      <c r="F84" s="52">
        <v>43735</v>
      </c>
      <c r="G84" s="52">
        <v>43762</v>
      </c>
      <c r="H84" s="52">
        <v>43818</v>
      </c>
      <c r="I84" s="52"/>
      <c r="J84" s="52"/>
      <c r="K84" s="52"/>
      <c r="L84" s="52"/>
      <c r="M84" s="52"/>
      <c r="N84" s="52"/>
    </row>
    <row r="85" spans="1:14" s="17" customFormat="1" ht="15" customHeight="1" x14ac:dyDescent="0.25">
      <c r="A85" s="151" t="s">
        <v>79</v>
      </c>
      <c r="B85" s="143">
        <f t="shared" si="6"/>
        <v>7</v>
      </c>
      <c r="C85" s="52">
        <v>43538</v>
      </c>
      <c r="D85" s="52">
        <v>43591</v>
      </c>
      <c r="E85" s="52">
        <v>43634</v>
      </c>
      <c r="F85" s="52">
        <v>43717</v>
      </c>
      <c r="G85" s="52">
        <v>43769</v>
      </c>
      <c r="H85" s="52">
        <v>43810</v>
      </c>
      <c r="I85" s="52">
        <v>43824</v>
      </c>
      <c r="J85" s="52"/>
      <c r="K85" s="52"/>
      <c r="L85" s="52"/>
      <c r="M85" s="52"/>
      <c r="N85" s="52"/>
    </row>
    <row r="86" spans="1:14" s="17" customFormat="1" ht="15" customHeight="1" x14ac:dyDescent="0.25">
      <c r="A86" s="50" t="s">
        <v>80</v>
      </c>
      <c r="B86" s="51"/>
      <c r="C86" s="54"/>
      <c r="D86" s="54"/>
      <c r="E86" s="54"/>
      <c r="F86" s="54"/>
      <c r="G86" s="54"/>
      <c r="H86" s="54"/>
      <c r="I86" s="54"/>
      <c r="J86" s="54"/>
      <c r="K86" s="54"/>
      <c r="L86" s="51"/>
      <c r="M86" s="51"/>
      <c r="N86" s="51"/>
    </row>
    <row r="87" spans="1:14" s="17" customFormat="1" ht="15" customHeight="1" x14ac:dyDescent="0.25">
      <c r="A87" s="151" t="s">
        <v>69</v>
      </c>
      <c r="B87" s="143">
        <f t="shared" ref="B87:B97" si="7">COUNT(C87:N87)</f>
        <v>8</v>
      </c>
      <c r="C87" s="52">
        <v>43463</v>
      </c>
      <c r="D87" s="52">
        <v>43536</v>
      </c>
      <c r="E87" s="52">
        <v>43584</v>
      </c>
      <c r="F87" s="52">
        <v>43644</v>
      </c>
      <c r="G87" s="52">
        <v>43717</v>
      </c>
      <c r="H87" s="52">
        <v>43735</v>
      </c>
      <c r="I87" s="52">
        <v>43782</v>
      </c>
      <c r="J87" s="52">
        <v>43808</v>
      </c>
      <c r="K87" s="52"/>
      <c r="L87" s="52"/>
      <c r="M87" s="52"/>
      <c r="N87" s="52"/>
    </row>
    <row r="88" spans="1:14" ht="15" customHeight="1" x14ac:dyDescent="0.25">
      <c r="A88" s="151" t="s">
        <v>81</v>
      </c>
      <c r="B88" s="143">
        <f t="shared" si="7"/>
        <v>3</v>
      </c>
      <c r="C88" s="52">
        <v>43545</v>
      </c>
      <c r="D88" s="52">
        <v>43634</v>
      </c>
      <c r="E88" s="52">
        <v>43761</v>
      </c>
      <c r="F88" s="52"/>
      <c r="G88" s="52"/>
      <c r="H88" s="52"/>
      <c r="I88" s="52"/>
      <c r="J88" s="52"/>
      <c r="K88" s="52"/>
      <c r="L88" s="52"/>
      <c r="M88" s="52"/>
      <c r="N88" s="52"/>
    </row>
    <row r="89" spans="1:14" s="16" customFormat="1" ht="15" customHeight="1" x14ac:dyDescent="0.25">
      <c r="A89" s="151" t="s">
        <v>73</v>
      </c>
      <c r="B89" s="143">
        <f t="shared" si="7"/>
        <v>6</v>
      </c>
      <c r="C89" s="52">
        <v>43515</v>
      </c>
      <c r="D89" s="52">
        <v>43622</v>
      </c>
      <c r="E89" s="52">
        <v>43725</v>
      </c>
      <c r="F89" s="52">
        <v>43770</v>
      </c>
      <c r="G89" s="52">
        <v>43817</v>
      </c>
      <c r="H89" s="52">
        <v>43826</v>
      </c>
      <c r="I89" s="52"/>
      <c r="J89" s="52"/>
      <c r="K89" s="52"/>
      <c r="L89" s="52"/>
      <c r="M89" s="52"/>
      <c r="N89" s="52"/>
    </row>
    <row r="90" spans="1:14" ht="15" customHeight="1" x14ac:dyDescent="0.25">
      <c r="A90" s="151" t="s">
        <v>82</v>
      </c>
      <c r="B90" s="143">
        <f t="shared" si="7"/>
        <v>7</v>
      </c>
      <c r="C90" s="52">
        <v>43522</v>
      </c>
      <c r="D90" s="52">
        <v>43584</v>
      </c>
      <c r="E90" s="52">
        <v>43607</v>
      </c>
      <c r="F90" s="52">
        <v>43647</v>
      </c>
      <c r="G90" s="52">
        <v>43770</v>
      </c>
      <c r="H90" s="52">
        <v>43798</v>
      </c>
      <c r="I90" s="52">
        <v>43818</v>
      </c>
      <c r="J90" s="52"/>
      <c r="K90" s="52"/>
      <c r="L90" s="52"/>
      <c r="M90" s="52"/>
      <c r="N90" s="52"/>
    </row>
    <row r="91" spans="1:14" ht="15" customHeight="1" x14ac:dyDescent="0.25">
      <c r="A91" s="151" t="s">
        <v>83</v>
      </c>
      <c r="B91" s="143">
        <f t="shared" si="7"/>
        <v>7</v>
      </c>
      <c r="C91" s="52">
        <v>43530</v>
      </c>
      <c r="D91" s="52">
        <v>43580</v>
      </c>
      <c r="E91" s="52">
        <v>43616</v>
      </c>
      <c r="F91" s="52">
        <v>43671</v>
      </c>
      <c r="G91" s="52">
        <v>43738</v>
      </c>
      <c r="H91" s="52">
        <v>43769</v>
      </c>
      <c r="I91" s="52">
        <v>43812</v>
      </c>
      <c r="J91" s="52"/>
      <c r="K91" s="52"/>
      <c r="L91" s="52"/>
      <c r="M91" s="52"/>
      <c r="N91" s="52"/>
    </row>
    <row r="92" spans="1:14" s="17" customFormat="1" ht="15" customHeight="1" x14ac:dyDescent="0.25">
      <c r="A92" s="151" t="s">
        <v>84</v>
      </c>
      <c r="B92" s="143">
        <f t="shared" si="7"/>
        <v>5</v>
      </c>
      <c r="C92" s="52">
        <v>43495</v>
      </c>
      <c r="D92" s="52">
        <v>43635</v>
      </c>
      <c r="E92" s="52">
        <v>43670</v>
      </c>
      <c r="F92" s="52">
        <v>43692</v>
      </c>
      <c r="G92" s="52">
        <v>43789</v>
      </c>
      <c r="H92" s="52"/>
      <c r="I92" s="52"/>
      <c r="J92" s="52"/>
      <c r="K92" s="52"/>
      <c r="L92" s="52"/>
      <c r="M92" s="52"/>
      <c r="N92" s="52"/>
    </row>
    <row r="93" spans="1:14" s="17" customFormat="1" ht="15" customHeight="1" x14ac:dyDescent="0.25">
      <c r="A93" s="151" t="s">
        <v>85</v>
      </c>
      <c r="B93" s="143">
        <f t="shared" si="7"/>
        <v>11</v>
      </c>
      <c r="C93" s="52">
        <v>43525</v>
      </c>
      <c r="D93" s="52">
        <v>43552</v>
      </c>
      <c r="E93" s="52">
        <v>43581</v>
      </c>
      <c r="F93" s="52">
        <v>43616</v>
      </c>
      <c r="G93" s="52">
        <v>43643</v>
      </c>
      <c r="H93" s="52">
        <v>43686</v>
      </c>
      <c r="I93" s="52">
        <v>43707</v>
      </c>
      <c r="J93" s="52">
        <v>43735</v>
      </c>
      <c r="K93" s="52">
        <v>43763</v>
      </c>
      <c r="L93" s="52">
        <v>43787</v>
      </c>
      <c r="M93" s="52">
        <v>43811</v>
      </c>
      <c r="N93" s="52"/>
    </row>
    <row r="94" spans="1:14" s="17" customFormat="1" ht="15" customHeight="1" x14ac:dyDescent="0.25">
      <c r="A94" s="151" t="s">
        <v>86</v>
      </c>
      <c r="B94" s="143">
        <f t="shared" si="7"/>
        <v>2</v>
      </c>
      <c r="C94" s="52">
        <v>43776</v>
      </c>
      <c r="D94" s="52">
        <v>43825</v>
      </c>
      <c r="E94" s="52"/>
      <c r="F94" s="52"/>
      <c r="G94" s="52"/>
      <c r="H94" s="52"/>
      <c r="I94" s="52"/>
      <c r="J94" s="52"/>
      <c r="K94" s="52"/>
      <c r="L94" s="52"/>
      <c r="M94" s="52"/>
      <c r="N94" s="52"/>
    </row>
    <row r="95" spans="1:14" s="17" customFormat="1" ht="15" customHeight="1" x14ac:dyDescent="0.25">
      <c r="A95" s="151" t="s">
        <v>87</v>
      </c>
      <c r="B95" s="143">
        <f t="shared" si="7"/>
        <v>6</v>
      </c>
      <c r="C95" s="52">
        <v>43531</v>
      </c>
      <c r="D95" s="52">
        <v>43593</v>
      </c>
      <c r="E95" s="52">
        <v>43658</v>
      </c>
      <c r="F95" s="52">
        <v>43745</v>
      </c>
      <c r="G95" s="52">
        <v>43815</v>
      </c>
      <c r="H95" s="52">
        <v>43823</v>
      </c>
      <c r="I95" s="52"/>
      <c r="J95" s="52"/>
      <c r="K95" s="52"/>
      <c r="L95" s="52"/>
      <c r="M95" s="52"/>
      <c r="N95" s="52"/>
    </row>
    <row r="96" spans="1:14" s="15" customFormat="1" ht="15" customHeight="1" x14ac:dyDescent="0.25">
      <c r="A96" s="151" t="s">
        <v>88</v>
      </c>
      <c r="B96" s="143">
        <f t="shared" si="7"/>
        <v>11</v>
      </c>
      <c r="C96" s="55">
        <v>43451</v>
      </c>
      <c r="D96" s="55">
        <v>43490</v>
      </c>
      <c r="E96" s="55">
        <v>43641</v>
      </c>
      <c r="F96" s="55">
        <v>43682</v>
      </c>
      <c r="G96" s="55">
        <v>43690</v>
      </c>
      <c r="H96" s="55">
        <v>43703</v>
      </c>
      <c r="I96" s="55">
        <v>43747</v>
      </c>
      <c r="J96" s="55">
        <v>43756</v>
      </c>
      <c r="K96" s="55">
        <v>43783</v>
      </c>
      <c r="L96" s="52">
        <v>43804</v>
      </c>
      <c r="M96" s="52">
        <v>43823</v>
      </c>
      <c r="N96" s="52"/>
    </row>
    <row r="97" spans="1:14" ht="15" customHeight="1" x14ac:dyDescent="0.25">
      <c r="A97" s="151" t="s">
        <v>89</v>
      </c>
      <c r="B97" s="143">
        <f t="shared" si="7"/>
        <v>4</v>
      </c>
      <c r="C97" s="52">
        <v>43522</v>
      </c>
      <c r="D97" s="52">
        <v>43626</v>
      </c>
      <c r="E97" s="52">
        <v>43767</v>
      </c>
      <c r="F97" s="52">
        <v>43819</v>
      </c>
      <c r="G97" s="52"/>
      <c r="H97" s="52"/>
      <c r="I97" s="52"/>
      <c r="J97" s="52"/>
      <c r="K97" s="52"/>
      <c r="L97" s="52"/>
      <c r="M97" s="52"/>
      <c r="N97" s="52"/>
    </row>
    <row r="98" spans="1:14" ht="15" customHeight="1" x14ac:dyDescent="0.25">
      <c r="A98" s="19" t="s">
        <v>643</v>
      </c>
    </row>
    <row r="99" spans="1:14" x14ac:dyDescent="0.25">
      <c r="A99" s="20"/>
      <c r="B99" s="20"/>
      <c r="C99" s="20"/>
      <c r="D99" s="20"/>
      <c r="E99" s="20"/>
      <c r="F99" s="20"/>
      <c r="G99" s="20"/>
      <c r="H99" s="20"/>
      <c r="I99" s="20"/>
      <c r="J99" s="20"/>
      <c r="K99" s="20"/>
    </row>
    <row r="106" spans="1:14" x14ac:dyDescent="0.25">
      <c r="A106" s="20"/>
      <c r="B106" s="20"/>
      <c r="C106" s="20"/>
      <c r="D106" s="20"/>
      <c r="E106" s="20"/>
      <c r="F106" s="20"/>
      <c r="G106" s="20"/>
      <c r="H106" s="20"/>
      <c r="I106" s="20"/>
      <c r="J106" s="20"/>
      <c r="K106" s="20"/>
    </row>
    <row r="110" spans="1:14" x14ac:dyDescent="0.25">
      <c r="A110" s="20"/>
      <c r="B110" s="20"/>
      <c r="C110" s="20"/>
      <c r="D110" s="20"/>
      <c r="E110" s="20"/>
      <c r="F110" s="20"/>
      <c r="G110" s="20"/>
      <c r="H110" s="20"/>
      <c r="I110" s="20"/>
      <c r="J110" s="20"/>
      <c r="K110" s="20"/>
    </row>
    <row r="113" spans="1:11" x14ac:dyDescent="0.25">
      <c r="A113" s="20"/>
      <c r="B113" s="20"/>
      <c r="C113" s="20"/>
      <c r="D113" s="20"/>
      <c r="E113" s="20"/>
      <c r="F113" s="20"/>
      <c r="G113" s="20"/>
      <c r="H113" s="20"/>
      <c r="I113" s="20"/>
      <c r="J113" s="20"/>
      <c r="K113" s="20"/>
    </row>
    <row r="117" spans="1:11" x14ac:dyDescent="0.25">
      <c r="A117" s="20"/>
      <c r="B117" s="20"/>
      <c r="C117" s="20"/>
      <c r="D117" s="20"/>
      <c r="E117" s="20"/>
      <c r="F117" s="20"/>
      <c r="G117" s="20"/>
      <c r="H117" s="20"/>
      <c r="I117" s="20"/>
      <c r="J117" s="20"/>
      <c r="K117" s="20"/>
    </row>
    <row r="120" spans="1:11" x14ac:dyDescent="0.25">
      <c r="A120" s="20"/>
      <c r="B120" s="20"/>
      <c r="C120" s="20"/>
      <c r="D120" s="20"/>
      <c r="E120" s="20"/>
      <c r="F120" s="20"/>
      <c r="G120" s="20"/>
      <c r="H120" s="20"/>
      <c r="I120" s="20"/>
      <c r="J120" s="20"/>
      <c r="K120" s="20"/>
    </row>
    <row r="124" spans="1:11" x14ac:dyDescent="0.25">
      <c r="A124" s="20"/>
      <c r="B124" s="20"/>
      <c r="C124" s="20"/>
      <c r="D124" s="20"/>
      <c r="E124" s="20"/>
      <c r="F124" s="20"/>
      <c r="G124" s="20"/>
      <c r="H124" s="20"/>
      <c r="I124" s="20"/>
      <c r="J124" s="20"/>
      <c r="K124" s="20"/>
    </row>
  </sheetData>
  <mergeCells count="5">
    <mergeCell ref="B3:B4"/>
    <mergeCell ref="A3:A4"/>
    <mergeCell ref="A1:N1"/>
    <mergeCell ref="A2:N2"/>
    <mergeCell ref="C3:N3"/>
  </mergeCells>
  <printOptions horizontalCentered="1"/>
  <pageMargins left="0.39370078740157483" right="0.39370078740157483" top="0.98425196850393704" bottom="0.39370078740157483" header="0.31496062992125984" footer="0.23622047244094491"/>
  <pageSetup paperSize="9" scale="68" fitToHeight="0" orientation="landscape" r:id="rId1"/>
  <headerFooter>
    <oddFooter>&amp;C&amp;"Times New Roman,обычный"&amp;8&amp;A&amp;R&amp;P</oddFooter>
  </headerFooter>
  <rowBreaks count="1" manualBreakCount="1">
    <brk id="85"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58"/>
  <sheetViews>
    <sheetView zoomScaleNormal="100" zoomScaleSheetLayoutView="98" zoomScalePageLayoutView="78" workbookViewId="0">
      <pane ySplit="6" topLeftCell="A7" activePane="bottomLeft" state="frozen"/>
      <selection pane="bottomLeft" activeCell="I34" sqref="I34"/>
    </sheetView>
  </sheetViews>
  <sheetFormatPr defaultColWidth="8.81640625" defaultRowHeight="11.5" x14ac:dyDescent="0.25"/>
  <cols>
    <col min="1" max="1" width="32.7265625" style="3" customWidth="1"/>
    <col min="2" max="2" width="39.81640625" style="3" customWidth="1"/>
    <col min="3" max="3" width="5.7265625" style="3" customWidth="1"/>
    <col min="4" max="5" width="4.7265625" style="3" customWidth="1"/>
    <col min="6" max="6" width="5.7265625" style="8" customWidth="1"/>
    <col min="7" max="8" width="14.7265625" style="3" customWidth="1"/>
    <col min="9" max="9" width="19.7265625" style="10" customWidth="1"/>
    <col min="10" max="10" width="20.7265625" style="3" customWidth="1"/>
    <col min="11" max="11" width="20.7265625" style="10" customWidth="1"/>
    <col min="12" max="12" width="20.7265625" style="69" customWidth="1"/>
    <col min="13" max="16384" width="8.81640625" style="3"/>
  </cols>
  <sheetData>
    <row r="1" spans="1:12" s="4" customFormat="1" ht="29.25" customHeight="1" x14ac:dyDescent="0.25">
      <c r="A1" s="216" t="s">
        <v>216</v>
      </c>
      <c r="B1" s="217"/>
      <c r="C1" s="217"/>
      <c r="D1" s="217"/>
      <c r="E1" s="217"/>
      <c r="F1" s="217"/>
      <c r="G1" s="217"/>
      <c r="H1" s="217"/>
      <c r="I1" s="217"/>
      <c r="J1" s="217"/>
      <c r="K1" s="217"/>
      <c r="L1" s="218"/>
    </row>
    <row r="2" spans="1:12" s="102" customFormat="1" ht="27" customHeight="1" x14ac:dyDescent="0.25">
      <c r="A2" s="219" t="s">
        <v>603</v>
      </c>
      <c r="B2" s="220"/>
      <c r="C2" s="220"/>
      <c r="D2" s="220"/>
      <c r="E2" s="220"/>
      <c r="F2" s="220"/>
      <c r="G2" s="220"/>
      <c r="H2" s="220"/>
      <c r="I2" s="220"/>
      <c r="J2" s="220"/>
      <c r="K2" s="220"/>
      <c r="L2" s="220"/>
    </row>
    <row r="3" spans="1:12" s="4" customFormat="1" ht="72.75" customHeight="1" x14ac:dyDescent="0.25">
      <c r="A3" s="211" t="s">
        <v>100</v>
      </c>
      <c r="B3" s="142" t="s">
        <v>217</v>
      </c>
      <c r="C3" s="215" t="s">
        <v>111</v>
      </c>
      <c r="D3" s="215"/>
      <c r="E3" s="215"/>
      <c r="F3" s="215"/>
      <c r="G3" s="210" t="s">
        <v>593</v>
      </c>
      <c r="H3" s="211" t="s">
        <v>594</v>
      </c>
      <c r="I3" s="211" t="s">
        <v>106</v>
      </c>
      <c r="J3" s="211" t="s">
        <v>93</v>
      </c>
      <c r="K3" s="221"/>
      <c r="L3" s="221"/>
    </row>
    <row r="4" spans="1:12" s="4" customFormat="1" ht="32.15" customHeight="1" x14ac:dyDescent="0.25">
      <c r="A4" s="211"/>
      <c r="B4" s="101" t="str">
        <f>' Методика (раздел 2)'!B10</f>
        <v xml:space="preserve">Да, размещаются </v>
      </c>
      <c r="C4" s="211" t="s">
        <v>96</v>
      </c>
      <c r="D4" s="211" t="s">
        <v>184</v>
      </c>
      <c r="E4" s="211" t="s">
        <v>105</v>
      </c>
      <c r="F4" s="215" t="s">
        <v>101</v>
      </c>
      <c r="G4" s="210"/>
      <c r="H4" s="211"/>
      <c r="I4" s="211"/>
      <c r="J4" s="211" t="s">
        <v>125</v>
      </c>
      <c r="K4" s="211" t="s">
        <v>183</v>
      </c>
      <c r="L4" s="211" t="s">
        <v>133</v>
      </c>
    </row>
    <row r="5" spans="1:12" s="14" customFormat="1" ht="32.15" customHeight="1" x14ac:dyDescent="0.25">
      <c r="A5" s="211"/>
      <c r="B5" s="101" t="str">
        <f>' Методика (раздел 2)'!B11</f>
        <v>Нет, в установленные сроки не размещаются или размещаются в отдельных случаях</v>
      </c>
      <c r="C5" s="211"/>
      <c r="D5" s="211"/>
      <c r="E5" s="211"/>
      <c r="F5" s="215"/>
      <c r="G5" s="210"/>
      <c r="H5" s="211"/>
      <c r="I5" s="211"/>
      <c r="J5" s="221"/>
      <c r="K5" s="221"/>
      <c r="L5" s="221"/>
    </row>
    <row r="6" spans="1:12" s="149" customFormat="1" ht="15" customHeight="1" x14ac:dyDescent="0.35">
      <c r="A6" s="67" t="s">
        <v>0</v>
      </c>
      <c r="B6" s="68"/>
      <c r="C6" s="68"/>
      <c r="D6" s="68"/>
      <c r="E6" s="68"/>
      <c r="F6" s="68"/>
      <c r="G6" s="79"/>
      <c r="H6" s="79"/>
      <c r="I6" s="68"/>
      <c r="J6" s="68"/>
      <c r="K6" s="68"/>
      <c r="L6" s="68"/>
    </row>
    <row r="7" spans="1:12" s="149" customFormat="1" ht="15" customHeight="1" x14ac:dyDescent="0.35">
      <c r="A7" s="160" t="s">
        <v>1</v>
      </c>
      <c r="B7" s="58" t="s">
        <v>130</v>
      </c>
      <c r="C7" s="59">
        <f>IF(B7=B$4,2,0)</f>
        <v>2</v>
      </c>
      <c r="D7" s="59"/>
      <c r="E7" s="59"/>
      <c r="F7" s="60">
        <f t="shared" ref="F7:F71" si="0">C7*(1-D7)*(1-E7)</f>
        <v>2</v>
      </c>
      <c r="G7" s="81">
        <f>'Изменения в бюджет'!B6</f>
        <v>5</v>
      </c>
      <c r="H7" s="81">
        <v>5</v>
      </c>
      <c r="I7" s="171" t="s">
        <v>589</v>
      </c>
      <c r="J7" s="166" t="s">
        <v>227</v>
      </c>
      <c r="K7" s="166" t="s">
        <v>228</v>
      </c>
      <c r="L7" s="63" t="s">
        <v>177</v>
      </c>
    </row>
    <row r="8" spans="1:12" s="149" customFormat="1" ht="15" customHeight="1" x14ac:dyDescent="0.35">
      <c r="A8" s="160" t="s">
        <v>2</v>
      </c>
      <c r="B8" s="58" t="s">
        <v>112</v>
      </c>
      <c r="C8" s="59">
        <f t="shared" ref="C8:C24" si="1">IF(B8=B$4,2,0)</f>
        <v>0</v>
      </c>
      <c r="D8" s="59"/>
      <c r="E8" s="59"/>
      <c r="F8" s="60">
        <f t="shared" si="0"/>
        <v>0</v>
      </c>
      <c r="G8" s="81">
        <f>'Изменения в бюджет'!B7</f>
        <v>5</v>
      </c>
      <c r="H8" s="81">
        <v>0</v>
      </c>
      <c r="I8" s="172" t="s">
        <v>602</v>
      </c>
      <c r="J8" s="167" t="s">
        <v>480</v>
      </c>
      <c r="K8" s="166" t="s">
        <v>138</v>
      </c>
      <c r="L8" s="166" t="s">
        <v>230</v>
      </c>
    </row>
    <row r="9" spans="1:12" s="149" customFormat="1" ht="15" customHeight="1" x14ac:dyDescent="0.35">
      <c r="A9" s="160" t="s">
        <v>3</v>
      </c>
      <c r="B9" s="58" t="s">
        <v>112</v>
      </c>
      <c r="C9" s="59">
        <f t="shared" si="1"/>
        <v>0</v>
      </c>
      <c r="D9" s="59"/>
      <c r="E9" s="59"/>
      <c r="F9" s="60">
        <f t="shared" si="0"/>
        <v>0</v>
      </c>
      <c r="G9" s="81">
        <f>'Изменения в бюджет'!B8</f>
        <v>2</v>
      </c>
      <c r="H9" s="81">
        <v>1</v>
      </c>
      <c r="I9" s="172" t="s">
        <v>571</v>
      </c>
      <c r="J9" s="166" t="s">
        <v>231</v>
      </c>
      <c r="K9" s="166" t="s">
        <v>139</v>
      </c>
      <c r="L9" s="63" t="s">
        <v>135</v>
      </c>
    </row>
    <row r="10" spans="1:12" s="149" customFormat="1" ht="15" customHeight="1" x14ac:dyDescent="0.35">
      <c r="A10" s="160" t="s">
        <v>4</v>
      </c>
      <c r="B10" s="58" t="s">
        <v>112</v>
      </c>
      <c r="C10" s="59">
        <f t="shared" si="1"/>
        <v>0</v>
      </c>
      <c r="D10" s="59"/>
      <c r="E10" s="59"/>
      <c r="F10" s="60">
        <f t="shared" si="0"/>
        <v>0</v>
      </c>
      <c r="G10" s="81">
        <f>'Изменения в бюджет'!B9</f>
        <v>4</v>
      </c>
      <c r="H10" s="81">
        <v>2</v>
      </c>
      <c r="I10" s="172" t="s">
        <v>761</v>
      </c>
      <c r="J10" s="166" t="s">
        <v>233</v>
      </c>
      <c r="K10" s="166" t="s">
        <v>136</v>
      </c>
      <c r="L10" s="63" t="s">
        <v>135</v>
      </c>
    </row>
    <row r="11" spans="1:12" s="149" customFormat="1" ht="15" customHeight="1" x14ac:dyDescent="0.35">
      <c r="A11" s="160" t="s">
        <v>5</v>
      </c>
      <c r="B11" s="58" t="s">
        <v>130</v>
      </c>
      <c r="C11" s="59">
        <f t="shared" si="1"/>
        <v>2</v>
      </c>
      <c r="D11" s="59"/>
      <c r="E11" s="59"/>
      <c r="F11" s="60">
        <f t="shared" si="0"/>
        <v>2</v>
      </c>
      <c r="G11" s="81">
        <f>'Изменения в бюджет'!B10</f>
        <v>8</v>
      </c>
      <c r="H11" s="81">
        <v>8</v>
      </c>
      <c r="I11" s="172" t="s">
        <v>572</v>
      </c>
      <c r="J11" s="166" t="s">
        <v>235</v>
      </c>
      <c r="K11" s="166" t="s">
        <v>141</v>
      </c>
      <c r="L11" s="63" t="s">
        <v>135</v>
      </c>
    </row>
    <row r="12" spans="1:12" s="149" customFormat="1" ht="15" customHeight="1" x14ac:dyDescent="0.35">
      <c r="A12" s="160" t="s">
        <v>6</v>
      </c>
      <c r="B12" s="58" t="s">
        <v>130</v>
      </c>
      <c r="C12" s="59">
        <f>IF(B12=B$4,2,0)</f>
        <v>2</v>
      </c>
      <c r="D12" s="59"/>
      <c r="E12" s="59"/>
      <c r="F12" s="60">
        <f t="shared" si="0"/>
        <v>2</v>
      </c>
      <c r="G12" s="81">
        <f>'Изменения в бюджет'!B11</f>
        <v>1</v>
      </c>
      <c r="H12" s="81">
        <v>1</v>
      </c>
      <c r="I12" s="173" t="s">
        <v>589</v>
      </c>
      <c r="J12" s="166" t="s">
        <v>481</v>
      </c>
      <c r="K12" s="63" t="s">
        <v>170</v>
      </c>
      <c r="L12" s="63" t="s">
        <v>135</v>
      </c>
    </row>
    <row r="13" spans="1:12" s="149" customFormat="1" ht="15" customHeight="1" x14ac:dyDescent="0.35">
      <c r="A13" s="160" t="s">
        <v>7</v>
      </c>
      <c r="B13" s="58" t="s">
        <v>112</v>
      </c>
      <c r="C13" s="59">
        <f t="shared" si="1"/>
        <v>0</v>
      </c>
      <c r="D13" s="59"/>
      <c r="E13" s="59"/>
      <c r="F13" s="60">
        <f t="shared" si="0"/>
        <v>0</v>
      </c>
      <c r="G13" s="81">
        <f>'Изменения в бюджет'!B12</f>
        <v>7</v>
      </c>
      <c r="H13" s="81">
        <v>6</v>
      </c>
      <c r="I13" s="171" t="s">
        <v>573</v>
      </c>
      <c r="J13" s="166" t="s">
        <v>237</v>
      </c>
      <c r="K13" s="166" t="s">
        <v>238</v>
      </c>
      <c r="L13" s="63" t="s">
        <v>177</v>
      </c>
    </row>
    <row r="14" spans="1:12" s="149" customFormat="1" ht="15" customHeight="1" x14ac:dyDescent="0.35">
      <c r="A14" s="160" t="s">
        <v>8</v>
      </c>
      <c r="B14" s="58" t="s">
        <v>130</v>
      </c>
      <c r="C14" s="59">
        <f t="shared" si="1"/>
        <v>2</v>
      </c>
      <c r="D14" s="59"/>
      <c r="E14" s="59"/>
      <c r="F14" s="60">
        <f t="shared" si="0"/>
        <v>2</v>
      </c>
      <c r="G14" s="81">
        <f>'Изменения в бюджет'!B13</f>
        <v>4</v>
      </c>
      <c r="H14" s="81">
        <v>4</v>
      </c>
      <c r="I14" s="172" t="s">
        <v>589</v>
      </c>
      <c r="J14" s="166" t="s">
        <v>137</v>
      </c>
      <c r="K14" s="166" t="s">
        <v>143</v>
      </c>
      <c r="L14" s="63" t="s">
        <v>135</v>
      </c>
    </row>
    <row r="15" spans="1:12" s="149" customFormat="1" ht="15" customHeight="1" x14ac:dyDescent="0.35">
      <c r="A15" s="160" t="s">
        <v>9</v>
      </c>
      <c r="B15" s="58" t="s">
        <v>112</v>
      </c>
      <c r="C15" s="59">
        <f t="shared" si="1"/>
        <v>0</v>
      </c>
      <c r="D15" s="59"/>
      <c r="E15" s="59"/>
      <c r="F15" s="60">
        <f t="shared" si="0"/>
        <v>0</v>
      </c>
      <c r="G15" s="81">
        <f>'Изменения в бюджет'!B14</f>
        <v>5</v>
      </c>
      <c r="H15" s="81">
        <v>2</v>
      </c>
      <c r="I15" s="172" t="s">
        <v>574</v>
      </c>
      <c r="J15" s="166" t="s">
        <v>243</v>
      </c>
      <c r="K15" s="166" t="s">
        <v>244</v>
      </c>
      <c r="L15" s="63" t="s">
        <v>135</v>
      </c>
    </row>
    <row r="16" spans="1:12" s="5" customFormat="1" ht="15" customHeight="1" x14ac:dyDescent="0.35">
      <c r="A16" s="160" t="s">
        <v>10</v>
      </c>
      <c r="B16" s="58" t="s">
        <v>130</v>
      </c>
      <c r="C16" s="59">
        <f t="shared" si="1"/>
        <v>2</v>
      </c>
      <c r="D16" s="59"/>
      <c r="E16" s="59"/>
      <c r="F16" s="60">
        <f t="shared" si="0"/>
        <v>2</v>
      </c>
      <c r="G16" s="81">
        <f>'Изменения в бюджет'!B15</f>
        <v>6</v>
      </c>
      <c r="H16" s="81">
        <v>6</v>
      </c>
      <c r="I16" s="173" t="s">
        <v>575</v>
      </c>
      <c r="J16" s="167" t="s">
        <v>247</v>
      </c>
      <c r="K16" s="65" t="s">
        <v>249</v>
      </c>
      <c r="L16" s="167" t="s">
        <v>250</v>
      </c>
    </row>
    <row r="17" spans="1:12" s="5" customFormat="1" ht="15" customHeight="1" x14ac:dyDescent="0.35">
      <c r="A17" s="160" t="s">
        <v>11</v>
      </c>
      <c r="B17" s="58" t="s">
        <v>112</v>
      </c>
      <c r="C17" s="59">
        <f t="shared" si="1"/>
        <v>0</v>
      </c>
      <c r="D17" s="59">
        <v>0.5</v>
      </c>
      <c r="E17" s="59"/>
      <c r="F17" s="60">
        <f t="shared" si="0"/>
        <v>0</v>
      </c>
      <c r="G17" s="81">
        <f>'Изменения в бюджет'!B16</f>
        <v>7</v>
      </c>
      <c r="H17" s="81">
        <v>5</v>
      </c>
      <c r="I17" s="173" t="s">
        <v>762</v>
      </c>
      <c r="J17" s="167" t="s">
        <v>251</v>
      </c>
      <c r="K17" s="167" t="s">
        <v>252</v>
      </c>
      <c r="L17" s="63" t="s">
        <v>177</v>
      </c>
    </row>
    <row r="18" spans="1:12" s="149" customFormat="1" ht="15" customHeight="1" x14ac:dyDescent="0.35">
      <c r="A18" s="160" t="s">
        <v>12</v>
      </c>
      <c r="B18" s="58" t="s">
        <v>112</v>
      </c>
      <c r="C18" s="59">
        <f t="shared" si="1"/>
        <v>0</v>
      </c>
      <c r="D18" s="59"/>
      <c r="E18" s="59"/>
      <c r="F18" s="60">
        <f t="shared" si="0"/>
        <v>0</v>
      </c>
      <c r="G18" s="81">
        <f>'Изменения в бюджет'!B17</f>
        <v>4</v>
      </c>
      <c r="H18" s="81">
        <v>1</v>
      </c>
      <c r="I18" s="172" t="s">
        <v>576</v>
      </c>
      <c r="J18" s="166" t="s">
        <v>256</v>
      </c>
      <c r="K18" s="166" t="s">
        <v>257</v>
      </c>
      <c r="L18" s="166" t="s">
        <v>658</v>
      </c>
    </row>
    <row r="19" spans="1:12" s="5" customFormat="1" ht="15" customHeight="1" x14ac:dyDescent="0.35">
      <c r="A19" s="160" t="s">
        <v>13</v>
      </c>
      <c r="B19" s="58" t="s">
        <v>130</v>
      </c>
      <c r="C19" s="59">
        <f t="shared" si="1"/>
        <v>2</v>
      </c>
      <c r="D19" s="59"/>
      <c r="E19" s="59"/>
      <c r="F19" s="60">
        <f t="shared" si="0"/>
        <v>2</v>
      </c>
      <c r="G19" s="81">
        <f>'Изменения в бюджет'!B18</f>
        <v>4</v>
      </c>
      <c r="H19" s="81">
        <v>4</v>
      </c>
      <c r="I19" s="174" t="s">
        <v>589</v>
      </c>
      <c r="J19" s="167" t="s">
        <v>171</v>
      </c>
      <c r="K19" s="167" t="s">
        <v>260</v>
      </c>
      <c r="L19" s="63" t="s">
        <v>135</v>
      </c>
    </row>
    <row r="20" spans="1:12" s="5" customFormat="1" ht="15" customHeight="1" x14ac:dyDescent="0.35">
      <c r="A20" s="160" t="s">
        <v>14</v>
      </c>
      <c r="B20" s="58" t="s">
        <v>130</v>
      </c>
      <c r="C20" s="59">
        <f t="shared" si="1"/>
        <v>2</v>
      </c>
      <c r="D20" s="59"/>
      <c r="E20" s="59"/>
      <c r="F20" s="60">
        <f t="shared" si="0"/>
        <v>2</v>
      </c>
      <c r="G20" s="81">
        <f>'Изменения в бюджет'!B19</f>
        <v>4</v>
      </c>
      <c r="H20" s="81">
        <v>4</v>
      </c>
      <c r="I20" s="173" t="s">
        <v>589</v>
      </c>
      <c r="J20" s="167" t="s">
        <v>264</v>
      </c>
      <c r="K20" s="167" t="s">
        <v>265</v>
      </c>
      <c r="L20" s="63" t="s">
        <v>135</v>
      </c>
    </row>
    <row r="21" spans="1:12" s="149" customFormat="1" ht="15" customHeight="1" x14ac:dyDescent="0.35">
      <c r="A21" s="160" t="s">
        <v>15</v>
      </c>
      <c r="B21" s="58" t="s">
        <v>112</v>
      </c>
      <c r="C21" s="59">
        <f t="shared" si="1"/>
        <v>0</v>
      </c>
      <c r="D21" s="59"/>
      <c r="E21" s="59"/>
      <c r="F21" s="60">
        <f t="shared" si="0"/>
        <v>0</v>
      </c>
      <c r="G21" s="81">
        <f>'Изменения в бюджет'!B20</f>
        <v>5</v>
      </c>
      <c r="H21" s="81">
        <v>2</v>
      </c>
      <c r="I21" s="172" t="s">
        <v>763</v>
      </c>
      <c r="J21" s="166" t="s">
        <v>269</v>
      </c>
      <c r="K21" s="166" t="s">
        <v>270</v>
      </c>
      <c r="L21" s="166" t="s">
        <v>271</v>
      </c>
    </row>
    <row r="22" spans="1:12" s="5" customFormat="1" ht="15" customHeight="1" x14ac:dyDescent="0.35">
      <c r="A22" s="160" t="s">
        <v>16</v>
      </c>
      <c r="B22" s="58" t="s">
        <v>112</v>
      </c>
      <c r="C22" s="59">
        <f t="shared" si="1"/>
        <v>0</v>
      </c>
      <c r="D22" s="59"/>
      <c r="E22" s="59"/>
      <c r="F22" s="60">
        <f t="shared" si="0"/>
        <v>0</v>
      </c>
      <c r="G22" s="81">
        <f>'Изменения в бюджет'!B21</f>
        <v>6</v>
      </c>
      <c r="H22" s="81">
        <v>0</v>
      </c>
      <c r="I22" s="174" t="s">
        <v>589</v>
      </c>
      <c r="J22" s="167" t="s">
        <v>276</v>
      </c>
      <c r="K22" s="167" t="s">
        <v>277</v>
      </c>
      <c r="L22" s="167" t="s">
        <v>278</v>
      </c>
    </row>
    <row r="23" spans="1:12" s="5" customFormat="1" ht="15" customHeight="1" x14ac:dyDescent="0.35">
      <c r="A23" s="160" t="s">
        <v>17</v>
      </c>
      <c r="B23" s="58" t="s">
        <v>112</v>
      </c>
      <c r="C23" s="59">
        <f t="shared" si="1"/>
        <v>0</v>
      </c>
      <c r="D23" s="59"/>
      <c r="E23" s="59"/>
      <c r="F23" s="60">
        <f t="shared" si="0"/>
        <v>0</v>
      </c>
      <c r="G23" s="81">
        <f>'Изменения в бюджет'!B22</f>
        <v>7</v>
      </c>
      <c r="H23" s="81">
        <v>2</v>
      </c>
      <c r="I23" s="175" t="s">
        <v>577</v>
      </c>
      <c r="J23" s="167" t="s">
        <v>280</v>
      </c>
      <c r="K23" s="167" t="s">
        <v>281</v>
      </c>
      <c r="L23" s="167" t="s">
        <v>282</v>
      </c>
    </row>
    <row r="24" spans="1:12" s="5" customFormat="1" ht="15" customHeight="1" x14ac:dyDescent="0.35">
      <c r="A24" s="160" t="s">
        <v>283</v>
      </c>
      <c r="B24" s="58" t="s">
        <v>130</v>
      </c>
      <c r="C24" s="59">
        <f t="shared" si="1"/>
        <v>2</v>
      </c>
      <c r="D24" s="59"/>
      <c r="E24" s="59"/>
      <c r="F24" s="60">
        <f t="shared" si="0"/>
        <v>2</v>
      </c>
      <c r="G24" s="81">
        <f>'Изменения в бюджет'!B23</f>
        <v>1</v>
      </c>
      <c r="H24" s="82">
        <v>1</v>
      </c>
      <c r="I24" s="173" t="s">
        <v>589</v>
      </c>
      <c r="J24" s="167" t="s">
        <v>285</v>
      </c>
      <c r="K24" s="167" t="s">
        <v>284</v>
      </c>
      <c r="L24" s="167" t="s">
        <v>286</v>
      </c>
    </row>
    <row r="25" spans="1:12" s="149" customFormat="1" ht="15" customHeight="1" x14ac:dyDescent="0.35">
      <c r="A25" s="56" t="s">
        <v>19</v>
      </c>
      <c r="B25" s="57"/>
      <c r="C25" s="57"/>
      <c r="D25" s="57"/>
      <c r="E25" s="57"/>
      <c r="F25" s="57"/>
      <c r="G25" s="80"/>
      <c r="H25" s="176"/>
      <c r="I25" s="56"/>
      <c r="J25" s="56"/>
      <c r="K25" s="56"/>
      <c r="L25" s="56"/>
    </row>
    <row r="26" spans="1:12" s="149" customFormat="1" ht="15" customHeight="1" x14ac:dyDescent="0.35">
      <c r="A26" s="160" t="s">
        <v>20</v>
      </c>
      <c r="B26" s="58" t="s">
        <v>130</v>
      </c>
      <c r="C26" s="59">
        <f t="shared" ref="C26:C36" si="2">IF(B26=B$4,2,0)</f>
        <v>2</v>
      </c>
      <c r="D26" s="59"/>
      <c r="E26" s="59"/>
      <c r="F26" s="60">
        <f t="shared" si="0"/>
        <v>2</v>
      </c>
      <c r="G26" s="81">
        <f>'Изменения в бюджет'!B25</f>
        <v>8</v>
      </c>
      <c r="H26" s="81">
        <v>8</v>
      </c>
      <c r="I26" s="120" t="s">
        <v>589</v>
      </c>
      <c r="J26" s="166" t="s">
        <v>287</v>
      </c>
      <c r="K26" s="166" t="s">
        <v>307</v>
      </c>
      <c r="L26" s="166" t="s">
        <v>558</v>
      </c>
    </row>
    <row r="27" spans="1:12" s="149" customFormat="1" ht="15" customHeight="1" x14ac:dyDescent="0.35">
      <c r="A27" s="160" t="s">
        <v>21</v>
      </c>
      <c r="B27" s="58" t="s">
        <v>130</v>
      </c>
      <c r="C27" s="59">
        <f t="shared" si="2"/>
        <v>2</v>
      </c>
      <c r="D27" s="59"/>
      <c r="E27" s="59"/>
      <c r="F27" s="60">
        <f t="shared" si="0"/>
        <v>2</v>
      </c>
      <c r="G27" s="81">
        <f>'Изменения в бюджет'!B26</f>
        <v>2</v>
      </c>
      <c r="H27" s="81">
        <v>2</v>
      </c>
      <c r="I27" s="138" t="s">
        <v>589</v>
      </c>
      <c r="J27" s="166" t="s">
        <v>484</v>
      </c>
      <c r="K27" s="166" t="s">
        <v>485</v>
      </c>
      <c r="L27" s="63" t="s">
        <v>135</v>
      </c>
    </row>
    <row r="28" spans="1:12" s="149" customFormat="1" ht="15" customHeight="1" x14ac:dyDescent="0.35">
      <c r="A28" s="160" t="s">
        <v>22</v>
      </c>
      <c r="B28" s="58" t="s">
        <v>130</v>
      </c>
      <c r="C28" s="59">
        <f t="shared" si="2"/>
        <v>2</v>
      </c>
      <c r="D28" s="59"/>
      <c r="E28" s="59"/>
      <c r="F28" s="60">
        <f t="shared" si="0"/>
        <v>2</v>
      </c>
      <c r="G28" s="81">
        <f>'Изменения в бюджет'!B27</f>
        <v>7</v>
      </c>
      <c r="H28" s="81">
        <v>7</v>
      </c>
      <c r="I28" s="120" t="s">
        <v>589</v>
      </c>
      <c r="J28" s="166" t="s">
        <v>487</v>
      </c>
      <c r="K28" s="166" t="s">
        <v>179</v>
      </c>
      <c r="L28" s="63" t="s">
        <v>135</v>
      </c>
    </row>
    <row r="29" spans="1:12" s="149" customFormat="1" ht="15" customHeight="1" x14ac:dyDescent="0.35">
      <c r="A29" s="160" t="s">
        <v>23</v>
      </c>
      <c r="B29" s="58" t="s">
        <v>130</v>
      </c>
      <c r="C29" s="59">
        <f t="shared" si="2"/>
        <v>2</v>
      </c>
      <c r="D29" s="59"/>
      <c r="E29" s="59"/>
      <c r="F29" s="60">
        <f t="shared" si="0"/>
        <v>2</v>
      </c>
      <c r="G29" s="81">
        <f>'Изменения в бюджет'!B28</f>
        <v>4</v>
      </c>
      <c r="H29" s="81">
        <v>4</v>
      </c>
      <c r="I29" s="120" t="s">
        <v>589</v>
      </c>
      <c r="J29" s="166" t="s">
        <v>172</v>
      </c>
      <c r="K29" s="166" t="s">
        <v>289</v>
      </c>
      <c r="L29" s="63" t="s">
        <v>135</v>
      </c>
    </row>
    <row r="30" spans="1:12" s="149" customFormat="1" ht="15" customHeight="1" x14ac:dyDescent="0.35">
      <c r="A30" s="160" t="s">
        <v>24</v>
      </c>
      <c r="B30" s="58" t="s">
        <v>130</v>
      </c>
      <c r="C30" s="59">
        <f t="shared" si="2"/>
        <v>2</v>
      </c>
      <c r="D30" s="59"/>
      <c r="E30" s="59"/>
      <c r="F30" s="60">
        <f t="shared" si="0"/>
        <v>2</v>
      </c>
      <c r="G30" s="81">
        <f>'Изменения в бюджет'!B29</f>
        <v>4</v>
      </c>
      <c r="H30" s="81">
        <v>4</v>
      </c>
      <c r="I30" s="120" t="s">
        <v>589</v>
      </c>
      <c r="J30" s="166" t="s">
        <v>291</v>
      </c>
      <c r="K30" s="167" t="s">
        <v>488</v>
      </c>
      <c r="L30" s="63" t="s">
        <v>135</v>
      </c>
    </row>
    <row r="31" spans="1:12" s="149" customFormat="1" ht="15" customHeight="1" x14ac:dyDescent="0.35">
      <c r="A31" s="160" t="s">
        <v>25</v>
      </c>
      <c r="B31" s="58" t="s">
        <v>112</v>
      </c>
      <c r="C31" s="59">
        <f t="shared" si="2"/>
        <v>0</v>
      </c>
      <c r="D31" s="59"/>
      <c r="E31" s="59"/>
      <c r="F31" s="60">
        <f t="shared" si="0"/>
        <v>0</v>
      </c>
      <c r="G31" s="81">
        <f>'Изменения в бюджет'!B30</f>
        <v>4</v>
      </c>
      <c r="H31" s="81">
        <v>3</v>
      </c>
      <c r="I31" s="58" t="s">
        <v>578</v>
      </c>
      <c r="J31" s="166" t="s">
        <v>293</v>
      </c>
      <c r="K31" s="166" t="s">
        <v>559</v>
      </c>
      <c r="L31" s="166" t="s">
        <v>567</v>
      </c>
    </row>
    <row r="32" spans="1:12" s="149" customFormat="1" ht="15" customHeight="1" x14ac:dyDescent="0.35">
      <c r="A32" s="160" t="s">
        <v>26</v>
      </c>
      <c r="B32" s="58" t="s">
        <v>130</v>
      </c>
      <c r="C32" s="59">
        <f t="shared" si="2"/>
        <v>2</v>
      </c>
      <c r="D32" s="59"/>
      <c r="E32" s="59"/>
      <c r="F32" s="60">
        <f t="shared" si="0"/>
        <v>2</v>
      </c>
      <c r="G32" s="81">
        <f>'Изменения в бюджет'!B31</f>
        <v>3</v>
      </c>
      <c r="H32" s="81">
        <v>3</v>
      </c>
      <c r="I32" s="120" t="s">
        <v>589</v>
      </c>
      <c r="J32" s="167" t="s">
        <v>297</v>
      </c>
      <c r="K32" s="167" t="s">
        <v>298</v>
      </c>
      <c r="L32" s="63" t="s">
        <v>657</v>
      </c>
    </row>
    <row r="33" spans="1:12" s="149" customFormat="1" ht="15" customHeight="1" x14ac:dyDescent="0.35">
      <c r="A33" s="160" t="s">
        <v>27</v>
      </c>
      <c r="B33" s="58" t="s">
        <v>112</v>
      </c>
      <c r="C33" s="59">
        <f t="shared" si="2"/>
        <v>0</v>
      </c>
      <c r="D33" s="59">
        <v>0.5</v>
      </c>
      <c r="E33" s="59"/>
      <c r="F33" s="60">
        <f t="shared" si="0"/>
        <v>0</v>
      </c>
      <c r="G33" s="81">
        <f>'Изменения в бюджет'!B32</f>
        <v>11</v>
      </c>
      <c r="H33" s="81">
        <v>9</v>
      </c>
      <c r="I33" s="58" t="s">
        <v>764</v>
      </c>
      <c r="J33" s="166" t="s">
        <v>150</v>
      </c>
      <c r="K33" s="166" t="s">
        <v>489</v>
      </c>
      <c r="L33" s="166" t="s">
        <v>305</v>
      </c>
    </row>
    <row r="34" spans="1:12" s="149" customFormat="1" ht="15" customHeight="1" x14ac:dyDescent="0.35">
      <c r="A34" s="160" t="s">
        <v>28</v>
      </c>
      <c r="B34" s="58" t="s">
        <v>112</v>
      </c>
      <c r="C34" s="59">
        <f t="shared" si="2"/>
        <v>0</v>
      </c>
      <c r="D34" s="59"/>
      <c r="E34" s="59"/>
      <c r="F34" s="60">
        <f t="shared" si="0"/>
        <v>0</v>
      </c>
      <c r="G34" s="81">
        <f>'Изменения в бюджет'!B33</f>
        <v>4</v>
      </c>
      <c r="H34" s="81">
        <v>2</v>
      </c>
      <c r="I34" s="58" t="s">
        <v>767</v>
      </c>
      <c r="J34" s="166" t="s">
        <v>147</v>
      </c>
      <c r="K34" s="166" t="s">
        <v>302</v>
      </c>
      <c r="L34" s="166" t="s">
        <v>560</v>
      </c>
    </row>
    <row r="35" spans="1:12" s="5" customFormat="1" ht="15" customHeight="1" x14ac:dyDescent="0.35">
      <c r="A35" s="160" t="s">
        <v>29</v>
      </c>
      <c r="B35" s="58" t="s">
        <v>130</v>
      </c>
      <c r="C35" s="59">
        <f t="shared" si="2"/>
        <v>2</v>
      </c>
      <c r="D35" s="59"/>
      <c r="E35" s="59"/>
      <c r="F35" s="60">
        <f t="shared" si="0"/>
        <v>2</v>
      </c>
      <c r="G35" s="81">
        <f>'Изменения в бюджет'!B34</f>
        <v>1</v>
      </c>
      <c r="H35" s="81">
        <v>1</v>
      </c>
      <c r="I35" s="119" t="s">
        <v>589</v>
      </c>
      <c r="J35" s="167" t="s">
        <v>493</v>
      </c>
      <c r="K35" s="167" t="s">
        <v>494</v>
      </c>
      <c r="L35" s="63" t="s">
        <v>135</v>
      </c>
    </row>
    <row r="36" spans="1:12" s="5" customFormat="1" ht="15" customHeight="1" x14ac:dyDescent="0.35">
      <c r="A36" s="160" t="s">
        <v>30</v>
      </c>
      <c r="B36" s="58" t="s">
        <v>130</v>
      </c>
      <c r="C36" s="59">
        <f t="shared" si="2"/>
        <v>2</v>
      </c>
      <c r="D36" s="59"/>
      <c r="E36" s="59"/>
      <c r="F36" s="60">
        <f t="shared" si="0"/>
        <v>2</v>
      </c>
      <c r="G36" s="81">
        <f>'Изменения в бюджет'!B35</f>
        <v>7</v>
      </c>
      <c r="H36" s="81">
        <v>7</v>
      </c>
      <c r="I36" s="121" t="s">
        <v>589</v>
      </c>
      <c r="J36" s="167" t="s">
        <v>496</v>
      </c>
      <c r="K36" s="167" t="s">
        <v>148</v>
      </c>
      <c r="L36" s="63" t="s">
        <v>135</v>
      </c>
    </row>
    <row r="37" spans="1:12" s="149" customFormat="1" ht="15" customHeight="1" x14ac:dyDescent="0.35">
      <c r="A37" s="56" t="s">
        <v>31</v>
      </c>
      <c r="B37" s="57"/>
      <c r="C37" s="57"/>
      <c r="D37" s="57"/>
      <c r="E37" s="57"/>
      <c r="F37" s="57"/>
      <c r="G37" s="80"/>
      <c r="H37" s="176"/>
      <c r="I37" s="56"/>
      <c r="J37" s="56"/>
      <c r="K37" s="56"/>
      <c r="L37" s="56"/>
    </row>
    <row r="38" spans="1:12" s="5" customFormat="1" ht="15" customHeight="1" x14ac:dyDescent="0.35">
      <c r="A38" s="160" t="s">
        <v>32</v>
      </c>
      <c r="B38" s="58" t="s">
        <v>112</v>
      </c>
      <c r="C38" s="59">
        <f t="shared" ref="C38:C45" si="3">IF(B38=B$4,2,0)</f>
        <v>0</v>
      </c>
      <c r="D38" s="59"/>
      <c r="E38" s="59">
        <v>0.5</v>
      </c>
      <c r="F38" s="60">
        <f t="shared" si="0"/>
        <v>0</v>
      </c>
      <c r="G38" s="81">
        <f>'Изменения в бюджет'!B37</f>
        <v>5</v>
      </c>
      <c r="H38" s="81">
        <v>2</v>
      </c>
      <c r="I38" s="58" t="s">
        <v>617</v>
      </c>
      <c r="J38" s="167" t="s">
        <v>311</v>
      </c>
      <c r="K38" s="167" t="s">
        <v>312</v>
      </c>
      <c r="L38" s="63" t="s">
        <v>135</v>
      </c>
    </row>
    <row r="39" spans="1:12" s="149" customFormat="1" ht="15" customHeight="1" x14ac:dyDescent="0.35">
      <c r="A39" s="160" t="s">
        <v>33</v>
      </c>
      <c r="B39" s="58" t="s">
        <v>130</v>
      </c>
      <c r="C39" s="59">
        <f t="shared" si="3"/>
        <v>2</v>
      </c>
      <c r="D39" s="59"/>
      <c r="E39" s="59"/>
      <c r="F39" s="60">
        <f>C39*(1-D39)*(1-E39)</f>
        <v>2</v>
      </c>
      <c r="G39" s="81">
        <f>'Изменения в бюджет'!B38</f>
        <v>2</v>
      </c>
      <c r="H39" s="81">
        <v>2</v>
      </c>
      <c r="I39" s="120" t="s">
        <v>589</v>
      </c>
      <c r="J39" s="166" t="s">
        <v>313</v>
      </c>
      <c r="K39" s="166" t="s">
        <v>151</v>
      </c>
      <c r="L39" s="63" t="s">
        <v>135</v>
      </c>
    </row>
    <row r="40" spans="1:12" s="149" customFormat="1" ht="15" customHeight="1" x14ac:dyDescent="0.35">
      <c r="A40" s="160" t="s">
        <v>98</v>
      </c>
      <c r="B40" s="58" t="s">
        <v>130</v>
      </c>
      <c r="C40" s="59">
        <f t="shared" si="3"/>
        <v>2</v>
      </c>
      <c r="D40" s="59"/>
      <c r="E40" s="59"/>
      <c r="F40" s="60">
        <f t="shared" si="0"/>
        <v>2</v>
      </c>
      <c r="G40" s="81">
        <f>'Изменения в бюджет'!B39</f>
        <v>6</v>
      </c>
      <c r="H40" s="81">
        <v>6</v>
      </c>
      <c r="I40" s="120" t="s">
        <v>589</v>
      </c>
      <c r="J40" s="166" t="s">
        <v>315</v>
      </c>
      <c r="K40" s="166" t="s">
        <v>316</v>
      </c>
      <c r="L40" s="166" t="s">
        <v>317</v>
      </c>
    </row>
    <row r="41" spans="1:12" s="149" customFormat="1" ht="15" customHeight="1" x14ac:dyDescent="0.35">
      <c r="A41" s="160" t="s">
        <v>34</v>
      </c>
      <c r="B41" s="58" t="s">
        <v>130</v>
      </c>
      <c r="C41" s="59">
        <f t="shared" si="3"/>
        <v>2</v>
      </c>
      <c r="D41" s="59"/>
      <c r="E41" s="59"/>
      <c r="F41" s="60">
        <f t="shared" si="0"/>
        <v>2</v>
      </c>
      <c r="G41" s="81">
        <f>'Изменения в бюджет'!B40</f>
        <v>3</v>
      </c>
      <c r="H41" s="81">
        <v>3</v>
      </c>
      <c r="I41" s="168" t="s">
        <v>589</v>
      </c>
      <c r="J41" s="166" t="s">
        <v>319</v>
      </c>
      <c r="K41" s="166" t="s">
        <v>180</v>
      </c>
      <c r="L41" s="63" t="s">
        <v>657</v>
      </c>
    </row>
    <row r="42" spans="1:12" s="149" customFormat="1" ht="15" customHeight="1" x14ac:dyDescent="0.35">
      <c r="A42" s="160" t="s">
        <v>35</v>
      </c>
      <c r="B42" s="58" t="s">
        <v>130</v>
      </c>
      <c r="C42" s="59">
        <f t="shared" si="3"/>
        <v>2</v>
      </c>
      <c r="D42" s="59"/>
      <c r="E42" s="59"/>
      <c r="F42" s="60">
        <f t="shared" si="0"/>
        <v>2</v>
      </c>
      <c r="G42" s="81">
        <f>'Изменения в бюджет'!B41</f>
        <v>5</v>
      </c>
      <c r="H42" s="81">
        <v>5</v>
      </c>
      <c r="I42" s="120" t="s">
        <v>589</v>
      </c>
      <c r="J42" s="166" t="s">
        <v>321</v>
      </c>
      <c r="K42" s="166" t="s">
        <v>152</v>
      </c>
      <c r="L42" s="63" t="s">
        <v>135</v>
      </c>
    </row>
    <row r="43" spans="1:12" s="150" customFormat="1" ht="15" customHeight="1" x14ac:dyDescent="0.35">
      <c r="A43" s="160" t="s">
        <v>36</v>
      </c>
      <c r="B43" s="58" t="s">
        <v>112</v>
      </c>
      <c r="C43" s="59">
        <f t="shared" si="3"/>
        <v>0</v>
      </c>
      <c r="D43" s="59"/>
      <c r="E43" s="59"/>
      <c r="F43" s="60">
        <f t="shared" si="0"/>
        <v>0</v>
      </c>
      <c r="G43" s="81">
        <f>'Изменения в бюджет'!B42</f>
        <v>5</v>
      </c>
      <c r="H43" s="81">
        <v>1</v>
      </c>
      <c r="I43" s="120" t="s">
        <v>581</v>
      </c>
      <c r="J43" s="166" t="s">
        <v>497</v>
      </c>
      <c r="K43" s="166" t="s">
        <v>324</v>
      </c>
      <c r="L43" s="166" t="s">
        <v>579</v>
      </c>
    </row>
    <row r="44" spans="1:12" s="149" customFormat="1" ht="15" customHeight="1" x14ac:dyDescent="0.35">
      <c r="A44" s="160" t="s">
        <v>37</v>
      </c>
      <c r="B44" s="58" t="s">
        <v>130</v>
      </c>
      <c r="C44" s="59">
        <f t="shared" si="3"/>
        <v>2</v>
      </c>
      <c r="D44" s="60"/>
      <c r="E44" s="60"/>
      <c r="F44" s="60">
        <f t="shared" si="0"/>
        <v>2</v>
      </c>
      <c r="G44" s="81">
        <f>'Изменения в бюджет'!B43</f>
        <v>6</v>
      </c>
      <c r="H44" s="81">
        <v>6</v>
      </c>
      <c r="I44" s="120" t="s">
        <v>589</v>
      </c>
      <c r="J44" s="166" t="s">
        <v>157</v>
      </c>
      <c r="K44" s="166" t="s">
        <v>328</v>
      </c>
      <c r="L44" s="166" t="s">
        <v>327</v>
      </c>
    </row>
    <row r="45" spans="1:12" s="149" customFormat="1" ht="15" customHeight="1" x14ac:dyDescent="0.35">
      <c r="A45" s="160" t="s">
        <v>99</v>
      </c>
      <c r="B45" s="58" t="s">
        <v>112</v>
      </c>
      <c r="C45" s="59">
        <f t="shared" si="3"/>
        <v>0</v>
      </c>
      <c r="D45" s="59"/>
      <c r="E45" s="59"/>
      <c r="F45" s="60">
        <f t="shared" si="0"/>
        <v>0</v>
      </c>
      <c r="G45" s="81">
        <f>'Изменения в бюджет'!B44</f>
        <v>4</v>
      </c>
      <c r="H45" s="81">
        <v>2</v>
      </c>
      <c r="I45" s="58" t="s">
        <v>765</v>
      </c>
      <c r="J45" s="166" t="s">
        <v>553</v>
      </c>
      <c r="K45" s="167" t="s">
        <v>500</v>
      </c>
      <c r="L45" s="166" t="s">
        <v>330</v>
      </c>
    </row>
    <row r="46" spans="1:12" s="5" customFormat="1" ht="15" customHeight="1" x14ac:dyDescent="0.35">
      <c r="A46" s="56" t="s">
        <v>38</v>
      </c>
      <c r="B46" s="57"/>
      <c r="C46" s="57"/>
      <c r="D46" s="57"/>
      <c r="E46" s="57"/>
      <c r="F46" s="57"/>
      <c r="G46" s="80"/>
      <c r="H46" s="176"/>
      <c r="I46" s="56"/>
      <c r="J46" s="56"/>
      <c r="K46" s="56"/>
      <c r="L46" s="56"/>
    </row>
    <row r="47" spans="1:12" s="149" customFormat="1" ht="15" customHeight="1" x14ac:dyDescent="0.35">
      <c r="A47" s="160" t="s">
        <v>39</v>
      </c>
      <c r="B47" s="58" t="s">
        <v>112</v>
      </c>
      <c r="C47" s="59">
        <f t="shared" ref="C47:C53" si="4">IF(B47=B$4,2,0)</f>
        <v>0</v>
      </c>
      <c r="D47" s="59"/>
      <c r="E47" s="59"/>
      <c r="F47" s="60">
        <f t="shared" si="0"/>
        <v>0</v>
      </c>
      <c r="G47" s="81">
        <f>'Изменения в бюджет'!B46</f>
        <v>5</v>
      </c>
      <c r="H47" s="81">
        <v>0</v>
      </c>
      <c r="I47" s="120" t="s">
        <v>589</v>
      </c>
      <c r="J47" s="166" t="s">
        <v>331</v>
      </c>
      <c r="K47" s="166" t="s">
        <v>332</v>
      </c>
      <c r="L47" s="166" t="s">
        <v>333</v>
      </c>
    </row>
    <row r="48" spans="1:12" s="149" customFormat="1" ht="15" customHeight="1" x14ac:dyDescent="0.35">
      <c r="A48" s="160" t="s">
        <v>40</v>
      </c>
      <c r="B48" s="58" t="s">
        <v>130</v>
      </c>
      <c r="C48" s="59">
        <f t="shared" si="4"/>
        <v>2</v>
      </c>
      <c r="D48" s="59"/>
      <c r="E48" s="59"/>
      <c r="F48" s="60">
        <f t="shared" si="0"/>
        <v>2</v>
      </c>
      <c r="G48" s="81">
        <f>'Изменения в бюджет'!B47</f>
        <v>5</v>
      </c>
      <c r="H48" s="81">
        <v>5</v>
      </c>
      <c r="I48" s="120" t="s">
        <v>589</v>
      </c>
      <c r="J48" s="166" t="s">
        <v>659</v>
      </c>
      <c r="K48" s="166" t="s">
        <v>337</v>
      </c>
      <c r="L48" s="63" t="s">
        <v>135</v>
      </c>
    </row>
    <row r="49" spans="1:12" s="149" customFormat="1" ht="15" customHeight="1" x14ac:dyDescent="0.35">
      <c r="A49" s="160" t="s">
        <v>41</v>
      </c>
      <c r="B49" s="58" t="s">
        <v>130</v>
      </c>
      <c r="C49" s="59">
        <f t="shared" si="4"/>
        <v>2</v>
      </c>
      <c r="D49" s="59"/>
      <c r="E49" s="59">
        <v>0.5</v>
      </c>
      <c r="F49" s="60">
        <f t="shared" si="0"/>
        <v>1</v>
      </c>
      <c r="G49" s="81">
        <f>'Изменения в бюджет'!B48</f>
        <v>2</v>
      </c>
      <c r="H49" s="81">
        <v>2</v>
      </c>
      <c r="I49" s="120" t="s">
        <v>622</v>
      </c>
      <c r="J49" s="166" t="s">
        <v>338</v>
      </c>
      <c r="K49" s="166" t="s">
        <v>339</v>
      </c>
      <c r="L49" s="64" t="s">
        <v>135</v>
      </c>
    </row>
    <row r="50" spans="1:12" s="149" customFormat="1" ht="15" customHeight="1" x14ac:dyDescent="0.35">
      <c r="A50" s="160" t="s">
        <v>42</v>
      </c>
      <c r="B50" s="58" t="s">
        <v>130</v>
      </c>
      <c r="C50" s="59">
        <f t="shared" si="4"/>
        <v>2</v>
      </c>
      <c r="D50" s="59">
        <v>0.5</v>
      </c>
      <c r="E50" s="59"/>
      <c r="F50" s="60">
        <f t="shared" si="0"/>
        <v>1</v>
      </c>
      <c r="G50" s="81">
        <f>'Изменения в бюджет'!B49</f>
        <v>7</v>
      </c>
      <c r="H50" s="81">
        <v>7</v>
      </c>
      <c r="I50" s="58" t="s">
        <v>623</v>
      </c>
      <c r="J50" s="166" t="s">
        <v>660</v>
      </c>
      <c r="K50" s="166" t="s">
        <v>342</v>
      </c>
      <c r="L50" s="63" t="s">
        <v>135</v>
      </c>
    </row>
    <row r="51" spans="1:12" s="149" customFormat="1" ht="15" customHeight="1" x14ac:dyDescent="0.35">
      <c r="A51" s="160" t="s">
        <v>92</v>
      </c>
      <c r="B51" s="58" t="s">
        <v>112</v>
      </c>
      <c r="C51" s="59">
        <f t="shared" si="4"/>
        <v>0</v>
      </c>
      <c r="D51" s="59"/>
      <c r="E51" s="59"/>
      <c r="F51" s="60">
        <f t="shared" si="0"/>
        <v>0</v>
      </c>
      <c r="G51" s="81">
        <f>'Изменения в бюджет'!B50</f>
        <v>5</v>
      </c>
      <c r="H51" s="81">
        <v>1</v>
      </c>
      <c r="I51" s="58" t="s">
        <v>580</v>
      </c>
      <c r="J51" s="166" t="s">
        <v>561</v>
      </c>
      <c r="K51" s="166" t="s">
        <v>347</v>
      </c>
      <c r="L51" s="63" t="s">
        <v>135</v>
      </c>
    </row>
    <row r="52" spans="1:12" s="149" customFormat="1" ht="15" customHeight="1" x14ac:dyDescent="0.35">
      <c r="A52" s="160" t="s">
        <v>43</v>
      </c>
      <c r="B52" s="58" t="s">
        <v>112</v>
      </c>
      <c r="C52" s="59">
        <f t="shared" si="4"/>
        <v>0</v>
      </c>
      <c r="D52" s="60"/>
      <c r="E52" s="60"/>
      <c r="F52" s="60">
        <f t="shared" si="0"/>
        <v>0</v>
      </c>
      <c r="G52" s="81">
        <f>'Изменения в бюджет'!B51</f>
        <v>2</v>
      </c>
      <c r="H52" s="81">
        <v>1</v>
      </c>
      <c r="I52" s="120" t="s">
        <v>661</v>
      </c>
      <c r="J52" s="166" t="s">
        <v>662</v>
      </c>
      <c r="K52" s="166" t="s">
        <v>349</v>
      </c>
      <c r="L52" s="166" t="s">
        <v>352</v>
      </c>
    </row>
    <row r="53" spans="1:12" s="149" customFormat="1" ht="15" customHeight="1" x14ac:dyDescent="0.35">
      <c r="A53" s="160" t="s">
        <v>44</v>
      </c>
      <c r="B53" s="58" t="s">
        <v>130</v>
      </c>
      <c r="C53" s="59">
        <f t="shared" si="4"/>
        <v>2</v>
      </c>
      <c r="D53" s="59"/>
      <c r="E53" s="59"/>
      <c r="F53" s="60">
        <f t="shared" si="0"/>
        <v>2</v>
      </c>
      <c r="G53" s="81">
        <f>'Изменения в бюджет'!B52</f>
        <v>5</v>
      </c>
      <c r="H53" s="81">
        <v>5</v>
      </c>
      <c r="I53" s="120" t="s">
        <v>589</v>
      </c>
      <c r="J53" s="167" t="s">
        <v>556</v>
      </c>
      <c r="K53" s="166" t="s">
        <v>357</v>
      </c>
      <c r="L53" s="166" t="s">
        <v>358</v>
      </c>
    </row>
    <row r="54" spans="1:12" s="5" customFormat="1" ht="15" customHeight="1" x14ac:dyDescent="0.35">
      <c r="A54" s="56" t="s">
        <v>45</v>
      </c>
      <c r="B54" s="57"/>
      <c r="C54" s="57"/>
      <c r="D54" s="57"/>
      <c r="E54" s="57"/>
      <c r="F54" s="57"/>
      <c r="G54" s="80"/>
      <c r="H54" s="176"/>
      <c r="I54" s="56"/>
      <c r="J54" s="56"/>
      <c r="K54" s="56"/>
      <c r="L54" s="56"/>
    </row>
    <row r="55" spans="1:12" s="5" customFormat="1" ht="15" customHeight="1" x14ac:dyDescent="0.35">
      <c r="A55" s="160" t="s">
        <v>46</v>
      </c>
      <c r="B55" s="58" t="s">
        <v>130</v>
      </c>
      <c r="C55" s="59">
        <f t="shared" ref="C55:C98" si="5">IF(B55=B$4,2,0)</f>
        <v>2</v>
      </c>
      <c r="D55" s="59"/>
      <c r="E55" s="59"/>
      <c r="F55" s="60">
        <f t="shared" si="0"/>
        <v>2</v>
      </c>
      <c r="G55" s="81">
        <f>'Изменения в бюджет'!B54</f>
        <v>4</v>
      </c>
      <c r="H55" s="81">
        <v>4</v>
      </c>
      <c r="I55" s="119" t="s">
        <v>589</v>
      </c>
      <c r="J55" s="167" t="s">
        <v>506</v>
      </c>
      <c r="K55" s="167" t="s">
        <v>174</v>
      </c>
      <c r="L55" s="63" t="s">
        <v>135</v>
      </c>
    </row>
    <row r="56" spans="1:12" s="5" customFormat="1" ht="15" customHeight="1" x14ac:dyDescent="0.35">
      <c r="A56" s="160" t="s">
        <v>47</v>
      </c>
      <c r="B56" s="58" t="s">
        <v>130</v>
      </c>
      <c r="C56" s="59">
        <f t="shared" si="5"/>
        <v>2</v>
      </c>
      <c r="D56" s="59"/>
      <c r="E56" s="59"/>
      <c r="F56" s="60">
        <f t="shared" si="0"/>
        <v>2</v>
      </c>
      <c r="G56" s="81">
        <f>'Изменения в бюджет'!B55</f>
        <v>3</v>
      </c>
      <c r="H56" s="81">
        <v>3</v>
      </c>
      <c r="I56" s="119" t="s">
        <v>589</v>
      </c>
      <c r="J56" s="167" t="s">
        <v>562</v>
      </c>
      <c r="K56" s="167" t="s">
        <v>362</v>
      </c>
      <c r="L56" s="63" t="s">
        <v>135</v>
      </c>
    </row>
    <row r="57" spans="1:12" s="149" customFormat="1" ht="15" customHeight="1" x14ac:dyDescent="0.35">
      <c r="A57" s="160" t="s">
        <v>48</v>
      </c>
      <c r="B57" s="58" t="s">
        <v>112</v>
      </c>
      <c r="C57" s="59">
        <f t="shared" si="5"/>
        <v>0</v>
      </c>
      <c r="D57" s="59"/>
      <c r="E57" s="59"/>
      <c r="F57" s="60">
        <f t="shared" si="0"/>
        <v>0</v>
      </c>
      <c r="G57" s="81">
        <f>'Изменения в бюджет'!B56</f>
        <v>5</v>
      </c>
      <c r="H57" s="81">
        <v>2</v>
      </c>
      <c r="I57" s="58" t="s">
        <v>629</v>
      </c>
      <c r="J57" s="166" t="s">
        <v>366</v>
      </c>
      <c r="K57" s="166" t="s">
        <v>367</v>
      </c>
      <c r="L57" s="63" t="s">
        <v>135</v>
      </c>
    </row>
    <row r="58" spans="1:12" s="149" customFormat="1" ht="15" customHeight="1" x14ac:dyDescent="0.35">
      <c r="A58" s="160" t="s">
        <v>49</v>
      </c>
      <c r="B58" s="58" t="s">
        <v>130</v>
      </c>
      <c r="C58" s="59">
        <f t="shared" si="5"/>
        <v>2</v>
      </c>
      <c r="D58" s="59"/>
      <c r="E58" s="129"/>
      <c r="F58" s="60">
        <f t="shared" si="0"/>
        <v>2</v>
      </c>
      <c r="G58" s="81">
        <f>'Изменения в бюджет'!B57</f>
        <v>4</v>
      </c>
      <c r="H58" s="81">
        <v>4</v>
      </c>
      <c r="I58" s="120" t="s">
        <v>589</v>
      </c>
      <c r="J58" s="166" t="s">
        <v>563</v>
      </c>
      <c r="K58" s="166" t="s">
        <v>158</v>
      </c>
      <c r="L58" s="63" t="s">
        <v>135</v>
      </c>
    </row>
    <row r="59" spans="1:12" s="149" customFormat="1" ht="15" customHeight="1" x14ac:dyDescent="0.35">
      <c r="A59" s="160" t="s">
        <v>50</v>
      </c>
      <c r="B59" s="58" t="s">
        <v>130</v>
      </c>
      <c r="C59" s="59">
        <f t="shared" si="5"/>
        <v>2</v>
      </c>
      <c r="D59" s="59"/>
      <c r="E59" s="59">
        <v>0.5</v>
      </c>
      <c r="F59" s="60">
        <f t="shared" si="0"/>
        <v>1</v>
      </c>
      <c r="G59" s="81">
        <f>'Изменения в бюджет'!B58</f>
        <v>5</v>
      </c>
      <c r="H59" s="81">
        <v>5</v>
      </c>
      <c r="I59" s="120" t="s">
        <v>582</v>
      </c>
      <c r="J59" s="166" t="s">
        <v>508</v>
      </c>
      <c r="K59" s="166" t="s">
        <v>372</v>
      </c>
      <c r="L59" s="63" t="s">
        <v>135</v>
      </c>
    </row>
    <row r="60" spans="1:12" s="149" customFormat="1" ht="15" customHeight="1" x14ac:dyDescent="0.35">
      <c r="A60" s="160" t="s">
        <v>51</v>
      </c>
      <c r="B60" s="58" t="s">
        <v>130</v>
      </c>
      <c r="C60" s="59">
        <f t="shared" si="5"/>
        <v>2</v>
      </c>
      <c r="D60" s="59"/>
      <c r="E60" s="59"/>
      <c r="F60" s="60">
        <f t="shared" si="0"/>
        <v>2</v>
      </c>
      <c r="G60" s="81">
        <f>'Изменения в бюджет'!B59</f>
        <v>4</v>
      </c>
      <c r="H60" s="81">
        <v>4</v>
      </c>
      <c r="I60" s="120" t="s">
        <v>589</v>
      </c>
      <c r="J60" s="166" t="s">
        <v>374</v>
      </c>
      <c r="K60" s="166" t="s">
        <v>375</v>
      </c>
      <c r="L60" s="63" t="s">
        <v>657</v>
      </c>
    </row>
    <row r="61" spans="1:12" s="149" customFormat="1" ht="15" customHeight="1" x14ac:dyDescent="0.35">
      <c r="A61" s="160" t="s">
        <v>52</v>
      </c>
      <c r="B61" s="58" t="s">
        <v>112</v>
      </c>
      <c r="C61" s="59">
        <f t="shared" si="5"/>
        <v>0</v>
      </c>
      <c r="D61" s="59"/>
      <c r="E61" s="59"/>
      <c r="F61" s="60">
        <f t="shared" si="0"/>
        <v>0</v>
      </c>
      <c r="G61" s="81">
        <f>'Изменения в бюджет'!B60</f>
        <v>7</v>
      </c>
      <c r="H61" s="81">
        <v>4</v>
      </c>
      <c r="I61" s="58" t="s">
        <v>583</v>
      </c>
      <c r="J61" s="166" t="s">
        <v>380</v>
      </c>
      <c r="K61" s="166" t="s">
        <v>381</v>
      </c>
      <c r="L61" s="166" t="s">
        <v>382</v>
      </c>
    </row>
    <row r="62" spans="1:12" s="149" customFormat="1" ht="15" customHeight="1" x14ac:dyDescent="0.35">
      <c r="A62" s="160" t="s">
        <v>53</v>
      </c>
      <c r="B62" s="58" t="s">
        <v>130</v>
      </c>
      <c r="C62" s="59">
        <f t="shared" si="5"/>
        <v>2</v>
      </c>
      <c r="D62" s="59"/>
      <c r="E62" s="59"/>
      <c r="F62" s="60">
        <f t="shared" si="0"/>
        <v>2</v>
      </c>
      <c r="G62" s="81">
        <f>'Изменения в бюджет'!B61</f>
        <v>4</v>
      </c>
      <c r="H62" s="81">
        <v>4</v>
      </c>
      <c r="I62" s="120" t="s">
        <v>589</v>
      </c>
      <c r="J62" s="166" t="s">
        <v>160</v>
      </c>
      <c r="K62" s="166" t="s">
        <v>384</v>
      </c>
      <c r="L62" s="63" t="s">
        <v>135</v>
      </c>
    </row>
    <row r="63" spans="1:12" s="149" customFormat="1" ht="15" customHeight="1" x14ac:dyDescent="0.35">
      <c r="A63" s="160" t="s">
        <v>54</v>
      </c>
      <c r="B63" s="58" t="s">
        <v>130</v>
      </c>
      <c r="C63" s="59">
        <f t="shared" si="5"/>
        <v>2</v>
      </c>
      <c r="D63" s="59"/>
      <c r="E63" s="59"/>
      <c r="F63" s="60">
        <f t="shared" si="0"/>
        <v>2</v>
      </c>
      <c r="G63" s="81">
        <f>'Изменения в бюджет'!B62</f>
        <v>9</v>
      </c>
      <c r="H63" s="81">
        <v>9</v>
      </c>
      <c r="I63" s="120" t="s">
        <v>589</v>
      </c>
      <c r="J63" s="166" t="s">
        <v>386</v>
      </c>
      <c r="K63" s="166" t="s">
        <v>388</v>
      </c>
      <c r="L63" s="166" t="s">
        <v>387</v>
      </c>
    </row>
    <row r="64" spans="1:12" s="149" customFormat="1" ht="15" customHeight="1" x14ac:dyDescent="0.35">
      <c r="A64" s="160" t="s">
        <v>55</v>
      </c>
      <c r="B64" s="58" t="s">
        <v>130</v>
      </c>
      <c r="C64" s="59">
        <f t="shared" si="5"/>
        <v>2</v>
      </c>
      <c r="D64" s="59"/>
      <c r="E64" s="59"/>
      <c r="F64" s="60">
        <f t="shared" si="0"/>
        <v>2</v>
      </c>
      <c r="G64" s="81">
        <f>'Изменения в бюджет'!B63</f>
        <v>4</v>
      </c>
      <c r="H64" s="81">
        <v>4</v>
      </c>
      <c r="I64" s="132" t="s">
        <v>589</v>
      </c>
      <c r="J64" s="166" t="s">
        <v>663</v>
      </c>
      <c r="K64" s="166" t="s">
        <v>175</v>
      </c>
      <c r="L64" s="63" t="s">
        <v>657</v>
      </c>
    </row>
    <row r="65" spans="1:12" s="149" customFormat="1" ht="15" customHeight="1" x14ac:dyDescent="0.35">
      <c r="A65" s="160" t="s">
        <v>56</v>
      </c>
      <c r="B65" s="58" t="s">
        <v>112</v>
      </c>
      <c r="C65" s="59">
        <f t="shared" si="5"/>
        <v>0</v>
      </c>
      <c r="D65" s="59"/>
      <c r="E65" s="59"/>
      <c r="F65" s="60">
        <f t="shared" si="0"/>
        <v>0</v>
      </c>
      <c r="G65" s="81">
        <f>'Изменения в бюджет'!B64</f>
        <v>7</v>
      </c>
      <c r="H65" s="81">
        <v>6</v>
      </c>
      <c r="I65" s="120" t="s">
        <v>766</v>
      </c>
      <c r="J65" s="166" t="s">
        <v>159</v>
      </c>
      <c r="K65" s="166" t="s">
        <v>162</v>
      </c>
      <c r="L65" s="63" t="s">
        <v>135</v>
      </c>
    </row>
    <row r="66" spans="1:12" s="5" customFormat="1" ht="15" customHeight="1" x14ac:dyDescent="0.35">
      <c r="A66" s="160" t="s">
        <v>57</v>
      </c>
      <c r="B66" s="58" t="s">
        <v>130</v>
      </c>
      <c r="C66" s="59">
        <f t="shared" si="5"/>
        <v>2</v>
      </c>
      <c r="D66" s="59"/>
      <c r="E66" s="59"/>
      <c r="F66" s="60">
        <f t="shared" si="0"/>
        <v>2</v>
      </c>
      <c r="G66" s="81">
        <f>'Изменения в бюджет'!B65</f>
        <v>7</v>
      </c>
      <c r="H66" s="81">
        <v>7</v>
      </c>
      <c r="I66" s="120" t="s">
        <v>589</v>
      </c>
      <c r="J66" s="167" t="s">
        <v>392</v>
      </c>
      <c r="K66" s="167" t="s">
        <v>393</v>
      </c>
      <c r="L66" s="63" t="s">
        <v>657</v>
      </c>
    </row>
    <row r="67" spans="1:12" s="149" customFormat="1" ht="15" customHeight="1" x14ac:dyDescent="0.35">
      <c r="A67" s="160" t="s">
        <v>58</v>
      </c>
      <c r="B67" s="58" t="s">
        <v>130</v>
      </c>
      <c r="C67" s="59">
        <f t="shared" si="5"/>
        <v>2</v>
      </c>
      <c r="D67" s="59">
        <v>0.5</v>
      </c>
      <c r="E67" s="60"/>
      <c r="F67" s="60">
        <f t="shared" si="0"/>
        <v>1</v>
      </c>
      <c r="G67" s="81">
        <f>'Изменения в бюджет'!B66</f>
        <v>6</v>
      </c>
      <c r="H67" s="81">
        <v>6</v>
      </c>
      <c r="I67" s="120" t="s">
        <v>636</v>
      </c>
      <c r="J67" s="166" t="s">
        <v>395</v>
      </c>
      <c r="K67" s="166" t="s">
        <v>513</v>
      </c>
      <c r="L67" s="166" t="s">
        <v>584</v>
      </c>
    </row>
    <row r="68" spans="1:12" s="5" customFormat="1" ht="15" customHeight="1" x14ac:dyDescent="0.35">
      <c r="A68" s="160" t="s">
        <v>59</v>
      </c>
      <c r="B68" s="58" t="s">
        <v>130</v>
      </c>
      <c r="C68" s="59">
        <f t="shared" si="5"/>
        <v>2</v>
      </c>
      <c r="D68" s="59"/>
      <c r="E68" s="59"/>
      <c r="F68" s="60">
        <f t="shared" si="0"/>
        <v>2</v>
      </c>
      <c r="G68" s="81">
        <f>'Изменения в бюджет'!B67</f>
        <v>6</v>
      </c>
      <c r="H68" s="81">
        <v>6</v>
      </c>
      <c r="I68" s="120" t="s">
        <v>589</v>
      </c>
      <c r="J68" s="167" t="s">
        <v>515</v>
      </c>
      <c r="K68" s="167" t="s">
        <v>468</v>
      </c>
      <c r="L68" s="167" t="s">
        <v>516</v>
      </c>
    </row>
    <row r="69" spans="1:12" s="5" customFormat="1" ht="15" customHeight="1" x14ac:dyDescent="0.35">
      <c r="A69" s="56" t="s">
        <v>60</v>
      </c>
      <c r="B69" s="56"/>
      <c r="C69" s="57"/>
      <c r="D69" s="57"/>
      <c r="E69" s="57"/>
      <c r="F69" s="57"/>
      <c r="G69" s="80"/>
      <c r="H69" s="176"/>
      <c r="I69" s="56"/>
      <c r="J69" s="56"/>
      <c r="K69" s="56"/>
      <c r="L69" s="56"/>
    </row>
    <row r="70" spans="1:12" s="149" customFormat="1" ht="15" customHeight="1" x14ac:dyDescent="0.35">
      <c r="A70" s="160" t="s">
        <v>61</v>
      </c>
      <c r="B70" s="58" t="s">
        <v>130</v>
      </c>
      <c r="C70" s="59">
        <f t="shared" si="5"/>
        <v>2</v>
      </c>
      <c r="D70" s="59"/>
      <c r="E70" s="59"/>
      <c r="F70" s="60">
        <f t="shared" si="0"/>
        <v>2</v>
      </c>
      <c r="G70" s="81">
        <f>'Изменения в бюджет'!B69</f>
        <v>2</v>
      </c>
      <c r="H70" s="81">
        <v>2</v>
      </c>
      <c r="I70" s="120" t="s">
        <v>589</v>
      </c>
      <c r="J70" s="166" t="s">
        <v>402</v>
      </c>
      <c r="K70" s="166" t="s">
        <v>403</v>
      </c>
      <c r="L70" s="63" t="s">
        <v>135</v>
      </c>
    </row>
    <row r="71" spans="1:12" s="5" customFormat="1" ht="15" customHeight="1" x14ac:dyDescent="0.35">
      <c r="A71" s="160" t="s">
        <v>62</v>
      </c>
      <c r="B71" s="58" t="s">
        <v>130</v>
      </c>
      <c r="C71" s="59">
        <f t="shared" si="5"/>
        <v>2</v>
      </c>
      <c r="D71" s="59"/>
      <c r="E71" s="59"/>
      <c r="F71" s="60">
        <f t="shared" si="0"/>
        <v>2</v>
      </c>
      <c r="G71" s="81">
        <f>'Изменения в бюджет'!B70</f>
        <v>3</v>
      </c>
      <c r="H71" s="81">
        <v>3</v>
      </c>
      <c r="I71" s="120" t="s">
        <v>589</v>
      </c>
      <c r="J71" s="167" t="s">
        <v>407</v>
      </c>
      <c r="K71" s="167" t="s">
        <v>169</v>
      </c>
      <c r="L71" s="63" t="s">
        <v>177</v>
      </c>
    </row>
    <row r="72" spans="1:12" s="149" customFormat="1" ht="15" customHeight="1" x14ac:dyDescent="0.35">
      <c r="A72" s="160" t="s">
        <v>63</v>
      </c>
      <c r="B72" s="58" t="s">
        <v>130</v>
      </c>
      <c r="C72" s="59">
        <f t="shared" si="5"/>
        <v>2</v>
      </c>
      <c r="D72" s="59"/>
      <c r="E72" s="59"/>
      <c r="F72" s="60">
        <f>C72*(1-D72)*(1-E72)</f>
        <v>2</v>
      </c>
      <c r="G72" s="81">
        <f>'Изменения в бюджет'!B71</f>
        <v>1</v>
      </c>
      <c r="H72" s="81">
        <v>1</v>
      </c>
      <c r="I72" s="120" t="s">
        <v>589</v>
      </c>
      <c r="J72" s="167" t="s">
        <v>408</v>
      </c>
      <c r="K72" s="167" t="s">
        <v>163</v>
      </c>
      <c r="L72" s="63" t="s">
        <v>135</v>
      </c>
    </row>
    <row r="73" spans="1:12" s="5" customFormat="1" ht="15" customHeight="1" x14ac:dyDescent="0.35">
      <c r="A73" s="160" t="s">
        <v>64</v>
      </c>
      <c r="B73" s="58" t="s">
        <v>112</v>
      </c>
      <c r="C73" s="59">
        <f t="shared" si="5"/>
        <v>0</v>
      </c>
      <c r="D73" s="59"/>
      <c r="E73" s="59"/>
      <c r="F73" s="60">
        <f>C73*(1-D73)*(1-E73)</f>
        <v>0</v>
      </c>
      <c r="G73" s="81">
        <f>'Изменения в бюджет'!B72</f>
        <v>11</v>
      </c>
      <c r="H73" s="81">
        <v>0</v>
      </c>
      <c r="I73" s="120" t="s">
        <v>589</v>
      </c>
      <c r="J73" s="167" t="s">
        <v>413</v>
      </c>
      <c r="K73" s="167" t="s">
        <v>412</v>
      </c>
      <c r="L73" s="167" t="s">
        <v>411</v>
      </c>
    </row>
    <row r="74" spans="1:12" s="149" customFormat="1" ht="15" customHeight="1" x14ac:dyDescent="0.35">
      <c r="A74" s="58" t="s">
        <v>65</v>
      </c>
      <c r="B74" s="58" t="s">
        <v>130</v>
      </c>
      <c r="C74" s="59">
        <f t="shared" si="5"/>
        <v>2</v>
      </c>
      <c r="D74" s="60"/>
      <c r="E74" s="60"/>
      <c r="F74" s="60">
        <f>C74*(1-D74)*(1-E74)</f>
        <v>2</v>
      </c>
      <c r="G74" s="81">
        <f>'Изменения в бюджет'!B73</f>
        <v>3</v>
      </c>
      <c r="H74" s="81">
        <v>3</v>
      </c>
      <c r="I74" s="120" t="s">
        <v>589</v>
      </c>
      <c r="J74" s="167" t="s">
        <v>414</v>
      </c>
      <c r="K74" s="167" t="s">
        <v>517</v>
      </c>
      <c r="L74" s="63" t="s">
        <v>135</v>
      </c>
    </row>
    <row r="75" spans="1:12" s="149" customFormat="1" ht="15" customHeight="1" x14ac:dyDescent="0.35">
      <c r="A75" s="160" t="s">
        <v>66</v>
      </c>
      <c r="B75" s="58" t="s">
        <v>112</v>
      </c>
      <c r="C75" s="59">
        <f t="shared" si="5"/>
        <v>0</v>
      </c>
      <c r="D75" s="59"/>
      <c r="E75" s="59"/>
      <c r="F75" s="60">
        <f>C75*(1-D75)*(1-E75)</f>
        <v>0</v>
      </c>
      <c r="G75" s="81">
        <f>'Изменения в бюджет'!B74</f>
        <v>3</v>
      </c>
      <c r="H75" s="81">
        <v>1</v>
      </c>
      <c r="I75" s="58" t="s">
        <v>585</v>
      </c>
      <c r="J75" s="166" t="s">
        <v>518</v>
      </c>
      <c r="K75" s="166" t="s">
        <v>415</v>
      </c>
      <c r="L75" s="166" t="s">
        <v>657</v>
      </c>
    </row>
    <row r="76" spans="1:12" s="5" customFormat="1" ht="15" customHeight="1" x14ac:dyDescent="0.35">
      <c r="A76" s="56" t="s">
        <v>67</v>
      </c>
      <c r="B76" s="56"/>
      <c r="C76" s="57"/>
      <c r="D76" s="57"/>
      <c r="E76" s="57"/>
      <c r="F76" s="57"/>
      <c r="G76" s="80"/>
      <c r="H76" s="176"/>
      <c r="I76" s="56"/>
      <c r="J76" s="56"/>
      <c r="K76" s="56"/>
      <c r="L76" s="56"/>
    </row>
    <row r="77" spans="1:12" s="5" customFormat="1" ht="15" customHeight="1" x14ac:dyDescent="0.35">
      <c r="A77" s="160" t="s">
        <v>68</v>
      </c>
      <c r="B77" s="58" t="s">
        <v>130</v>
      </c>
      <c r="C77" s="59">
        <f t="shared" si="5"/>
        <v>2</v>
      </c>
      <c r="D77" s="59"/>
      <c r="E77" s="59"/>
      <c r="F77" s="60">
        <f t="shared" ref="F77:F86" si="6">C77*(1-D77)*(1-E77)</f>
        <v>2</v>
      </c>
      <c r="G77" s="81">
        <f>'Изменения в бюджет'!B76</f>
        <v>3</v>
      </c>
      <c r="H77" s="81">
        <v>3</v>
      </c>
      <c r="I77" s="120" t="s">
        <v>586</v>
      </c>
      <c r="J77" s="167" t="s">
        <v>419</v>
      </c>
      <c r="K77" s="167" t="s">
        <v>420</v>
      </c>
      <c r="L77" s="63" t="s">
        <v>177</v>
      </c>
    </row>
    <row r="78" spans="1:12" s="149" customFormat="1" ht="15" customHeight="1" x14ac:dyDescent="0.35">
      <c r="A78" s="160" t="s">
        <v>70</v>
      </c>
      <c r="B78" s="58" t="s">
        <v>112</v>
      </c>
      <c r="C78" s="59">
        <f t="shared" si="5"/>
        <v>0</v>
      </c>
      <c r="D78" s="59"/>
      <c r="E78" s="59"/>
      <c r="F78" s="60">
        <f t="shared" si="6"/>
        <v>0</v>
      </c>
      <c r="G78" s="81">
        <f>'Изменения в бюджет'!B77</f>
        <v>5</v>
      </c>
      <c r="H78" s="81">
        <v>0</v>
      </c>
      <c r="I78" s="120" t="s">
        <v>589</v>
      </c>
      <c r="J78" s="167" t="s">
        <v>422</v>
      </c>
      <c r="K78" s="167" t="s">
        <v>519</v>
      </c>
      <c r="L78" s="63" t="s">
        <v>177</v>
      </c>
    </row>
    <row r="79" spans="1:12" s="5" customFormat="1" ht="15" customHeight="1" x14ac:dyDescent="0.35">
      <c r="A79" s="160" t="s">
        <v>476</v>
      </c>
      <c r="B79" s="120" t="s">
        <v>587</v>
      </c>
      <c r="C79" s="165" t="s">
        <v>588</v>
      </c>
      <c r="D79" s="59"/>
      <c r="E79" s="59"/>
      <c r="F79" s="165" t="s">
        <v>588</v>
      </c>
      <c r="G79" s="81">
        <f>'Изменения в бюджет'!B78</f>
        <v>0</v>
      </c>
      <c r="H79" s="177" t="s">
        <v>589</v>
      </c>
      <c r="I79" s="120" t="s">
        <v>589</v>
      </c>
      <c r="J79" s="178" t="s">
        <v>589</v>
      </c>
      <c r="K79" s="65" t="s">
        <v>589</v>
      </c>
      <c r="L79" s="63" t="s">
        <v>589</v>
      </c>
    </row>
    <row r="80" spans="1:12" s="149" customFormat="1" ht="15" customHeight="1" x14ac:dyDescent="0.35">
      <c r="A80" s="160" t="s">
        <v>72</v>
      </c>
      <c r="B80" s="58" t="s">
        <v>130</v>
      </c>
      <c r="C80" s="59">
        <f t="shared" si="5"/>
        <v>2</v>
      </c>
      <c r="D80" s="59"/>
      <c r="E80" s="59"/>
      <c r="F80" s="60">
        <f t="shared" si="6"/>
        <v>2</v>
      </c>
      <c r="G80" s="81">
        <f>'Изменения в бюджет'!B79</f>
        <v>2</v>
      </c>
      <c r="H80" s="81">
        <v>2</v>
      </c>
      <c r="I80" s="120" t="s">
        <v>240</v>
      </c>
      <c r="J80" s="166" t="s">
        <v>423</v>
      </c>
      <c r="K80" s="166" t="s">
        <v>424</v>
      </c>
      <c r="L80" s="63" t="s">
        <v>135</v>
      </c>
    </row>
    <row r="81" spans="1:12" s="5" customFormat="1" ht="15" customHeight="1" x14ac:dyDescent="0.35">
      <c r="A81" s="160" t="s">
        <v>74</v>
      </c>
      <c r="B81" s="58" t="s">
        <v>130</v>
      </c>
      <c r="C81" s="59">
        <f t="shared" si="5"/>
        <v>2</v>
      </c>
      <c r="D81" s="59"/>
      <c r="E81" s="59"/>
      <c r="F81" s="60">
        <f t="shared" si="6"/>
        <v>2</v>
      </c>
      <c r="G81" s="81">
        <f>'Изменения в бюджет'!B80</f>
        <v>2</v>
      </c>
      <c r="H81" s="81">
        <v>2</v>
      </c>
      <c r="I81" s="120" t="s">
        <v>589</v>
      </c>
      <c r="J81" s="167" t="s">
        <v>428</v>
      </c>
      <c r="K81" s="167" t="s">
        <v>165</v>
      </c>
      <c r="L81" s="63" t="s">
        <v>135</v>
      </c>
    </row>
    <row r="82" spans="1:12" s="149" customFormat="1" ht="15" customHeight="1" x14ac:dyDescent="0.35">
      <c r="A82" s="160" t="s">
        <v>75</v>
      </c>
      <c r="B82" s="58" t="s">
        <v>112</v>
      </c>
      <c r="C82" s="59">
        <f t="shared" si="5"/>
        <v>0</v>
      </c>
      <c r="D82" s="59"/>
      <c r="E82" s="59"/>
      <c r="F82" s="60">
        <f t="shared" si="6"/>
        <v>0</v>
      </c>
      <c r="G82" s="81">
        <f>'Изменения в бюджет'!B81</f>
        <v>5</v>
      </c>
      <c r="H82" s="81">
        <v>4</v>
      </c>
      <c r="I82" s="120" t="s">
        <v>590</v>
      </c>
      <c r="J82" s="166" t="s">
        <v>521</v>
      </c>
      <c r="K82" s="166" t="s">
        <v>166</v>
      </c>
      <c r="L82" s="63" t="s">
        <v>591</v>
      </c>
    </row>
    <row r="83" spans="1:12" s="149" customFormat="1" ht="15" customHeight="1" x14ac:dyDescent="0.35">
      <c r="A83" s="160" t="s">
        <v>76</v>
      </c>
      <c r="B83" s="58" t="s">
        <v>130</v>
      </c>
      <c r="C83" s="59">
        <f t="shared" si="5"/>
        <v>2</v>
      </c>
      <c r="D83" s="59"/>
      <c r="E83" s="59"/>
      <c r="F83" s="60">
        <f t="shared" si="6"/>
        <v>2</v>
      </c>
      <c r="G83" s="81">
        <f>'Изменения в бюджет'!B82</f>
        <v>5</v>
      </c>
      <c r="H83" s="81">
        <v>5</v>
      </c>
      <c r="I83" s="120" t="s">
        <v>592</v>
      </c>
      <c r="J83" s="166" t="s">
        <v>430</v>
      </c>
      <c r="K83" s="166" t="s">
        <v>522</v>
      </c>
      <c r="L83" s="63" t="s">
        <v>135</v>
      </c>
    </row>
    <row r="84" spans="1:12" s="5" customFormat="1" ht="15" customHeight="1" x14ac:dyDescent="0.35">
      <c r="A84" s="160" t="s">
        <v>77</v>
      </c>
      <c r="B84" s="58" t="s">
        <v>130</v>
      </c>
      <c r="C84" s="59">
        <f t="shared" si="5"/>
        <v>2</v>
      </c>
      <c r="D84" s="59"/>
      <c r="E84" s="59"/>
      <c r="F84" s="60">
        <f t="shared" si="6"/>
        <v>2</v>
      </c>
      <c r="G84" s="81">
        <f>'Изменения в бюджет'!B83</f>
        <v>4</v>
      </c>
      <c r="H84" s="81">
        <v>4</v>
      </c>
      <c r="I84" s="119" t="s">
        <v>589</v>
      </c>
      <c r="J84" s="167" t="s">
        <v>434</v>
      </c>
      <c r="K84" s="167" t="s">
        <v>435</v>
      </c>
      <c r="L84" s="63" t="s">
        <v>657</v>
      </c>
    </row>
    <row r="85" spans="1:12" s="149" customFormat="1" ht="15" customHeight="1" x14ac:dyDescent="0.35">
      <c r="A85" s="160" t="s">
        <v>78</v>
      </c>
      <c r="B85" s="58" t="s">
        <v>112</v>
      </c>
      <c r="C85" s="59">
        <f t="shared" si="5"/>
        <v>0</v>
      </c>
      <c r="D85" s="59"/>
      <c r="E85" s="59"/>
      <c r="F85" s="60">
        <f t="shared" si="6"/>
        <v>0</v>
      </c>
      <c r="G85" s="81">
        <f>'Изменения в бюджет'!B84</f>
        <v>6</v>
      </c>
      <c r="H85" s="81">
        <v>1</v>
      </c>
      <c r="I85" s="58" t="s">
        <v>646</v>
      </c>
      <c r="J85" s="167" t="s">
        <v>528</v>
      </c>
      <c r="K85" s="167" t="s">
        <v>437</v>
      </c>
      <c r="L85" s="167" t="s">
        <v>438</v>
      </c>
    </row>
    <row r="86" spans="1:12" s="5" customFormat="1" ht="15" customHeight="1" x14ac:dyDescent="0.35">
      <c r="A86" s="160" t="s">
        <v>79</v>
      </c>
      <c r="B86" s="58" t="s">
        <v>130</v>
      </c>
      <c r="C86" s="59">
        <f t="shared" si="5"/>
        <v>2</v>
      </c>
      <c r="D86" s="59"/>
      <c r="E86" s="59"/>
      <c r="F86" s="60">
        <f t="shared" si="6"/>
        <v>2</v>
      </c>
      <c r="G86" s="81">
        <f>'Изменения в бюджет'!B85</f>
        <v>7</v>
      </c>
      <c r="H86" s="81">
        <v>7</v>
      </c>
      <c r="I86" s="120" t="s">
        <v>589</v>
      </c>
      <c r="J86" s="167" t="s">
        <v>439</v>
      </c>
      <c r="K86" s="166" t="s">
        <v>570</v>
      </c>
      <c r="L86" s="63" t="s">
        <v>177</v>
      </c>
    </row>
    <row r="87" spans="1:12" s="5" customFormat="1" ht="15" customHeight="1" x14ac:dyDescent="0.35">
      <c r="A87" s="56" t="s">
        <v>80</v>
      </c>
      <c r="B87" s="56"/>
      <c r="C87" s="57"/>
      <c r="D87" s="57"/>
      <c r="E87" s="57"/>
      <c r="F87" s="57"/>
      <c r="G87" s="80"/>
      <c r="H87" s="176"/>
      <c r="I87" s="56"/>
      <c r="J87" s="56"/>
      <c r="K87" s="56"/>
      <c r="L87" s="56"/>
    </row>
    <row r="88" spans="1:12" s="149" customFormat="1" ht="15" customHeight="1" x14ac:dyDescent="0.35">
      <c r="A88" s="160" t="s">
        <v>69</v>
      </c>
      <c r="B88" s="58" t="s">
        <v>130</v>
      </c>
      <c r="C88" s="59">
        <f>IF(B88=B$4,2,0)</f>
        <v>2</v>
      </c>
      <c r="D88" s="59"/>
      <c r="E88" s="59"/>
      <c r="F88" s="60">
        <f t="shared" ref="F88:F98" si="7">C88*(1-D88)*(1-E88)</f>
        <v>2</v>
      </c>
      <c r="G88" s="81">
        <f>'Изменения в бюджет'!B87</f>
        <v>8</v>
      </c>
      <c r="H88" s="81">
        <v>8</v>
      </c>
      <c r="I88" s="120" t="s">
        <v>589</v>
      </c>
      <c r="J88" s="166" t="s">
        <v>441</v>
      </c>
      <c r="K88" s="166" t="s">
        <v>442</v>
      </c>
      <c r="L88" s="166" t="s">
        <v>443</v>
      </c>
    </row>
    <row r="89" spans="1:12" s="5" customFormat="1" ht="15" customHeight="1" x14ac:dyDescent="0.35">
      <c r="A89" s="160" t="s">
        <v>81</v>
      </c>
      <c r="B89" s="58" t="s">
        <v>130</v>
      </c>
      <c r="C89" s="59">
        <f>IF(B89=B$4,2,0)</f>
        <v>2</v>
      </c>
      <c r="D89" s="59"/>
      <c r="E89" s="59">
        <v>0.5</v>
      </c>
      <c r="F89" s="60">
        <f t="shared" si="7"/>
        <v>1</v>
      </c>
      <c r="G89" s="81">
        <f>'Изменения в бюджет'!B88</f>
        <v>3</v>
      </c>
      <c r="H89" s="81">
        <v>3</v>
      </c>
      <c r="I89" s="120" t="s">
        <v>595</v>
      </c>
      <c r="J89" s="167" t="s">
        <v>446</v>
      </c>
      <c r="K89" s="167" t="s">
        <v>447</v>
      </c>
      <c r="L89" s="167" t="s">
        <v>448</v>
      </c>
    </row>
    <row r="90" spans="1:12" s="149" customFormat="1" ht="15" customHeight="1" x14ac:dyDescent="0.35">
      <c r="A90" s="160" t="s">
        <v>73</v>
      </c>
      <c r="B90" s="58" t="s">
        <v>112</v>
      </c>
      <c r="C90" s="59">
        <f>IF(B90=B$4,2,0)</f>
        <v>0</v>
      </c>
      <c r="D90" s="59"/>
      <c r="E90" s="59"/>
      <c r="F90" s="60">
        <f t="shared" si="7"/>
        <v>0</v>
      </c>
      <c r="G90" s="81">
        <f>'Изменения в бюджет'!B89</f>
        <v>6</v>
      </c>
      <c r="H90" s="81">
        <v>4</v>
      </c>
      <c r="I90" s="58" t="s">
        <v>596</v>
      </c>
      <c r="J90" s="166" t="s">
        <v>450</v>
      </c>
      <c r="K90" s="166" t="s">
        <v>533</v>
      </c>
      <c r="L90" s="166" t="s">
        <v>452</v>
      </c>
    </row>
    <row r="91" spans="1:12" s="149" customFormat="1" ht="15" customHeight="1" x14ac:dyDescent="0.35">
      <c r="A91" s="160" t="s">
        <v>82</v>
      </c>
      <c r="B91" s="58" t="s">
        <v>130</v>
      </c>
      <c r="C91" s="59">
        <f t="shared" si="5"/>
        <v>2</v>
      </c>
      <c r="D91" s="59">
        <v>0.5</v>
      </c>
      <c r="E91" s="59"/>
      <c r="F91" s="60">
        <f t="shared" si="7"/>
        <v>1</v>
      </c>
      <c r="G91" s="81">
        <f>'Изменения в бюджет'!B90</f>
        <v>7</v>
      </c>
      <c r="H91" s="81">
        <v>7</v>
      </c>
      <c r="I91" s="58" t="s">
        <v>599</v>
      </c>
      <c r="J91" s="166" t="s">
        <v>535</v>
      </c>
      <c r="K91" s="166" t="s">
        <v>534</v>
      </c>
      <c r="L91" s="166" t="s">
        <v>454</v>
      </c>
    </row>
    <row r="92" spans="1:12" s="5" customFormat="1" ht="15" customHeight="1" x14ac:dyDescent="0.35">
      <c r="A92" s="160" t="s">
        <v>83</v>
      </c>
      <c r="B92" s="58" t="s">
        <v>130</v>
      </c>
      <c r="C92" s="59">
        <f t="shared" si="5"/>
        <v>2</v>
      </c>
      <c r="D92" s="59"/>
      <c r="E92" s="59"/>
      <c r="F92" s="60">
        <f t="shared" si="7"/>
        <v>2</v>
      </c>
      <c r="G92" s="81">
        <f>'Изменения в бюджет'!B91</f>
        <v>7</v>
      </c>
      <c r="H92" s="81">
        <v>7</v>
      </c>
      <c r="I92" s="72" t="s">
        <v>597</v>
      </c>
      <c r="J92" s="167" t="s">
        <v>456</v>
      </c>
      <c r="K92" s="167" t="s">
        <v>178</v>
      </c>
      <c r="L92" s="167" t="s">
        <v>457</v>
      </c>
    </row>
    <row r="93" spans="1:12" s="5" customFormat="1" ht="15" customHeight="1" x14ac:dyDescent="0.35">
      <c r="A93" s="160" t="s">
        <v>84</v>
      </c>
      <c r="B93" s="58" t="s">
        <v>130</v>
      </c>
      <c r="C93" s="59">
        <f t="shared" si="5"/>
        <v>2</v>
      </c>
      <c r="D93" s="59"/>
      <c r="E93" s="59"/>
      <c r="F93" s="60">
        <f t="shared" si="7"/>
        <v>2</v>
      </c>
      <c r="G93" s="81">
        <f>'Изменения в бюджет'!B92</f>
        <v>5</v>
      </c>
      <c r="H93" s="81">
        <v>5</v>
      </c>
      <c r="I93" s="72" t="s">
        <v>539</v>
      </c>
      <c r="J93" s="167" t="s">
        <v>458</v>
      </c>
      <c r="K93" s="167" t="s">
        <v>459</v>
      </c>
      <c r="L93" s="63" t="s">
        <v>135</v>
      </c>
    </row>
    <row r="94" spans="1:12" s="149" customFormat="1" ht="15" customHeight="1" x14ac:dyDescent="0.35">
      <c r="A94" s="189" t="s">
        <v>85</v>
      </c>
      <c r="B94" s="58" t="s">
        <v>130</v>
      </c>
      <c r="C94" s="59">
        <f t="shared" si="5"/>
        <v>2</v>
      </c>
      <c r="D94" s="59"/>
      <c r="E94" s="59">
        <v>0.5</v>
      </c>
      <c r="F94" s="60">
        <f t="shared" si="7"/>
        <v>1</v>
      </c>
      <c r="G94" s="81">
        <f>'Изменения в бюджет'!B93</f>
        <v>11</v>
      </c>
      <c r="H94" s="81">
        <v>11</v>
      </c>
      <c r="I94" s="58" t="s">
        <v>598</v>
      </c>
      <c r="J94" s="166" t="s">
        <v>461</v>
      </c>
      <c r="K94" s="166" t="s">
        <v>554</v>
      </c>
      <c r="L94" s="166" t="s">
        <v>462</v>
      </c>
    </row>
    <row r="95" spans="1:12" s="149" customFormat="1" ht="15" customHeight="1" x14ac:dyDescent="0.35">
      <c r="A95" s="83" t="s">
        <v>86</v>
      </c>
      <c r="B95" s="137" t="s">
        <v>130</v>
      </c>
      <c r="C95" s="144">
        <f t="shared" si="5"/>
        <v>2</v>
      </c>
      <c r="D95" s="144">
        <v>0.5</v>
      </c>
      <c r="E95" s="144"/>
      <c r="F95" s="133">
        <f t="shared" si="7"/>
        <v>1</v>
      </c>
      <c r="G95" s="145">
        <f>'Изменения в бюджет'!B94</f>
        <v>2</v>
      </c>
      <c r="H95" s="145">
        <v>2</v>
      </c>
      <c r="I95" s="137" t="s">
        <v>653</v>
      </c>
      <c r="J95" s="153" t="s">
        <v>543</v>
      </c>
      <c r="K95" s="155" t="s">
        <v>541</v>
      </c>
      <c r="L95" s="152" t="s">
        <v>542</v>
      </c>
    </row>
    <row r="96" spans="1:12" s="5" customFormat="1" ht="15" customHeight="1" x14ac:dyDescent="0.35">
      <c r="A96" s="83" t="s">
        <v>87</v>
      </c>
      <c r="B96" s="137" t="s">
        <v>112</v>
      </c>
      <c r="C96" s="144">
        <f t="shared" si="5"/>
        <v>0</v>
      </c>
      <c r="D96" s="144"/>
      <c r="E96" s="144"/>
      <c r="F96" s="133">
        <f t="shared" si="7"/>
        <v>0</v>
      </c>
      <c r="G96" s="145">
        <f>'Изменения в бюджет'!B95</f>
        <v>6</v>
      </c>
      <c r="H96" s="145">
        <v>4</v>
      </c>
      <c r="I96" s="137" t="s">
        <v>600</v>
      </c>
      <c r="J96" s="154" t="s">
        <v>466</v>
      </c>
      <c r="K96" s="154" t="s">
        <v>467</v>
      </c>
      <c r="L96" s="154" t="s">
        <v>469</v>
      </c>
    </row>
    <row r="97" spans="1:12" s="149" customFormat="1" ht="15" customHeight="1" x14ac:dyDescent="0.35">
      <c r="A97" s="83" t="s">
        <v>88</v>
      </c>
      <c r="B97" s="137" t="s">
        <v>112</v>
      </c>
      <c r="C97" s="144">
        <f t="shared" si="5"/>
        <v>0</v>
      </c>
      <c r="D97" s="144">
        <v>0.5</v>
      </c>
      <c r="E97" s="144"/>
      <c r="F97" s="133">
        <f t="shared" si="7"/>
        <v>0</v>
      </c>
      <c r="G97" s="145">
        <f>'Изменения в бюджет'!B96</f>
        <v>11</v>
      </c>
      <c r="H97" s="145">
        <v>4</v>
      </c>
      <c r="I97" s="148" t="s">
        <v>692</v>
      </c>
      <c r="J97" s="154" t="s">
        <v>548</v>
      </c>
      <c r="K97" s="154" t="s">
        <v>549</v>
      </c>
      <c r="L97" s="153" t="s">
        <v>135</v>
      </c>
    </row>
    <row r="98" spans="1:12" s="5" customFormat="1" ht="15" customHeight="1" x14ac:dyDescent="0.35">
      <c r="A98" s="83" t="s">
        <v>89</v>
      </c>
      <c r="B98" s="137" t="s">
        <v>112</v>
      </c>
      <c r="C98" s="144">
        <f t="shared" si="5"/>
        <v>0</v>
      </c>
      <c r="D98" s="144"/>
      <c r="E98" s="144">
        <v>0.5</v>
      </c>
      <c r="F98" s="133">
        <f t="shared" si="7"/>
        <v>0</v>
      </c>
      <c r="G98" s="145">
        <f>'Изменения в бюджет'!B97</f>
        <v>4</v>
      </c>
      <c r="H98" s="145">
        <v>0</v>
      </c>
      <c r="I98" s="137" t="s">
        <v>601</v>
      </c>
      <c r="J98" s="154" t="s">
        <v>664</v>
      </c>
      <c r="K98" s="154" t="s">
        <v>473</v>
      </c>
      <c r="L98" s="153" t="s">
        <v>135</v>
      </c>
    </row>
    <row r="99" spans="1:12" ht="30.75" customHeight="1" x14ac:dyDescent="0.25">
      <c r="A99" s="214" t="s">
        <v>639</v>
      </c>
      <c r="B99" s="214"/>
      <c r="C99" s="214"/>
      <c r="D99" s="214"/>
      <c r="E99" s="214"/>
      <c r="F99" s="214"/>
      <c r="G99" s="214"/>
      <c r="H99" s="214"/>
      <c r="I99" s="214"/>
      <c r="J99" s="214"/>
      <c r="K99" s="214"/>
      <c r="L99" s="214"/>
    </row>
    <row r="100" spans="1:12" x14ac:dyDescent="0.25">
      <c r="G100" s="98"/>
      <c r="H100" s="98"/>
    </row>
    <row r="101" spans="1:12" x14ac:dyDescent="0.25">
      <c r="G101" s="98"/>
      <c r="H101" s="98"/>
    </row>
    <row r="102" spans="1:12" x14ac:dyDescent="0.25">
      <c r="A102" s="58"/>
      <c r="G102" s="98"/>
      <c r="H102" s="98"/>
    </row>
    <row r="103" spans="1:12" x14ac:dyDescent="0.25">
      <c r="G103" s="98"/>
      <c r="H103" s="98"/>
    </row>
    <row r="104" spans="1:12" x14ac:dyDescent="0.25">
      <c r="G104" s="98"/>
      <c r="H104" s="98"/>
    </row>
    <row r="105" spans="1:12" x14ac:dyDescent="0.25">
      <c r="A105" s="6"/>
      <c r="B105" s="6"/>
      <c r="C105" s="6"/>
      <c r="D105" s="6"/>
      <c r="E105" s="6"/>
      <c r="F105" s="7"/>
      <c r="G105" s="98"/>
      <c r="H105" s="98"/>
      <c r="I105" s="9"/>
      <c r="J105" s="6"/>
      <c r="K105" s="9"/>
    </row>
    <row r="106" spans="1:12" x14ac:dyDescent="0.25">
      <c r="G106" s="98"/>
      <c r="H106" s="98"/>
    </row>
    <row r="107" spans="1:12" x14ac:dyDescent="0.25">
      <c r="G107" s="98"/>
      <c r="H107" s="98"/>
    </row>
    <row r="108" spans="1:12" x14ac:dyDescent="0.25">
      <c r="G108" s="98"/>
      <c r="H108" s="98"/>
    </row>
    <row r="109" spans="1:12" x14ac:dyDescent="0.25">
      <c r="A109" s="6"/>
      <c r="B109" s="6"/>
      <c r="C109" s="6"/>
      <c r="D109" s="6"/>
      <c r="E109" s="6"/>
      <c r="F109" s="7"/>
      <c r="G109" s="98"/>
      <c r="H109" s="98"/>
      <c r="I109" s="9"/>
      <c r="J109" s="6"/>
      <c r="K109" s="9"/>
    </row>
    <row r="110" spans="1:12" x14ac:dyDescent="0.25">
      <c r="G110" s="98"/>
      <c r="H110" s="98"/>
    </row>
    <row r="111" spans="1:12" x14ac:dyDescent="0.25">
      <c r="G111" s="98"/>
      <c r="H111" s="98"/>
    </row>
    <row r="112" spans="1:12" x14ac:dyDescent="0.25">
      <c r="A112" s="6"/>
      <c r="B112" s="6"/>
      <c r="C112" s="6"/>
      <c r="D112" s="6"/>
      <c r="E112" s="6"/>
      <c r="F112" s="7"/>
      <c r="G112" s="98"/>
      <c r="H112" s="98"/>
      <c r="I112" s="9"/>
      <c r="J112" s="6"/>
      <c r="K112" s="9"/>
    </row>
    <row r="113" spans="1:11" x14ac:dyDescent="0.25">
      <c r="G113" s="98"/>
      <c r="H113" s="98"/>
    </row>
    <row r="114" spans="1:11" x14ac:dyDescent="0.25">
      <c r="G114" s="98"/>
      <c r="H114" s="98"/>
    </row>
    <row r="115" spans="1:11" x14ac:dyDescent="0.25">
      <c r="G115" s="98"/>
      <c r="H115" s="98"/>
    </row>
    <row r="116" spans="1:11" x14ac:dyDescent="0.25">
      <c r="A116" s="6"/>
      <c r="B116" s="6"/>
      <c r="C116" s="6"/>
      <c r="D116" s="6"/>
      <c r="E116" s="6"/>
      <c r="F116" s="7"/>
      <c r="G116" s="98"/>
      <c r="H116" s="98"/>
      <c r="I116" s="9"/>
      <c r="J116" s="6"/>
      <c r="K116" s="9"/>
    </row>
    <row r="117" spans="1:11" x14ac:dyDescent="0.25">
      <c r="G117" s="98"/>
      <c r="H117" s="98"/>
    </row>
    <row r="118" spans="1:11" x14ac:dyDescent="0.25">
      <c r="G118" s="98"/>
      <c r="H118" s="98"/>
    </row>
    <row r="119" spans="1:11" x14ac:dyDescent="0.25">
      <c r="A119" s="6"/>
      <c r="B119" s="6"/>
      <c r="C119" s="6"/>
      <c r="D119" s="6"/>
      <c r="E119" s="6"/>
      <c r="F119" s="7"/>
      <c r="G119" s="98"/>
      <c r="H119" s="98"/>
      <c r="I119" s="9"/>
      <c r="J119" s="6"/>
      <c r="K119" s="9"/>
    </row>
    <row r="120" spans="1:11" x14ac:dyDescent="0.25">
      <c r="G120" s="98"/>
      <c r="H120" s="98"/>
    </row>
    <row r="121" spans="1:11" x14ac:dyDescent="0.25">
      <c r="G121" s="98"/>
      <c r="H121" s="98"/>
    </row>
    <row r="122" spans="1:11" x14ac:dyDescent="0.25">
      <c r="G122" s="98"/>
      <c r="H122" s="98"/>
    </row>
    <row r="123" spans="1:11" x14ac:dyDescent="0.25">
      <c r="A123" s="6"/>
      <c r="B123" s="6"/>
      <c r="C123" s="6"/>
      <c r="D123" s="6"/>
      <c r="E123" s="6"/>
      <c r="F123" s="7"/>
      <c r="G123" s="98"/>
      <c r="H123" s="98"/>
      <c r="I123" s="9"/>
      <c r="J123" s="6"/>
      <c r="K123" s="9"/>
    </row>
    <row r="124" spans="1:11" x14ac:dyDescent="0.25">
      <c r="G124" s="98"/>
      <c r="H124" s="98"/>
    </row>
    <row r="125" spans="1:11" x14ac:dyDescent="0.25">
      <c r="G125" s="98"/>
      <c r="H125" s="98"/>
    </row>
    <row r="126" spans="1:11" x14ac:dyDescent="0.25">
      <c r="G126" s="98"/>
      <c r="H126" s="98"/>
    </row>
    <row r="127" spans="1:11" x14ac:dyDescent="0.25">
      <c r="G127" s="98"/>
      <c r="H127" s="98"/>
    </row>
    <row r="128" spans="1:11" x14ac:dyDescent="0.25">
      <c r="G128" s="98"/>
      <c r="H128" s="98"/>
    </row>
    <row r="129" spans="7:8" x14ac:dyDescent="0.25">
      <c r="G129" s="98"/>
      <c r="H129" s="98"/>
    </row>
    <row r="130" spans="7:8" x14ac:dyDescent="0.25">
      <c r="G130" s="98"/>
      <c r="H130" s="98"/>
    </row>
    <row r="131" spans="7:8" x14ac:dyDescent="0.25">
      <c r="G131" s="98"/>
      <c r="H131" s="98"/>
    </row>
    <row r="132" spans="7:8" x14ac:dyDescent="0.25">
      <c r="G132" s="98"/>
      <c r="H132" s="98"/>
    </row>
    <row r="133" spans="7:8" x14ac:dyDescent="0.25">
      <c r="G133" s="98"/>
      <c r="H133" s="98"/>
    </row>
    <row r="134" spans="7:8" x14ac:dyDescent="0.25">
      <c r="G134" s="98"/>
      <c r="H134" s="98"/>
    </row>
    <row r="135" spans="7:8" x14ac:dyDescent="0.25">
      <c r="G135" s="98"/>
      <c r="H135" s="98"/>
    </row>
    <row r="136" spans="7:8" x14ac:dyDescent="0.25">
      <c r="G136" s="98"/>
      <c r="H136" s="98"/>
    </row>
    <row r="137" spans="7:8" x14ac:dyDescent="0.25">
      <c r="G137" s="98"/>
      <c r="H137" s="98"/>
    </row>
    <row r="138" spans="7:8" x14ac:dyDescent="0.25">
      <c r="G138" s="98"/>
      <c r="H138" s="98"/>
    </row>
    <row r="139" spans="7:8" x14ac:dyDescent="0.25">
      <c r="G139" s="98"/>
      <c r="H139" s="98"/>
    </row>
    <row r="140" spans="7:8" x14ac:dyDescent="0.25">
      <c r="G140" s="98"/>
      <c r="H140" s="98"/>
    </row>
    <row r="141" spans="7:8" x14ac:dyDescent="0.25">
      <c r="G141" s="98"/>
      <c r="H141" s="98"/>
    </row>
    <row r="142" spans="7:8" x14ac:dyDescent="0.25">
      <c r="G142" s="98"/>
      <c r="H142" s="98"/>
    </row>
    <row r="143" spans="7:8" x14ac:dyDescent="0.25">
      <c r="G143" s="98"/>
      <c r="H143" s="98"/>
    </row>
    <row r="144" spans="7:8" x14ac:dyDescent="0.25">
      <c r="G144" s="98"/>
      <c r="H144" s="98"/>
    </row>
    <row r="145" spans="7:8" x14ac:dyDescent="0.25">
      <c r="G145" s="98"/>
      <c r="H145" s="98"/>
    </row>
    <row r="146" spans="7:8" x14ac:dyDescent="0.25">
      <c r="G146" s="98"/>
      <c r="H146" s="98"/>
    </row>
    <row r="147" spans="7:8" x14ac:dyDescent="0.25">
      <c r="G147" s="98"/>
      <c r="H147" s="98"/>
    </row>
    <row r="148" spans="7:8" x14ac:dyDescent="0.25">
      <c r="G148" s="98"/>
      <c r="H148" s="98"/>
    </row>
    <row r="149" spans="7:8" x14ac:dyDescent="0.25">
      <c r="G149" s="98"/>
      <c r="H149" s="98"/>
    </row>
    <row r="150" spans="7:8" x14ac:dyDescent="0.25">
      <c r="G150" s="98"/>
      <c r="H150" s="98"/>
    </row>
    <row r="151" spans="7:8" x14ac:dyDescent="0.25">
      <c r="G151" s="98"/>
      <c r="H151" s="98"/>
    </row>
    <row r="152" spans="7:8" x14ac:dyDescent="0.25">
      <c r="G152" s="98"/>
      <c r="H152" s="98"/>
    </row>
    <row r="153" spans="7:8" x14ac:dyDescent="0.25">
      <c r="G153" s="98"/>
      <c r="H153" s="98"/>
    </row>
    <row r="154" spans="7:8" x14ac:dyDescent="0.25">
      <c r="G154" s="98"/>
      <c r="H154" s="98"/>
    </row>
    <row r="155" spans="7:8" x14ac:dyDescent="0.25">
      <c r="G155" s="98"/>
      <c r="H155" s="98"/>
    </row>
    <row r="156" spans="7:8" x14ac:dyDescent="0.25">
      <c r="G156" s="98"/>
      <c r="H156" s="98"/>
    </row>
    <row r="157" spans="7:8" x14ac:dyDescent="0.25">
      <c r="G157" s="98"/>
      <c r="H157" s="98"/>
    </row>
    <row r="158" spans="7:8" x14ac:dyDescent="0.25">
      <c r="G158" s="98"/>
      <c r="H158" s="98"/>
    </row>
  </sheetData>
  <autoFilter ref="A6:L99" xr:uid="{00000000-0009-0000-0000-000004000000}"/>
  <mergeCells count="16">
    <mergeCell ref="A1:L1"/>
    <mergeCell ref="A2:L2"/>
    <mergeCell ref="J3:L3"/>
    <mergeCell ref="F4:F5"/>
    <mergeCell ref="I3:I5"/>
    <mergeCell ref="C4:C5"/>
    <mergeCell ref="K4:K5"/>
    <mergeCell ref="L4:L5"/>
    <mergeCell ref="D4:D5"/>
    <mergeCell ref="J4:J5"/>
    <mergeCell ref="A99:L99"/>
    <mergeCell ref="A3:A5"/>
    <mergeCell ref="C3:F3"/>
    <mergeCell ref="G3:G5"/>
    <mergeCell ref="H3:H5"/>
    <mergeCell ref="E4:E5"/>
  </mergeCells>
  <dataValidations count="2">
    <dataValidation type="list" allowBlank="1" showInputMessage="1" showErrorMessage="1" sqref="I69 I87 B7:B78 B80:B98 C87:G87 C76:G76 C69:G69 B6:H6" xr:uid="{00000000-0002-0000-0400-000000000000}">
      <formula1>$B$4:$B$5</formula1>
    </dataValidation>
    <dataValidation type="list" allowBlank="1" showInputMessage="1" showErrorMessage="1" sqref="I6:L6" xr:uid="{00000000-0002-0000-0400-000001000000}">
      <formula1>#REF!</formula1>
    </dataValidation>
  </dataValidations>
  <hyperlinks>
    <hyperlink ref="K12" r:id="rId1" xr:uid="{00000000-0004-0000-0400-000000000000}"/>
    <hyperlink ref="L93" r:id="rId2" display="https://minfin.khabkrai.ru/portal/Show/Category/184?page=1&amp;ItemId=497&amp;filterYear=2018 " xr:uid="{00000000-0004-0000-0400-000001000000}"/>
    <hyperlink ref="K95" r:id="rId3" display="https://minfin.49gov.ru/documents" xr:uid="{00000000-0004-0000-0400-000002000000}"/>
    <hyperlink ref="J95" r:id="rId4" display="https://magoblduma.ru/documents/ " xr:uid="{00000000-0004-0000-0400-000003000000}"/>
    <hyperlink ref="K16" r:id="rId5" display="http://mef.mosreg.ru/dokumenty/antikorrupcionnaya-ekspertiza?page=2" xr:uid="{00000000-0004-0000-0400-000004000000}"/>
    <hyperlink ref="J7" r:id="rId6" xr:uid="{00000000-0004-0000-0400-000005000000}"/>
    <hyperlink ref="K7" r:id="rId7" xr:uid="{00000000-0004-0000-0400-000006000000}"/>
    <hyperlink ref="K8" r:id="rId8" xr:uid="{00000000-0004-0000-0400-000007000000}"/>
    <hyperlink ref="L8" r:id="rId9" display="http://bryanskoblfin.ru/open/Menu/Page/93" xr:uid="{00000000-0004-0000-0400-000008000000}"/>
    <hyperlink ref="J9" r:id="rId10" display="http://www.zsvo.ru/documents/10/" xr:uid="{00000000-0004-0000-0400-000009000000}"/>
    <hyperlink ref="K9" r:id="rId11" xr:uid="{00000000-0004-0000-0400-00000A000000}"/>
    <hyperlink ref="J10" r:id="rId12" display="http://www.vrnoblduma.ru/dokumenty/proekty/" xr:uid="{00000000-0004-0000-0400-00000B000000}"/>
    <hyperlink ref="K10" r:id="rId13" xr:uid="{00000000-0004-0000-0400-00000C000000}"/>
    <hyperlink ref="J11" r:id="rId14" xr:uid="{00000000-0004-0000-0400-00000D000000}"/>
    <hyperlink ref="K11" r:id="rId15" xr:uid="{00000000-0004-0000-0400-00000E000000}"/>
    <hyperlink ref="J13" r:id="rId16" display="http://www.kosoblduma.ru/laws/pzko/?search%5bstatus%5d=4" xr:uid="{00000000-0004-0000-0400-00000F000000}"/>
    <hyperlink ref="K13" r:id="rId17" xr:uid="{00000000-0004-0000-0400-000010000000}"/>
    <hyperlink ref="J14" r:id="rId18" xr:uid="{00000000-0004-0000-0400-000011000000}"/>
    <hyperlink ref="K14" r:id="rId19" xr:uid="{00000000-0004-0000-0400-000012000000}"/>
    <hyperlink ref="J15" r:id="rId20" xr:uid="{00000000-0004-0000-0400-000013000000}"/>
    <hyperlink ref="K15" r:id="rId21" xr:uid="{00000000-0004-0000-0400-000014000000}"/>
    <hyperlink ref="J16" r:id="rId22" xr:uid="{00000000-0004-0000-0400-000015000000}"/>
    <hyperlink ref="L16" r:id="rId23" location="tab-id-5" display="tab-id-5" xr:uid="{00000000-0004-0000-0400-000016000000}"/>
    <hyperlink ref="J17" r:id="rId24" display="http://oreloblsovet.ru/legislation/proektyi-zakonov.html" xr:uid="{00000000-0004-0000-0400-000017000000}"/>
    <hyperlink ref="K17" r:id="rId25" xr:uid="{00000000-0004-0000-0400-000018000000}"/>
    <hyperlink ref="J18" r:id="rId26" display="http://rznoblduma.ru/index.php?option=com_content&amp;view=article&amp;id=177&amp;Itemid=125" xr:uid="{00000000-0004-0000-0400-000019000000}"/>
    <hyperlink ref="K18" r:id="rId27" xr:uid="{00000000-0004-0000-0400-00001A000000}"/>
    <hyperlink ref="L18" r:id="rId28" display="http://minfin-rzn.ru/portal/Show/Category/6?ItemId=17" xr:uid="{00000000-0004-0000-0400-00001B000000}"/>
    <hyperlink ref="J19" r:id="rId29" xr:uid="{00000000-0004-0000-0400-00001C000000}"/>
    <hyperlink ref="K19" r:id="rId30" xr:uid="{00000000-0004-0000-0400-00001D000000}"/>
    <hyperlink ref="J20" r:id="rId31" xr:uid="{00000000-0004-0000-0400-00001E000000}"/>
    <hyperlink ref="K20" r:id="rId32" xr:uid="{00000000-0004-0000-0400-00001F000000}"/>
    <hyperlink ref="J21" r:id="rId33" xr:uid="{00000000-0004-0000-0400-000020000000}"/>
    <hyperlink ref="K21" r:id="rId34" xr:uid="{00000000-0004-0000-0400-000021000000}"/>
    <hyperlink ref="L21" r:id="rId35" xr:uid="{00000000-0004-0000-0400-000022000000}"/>
    <hyperlink ref="J22" r:id="rId36" display="http://www.tulaoblduma.ru/laws_intranet/" xr:uid="{00000000-0004-0000-0400-000023000000}"/>
    <hyperlink ref="K22" r:id="rId37" display="https://minfin.tularegion.ru/documents/?SECTION=1579" xr:uid="{00000000-0004-0000-0400-000024000000}"/>
    <hyperlink ref="L22" r:id="rId38" display="https://dfto.ru/byudzhet-dlya-grazhdan/proekt-zakona-o-byudzhete" xr:uid="{00000000-0004-0000-0400-000025000000}"/>
    <hyperlink ref="J23" r:id="rId39" display="http://duma.yar.ru/leftcolumn/lawprocess/projects/" xr:uid="{00000000-0004-0000-0400-000026000000}"/>
    <hyperlink ref="K23" r:id="rId40" xr:uid="{00000000-0004-0000-0400-000027000000}"/>
    <hyperlink ref="L23" r:id="rId41" display="http://budget76.ru/" xr:uid="{00000000-0004-0000-0400-000028000000}"/>
    <hyperlink ref="K24" r:id="rId42" display="https://www.mos.ru/findep/function/napravleniia-deyatelnosti/normativnie-dokumenti-ukazaniya-razyasnenia/biudzhet-goroda-moskvy/" xr:uid="{00000000-0004-0000-0400-000029000000}"/>
    <hyperlink ref="J24" r:id="rId43" display="https://duma.mos.ru/ru/40/regulation_projects" xr:uid="{00000000-0004-0000-0400-00002A000000}"/>
    <hyperlink ref="L24" r:id="rId44" xr:uid="{00000000-0004-0000-0400-00002B000000}"/>
    <hyperlink ref="J26" r:id="rId45" display="http://karelia-zs.ru/zakonodatelstvo_rk/proekty/search_simple/?search=true&amp;sort_by=data_registracii&amp;order=descending" xr:uid="{00000000-0004-0000-0400-00002C000000}"/>
    <hyperlink ref="K28" r:id="rId46" xr:uid="{00000000-0004-0000-0400-00002D000000}"/>
    <hyperlink ref="J28" r:id="rId47" xr:uid="{00000000-0004-0000-0400-00002E000000}"/>
    <hyperlink ref="J29" r:id="rId48" xr:uid="{00000000-0004-0000-0400-00002F000000}"/>
    <hyperlink ref="K29" r:id="rId49" xr:uid="{00000000-0004-0000-0400-000030000000}"/>
    <hyperlink ref="J30" r:id="rId50" xr:uid="{00000000-0004-0000-0400-000031000000}"/>
    <hyperlink ref="J31" r:id="rId51" display="http://www.lenoblzaks.ru/static/single/-rus-common-zakact-/loprojects" xr:uid="{00000000-0004-0000-0400-000032000000}"/>
    <hyperlink ref="K31" r:id="rId52" display="http://finance.lenobl.ru/pravovaya-baza/oblastnoe-zakondatelstvo/byudzhet-lo/ob2019/" xr:uid="{00000000-0004-0000-0400-000033000000}"/>
    <hyperlink ref="L31" r:id="rId53" display="http://budget.lenreg.ru/documents/?page=0&amp;sortOrder=&amp;type=&amp;sortName=&amp;sortDate=" xr:uid="{00000000-0004-0000-0400-000034000000}"/>
    <hyperlink ref="J32" r:id="rId54" xr:uid="{00000000-0004-0000-0400-000035000000}"/>
    <hyperlink ref="K32" r:id="rId55" xr:uid="{00000000-0004-0000-0400-000036000000}"/>
    <hyperlink ref="J34" r:id="rId56" xr:uid="{00000000-0004-0000-0400-000037000000}"/>
    <hyperlink ref="K34" r:id="rId57" display="http://finance.pskov.ru/proekty" xr:uid="{00000000-0004-0000-0400-000038000000}"/>
    <hyperlink ref="L34" r:id="rId58" display="http://bks.pskov.ru/ebudget/Show/Category/11?ItemId=258#" xr:uid="{00000000-0004-0000-0400-000039000000}"/>
    <hyperlink ref="J33" r:id="rId59" xr:uid="{00000000-0004-0000-0400-00003A000000}"/>
    <hyperlink ref="K33" r:id="rId60" display="http://www.novkfo.ru/2019-god-proekty.html" xr:uid="{00000000-0004-0000-0400-00003B000000}"/>
    <hyperlink ref="L33" r:id="rId61" display="http://portal.novkfo.ru/Menu/Page/85" xr:uid="{00000000-0004-0000-0400-00003C000000}"/>
    <hyperlink ref="K26" r:id="rId62" xr:uid="{00000000-0004-0000-0400-00003D000000}"/>
    <hyperlink ref="L26" r:id="rId63" display="http://budget.karelia.ru/byudzhet/dokumenty/2019-god" xr:uid="{00000000-0004-0000-0400-00003E000000}"/>
    <hyperlink ref="J36" r:id="rId64" xr:uid="{00000000-0004-0000-0400-00003F000000}"/>
    <hyperlink ref="K36" r:id="rId65" xr:uid="{00000000-0004-0000-0400-000040000000}"/>
    <hyperlink ref="J38" r:id="rId66" display="https://www.gshra.ru/zak-deyat/proekty/" xr:uid="{00000000-0004-0000-0400-000041000000}"/>
    <hyperlink ref="K38" r:id="rId67" xr:uid="{00000000-0004-0000-0400-000042000000}"/>
    <hyperlink ref="J39" r:id="rId68" xr:uid="{00000000-0004-0000-0400-000043000000}"/>
    <hyperlink ref="K39" r:id="rId69" xr:uid="{00000000-0004-0000-0400-000044000000}"/>
    <hyperlink ref="J40" r:id="rId70" xr:uid="{00000000-0004-0000-0400-000045000000}"/>
    <hyperlink ref="K40" r:id="rId71" xr:uid="{00000000-0004-0000-0400-000046000000}"/>
    <hyperlink ref="L40" r:id="rId72" display="http://budget.rk.ifinmon.ru/dokumenty/zakon-o-byudzhete" xr:uid="{00000000-0004-0000-0400-000047000000}"/>
    <hyperlink ref="J41" r:id="rId73" xr:uid="{00000000-0004-0000-0400-000048000000}"/>
    <hyperlink ref="K41" r:id="rId74" xr:uid="{00000000-0004-0000-0400-000049000000}"/>
    <hyperlink ref="J42" r:id="rId75" xr:uid="{00000000-0004-0000-0400-00004A000000}"/>
    <hyperlink ref="K42" r:id="rId76" xr:uid="{00000000-0004-0000-0400-00004B000000}"/>
    <hyperlink ref="J43" r:id="rId77" xr:uid="{00000000-0004-0000-0400-00004C000000}"/>
    <hyperlink ref="K43" r:id="rId78" xr:uid="{00000000-0004-0000-0400-00004D000000}"/>
    <hyperlink ref="J44" r:id="rId79" xr:uid="{00000000-0004-0000-0400-00004E000000}"/>
    <hyperlink ref="L44" r:id="rId80" display="http://minfin.donland.ru:8088/budget/152274417" xr:uid="{00000000-0004-0000-0400-00004F000000}"/>
    <hyperlink ref="K44" r:id="rId81" display="http://www.minfin.donland.ru/docs/s/8" xr:uid="{00000000-0004-0000-0400-000050000000}"/>
    <hyperlink ref="L45" r:id="rId82" xr:uid="{00000000-0004-0000-0400-000051000000}"/>
    <hyperlink ref="J47" r:id="rId83" display="http://www.nsrd.ru/dokumenty/proekti_normativno_pravovih_aktov/page/1" xr:uid="{00000000-0004-0000-0400-000052000000}"/>
    <hyperlink ref="K47" r:id="rId84" display="http://www.minfinrd.ru/proekty_pravovykh_aktov" xr:uid="{00000000-0004-0000-0400-000053000000}"/>
    <hyperlink ref="L47" r:id="rId85" display="http://portal.minfinrd.ru/Show/Category/29?ItemId=116" xr:uid="{00000000-0004-0000-0400-000054000000}"/>
    <hyperlink ref="J48" r:id="rId86" display="http://www.parlamentri.ru/index.php/zakonodatelnaya-deyatelnost/zakonoproekty-vnesennye-v-parlament" xr:uid="{00000000-0004-0000-0400-000055000000}"/>
    <hyperlink ref="K48" r:id="rId87" xr:uid="{00000000-0004-0000-0400-000056000000}"/>
    <hyperlink ref="J49" r:id="rId88" xr:uid="{00000000-0004-0000-0400-000057000000}"/>
    <hyperlink ref="K49" r:id="rId89" display="https://pravitelstvo.kbr.ru/oigv/minfin/budget/respublikanskij_bjudzhet.php" xr:uid="{00000000-0004-0000-0400-000058000000}"/>
    <hyperlink ref="J50" r:id="rId90" display="https://parlament09.ru/services/zakonotvorchestvo/zakonoproekty/" xr:uid="{00000000-0004-0000-0400-000059000000}"/>
    <hyperlink ref="K50" r:id="rId91" xr:uid="{00000000-0004-0000-0400-00005A000000}"/>
    <hyperlink ref="J51" r:id="rId92" display="http://www.parliament-osetia.ru/index.php/main/laws" xr:uid="{00000000-0004-0000-0400-00005B000000}"/>
    <hyperlink ref="K51" r:id="rId93" display="http://minfin.alania.gov.ru/index.php/documents" xr:uid="{00000000-0004-0000-0400-00005C000000}"/>
    <hyperlink ref="K52" r:id="rId94" xr:uid="{00000000-0004-0000-0400-00005D000000}"/>
    <hyperlink ref="J52" r:id="rId95" xr:uid="{00000000-0004-0000-0400-00005E000000}"/>
    <hyperlink ref="L52" r:id="rId96" xr:uid="{00000000-0004-0000-0400-00005F000000}"/>
    <hyperlink ref="K53" r:id="rId97" display="http://www.mfsk.ru/law/z_sk; http:/www.mfsk.ru/law/proekty-zakonovsk" xr:uid="{00000000-0004-0000-0400-000060000000}"/>
    <hyperlink ref="L53" r:id="rId98" xr:uid="{00000000-0004-0000-0400-000061000000}"/>
    <hyperlink ref="K55" r:id="rId99" xr:uid="{00000000-0004-0000-0400-000062000000}"/>
    <hyperlink ref="J56" r:id="rId100" display="http://parliament.mari.ru/itog/pnpa.html" xr:uid="{00000000-0004-0000-0400-000063000000}"/>
    <hyperlink ref="K56" r:id="rId101" xr:uid="{00000000-0004-0000-0400-000064000000}"/>
    <hyperlink ref="J57" r:id="rId102" display="http://gsrm.ru/legislative-activities/proekty/" xr:uid="{00000000-0004-0000-0400-000065000000}"/>
    <hyperlink ref="K57" r:id="rId103" display="https://www.minfinrm.ru/norm-akty-new/" xr:uid="{00000000-0004-0000-0400-000066000000}"/>
    <hyperlink ref="J58" r:id="rId104" display="http://www.gossov.tatarstan.ru/activity/lawmaking/incoming" xr:uid="{00000000-0004-0000-0400-000067000000}"/>
    <hyperlink ref="K58" r:id="rId105" xr:uid="{00000000-0004-0000-0400-000068000000}"/>
    <hyperlink ref="J59" r:id="rId106" xr:uid="{00000000-0004-0000-0400-000069000000}"/>
    <hyperlink ref="K59" r:id="rId107" xr:uid="{00000000-0004-0000-0400-00006A000000}"/>
    <hyperlink ref="J60" r:id="rId108" xr:uid="{00000000-0004-0000-0400-00006B000000}"/>
    <hyperlink ref="K60" r:id="rId109" xr:uid="{00000000-0004-0000-0400-00006C000000}"/>
    <hyperlink ref="L61" r:id="rId110" display="http://budget.permkrai.ru/" xr:uid="{00000000-0004-0000-0400-00006D000000}"/>
    <hyperlink ref="K61" r:id="rId111" xr:uid="{00000000-0004-0000-0400-00006E000000}"/>
    <hyperlink ref="J61" r:id="rId112" xr:uid="{00000000-0004-0000-0400-00006F000000}"/>
    <hyperlink ref="J62" r:id="rId113" xr:uid="{00000000-0004-0000-0400-000070000000}"/>
    <hyperlink ref="K62" r:id="rId114" display="http://www.minfin.kirov.ru/otkrytyy-byudzhet/dlya-spetsialistov/oblastnoy-byudzhet/byudzhet-2019-2021-normativnye-dokumenty/" xr:uid="{00000000-0004-0000-0400-000071000000}"/>
    <hyperlink ref="J63" r:id="rId115" display="http://www.zsno.ru/law/bills-and-draft-resolutions/" xr:uid="{00000000-0004-0000-0400-000072000000}"/>
    <hyperlink ref="L63" r:id="rId116" display="http://mf.nnov.ru:8025/o-budgete/zakonodatelstvo" xr:uid="{00000000-0004-0000-0400-000073000000}"/>
    <hyperlink ref="K63" r:id="rId117" xr:uid="{00000000-0004-0000-0400-000074000000}"/>
    <hyperlink ref="J64" r:id="rId118" display="http://www.zaksob.ru/activity/zasedaniya/" xr:uid="{00000000-0004-0000-0400-000075000000}"/>
    <hyperlink ref="K64" r:id="rId119" xr:uid="{00000000-0004-0000-0400-000076000000}"/>
    <hyperlink ref="J65" r:id="rId120" xr:uid="{00000000-0004-0000-0400-000077000000}"/>
    <hyperlink ref="K65" r:id="rId121" xr:uid="{00000000-0004-0000-0400-000078000000}"/>
    <hyperlink ref="J66" r:id="rId122" xr:uid="{00000000-0004-0000-0400-000079000000}"/>
    <hyperlink ref="K66" r:id="rId123" xr:uid="{00000000-0004-0000-0400-00007A000000}"/>
    <hyperlink ref="J67" r:id="rId124" xr:uid="{00000000-0004-0000-0400-00007B000000}"/>
    <hyperlink ref="J68" r:id="rId125" display="http://www.zsuo.ru/zakony/proekty.html" xr:uid="{00000000-0004-0000-0400-00007C000000}"/>
    <hyperlink ref="K68" r:id="rId126" display="http://ufo.ulntc.ru/index.php?mgf=budget/open_budget" xr:uid="{00000000-0004-0000-0400-00007D000000}"/>
    <hyperlink ref="J70" r:id="rId127" xr:uid="{00000000-0004-0000-0400-00007E000000}"/>
    <hyperlink ref="K70" r:id="rId128" display="http://www.finupr.kurganobl.ru/index.php?test=praktdum" xr:uid="{00000000-0004-0000-0400-00007F000000}"/>
    <hyperlink ref="J71" r:id="rId129" display="http://zsso.ru/legislative/lawprojects" xr:uid="{00000000-0004-0000-0400-000080000000}"/>
    <hyperlink ref="K71" r:id="rId130" location="document_list" display="https://minfin.midural.ru/document/category/20 - document_list" xr:uid="{00000000-0004-0000-0400-000081000000}"/>
    <hyperlink ref="J72" r:id="rId131" xr:uid="{00000000-0004-0000-0400-000082000000}"/>
    <hyperlink ref="K72" r:id="rId132" xr:uid="{00000000-0004-0000-0400-000083000000}"/>
    <hyperlink ref="L73" r:id="rId133" display="http://open.minfin74.ru/budget/370457626" xr:uid="{00000000-0004-0000-0400-000084000000}"/>
    <hyperlink ref="K73" r:id="rId134" display="http://www.minfin74.ru/mBudget/project/" xr:uid="{00000000-0004-0000-0400-000085000000}"/>
    <hyperlink ref="J73" r:id="rId135" display="https://zs74.ru/budget" xr:uid="{00000000-0004-0000-0400-000086000000}"/>
    <hyperlink ref="J74" r:id="rId136" xr:uid="{00000000-0004-0000-0400-000087000000}"/>
    <hyperlink ref="J75" r:id="rId137" display="http://www.zsyanao.ru/legislative_activity/projects/" xr:uid="{00000000-0004-0000-0400-000088000000}"/>
    <hyperlink ref="K75" r:id="rId138" xr:uid="{00000000-0004-0000-0400-000089000000}"/>
    <hyperlink ref="L75" r:id="rId139" display="http://feaweb.yamalfin.ru/" xr:uid="{00000000-0004-0000-0400-00008A000000}"/>
    <hyperlink ref="J77" r:id="rId140" xr:uid="{00000000-0004-0000-0400-00008B000000}"/>
    <hyperlink ref="K77" r:id="rId141" xr:uid="{00000000-0004-0000-0400-00008C000000}"/>
    <hyperlink ref="J78" r:id="rId142" display="http://www.khural.org/docs/bills/" xr:uid="{00000000-0004-0000-0400-00008D000000}"/>
    <hyperlink ref="J80" r:id="rId143" xr:uid="{00000000-0004-0000-0400-00008E000000}"/>
    <hyperlink ref="K80" r:id="rId144" xr:uid="{00000000-0004-0000-0400-00008F000000}"/>
    <hyperlink ref="J81" r:id="rId145" xr:uid="{00000000-0004-0000-0400-000090000000}"/>
    <hyperlink ref="K81" r:id="rId146" xr:uid="{00000000-0004-0000-0400-000091000000}"/>
    <hyperlink ref="K82" r:id="rId147" xr:uid="{00000000-0004-0000-0400-000092000000}"/>
    <hyperlink ref="J83" r:id="rId148" xr:uid="{00000000-0004-0000-0400-000093000000}"/>
    <hyperlink ref="K83" r:id="rId149" display="https://www.ofukem.ru/budget/projects2019-2021/" xr:uid="{00000000-0004-0000-0400-000094000000}"/>
    <hyperlink ref="J84" r:id="rId150" xr:uid="{00000000-0004-0000-0400-000095000000}"/>
    <hyperlink ref="K84" r:id="rId151" xr:uid="{00000000-0004-0000-0400-000096000000}"/>
    <hyperlink ref="J85" r:id="rId152" display="http://www.omsk-parlament.ru/?sid=2940" xr:uid="{00000000-0004-0000-0400-000097000000}"/>
    <hyperlink ref="K85" r:id="rId153" xr:uid="{00000000-0004-0000-0400-000098000000}"/>
    <hyperlink ref="L85" r:id="rId154" display="http://budget.omsk.ifinmon.ru/napravleniya/o-byudzhete/dokumenty" xr:uid="{00000000-0004-0000-0400-000099000000}"/>
    <hyperlink ref="J86" r:id="rId155" display="https://duma.tomsk.ru/content/bills" xr:uid="{00000000-0004-0000-0400-00009A000000}"/>
    <hyperlink ref="J88" r:id="rId156" display="http://www.hural-buryatia.ru/bankz/" xr:uid="{00000000-0004-0000-0400-00009B000000}"/>
    <hyperlink ref="K88" r:id="rId157" xr:uid="{00000000-0004-0000-0400-00009C000000}"/>
    <hyperlink ref="L88" r:id="rId158" display="https://budget.govrb.ru/ebudget/Show/Category/15?ItemId=233" xr:uid="{00000000-0004-0000-0400-00009D000000}"/>
    <hyperlink ref="J89" r:id="rId159" location="type=zakonoproekt/ex17=/ex14=ORDER_NUM_desc/from=25.09.2018/to=" xr:uid="{00000000-0004-0000-0400-00009E000000}"/>
    <hyperlink ref="K89" r:id="rId160" xr:uid="{00000000-0004-0000-0400-00009F000000}"/>
    <hyperlink ref="L89" r:id="rId161" display="http://budget.sakha.gov.ru/ebudget/Menu/Page/260" xr:uid="{00000000-0004-0000-0400-0000A0000000}"/>
    <hyperlink ref="J90" r:id="rId162" xr:uid="{00000000-0004-0000-0400-0000A1000000}"/>
    <hyperlink ref="L90" r:id="rId163" xr:uid="{00000000-0004-0000-0400-0000A2000000}"/>
    <hyperlink ref="K91" r:id="rId164" display="https://www.kamgov.ru/minfin/budzet-2019" xr:uid="{00000000-0004-0000-0400-0000A3000000}"/>
    <hyperlink ref="L91" r:id="rId165" location="/documents" display="/documents" xr:uid="{00000000-0004-0000-0400-0000A4000000}"/>
    <hyperlink ref="J92" r:id="rId166" location="type=zakonoproekt/ex17=/ex0=010/ex14=ORDER_NUM_desc/from=05.10.2016/to=" display="type=zakonoproekt/ex17=/ex0=010/ex14=ORDER_NUM_desc/from=05.10.2016/to=" xr:uid="{00000000-0004-0000-0400-0000A5000000}"/>
    <hyperlink ref="K92" r:id="rId167" xr:uid="{00000000-0004-0000-0400-0000A6000000}"/>
    <hyperlink ref="L92" r:id="rId168" xr:uid="{00000000-0004-0000-0400-0000A7000000}"/>
    <hyperlink ref="J93" r:id="rId169" xr:uid="{00000000-0004-0000-0400-0000A8000000}"/>
    <hyperlink ref="K93" r:id="rId170" xr:uid="{00000000-0004-0000-0400-0000A9000000}"/>
    <hyperlink ref="J94" r:id="rId171" xr:uid="{00000000-0004-0000-0400-0000AA000000}"/>
    <hyperlink ref="J96" r:id="rId172" display="http://doc.dumasakhalin.ru/" xr:uid="{00000000-0004-0000-0400-0000AB000000}"/>
    <hyperlink ref="K96" r:id="rId173" display="http://sakhminfin.ru/" xr:uid="{00000000-0004-0000-0400-0000AC000000}"/>
    <hyperlink ref="J97" r:id="rId174" display="http://zseao.ru/search-zakonoproekt/" xr:uid="{00000000-0004-0000-0400-0000AD000000}"/>
    <hyperlink ref="K97" r:id="rId175" display="http://npa.eao.ru/law?d&amp;nd=64300002&amp;prevDoc=3" xr:uid="{00000000-0004-0000-0400-0000AE000000}"/>
    <hyperlink ref="J98" r:id="rId176" display="http://duma-chukotka.ru/index.php?option=com_content&amp;view=category&amp;id=47&amp;Itemid=154" xr:uid="{00000000-0004-0000-0400-0000AF000000}"/>
    <hyperlink ref="K98" r:id="rId177" display="http://чукотка.рф/otkrytyy-byudzhet/zakon-o-byudzhete.php" xr:uid="{00000000-0004-0000-0400-0000B0000000}"/>
    <hyperlink ref="J8" r:id="rId178" display="https://duma32.ru/proekty-zakonov-bryanskoy-oblasti/" xr:uid="{00000000-0004-0000-0400-0000B1000000}"/>
    <hyperlink ref="J12" r:id="rId179" display="http://www.zskaluga.ru/bills/116/npage/12 " xr:uid="{00000000-0004-0000-0400-0000B2000000}"/>
    <hyperlink ref="J27" r:id="rId180" xr:uid="{00000000-0004-0000-0400-0000B3000000}"/>
    <hyperlink ref="K27" r:id="rId181" xr:uid="{00000000-0004-0000-0400-0000B4000000}"/>
    <hyperlink ref="K30" r:id="rId182" xr:uid="{00000000-0004-0000-0400-0000B5000000}"/>
    <hyperlink ref="J35" r:id="rId183" xr:uid="{00000000-0004-0000-0400-0000B6000000}"/>
    <hyperlink ref="K35" r:id="rId184" location="3432" display="https://fincom.gov.spb.ru/budget/info/acts/1 - 3432" xr:uid="{00000000-0004-0000-0400-0000B7000000}"/>
    <hyperlink ref="K45" r:id="rId185" display="https://fin.sev.gov.ru/pravovye-aktu/regionalnye-npa/" xr:uid="{00000000-0004-0000-0400-0000B8000000}"/>
    <hyperlink ref="J55" r:id="rId186" xr:uid="{00000000-0004-0000-0400-0000B9000000}"/>
    <hyperlink ref="K67" r:id="rId187" xr:uid="{00000000-0004-0000-0400-0000BA000000}"/>
    <hyperlink ref="L68" r:id="rId188" xr:uid="{00000000-0004-0000-0400-0000BB000000}"/>
    <hyperlink ref="K74" r:id="rId189" xr:uid="{00000000-0004-0000-0400-0000BC000000}"/>
    <hyperlink ref="K78" r:id="rId190" display="https://minfin.rtyva.ru/node/7607/" xr:uid="{00000000-0004-0000-0400-0000BD000000}"/>
    <hyperlink ref="J82" r:id="rId191" xr:uid="{00000000-0004-0000-0400-0000BE000000}"/>
    <hyperlink ref="K90" r:id="rId192" xr:uid="{00000000-0004-0000-0400-0000BF000000}"/>
    <hyperlink ref="J91" r:id="rId193" display="https://zaksobr.kamchatka.ru/events/Zakony/Proekty-Zakonov-Kamchatskogo-kraya/Proekty-Zakonov-Kamchatskogo-kraya-do-2020-goda" xr:uid="{00000000-0004-0000-0400-0000C0000000}"/>
    <hyperlink ref="L96" r:id="rId194" xr:uid="{00000000-0004-0000-0400-0000C1000000}"/>
    <hyperlink ref="L95" r:id="rId195" display="http://iis.minfin.49gov.ru/ebudget/Menu/Page/86" xr:uid="{00000000-0004-0000-0400-0000C2000000}"/>
    <hyperlink ref="L94" r:id="rId196" xr:uid="{00000000-0004-0000-0400-0000C3000000}"/>
    <hyperlink ref="K94" r:id="rId197" display="https://www.fin.amurobl.ru/pages/normativno-pravovye-akty/regionalnyy-uroven/proekty-zakonov-ao/" xr:uid="{00000000-0004-0000-0400-0000C4000000}"/>
    <hyperlink ref="J53" r:id="rId198" display="http://www.dumask.ru/law/zakonodatelnaya-deyatelnost/item/6812.html" xr:uid="{00000000-0004-0000-0400-0000C5000000}"/>
    <hyperlink ref="K86" r:id="rId199" display="http://www.findep.org/proekti-zakonov-2019-god.html" xr:uid="{00000000-0004-0000-0400-0000C6000000}"/>
    <hyperlink ref="L43" r:id="rId200" xr:uid="{00000000-0004-0000-0400-0000C7000000}"/>
    <hyperlink ref="L67" r:id="rId201" xr:uid="{00000000-0004-0000-0400-0000C8000000}"/>
    <hyperlink ref="J45" r:id="rId202" display="https://sevzakon.ru/view/laws/bank_zakonoproektov/" xr:uid="{00000000-0004-0000-0400-0000C9000000}"/>
  </hyperlinks>
  <printOptions horizontalCentered="1"/>
  <pageMargins left="0.39370078740157483" right="0.39370078740157483" top="0.98425196850393704" bottom="0.39370078740157483" header="0.31496062992125984" footer="0.23622047244094491"/>
  <pageSetup paperSize="9" scale="67" fitToHeight="3" orientation="landscape" r:id="rId203"/>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23"/>
  <sheetViews>
    <sheetView zoomScaleNormal="100" zoomScaleSheetLayoutView="100" workbookViewId="0">
      <pane ySplit="6" topLeftCell="A7" activePane="bottomLeft" state="frozen"/>
      <selection pane="bottomLeft" activeCell="K21" sqref="K21"/>
    </sheetView>
  </sheetViews>
  <sheetFormatPr defaultColWidth="8.81640625" defaultRowHeight="11.5" x14ac:dyDescent="0.25"/>
  <cols>
    <col min="1" max="1" width="31.26953125" style="3" customWidth="1"/>
    <col min="2" max="2" width="34.453125" style="3" customWidth="1"/>
    <col min="3" max="3" width="5.7265625" style="3" customWidth="1"/>
    <col min="4" max="5" width="4.7265625" style="3" customWidth="1"/>
    <col min="6" max="6" width="5.7265625" style="8" customWidth="1"/>
    <col min="7" max="7" width="14.7265625" style="8" customWidth="1"/>
    <col min="8" max="8" width="18.26953125" style="8" customWidth="1"/>
    <col min="9" max="9" width="19.7265625" style="10" customWidth="1"/>
    <col min="10" max="12" width="19.7265625" style="3" customWidth="1"/>
    <col min="13" max="16384" width="8.81640625" style="3"/>
  </cols>
  <sheetData>
    <row r="1" spans="1:15" s="103" customFormat="1" ht="25" customHeight="1" x14ac:dyDescent="0.25">
      <c r="A1" s="227" t="s">
        <v>218</v>
      </c>
      <c r="B1" s="227"/>
      <c r="C1" s="227"/>
      <c r="D1" s="227"/>
      <c r="E1" s="227"/>
      <c r="F1" s="227"/>
      <c r="G1" s="227"/>
      <c r="H1" s="227"/>
      <c r="I1" s="227"/>
      <c r="J1" s="227"/>
      <c r="K1" s="227"/>
      <c r="L1" s="227"/>
    </row>
    <row r="2" spans="1:15" s="103" customFormat="1" ht="27" customHeight="1" x14ac:dyDescent="0.25">
      <c r="A2" s="228" t="s">
        <v>603</v>
      </c>
      <c r="B2" s="228"/>
      <c r="C2" s="228"/>
      <c r="D2" s="228"/>
      <c r="E2" s="228"/>
      <c r="F2" s="228"/>
      <c r="G2" s="228"/>
      <c r="H2" s="228"/>
      <c r="I2" s="228"/>
      <c r="J2" s="228"/>
      <c r="K2" s="228"/>
      <c r="L2" s="228"/>
    </row>
    <row r="3" spans="1:15" s="103" customFormat="1" ht="62.15" customHeight="1" x14ac:dyDescent="0.25">
      <c r="A3" s="223" t="s">
        <v>100</v>
      </c>
      <c r="B3" s="104" t="s">
        <v>219</v>
      </c>
      <c r="C3" s="227" t="s">
        <v>119</v>
      </c>
      <c r="D3" s="227"/>
      <c r="E3" s="227"/>
      <c r="F3" s="227"/>
      <c r="G3" s="210" t="s">
        <v>593</v>
      </c>
      <c r="H3" s="223" t="s">
        <v>187</v>
      </c>
      <c r="I3" s="223" t="s">
        <v>106</v>
      </c>
      <c r="J3" s="224" t="s">
        <v>93</v>
      </c>
      <c r="K3" s="225"/>
      <c r="L3" s="226"/>
    </row>
    <row r="4" spans="1:15" s="103" customFormat="1" ht="21.75" customHeight="1" x14ac:dyDescent="0.25">
      <c r="A4" s="223"/>
      <c r="B4" s="105" t="str">
        <f>' Методика (раздел 2)'!B15</f>
        <v xml:space="preserve">Да, содержатся </v>
      </c>
      <c r="C4" s="223" t="s">
        <v>96</v>
      </c>
      <c r="D4" s="223" t="s">
        <v>104</v>
      </c>
      <c r="E4" s="223" t="s">
        <v>105</v>
      </c>
      <c r="F4" s="227" t="s">
        <v>101</v>
      </c>
      <c r="G4" s="210"/>
      <c r="H4" s="223"/>
      <c r="I4" s="223"/>
      <c r="J4" s="229" t="s">
        <v>125</v>
      </c>
      <c r="K4" s="229" t="s">
        <v>183</v>
      </c>
      <c r="L4" s="229" t="s">
        <v>133</v>
      </c>
    </row>
    <row r="5" spans="1:15" s="106" customFormat="1" ht="38.25" customHeight="1" x14ac:dyDescent="0.25">
      <c r="A5" s="223"/>
      <c r="B5" s="105" t="str">
        <f>' Методика (раздел 2)'!B16</f>
        <v>Нет, в установленные сроки не содержатся или содержатся в отдельных случаях</v>
      </c>
      <c r="C5" s="223"/>
      <c r="D5" s="223"/>
      <c r="E5" s="223"/>
      <c r="F5" s="227"/>
      <c r="G5" s="210"/>
      <c r="H5" s="223"/>
      <c r="I5" s="223"/>
      <c r="J5" s="230"/>
      <c r="K5" s="230"/>
      <c r="L5" s="230"/>
    </row>
    <row r="6" spans="1:15" ht="15" customHeight="1" x14ac:dyDescent="0.25">
      <c r="A6" s="56" t="s">
        <v>0</v>
      </c>
      <c r="B6" s="56"/>
      <c r="C6" s="57"/>
      <c r="D6" s="57"/>
      <c r="E6" s="57"/>
      <c r="F6" s="57"/>
      <c r="G6" s="57"/>
      <c r="H6" s="57"/>
      <c r="I6" s="57"/>
      <c r="J6" s="57"/>
      <c r="K6" s="57"/>
      <c r="L6" s="57"/>
    </row>
    <row r="7" spans="1:15" ht="15" customHeight="1" x14ac:dyDescent="0.25">
      <c r="A7" s="111" t="s">
        <v>1</v>
      </c>
      <c r="B7" s="58" t="s">
        <v>120</v>
      </c>
      <c r="C7" s="59">
        <f t="shared" ref="C7:C23" si="0">IF(B7=B$4,2,0)</f>
        <v>2</v>
      </c>
      <c r="D7" s="59"/>
      <c r="E7" s="59"/>
      <c r="F7" s="60">
        <f>C7*(1-D7)*(1-E7)</f>
        <v>2</v>
      </c>
      <c r="G7" s="81">
        <f>'Изменения в бюджет'!B6</f>
        <v>5</v>
      </c>
      <c r="H7" s="66">
        <v>5</v>
      </c>
      <c r="I7" s="119" t="s">
        <v>589</v>
      </c>
      <c r="J7" s="163" t="s">
        <v>227</v>
      </c>
      <c r="K7" s="163" t="s">
        <v>228</v>
      </c>
      <c r="L7" s="107" t="s">
        <v>177</v>
      </c>
      <c r="O7" s="162"/>
    </row>
    <row r="8" spans="1:15" ht="15" customHeight="1" x14ac:dyDescent="0.25">
      <c r="A8" s="111" t="s">
        <v>2</v>
      </c>
      <c r="B8" s="58" t="s">
        <v>121</v>
      </c>
      <c r="C8" s="59">
        <f t="shared" si="0"/>
        <v>0</v>
      </c>
      <c r="D8" s="59"/>
      <c r="E8" s="59"/>
      <c r="F8" s="60">
        <f t="shared" ref="F8:F71" si="1">C8*(1-D8)*(1-E8)</f>
        <v>0</v>
      </c>
      <c r="G8" s="81">
        <f>'Изменения в бюджет'!B7</f>
        <v>5</v>
      </c>
      <c r="H8" s="66">
        <v>0</v>
      </c>
      <c r="I8" s="58" t="s">
        <v>612</v>
      </c>
      <c r="J8" s="163" t="s">
        <v>229</v>
      </c>
      <c r="K8" s="163" t="s">
        <v>138</v>
      </c>
      <c r="L8" s="163" t="s">
        <v>230</v>
      </c>
      <c r="O8" s="162"/>
    </row>
    <row r="9" spans="1:15" ht="15" customHeight="1" x14ac:dyDescent="0.25">
      <c r="A9" s="111" t="s">
        <v>3</v>
      </c>
      <c r="B9" s="58" t="s">
        <v>121</v>
      </c>
      <c r="C9" s="59">
        <f t="shared" si="0"/>
        <v>0</v>
      </c>
      <c r="D9" s="59"/>
      <c r="E9" s="59"/>
      <c r="F9" s="60">
        <f t="shared" si="1"/>
        <v>0</v>
      </c>
      <c r="G9" s="81">
        <f>'Изменения в бюджет'!B8</f>
        <v>2</v>
      </c>
      <c r="H9" s="66">
        <v>1</v>
      </c>
      <c r="I9" s="58" t="s">
        <v>604</v>
      </c>
      <c r="J9" s="163" t="s">
        <v>231</v>
      </c>
      <c r="K9" s="163" t="s">
        <v>139</v>
      </c>
      <c r="L9" s="107" t="s">
        <v>135</v>
      </c>
      <c r="O9" s="162"/>
    </row>
    <row r="10" spans="1:15" s="4" customFormat="1" ht="15" customHeight="1" x14ac:dyDescent="0.25">
      <c r="A10" s="151" t="s">
        <v>4</v>
      </c>
      <c r="B10" s="58" t="s">
        <v>121</v>
      </c>
      <c r="C10" s="59">
        <f t="shared" si="0"/>
        <v>0</v>
      </c>
      <c r="D10" s="59"/>
      <c r="E10" s="59"/>
      <c r="F10" s="60">
        <f t="shared" si="1"/>
        <v>0</v>
      </c>
      <c r="G10" s="81">
        <f>'Изменения в бюджет'!B9</f>
        <v>4</v>
      </c>
      <c r="H10" s="66">
        <v>2</v>
      </c>
      <c r="I10" s="58" t="s">
        <v>605</v>
      </c>
      <c r="J10" s="164" t="s">
        <v>233</v>
      </c>
      <c r="K10" s="164" t="s">
        <v>136</v>
      </c>
      <c r="L10" s="107" t="s">
        <v>135</v>
      </c>
      <c r="O10" s="162"/>
    </row>
    <row r="11" spans="1:15" s="4" customFormat="1" ht="15" customHeight="1" x14ac:dyDescent="0.25">
      <c r="A11" s="112" t="s">
        <v>5</v>
      </c>
      <c r="B11" s="58" t="s">
        <v>120</v>
      </c>
      <c r="C11" s="59">
        <f t="shared" si="0"/>
        <v>2</v>
      </c>
      <c r="D11" s="129"/>
      <c r="E11" s="59"/>
      <c r="F11" s="60">
        <f t="shared" si="1"/>
        <v>2</v>
      </c>
      <c r="G11" s="81">
        <f>'Изменения в бюджет'!B10</f>
        <v>8</v>
      </c>
      <c r="H11" s="66">
        <v>8</v>
      </c>
      <c r="I11" s="120" t="s">
        <v>589</v>
      </c>
      <c r="J11" s="164" t="s">
        <v>236</v>
      </c>
      <c r="K11" s="164" t="s">
        <v>141</v>
      </c>
      <c r="L11" s="107" t="s">
        <v>135</v>
      </c>
      <c r="O11" s="162"/>
    </row>
    <row r="12" spans="1:15" s="4" customFormat="1" ht="15" customHeight="1" x14ac:dyDescent="0.25">
      <c r="A12" s="112" t="s">
        <v>6</v>
      </c>
      <c r="B12" s="58" t="s">
        <v>120</v>
      </c>
      <c r="C12" s="59">
        <f>IF(B12=B$4,2,0)</f>
        <v>2</v>
      </c>
      <c r="D12" s="59"/>
      <c r="E12" s="59"/>
      <c r="F12" s="60">
        <f t="shared" si="1"/>
        <v>2</v>
      </c>
      <c r="G12" s="81">
        <f>'Изменения в бюджет'!B11</f>
        <v>1</v>
      </c>
      <c r="H12" s="66">
        <v>1</v>
      </c>
      <c r="I12" s="120" t="s">
        <v>589</v>
      </c>
      <c r="J12" s="164" t="s">
        <v>481</v>
      </c>
      <c r="K12" s="107" t="s">
        <v>170</v>
      </c>
      <c r="L12" s="107" t="s">
        <v>135</v>
      </c>
      <c r="O12" s="162"/>
    </row>
    <row r="13" spans="1:15" s="4" customFormat="1" ht="15" customHeight="1" x14ac:dyDescent="0.25">
      <c r="A13" s="112" t="s">
        <v>7</v>
      </c>
      <c r="B13" s="58" t="s">
        <v>121</v>
      </c>
      <c r="C13" s="59">
        <f t="shared" si="0"/>
        <v>0</v>
      </c>
      <c r="D13" s="59"/>
      <c r="E13" s="59"/>
      <c r="F13" s="60">
        <f t="shared" si="1"/>
        <v>0</v>
      </c>
      <c r="G13" s="81">
        <f>'Изменения в бюджет'!B12</f>
        <v>7</v>
      </c>
      <c r="H13" s="66">
        <v>6</v>
      </c>
      <c r="I13" s="120" t="s">
        <v>613</v>
      </c>
      <c r="J13" s="164" t="s">
        <v>237</v>
      </c>
      <c r="K13" s="164" t="s">
        <v>238</v>
      </c>
      <c r="L13" s="107" t="s">
        <v>177</v>
      </c>
      <c r="O13" s="162"/>
    </row>
    <row r="14" spans="1:15" s="4" customFormat="1" ht="15" customHeight="1" x14ac:dyDescent="0.25">
      <c r="A14" s="112" t="s">
        <v>8</v>
      </c>
      <c r="B14" s="58" t="s">
        <v>121</v>
      </c>
      <c r="C14" s="59">
        <f t="shared" si="0"/>
        <v>0</v>
      </c>
      <c r="D14" s="59"/>
      <c r="E14" s="59"/>
      <c r="F14" s="60">
        <f t="shared" si="1"/>
        <v>0</v>
      </c>
      <c r="G14" s="81">
        <f>'Изменения в бюджет'!B13</f>
        <v>4</v>
      </c>
      <c r="H14" s="66">
        <v>2</v>
      </c>
      <c r="I14" s="58" t="s">
        <v>606</v>
      </c>
      <c r="J14" s="164" t="s">
        <v>555</v>
      </c>
      <c r="K14" s="164" t="s">
        <v>143</v>
      </c>
      <c r="L14" s="107" t="s">
        <v>135</v>
      </c>
      <c r="O14" s="162"/>
    </row>
    <row r="15" spans="1:15" s="4" customFormat="1" ht="15" customHeight="1" x14ac:dyDescent="0.25">
      <c r="A15" s="111" t="s">
        <v>9</v>
      </c>
      <c r="B15" s="58" t="s">
        <v>121</v>
      </c>
      <c r="C15" s="59">
        <f t="shared" si="0"/>
        <v>0</v>
      </c>
      <c r="D15" s="59"/>
      <c r="E15" s="59"/>
      <c r="F15" s="60">
        <f t="shared" si="1"/>
        <v>0</v>
      </c>
      <c r="G15" s="81">
        <f>'Изменения в бюджет'!B14</f>
        <v>5</v>
      </c>
      <c r="H15" s="66">
        <v>2</v>
      </c>
      <c r="I15" s="71" t="s">
        <v>607</v>
      </c>
      <c r="J15" s="163" t="s">
        <v>243</v>
      </c>
      <c r="K15" s="163" t="s">
        <v>244</v>
      </c>
      <c r="L15" s="64" t="s">
        <v>135</v>
      </c>
      <c r="O15" s="162"/>
    </row>
    <row r="16" spans="1:15" ht="15" customHeight="1" x14ac:dyDescent="0.25">
      <c r="A16" s="111" t="s">
        <v>10</v>
      </c>
      <c r="B16" s="58" t="s">
        <v>120</v>
      </c>
      <c r="C16" s="59">
        <f t="shared" si="0"/>
        <v>2</v>
      </c>
      <c r="D16" s="59"/>
      <c r="E16" s="59"/>
      <c r="F16" s="60">
        <f t="shared" si="1"/>
        <v>2</v>
      </c>
      <c r="G16" s="81">
        <f>'Изменения в бюджет'!B15</f>
        <v>6</v>
      </c>
      <c r="H16" s="66">
        <v>6</v>
      </c>
      <c r="I16" s="121" t="s">
        <v>589</v>
      </c>
      <c r="J16" s="163" t="s">
        <v>247</v>
      </c>
      <c r="K16" s="108" t="s">
        <v>249</v>
      </c>
      <c r="L16" s="163" t="s">
        <v>250</v>
      </c>
      <c r="O16" s="162"/>
    </row>
    <row r="17" spans="1:15" ht="15" customHeight="1" x14ac:dyDescent="0.25">
      <c r="A17" s="111" t="s">
        <v>11</v>
      </c>
      <c r="B17" s="58" t="s">
        <v>121</v>
      </c>
      <c r="C17" s="59">
        <f t="shared" si="0"/>
        <v>0</v>
      </c>
      <c r="D17" s="59">
        <v>0.5</v>
      </c>
      <c r="E17" s="59"/>
      <c r="F17" s="60">
        <f t="shared" si="1"/>
        <v>0</v>
      </c>
      <c r="G17" s="81">
        <f>'Изменения в бюджет'!B16</f>
        <v>7</v>
      </c>
      <c r="H17" s="66">
        <v>5</v>
      </c>
      <c r="I17" s="58" t="s">
        <v>614</v>
      </c>
      <c r="J17" s="163" t="s">
        <v>251</v>
      </c>
      <c r="K17" s="163" t="s">
        <v>252</v>
      </c>
      <c r="L17" s="107" t="s">
        <v>177</v>
      </c>
      <c r="N17" s="146"/>
      <c r="O17" s="162"/>
    </row>
    <row r="18" spans="1:15" s="4" customFormat="1" ht="15" customHeight="1" x14ac:dyDescent="0.25">
      <c r="A18" s="112" t="s">
        <v>12</v>
      </c>
      <c r="B18" s="58" t="s">
        <v>121</v>
      </c>
      <c r="C18" s="59">
        <f t="shared" si="0"/>
        <v>0</v>
      </c>
      <c r="D18" s="59"/>
      <c r="E18" s="59"/>
      <c r="F18" s="60">
        <f t="shared" si="1"/>
        <v>0</v>
      </c>
      <c r="G18" s="81">
        <f>'Изменения в бюджет'!B17</f>
        <v>4</v>
      </c>
      <c r="H18" s="66">
        <v>1</v>
      </c>
      <c r="I18" s="58" t="s">
        <v>608</v>
      </c>
      <c r="J18" s="164" t="s">
        <v>256</v>
      </c>
      <c r="K18" s="164" t="s">
        <v>257</v>
      </c>
      <c r="L18" s="164" t="s">
        <v>258</v>
      </c>
      <c r="O18" s="162"/>
    </row>
    <row r="19" spans="1:15" ht="15" customHeight="1" x14ac:dyDescent="0.25">
      <c r="A19" s="111" t="s">
        <v>13</v>
      </c>
      <c r="B19" s="58" t="s">
        <v>120</v>
      </c>
      <c r="C19" s="59">
        <f t="shared" si="0"/>
        <v>2</v>
      </c>
      <c r="D19" s="59"/>
      <c r="E19" s="59"/>
      <c r="F19" s="60">
        <f t="shared" si="1"/>
        <v>2</v>
      </c>
      <c r="G19" s="81">
        <f>'Изменения в бюджет'!B18</f>
        <v>4</v>
      </c>
      <c r="H19" s="66">
        <v>4</v>
      </c>
      <c r="I19" s="71" t="s">
        <v>589</v>
      </c>
      <c r="J19" s="163" t="s">
        <v>171</v>
      </c>
      <c r="K19" s="163" t="s">
        <v>261</v>
      </c>
      <c r="L19" s="107" t="s">
        <v>135</v>
      </c>
      <c r="O19" s="162"/>
    </row>
    <row r="20" spans="1:15" ht="15" customHeight="1" x14ac:dyDescent="0.25">
      <c r="A20" s="111" t="s">
        <v>14</v>
      </c>
      <c r="B20" s="58" t="s">
        <v>120</v>
      </c>
      <c r="C20" s="59">
        <f t="shared" si="0"/>
        <v>2</v>
      </c>
      <c r="D20" s="59"/>
      <c r="E20" s="59"/>
      <c r="F20" s="60">
        <f t="shared" si="1"/>
        <v>2</v>
      </c>
      <c r="G20" s="81">
        <f>'Изменения в бюджет'!B19</f>
        <v>4</v>
      </c>
      <c r="H20" s="66">
        <v>4</v>
      </c>
      <c r="I20" s="121" t="s">
        <v>589</v>
      </c>
      <c r="J20" s="163" t="s">
        <v>264</v>
      </c>
      <c r="K20" s="163" t="s">
        <v>265</v>
      </c>
      <c r="L20" s="107" t="s">
        <v>135</v>
      </c>
      <c r="O20" s="162"/>
    </row>
    <row r="21" spans="1:15" ht="15" customHeight="1" x14ac:dyDescent="0.25">
      <c r="A21" s="111" t="s">
        <v>15</v>
      </c>
      <c r="B21" s="58" t="s">
        <v>121</v>
      </c>
      <c r="C21" s="59">
        <f t="shared" si="0"/>
        <v>0</v>
      </c>
      <c r="D21" s="59"/>
      <c r="E21" s="59"/>
      <c r="F21" s="60">
        <f t="shared" si="1"/>
        <v>0</v>
      </c>
      <c r="G21" s="81">
        <f>'Изменения в бюджет'!B20</f>
        <v>5</v>
      </c>
      <c r="H21" s="66">
        <v>2</v>
      </c>
      <c r="I21" s="58" t="s">
        <v>609</v>
      </c>
      <c r="J21" s="163" t="s">
        <v>272</v>
      </c>
      <c r="K21" s="163" t="s">
        <v>273</v>
      </c>
      <c r="L21" s="163" t="s">
        <v>271</v>
      </c>
      <c r="O21" s="162"/>
    </row>
    <row r="22" spans="1:15" ht="15" customHeight="1" x14ac:dyDescent="0.25">
      <c r="A22" s="111" t="s">
        <v>16</v>
      </c>
      <c r="B22" s="58" t="s">
        <v>121</v>
      </c>
      <c r="C22" s="59">
        <f t="shared" si="0"/>
        <v>0</v>
      </c>
      <c r="D22" s="59"/>
      <c r="E22" s="59"/>
      <c r="F22" s="60">
        <f t="shared" si="1"/>
        <v>0</v>
      </c>
      <c r="G22" s="81">
        <f>'Изменения в бюджет'!B21</f>
        <v>6</v>
      </c>
      <c r="H22" s="66">
        <v>0</v>
      </c>
      <c r="I22" s="71" t="s">
        <v>589</v>
      </c>
      <c r="J22" s="163" t="s">
        <v>276</v>
      </c>
      <c r="K22" s="163" t="s">
        <v>277</v>
      </c>
      <c r="L22" s="163" t="s">
        <v>278</v>
      </c>
      <c r="O22" s="162"/>
    </row>
    <row r="23" spans="1:15" ht="15" customHeight="1" x14ac:dyDescent="0.25">
      <c r="A23" s="111" t="s">
        <v>17</v>
      </c>
      <c r="B23" s="58" t="s">
        <v>121</v>
      </c>
      <c r="C23" s="59">
        <f t="shared" si="0"/>
        <v>0</v>
      </c>
      <c r="D23" s="59"/>
      <c r="E23" s="59"/>
      <c r="F23" s="60">
        <f t="shared" si="1"/>
        <v>0</v>
      </c>
      <c r="G23" s="81">
        <f>'Изменения в бюджет'!B22</f>
        <v>7</v>
      </c>
      <c r="H23" s="66">
        <v>2</v>
      </c>
      <c r="I23" s="71" t="s">
        <v>615</v>
      </c>
      <c r="J23" s="163" t="s">
        <v>280</v>
      </c>
      <c r="K23" s="163" t="s">
        <v>281</v>
      </c>
      <c r="L23" s="163" t="s">
        <v>282</v>
      </c>
      <c r="O23" s="162"/>
    </row>
    <row r="24" spans="1:15" ht="15" customHeight="1" x14ac:dyDescent="0.25">
      <c r="A24" s="111" t="s">
        <v>18</v>
      </c>
      <c r="B24" s="58" t="s">
        <v>120</v>
      </c>
      <c r="C24" s="59">
        <f>IF(B24=B$4,2,0)</f>
        <v>2</v>
      </c>
      <c r="D24" s="59"/>
      <c r="E24" s="59"/>
      <c r="F24" s="60">
        <f t="shared" si="1"/>
        <v>2</v>
      </c>
      <c r="G24" s="81">
        <f>'Изменения в бюджет'!B23</f>
        <v>1</v>
      </c>
      <c r="H24" s="82">
        <v>1</v>
      </c>
      <c r="I24" s="121" t="s">
        <v>589</v>
      </c>
      <c r="J24" s="163" t="s">
        <v>285</v>
      </c>
      <c r="K24" s="163" t="s">
        <v>284</v>
      </c>
      <c r="L24" s="163" t="s">
        <v>286</v>
      </c>
      <c r="O24" s="162"/>
    </row>
    <row r="25" spans="1:15" ht="15" customHeight="1" x14ac:dyDescent="0.25">
      <c r="A25" s="56" t="s">
        <v>19</v>
      </c>
      <c r="B25" s="56"/>
      <c r="C25" s="57"/>
      <c r="D25" s="57"/>
      <c r="E25" s="57"/>
      <c r="F25" s="57"/>
      <c r="G25" s="80"/>
      <c r="H25" s="80"/>
      <c r="I25" s="56"/>
      <c r="J25" s="56"/>
      <c r="K25" s="56"/>
      <c r="L25" s="56"/>
      <c r="O25" s="162"/>
    </row>
    <row r="26" spans="1:15" s="4" customFormat="1" ht="15" customHeight="1" x14ac:dyDescent="0.25">
      <c r="A26" s="112" t="s">
        <v>20</v>
      </c>
      <c r="B26" s="58" t="s">
        <v>120</v>
      </c>
      <c r="C26" s="59">
        <f t="shared" ref="C26:C36" si="2">IF(B26=B$4,2,0)</f>
        <v>2</v>
      </c>
      <c r="D26" s="59"/>
      <c r="E26" s="59"/>
      <c r="F26" s="60">
        <f t="shared" si="1"/>
        <v>2</v>
      </c>
      <c r="G26" s="81">
        <f>'Изменения в бюджет'!B25</f>
        <v>8</v>
      </c>
      <c r="H26" s="66">
        <v>8</v>
      </c>
      <c r="I26" s="120" t="s">
        <v>589</v>
      </c>
      <c r="J26" s="164" t="s">
        <v>287</v>
      </c>
      <c r="K26" s="164" t="s">
        <v>307</v>
      </c>
      <c r="L26" s="164" t="s">
        <v>558</v>
      </c>
      <c r="O26" s="162"/>
    </row>
    <row r="27" spans="1:15" s="4" customFormat="1" ht="15" customHeight="1" x14ac:dyDescent="0.25">
      <c r="A27" s="151" t="s">
        <v>21</v>
      </c>
      <c r="B27" s="58" t="s">
        <v>120</v>
      </c>
      <c r="C27" s="59">
        <f t="shared" si="2"/>
        <v>2</v>
      </c>
      <c r="D27" s="59"/>
      <c r="E27" s="59"/>
      <c r="F27" s="60">
        <f t="shared" si="1"/>
        <v>2</v>
      </c>
      <c r="G27" s="81">
        <f>'Изменения в бюджет'!B26</f>
        <v>2</v>
      </c>
      <c r="H27" s="66">
        <v>2</v>
      </c>
      <c r="I27" s="138" t="s">
        <v>589</v>
      </c>
      <c r="J27" s="164" t="s">
        <v>484</v>
      </c>
      <c r="K27" s="164" t="s">
        <v>485</v>
      </c>
      <c r="L27" s="158" t="s">
        <v>135</v>
      </c>
      <c r="O27" s="162"/>
    </row>
    <row r="28" spans="1:15" s="4" customFormat="1" ht="15" customHeight="1" x14ac:dyDescent="0.25">
      <c r="A28" s="112" t="s">
        <v>22</v>
      </c>
      <c r="B28" s="58" t="s">
        <v>120</v>
      </c>
      <c r="C28" s="59">
        <f t="shared" si="2"/>
        <v>2</v>
      </c>
      <c r="D28" s="59"/>
      <c r="E28" s="59"/>
      <c r="F28" s="60">
        <f t="shared" si="1"/>
        <v>2</v>
      </c>
      <c r="G28" s="81">
        <f>'Изменения в бюджет'!B27</f>
        <v>7</v>
      </c>
      <c r="H28" s="66">
        <v>7</v>
      </c>
      <c r="I28" s="58" t="s">
        <v>589</v>
      </c>
      <c r="J28" s="164" t="s">
        <v>487</v>
      </c>
      <c r="K28" s="164" t="s">
        <v>179</v>
      </c>
      <c r="L28" s="107" t="s">
        <v>135</v>
      </c>
      <c r="O28" s="162"/>
    </row>
    <row r="29" spans="1:15" s="4" customFormat="1" ht="15" customHeight="1" x14ac:dyDescent="0.25">
      <c r="A29" s="112" t="s">
        <v>23</v>
      </c>
      <c r="B29" s="58" t="s">
        <v>120</v>
      </c>
      <c r="C29" s="59">
        <f t="shared" si="2"/>
        <v>2</v>
      </c>
      <c r="D29" s="59"/>
      <c r="E29" s="59"/>
      <c r="F29" s="60">
        <f t="shared" si="1"/>
        <v>2</v>
      </c>
      <c r="G29" s="81">
        <f>'Изменения в бюджет'!B28</f>
        <v>4</v>
      </c>
      <c r="H29" s="66">
        <v>4</v>
      </c>
      <c r="I29" s="138" t="s">
        <v>589</v>
      </c>
      <c r="J29" s="164" t="s">
        <v>172</v>
      </c>
      <c r="K29" s="164" t="s">
        <v>289</v>
      </c>
      <c r="L29" s="78" t="s">
        <v>135</v>
      </c>
      <c r="O29" s="162"/>
    </row>
    <row r="30" spans="1:15" s="4" customFormat="1" ht="15" customHeight="1" x14ac:dyDescent="0.25">
      <c r="A30" s="112" t="s">
        <v>24</v>
      </c>
      <c r="B30" s="58" t="s">
        <v>120</v>
      </c>
      <c r="C30" s="59">
        <f t="shared" si="2"/>
        <v>2</v>
      </c>
      <c r="D30" s="59"/>
      <c r="E30" s="59"/>
      <c r="F30" s="60">
        <f t="shared" si="1"/>
        <v>2</v>
      </c>
      <c r="G30" s="81">
        <f>'Изменения в бюджет'!B29</f>
        <v>4</v>
      </c>
      <c r="H30" s="66">
        <v>4</v>
      </c>
      <c r="I30" s="138" t="s">
        <v>589</v>
      </c>
      <c r="J30" s="164" t="s">
        <v>291</v>
      </c>
      <c r="K30" s="163" t="s">
        <v>488</v>
      </c>
      <c r="L30" s="78" t="s">
        <v>135</v>
      </c>
      <c r="O30" s="162"/>
    </row>
    <row r="31" spans="1:15" ht="15" customHeight="1" x14ac:dyDescent="0.25">
      <c r="A31" s="111" t="s">
        <v>25</v>
      </c>
      <c r="B31" s="58" t="s">
        <v>121</v>
      </c>
      <c r="C31" s="59">
        <f t="shared" si="2"/>
        <v>0</v>
      </c>
      <c r="D31" s="59"/>
      <c r="E31" s="59"/>
      <c r="F31" s="60">
        <f t="shared" si="1"/>
        <v>0</v>
      </c>
      <c r="G31" s="81">
        <f>'Изменения в бюджет'!B30</f>
        <v>4</v>
      </c>
      <c r="H31" s="66">
        <v>3</v>
      </c>
      <c r="I31" s="58" t="s">
        <v>610</v>
      </c>
      <c r="J31" s="163" t="s">
        <v>293</v>
      </c>
      <c r="K31" s="163" t="s">
        <v>296</v>
      </c>
      <c r="L31" s="163" t="s">
        <v>295</v>
      </c>
      <c r="O31" s="162"/>
    </row>
    <row r="32" spans="1:15" s="4" customFormat="1" ht="15" customHeight="1" x14ac:dyDescent="0.25">
      <c r="A32" s="111" t="s">
        <v>26</v>
      </c>
      <c r="B32" s="58" t="s">
        <v>120</v>
      </c>
      <c r="C32" s="59">
        <f t="shared" si="2"/>
        <v>2</v>
      </c>
      <c r="D32" s="59"/>
      <c r="E32" s="59"/>
      <c r="F32" s="60">
        <f t="shared" si="1"/>
        <v>2</v>
      </c>
      <c r="G32" s="81">
        <f>'Изменения в бюджет'!B31</f>
        <v>3</v>
      </c>
      <c r="H32" s="66">
        <v>3</v>
      </c>
      <c r="I32" s="120" t="s">
        <v>589</v>
      </c>
      <c r="J32" s="163" t="s">
        <v>299</v>
      </c>
      <c r="K32" s="163" t="s">
        <v>298</v>
      </c>
      <c r="L32" s="107" t="s">
        <v>176</v>
      </c>
      <c r="O32" s="162"/>
    </row>
    <row r="33" spans="1:15" ht="15" customHeight="1" x14ac:dyDescent="0.25">
      <c r="A33" s="111" t="s">
        <v>27</v>
      </c>
      <c r="B33" s="58" t="s">
        <v>121</v>
      </c>
      <c r="C33" s="59">
        <f t="shared" si="2"/>
        <v>0</v>
      </c>
      <c r="D33" s="59"/>
      <c r="E33" s="59"/>
      <c r="F33" s="60">
        <f t="shared" si="1"/>
        <v>0</v>
      </c>
      <c r="G33" s="81">
        <f>'Изменения в бюджет'!B32</f>
        <v>11</v>
      </c>
      <c r="H33" s="66">
        <v>8</v>
      </c>
      <c r="I33" s="58" t="s">
        <v>611</v>
      </c>
      <c r="J33" s="163" t="s">
        <v>150</v>
      </c>
      <c r="K33" s="163" t="s">
        <v>489</v>
      </c>
      <c r="L33" s="163" t="s">
        <v>305</v>
      </c>
      <c r="O33" s="162"/>
    </row>
    <row r="34" spans="1:15" s="4" customFormat="1" ht="15" customHeight="1" x14ac:dyDescent="0.25">
      <c r="A34" s="151" t="s">
        <v>28</v>
      </c>
      <c r="B34" s="58" t="s">
        <v>121</v>
      </c>
      <c r="C34" s="59">
        <f t="shared" si="2"/>
        <v>0</v>
      </c>
      <c r="D34" s="59"/>
      <c r="E34" s="59"/>
      <c r="F34" s="60">
        <f t="shared" si="1"/>
        <v>0</v>
      </c>
      <c r="G34" s="81">
        <f>'Изменения в бюджет'!B33</f>
        <v>4</v>
      </c>
      <c r="H34" s="66">
        <v>0</v>
      </c>
      <c r="I34" s="58" t="s">
        <v>616</v>
      </c>
      <c r="J34" s="164" t="s">
        <v>147</v>
      </c>
      <c r="K34" s="164" t="s">
        <v>302</v>
      </c>
      <c r="L34" s="164" t="s">
        <v>303</v>
      </c>
      <c r="M34" s="131"/>
      <c r="O34" s="162"/>
    </row>
    <row r="35" spans="1:15" ht="15" customHeight="1" x14ac:dyDescent="0.25">
      <c r="A35" s="111" t="s">
        <v>29</v>
      </c>
      <c r="B35" s="58" t="s">
        <v>120</v>
      </c>
      <c r="C35" s="59">
        <f t="shared" si="2"/>
        <v>2</v>
      </c>
      <c r="D35" s="59"/>
      <c r="E35" s="59"/>
      <c r="F35" s="60">
        <f t="shared" si="1"/>
        <v>2</v>
      </c>
      <c r="G35" s="81">
        <f>'Изменения в бюджет'!B34</f>
        <v>1</v>
      </c>
      <c r="H35" s="66">
        <v>1</v>
      </c>
      <c r="I35" s="119" t="s">
        <v>589</v>
      </c>
      <c r="J35" s="163" t="s">
        <v>493</v>
      </c>
      <c r="K35" s="163" t="s">
        <v>494</v>
      </c>
      <c r="L35" s="107" t="s">
        <v>135</v>
      </c>
      <c r="O35" s="162"/>
    </row>
    <row r="36" spans="1:15" ht="15" customHeight="1" x14ac:dyDescent="0.25">
      <c r="A36" s="111" t="s">
        <v>30</v>
      </c>
      <c r="B36" s="58" t="s">
        <v>120</v>
      </c>
      <c r="C36" s="59">
        <f t="shared" si="2"/>
        <v>2</v>
      </c>
      <c r="D36" s="59"/>
      <c r="E36" s="59"/>
      <c r="F36" s="60">
        <f t="shared" si="1"/>
        <v>2</v>
      </c>
      <c r="G36" s="81">
        <f>'Изменения в бюджет'!B35</f>
        <v>7</v>
      </c>
      <c r="H36" s="66">
        <v>7</v>
      </c>
      <c r="I36" s="72" t="s">
        <v>589</v>
      </c>
      <c r="J36" s="163" t="s">
        <v>496</v>
      </c>
      <c r="K36" s="163" t="s">
        <v>148</v>
      </c>
      <c r="L36" s="78" t="s">
        <v>135</v>
      </c>
      <c r="O36" s="162"/>
    </row>
    <row r="37" spans="1:15" ht="15" customHeight="1" x14ac:dyDescent="0.25">
      <c r="A37" s="56" t="s">
        <v>31</v>
      </c>
      <c r="B37" s="56"/>
      <c r="C37" s="57"/>
      <c r="D37" s="57"/>
      <c r="E37" s="57"/>
      <c r="F37" s="57"/>
      <c r="G37" s="80"/>
      <c r="H37" s="80"/>
      <c r="I37" s="56"/>
      <c r="J37" s="56"/>
      <c r="K37" s="56"/>
      <c r="L37" s="56"/>
      <c r="O37" s="162"/>
    </row>
    <row r="38" spans="1:15" ht="15" customHeight="1" x14ac:dyDescent="0.25">
      <c r="A38" s="112" t="s">
        <v>32</v>
      </c>
      <c r="B38" s="58" t="s">
        <v>121</v>
      </c>
      <c r="C38" s="59">
        <f t="shared" ref="C38:C45" si="3">IF(B38=B$4,2,0)</f>
        <v>0</v>
      </c>
      <c r="D38" s="59"/>
      <c r="E38" s="59">
        <v>0.5</v>
      </c>
      <c r="F38" s="60">
        <f t="shared" si="1"/>
        <v>0</v>
      </c>
      <c r="G38" s="81">
        <f>'Изменения в бюджет'!B37</f>
        <v>5</v>
      </c>
      <c r="H38" s="66">
        <v>2</v>
      </c>
      <c r="I38" s="78" t="s">
        <v>618</v>
      </c>
      <c r="J38" s="163" t="s">
        <v>311</v>
      </c>
      <c r="K38" s="163" t="s">
        <v>312</v>
      </c>
      <c r="L38" s="107" t="s">
        <v>135</v>
      </c>
      <c r="O38" s="162"/>
    </row>
    <row r="39" spans="1:15" s="4" customFormat="1" ht="15" customHeight="1" x14ac:dyDescent="0.25">
      <c r="A39" s="112" t="s">
        <v>33</v>
      </c>
      <c r="B39" s="58" t="s">
        <v>120</v>
      </c>
      <c r="C39" s="59">
        <f t="shared" si="3"/>
        <v>2</v>
      </c>
      <c r="D39" s="59"/>
      <c r="E39" s="59"/>
      <c r="F39" s="60">
        <f t="shared" si="1"/>
        <v>2</v>
      </c>
      <c r="G39" s="81">
        <f>'Изменения в бюджет'!B38</f>
        <v>2</v>
      </c>
      <c r="H39" s="66">
        <v>2</v>
      </c>
      <c r="I39" s="124" t="s">
        <v>589</v>
      </c>
      <c r="J39" s="164" t="s">
        <v>313</v>
      </c>
      <c r="K39" s="164" t="s">
        <v>151</v>
      </c>
      <c r="L39" s="107" t="s">
        <v>135</v>
      </c>
      <c r="O39" s="162"/>
    </row>
    <row r="40" spans="1:15" s="4" customFormat="1" ht="15" customHeight="1" x14ac:dyDescent="0.25">
      <c r="A40" s="112" t="s">
        <v>98</v>
      </c>
      <c r="B40" s="58" t="s">
        <v>120</v>
      </c>
      <c r="C40" s="59">
        <f t="shared" si="3"/>
        <v>2</v>
      </c>
      <c r="D40" s="59"/>
      <c r="E40" s="59"/>
      <c r="F40" s="60">
        <f t="shared" si="1"/>
        <v>2</v>
      </c>
      <c r="G40" s="81">
        <f>'Изменения в бюджет'!B39</f>
        <v>6</v>
      </c>
      <c r="H40" s="66">
        <v>6</v>
      </c>
      <c r="I40" s="124" t="s">
        <v>589</v>
      </c>
      <c r="J40" s="164" t="s">
        <v>315</v>
      </c>
      <c r="K40" s="164" t="s">
        <v>316</v>
      </c>
      <c r="L40" s="164" t="s">
        <v>317</v>
      </c>
      <c r="O40" s="162"/>
    </row>
    <row r="41" spans="1:15" s="4" customFormat="1" ht="15" customHeight="1" x14ac:dyDescent="0.25">
      <c r="A41" s="112" t="s">
        <v>34</v>
      </c>
      <c r="B41" s="58" t="s">
        <v>120</v>
      </c>
      <c r="C41" s="59">
        <f t="shared" si="3"/>
        <v>2</v>
      </c>
      <c r="D41" s="59"/>
      <c r="E41" s="59"/>
      <c r="F41" s="60">
        <f t="shared" si="1"/>
        <v>2</v>
      </c>
      <c r="G41" s="81">
        <f>'Изменения в бюджет'!B40</f>
        <v>3</v>
      </c>
      <c r="H41" s="66">
        <v>3</v>
      </c>
      <c r="I41" s="139" t="s">
        <v>589</v>
      </c>
      <c r="J41" s="164" t="s">
        <v>319</v>
      </c>
      <c r="K41" s="164" t="s">
        <v>180</v>
      </c>
      <c r="L41" s="107" t="s">
        <v>176</v>
      </c>
      <c r="O41" s="162"/>
    </row>
    <row r="42" spans="1:15" s="4" customFormat="1" ht="15" customHeight="1" x14ac:dyDescent="0.25">
      <c r="A42" s="112" t="s">
        <v>35</v>
      </c>
      <c r="B42" s="58" t="s">
        <v>121</v>
      </c>
      <c r="C42" s="59">
        <f t="shared" si="3"/>
        <v>0</v>
      </c>
      <c r="D42" s="59"/>
      <c r="E42" s="59"/>
      <c r="F42" s="60">
        <f t="shared" si="1"/>
        <v>0</v>
      </c>
      <c r="G42" s="81">
        <f>'Изменения в бюджет'!B41</f>
        <v>5</v>
      </c>
      <c r="H42" s="66">
        <v>4</v>
      </c>
      <c r="I42" s="58" t="s">
        <v>619</v>
      </c>
      <c r="J42" s="164" t="s">
        <v>321</v>
      </c>
      <c r="K42" s="164" t="s">
        <v>322</v>
      </c>
      <c r="L42" s="107" t="s">
        <v>135</v>
      </c>
      <c r="O42" s="162"/>
    </row>
    <row r="43" spans="1:15" s="4" customFormat="1" ht="15" customHeight="1" x14ac:dyDescent="0.25">
      <c r="A43" s="112" t="s">
        <v>36</v>
      </c>
      <c r="B43" s="58" t="s">
        <v>121</v>
      </c>
      <c r="C43" s="59">
        <f t="shared" si="3"/>
        <v>0</v>
      </c>
      <c r="D43" s="59"/>
      <c r="E43" s="59"/>
      <c r="F43" s="60">
        <f t="shared" si="1"/>
        <v>0</v>
      </c>
      <c r="G43" s="81">
        <f>'Изменения в бюджет'!B42</f>
        <v>5</v>
      </c>
      <c r="H43" s="66">
        <v>1</v>
      </c>
      <c r="I43" s="124" t="s">
        <v>620</v>
      </c>
      <c r="J43" s="164" t="s">
        <v>497</v>
      </c>
      <c r="K43" s="164" t="s">
        <v>324</v>
      </c>
      <c r="L43" s="107" t="s">
        <v>176</v>
      </c>
      <c r="O43" s="162"/>
    </row>
    <row r="44" spans="1:15" s="4" customFormat="1" ht="15" customHeight="1" x14ac:dyDescent="0.25">
      <c r="A44" s="111" t="s">
        <v>37</v>
      </c>
      <c r="B44" s="58" t="s">
        <v>120</v>
      </c>
      <c r="C44" s="59">
        <f t="shared" si="3"/>
        <v>2</v>
      </c>
      <c r="D44" s="60"/>
      <c r="E44" s="60"/>
      <c r="F44" s="60">
        <f t="shared" si="1"/>
        <v>2</v>
      </c>
      <c r="G44" s="81">
        <f>'Изменения в бюджет'!B43</f>
        <v>6</v>
      </c>
      <c r="H44" s="66">
        <v>6</v>
      </c>
      <c r="I44" s="124" t="s">
        <v>589</v>
      </c>
      <c r="J44" s="163" t="s">
        <v>157</v>
      </c>
      <c r="K44" s="163" t="s">
        <v>328</v>
      </c>
      <c r="L44" s="163" t="s">
        <v>327</v>
      </c>
      <c r="O44" s="162"/>
    </row>
    <row r="45" spans="1:15" s="4" customFormat="1" ht="15" customHeight="1" x14ac:dyDescent="0.25">
      <c r="A45" s="112" t="s">
        <v>99</v>
      </c>
      <c r="B45" s="58" t="s">
        <v>121</v>
      </c>
      <c r="C45" s="59">
        <f t="shared" si="3"/>
        <v>0</v>
      </c>
      <c r="D45" s="59"/>
      <c r="E45" s="59"/>
      <c r="F45" s="60">
        <f t="shared" si="1"/>
        <v>0</v>
      </c>
      <c r="G45" s="81">
        <f>'Изменения в бюджет'!B44</f>
        <v>4</v>
      </c>
      <c r="H45" s="66">
        <v>2</v>
      </c>
      <c r="I45" s="78" t="s">
        <v>626</v>
      </c>
      <c r="J45" s="164" t="s">
        <v>553</v>
      </c>
      <c r="K45" s="163" t="s">
        <v>500</v>
      </c>
      <c r="L45" s="164" t="s">
        <v>330</v>
      </c>
      <c r="O45" s="162"/>
    </row>
    <row r="46" spans="1:15" ht="15" customHeight="1" x14ac:dyDescent="0.25">
      <c r="A46" s="56" t="s">
        <v>38</v>
      </c>
      <c r="B46" s="56"/>
      <c r="C46" s="57"/>
      <c r="D46" s="57"/>
      <c r="E46" s="57"/>
      <c r="F46" s="57"/>
      <c r="G46" s="80"/>
      <c r="H46" s="80"/>
      <c r="I46" s="56"/>
      <c r="J46" s="56"/>
      <c r="K46" s="56"/>
      <c r="L46" s="56"/>
      <c r="O46" s="162"/>
    </row>
    <row r="47" spans="1:15" ht="15" customHeight="1" x14ac:dyDescent="0.25">
      <c r="A47" s="111" t="s">
        <v>39</v>
      </c>
      <c r="B47" s="58" t="s">
        <v>121</v>
      </c>
      <c r="C47" s="59">
        <f t="shared" ref="C47:C53" si="4">IF(B47=B$4,2,0)</f>
        <v>0</v>
      </c>
      <c r="D47" s="59"/>
      <c r="E47" s="59"/>
      <c r="F47" s="60">
        <f t="shared" si="1"/>
        <v>0</v>
      </c>
      <c r="G47" s="81">
        <f>'Изменения в бюджет'!B46</f>
        <v>5</v>
      </c>
      <c r="H47" s="66">
        <v>0</v>
      </c>
      <c r="I47" s="77" t="s">
        <v>589</v>
      </c>
      <c r="J47" s="163" t="s">
        <v>331</v>
      </c>
      <c r="K47" s="163" t="s">
        <v>332</v>
      </c>
      <c r="L47" s="163" t="s">
        <v>333</v>
      </c>
      <c r="O47" s="162"/>
    </row>
    <row r="48" spans="1:15" ht="15" customHeight="1" x14ac:dyDescent="0.25">
      <c r="A48" s="111" t="s">
        <v>40</v>
      </c>
      <c r="B48" s="58" t="s">
        <v>120</v>
      </c>
      <c r="C48" s="59">
        <f t="shared" si="4"/>
        <v>2</v>
      </c>
      <c r="D48" s="59"/>
      <c r="E48" s="59"/>
      <c r="F48" s="60">
        <f t="shared" si="1"/>
        <v>2</v>
      </c>
      <c r="G48" s="81">
        <f>'Изменения в бюджет'!B47</f>
        <v>5</v>
      </c>
      <c r="H48" s="66">
        <v>5</v>
      </c>
      <c r="I48" s="123" t="s">
        <v>589</v>
      </c>
      <c r="J48" s="163" t="s">
        <v>336</v>
      </c>
      <c r="K48" s="163" t="s">
        <v>337</v>
      </c>
      <c r="L48" s="107" t="s">
        <v>135</v>
      </c>
      <c r="O48" s="162"/>
    </row>
    <row r="49" spans="1:15" s="4" customFormat="1" ht="15" customHeight="1" x14ac:dyDescent="0.25">
      <c r="A49" s="151" t="s">
        <v>41</v>
      </c>
      <c r="B49" s="58" t="s">
        <v>120</v>
      </c>
      <c r="C49" s="59">
        <f t="shared" si="4"/>
        <v>2</v>
      </c>
      <c r="D49" s="59"/>
      <c r="E49" s="144">
        <v>0.5</v>
      </c>
      <c r="F49" s="60">
        <f t="shared" si="1"/>
        <v>1</v>
      </c>
      <c r="G49" s="81">
        <f>'Изменения в бюджет'!B48</f>
        <v>2</v>
      </c>
      <c r="H49" s="66">
        <v>2</v>
      </c>
      <c r="I49" s="124" t="s">
        <v>621</v>
      </c>
      <c r="J49" s="164" t="s">
        <v>338</v>
      </c>
      <c r="K49" s="164" t="s">
        <v>339</v>
      </c>
      <c r="L49" s="76" t="s">
        <v>135</v>
      </c>
      <c r="O49" s="162"/>
    </row>
    <row r="50" spans="1:15" s="4" customFormat="1" ht="15" customHeight="1" x14ac:dyDescent="0.25">
      <c r="A50" s="112" t="s">
        <v>42</v>
      </c>
      <c r="B50" s="58" t="s">
        <v>120</v>
      </c>
      <c r="C50" s="59">
        <f t="shared" si="4"/>
        <v>2</v>
      </c>
      <c r="D50" s="59">
        <v>0.5</v>
      </c>
      <c r="E50" s="59"/>
      <c r="F50" s="60">
        <f t="shared" si="1"/>
        <v>1</v>
      </c>
      <c r="G50" s="81">
        <f>'Изменения в бюджет'!B49</f>
        <v>7</v>
      </c>
      <c r="H50" s="66">
        <v>7</v>
      </c>
      <c r="I50" s="78" t="s">
        <v>624</v>
      </c>
      <c r="J50" s="164" t="s">
        <v>341</v>
      </c>
      <c r="K50" s="164" t="s">
        <v>342</v>
      </c>
      <c r="L50" s="107" t="s">
        <v>135</v>
      </c>
      <c r="O50" s="162"/>
    </row>
    <row r="51" spans="1:15" s="4" customFormat="1" ht="15" customHeight="1" x14ac:dyDescent="0.25">
      <c r="A51" s="111" t="s">
        <v>92</v>
      </c>
      <c r="B51" s="58" t="s">
        <v>121</v>
      </c>
      <c r="C51" s="59">
        <f t="shared" si="4"/>
        <v>0</v>
      </c>
      <c r="D51" s="59"/>
      <c r="E51" s="59"/>
      <c r="F51" s="60">
        <f t="shared" si="1"/>
        <v>0</v>
      </c>
      <c r="G51" s="81">
        <f>'Изменения в бюджет'!B50</f>
        <v>5</v>
      </c>
      <c r="H51" s="81">
        <v>1</v>
      </c>
      <c r="I51" s="78" t="s">
        <v>625</v>
      </c>
      <c r="J51" s="163" t="s">
        <v>561</v>
      </c>
      <c r="K51" s="163" t="s">
        <v>347</v>
      </c>
      <c r="L51" s="107" t="s">
        <v>135</v>
      </c>
      <c r="O51" s="162"/>
    </row>
    <row r="52" spans="1:15" s="4" customFormat="1" ht="15" customHeight="1" x14ac:dyDescent="0.25">
      <c r="A52" s="151" t="s">
        <v>43</v>
      </c>
      <c r="B52" s="58" t="s">
        <v>121</v>
      </c>
      <c r="C52" s="59">
        <f t="shared" si="4"/>
        <v>0</v>
      </c>
      <c r="D52" s="60"/>
      <c r="E52" s="59"/>
      <c r="F52" s="60">
        <f t="shared" si="1"/>
        <v>0</v>
      </c>
      <c r="G52" s="81">
        <f>'Изменения в бюджет'!B51</f>
        <v>2</v>
      </c>
      <c r="H52" s="66">
        <v>1</v>
      </c>
      <c r="I52" s="120" t="s">
        <v>627</v>
      </c>
      <c r="J52" s="164" t="s">
        <v>350</v>
      </c>
      <c r="K52" s="164" t="s">
        <v>353</v>
      </c>
      <c r="L52" s="164" t="s">
        <v>352</v>
      </c>
      <c r="O52" s="162"/>
    </row>
    <row r="53" spans="1:15" s="4" customFormat="1" ht="15" customHeight="1" x14ac:dyDescent="0.25">
      <c r="A53" s="151" t="s">
        <v>44</v>
      </c>
      <c r="B53" s="58" t="s">
        <v>120</v>
      </c>
      <c r="C53" s="59">
        <f t="shared" si="4"/>
        <v>2</v>
      </c>
      <c r="D53" s="59">
        <v>0.5</v>
      </c>
      <c r="E53" s="59"/>
      <c r="F53" s="60">
        <f t="shared" si="1"/>
        <v>1</v>
      </c>
      <c r="G53" s="81">
        <f>'Изменения в бюджет'!B52</f>
        <v>5</v>
      </c>
      <c r="H53" s="66">
        <v>5</v>
      </c>
      <c r="I53" s="124" t="s">
        <v>628</v>
      </c>
      <c r="J53" s="164" t="s">
        <v>505</v>
      </c>
      <c r="K53" s="164" t="s">
        <v>359</v>
      </c>
      <c r="L53" s="164" t="s">
        <v>358</v>
      </c>
      <c r="O53" s="162"/>
    </row>
    <row r="54" spans="1:15" ht="15" customHeight="1" x14ac:dyDescent="0.25">
      <c r="A54" s="56" t="s">
        <v>45</v>
      </c>
      <c r="B54" s="56"/>
      <c r="C54" s="57"/>
      <c r="D54" s="57"/>
      <c r="E54" s="57"/>
      <c r="F54" s="57"/>
      <c r="G54" s="80"/>
      <c r="H54" s="80"/>
      <c r="I54" s="56"/>
      <c r="J54" s="56"/>
      <c r="K54" s="56"/>
      <c r="L54" s="56"/>
      <c r="O54" s="162"/>
    </row>
    <row r="55" spans="1:15" ht="15" customHeight="1" x14ac:dyDescent="0.25">
      <c r="A55" s="111" t="s">
        <v>46</v>
      </c>
      <c r="B55" s="58" t="s">
        <v>120</v>
      </c>
      <c r="C55" s="59">
        <f t="shared" ref="C55:C68" si="5">IF(B55=B$4,2,0)</f>
        <v>2</v>
      </c>
      <c r="D55" s="59"/>
      <c r="E55" s="59"/>
      <c r="F55" s="60">
        <f t="shared" si="1"/>
        <v>2</v>
      </c>
      <c r="G55" s="81">
        <f>'Изменения в бюджет'!B54</f>
        <v>4</v>
      </c>
      <c r="H55" s="66">
        <v>4</v>
      </c>
      <c r="I55" s="123" t="s">
        <v>589</v>
      </c>
      <c r="J55" s="163" t="s">
        <v>506</v>
      </c>
      <c r="K55" s="163" t="s">
        <v>174</v>
      </c>
      <c r="L55" s="107" t="s">
        <v>135</v>
      </c>
      <c r="O55" s="162"/>
    </row>
    <row r="56" spans="1:15" ht="15" customHeight="1" x14ac:dyDescent="0.25">
      <c r="A56" s="111" t="s">
        <v>47</v>
      </c>
      <c r="B56" s="58" t="s">
        <v>120</v>
      </c>
      <c r="C56" s="59">
        <f t="shared" si="5"/>
        <v>2</v>
      </c>
      <c r="D56" s="59"/>
      <c r="E56" s="59"/>
      <c r="F56" s="60">
        <f t="shared" si="1"/>
        <v>2</v>
      </c>
      <c r="G56" s="81">
        <f>'Изменения в бюджет'!B55</f>
        <v>3</v>
      </c>
      <c r="H56" s="66">
        <v>3</v>
      </c>
      <c r="I56" s="123" t="s">
        <v>589</v>
      </c>
      <c r="J56" s="163" t="s">
        <v>361</v>
      </c>
      <c r="K56" s="163" t="s">
        <v>362</v>
      </c>
      <c r="L56" s="107" t="s">
        <v>135</v>
      </c>
      <c r="O56" s="162"/>
    </row>
    <row r="57" spans="1:15" s="4" customFormat="1" ht="15" customHeight="1" x14ac:dyDescent="0.25">
      <c r="A57" s="112" t="s">
        <v>48</v>
      </c>
      <c r="B57" s="58" t="s">
        <v>121</v>
      </c>
      <c r="C57" s="59">
        <f t="shared" si="5"/>
        <v>0</v>
      </c>
      <c r="D57" s="59"/>
      <c r="E57" s="59"/>
      <c r="F57" s="60">
        <f t="shared" si="1"/>
        <v>0</v>
      </c>
      <c r="G57" s="81">
        <f>'Изменения в бюджет'!B56</f>
        <v>5</v>
      </c>
      <c r="H57" s="66">
        <v>2</v>
      </c>
      <c r="I57" s="78" t="s">
        <v>630</v>
      </c>
      <c r="J57" s="164" t="s">
        <v>366</v>
      </c>
      <c r="K57" s="164" t="s">
        <v>367</v>
      </c>
      <c r="L57" s="107" t="s">
        <v>135</v>
      </c>
      <c r="O57" s="162"/>
    </row>
    <row r="58" spans="1:15" s="4" customFormat="1" ht="15" customHeight="1" x14ac:dyDescent="0.25">
      <c r="A58" s="112" t="s">
        <v>49</v>
      </c>
      <c r="B58" s="58" t="s">
        <v>121</v>
      </c>
      <c r="C58" s="59">
        <f t="shared" si="5"/>
        <v>0</v>
      </c>
      <c r="D58" s="59"/>
      <c r="E58" s="59"/>
      <c r="F58" s="60">
        <f t="shared" si="1"/>
        <v>0</v>
      </c>
      <c r="G58" s="81">
        <f>'Изменения в бюджет'!B57</f>
        <v>4</v>
      </c>
      <c r="H58" s="66">
        <v>3</v>
      </c>
      <c r="I58" s="124" t="s">
        <v>632</v>
      </c>
      <c r="J58" s="164" t="s">
        <v>371</v>
      </c>
      <c r="K58" s="164" t="s">
        <v>631</v>
      </c>
      <c r="L58" s="107" t="s">
        <v>135</v>
      </c>
      <c r="O58" s="162"/>
    </row>
    <row r="59" spans="1:15" s="4" customFormat="1" ht="15" customHeight="1" x14ac:dyDescent="0.25">
      <c r="A59" s="112" t="s">
        <v>50</v>
      </c>
      <c r="B59" s="58" t="s">
        <v>120</v>
      </c>
      <c r="C59" s="59">
        <f t="shared" si="5"/>
        <v>2</v>
      </c>
      <c r="D59" s="59"/>
      <c r="E59" s="59"/>
      <c r="F59" s="60">
        <f t="shared" si="1"/>
        <v>2</v>
      </c>
      <c r="G59" s="81">
        <f>'Изменения в бюджет'!B58</f>
        <v>5</v>
      </c>
      <c r="H59" s="66">
        <v>5</v>
      </c>
      <c r="I59" s="124" t="s">
        <v>589</v>
      </c>
      <c r="J59" s="164" t="s">
        <v>508</v>
      </c>
      <c r="K59" s="164" t="s">
        <v>372</v>
      </c>
      <c r="L59" s="107" t="s">
        <v>135</v>
      </c>
      <c r="O59" s="162"/>
    </row>
    <row r="60" spans="1:15" s="4" customFormat="1" ht="15" customHeight="1" x14ac:dyDescent="0.25">
      <c r="A60" s="112" t="s">
        <v>51</v>
      </c>
      <c r="B60" s="58" t="s">
        <v>120</v>
      </c>
      <c r="C60" s="59">
        <f t="shared" si="5"/>
        <v>2</v>
      </c>
      <c r="D60" s="59"/>
      <c r="E60" s="59"/>
      <c r="F60" s="60">
        <f t="shared" si="1"/>
        <v>2</v>
      </c>
      <c r="G60" s="81">
        <f>'Изменения в бюджет'!B59</f>
        <v>4</v>
      </c>
      <c r="H60" s="66">
        <v>4</v>
      </c>
      <c r="I60" s="124" t="s">
        <v>589</v>
      </c>
      <c r="J60" s="164" t="s">
        <v>374</v>
      </c>
      <c r="K60" s="164" t="s">
        <v>375</v>
      </c>
      <c r="L60" s="76" t="s">
        <v>176</v>
      </c>
      <c r="O60" s="162"/>
    </row>
    <row r="61" spans="1:15" s="4" customFormat="1" ht="15" customHeight="1" x14ac:dyDescent="0.25">
      <c r="A61" s="112" t="s">
        <v>52</v>
      </c>
      <c r="B61" s="58" t="s">
        <v>121</v>
      </c>
      <c r="C61" s="59">
        <f t="shared" si="5"/>
        <v>0</v>
      </c>
      <c r="D61" s="59"/>
      <c r="E61" s="59"/>
      <c r="F61" s="60">
        <f t="shared" si="1"/>
        <v>0</v>
      </c>
      <c r="G61" s="81">
        <f>'Изменения в бюджет'!B60</f>
        <v>7</v>
      </c>
      <c r="H61" s="66">
        <v>5</v>
      </c>
      <c r="I61" s="58" t="s">
        <v>633</v>
      </c>
      <c r="J61" s="164" t="s">
        <v>380</v>
      </c>
      <c r="K61" s="164" t="s">
        <v>381</v>
      </c>
      <c r="L61" s="164" t="s">
        <v>382</v>
      </c>
      <c r="O61" s="162"/>
    </row>
    <row r="62" spans="1:15" s="4" customFormat="1" ht="15" customHeight="1" x14ac:dyDescent="0.25">
      <c r="A62" s="112" t="s">
        <v>53</v>
      </c>
      <c r="B62" s="58" t="s">
        <v>120</v>
      </c>
      <c r="C62" s="59">
        <f t="shared" si="5"/>
        <v>2</v>
      </c>
      <c r="D62" s="59"/>
      <c r="E62" s="59"/>
      <c r="F62" s="60">
        <f t="shared" si="1"/>
        <v>2</v>
      </c>
      <c r="G62" s="81">
        <f>'Изменения в бюджет'!B61</f>
        <v>4</v>
      </c>
      <c r="H62" s="66">
        <v>4</v>
      </c>
      <c r="I62" s="124" t="s">
        <v>589</v>
      </c>
      <c r="J62" s="164" t="s">
        <v>160</v>
      </c>
      <c r="K62" s="164" t="s">
        <v>384</v>
      </c>
      <c r="L62" s="107" t="s">
        <v>135</v>
      </c>
      <c r="O62" s="162"/>
    </row>
    <row r="63" spans="1:15" s="4" customFormat="1" ht="15" customHeight="1" x14ac:dyDescent="0.25">
      <c r="A63" s="151" t="s">
        <v>54</v>
      </c>
      <c r="B63" s="58" t="s">
        <v>120</v>
      </c>
      <c r="C63" s="59">
        <f t="shared" si="5"/>
        <v>2</v>
      </c>
      <c r="D63" s="59"/>
      <c r="E63" s="59"/>
      <c r="F63" s="60">
        <f t="shared" si="1"/>
        <v>2</v>
      </c>
      <c r="G63" s="81">
        <f>'Изменения в бюджет'!B62</f>
        <v>9</v>
      </c>
      <c r="H63" s="66">
        <v>9</v>
      </c>
      <c r="I63" s="124" t="s">
        <v>589</v>
      </c>
      <c r="J63" s="164" t="s">
        <v>634</v>
      </c>
      <c r="K63" s="164" t="s">
        <v>388</v>
      </c>
      <c r="L63" s="164" t="s">
        <v>387</v>
      </c>
      <c r="O63" s="162"/>
    </row>
    <row r="64" spans="1:15" s="4" customFormat="1" ht="15" customHeight="1" x14ac:dyDescent="0.25">
      <c r="A64" s="112" t="s">
        <v>55</v>
      </c>
      <c r="B64" s="58" t="s">
        <v>120</v>
      </c>
      <c r="C64" s="59">
        <f t="shared" si="5"/>
        <v>2</v>
      </c>
      <c r="D64" s="59"/>
      <c r="E64" s="59"/>
      <c r="F64" s="60">
        <f t="shared" si="1"/>
        <v>2</v>
      </c>
      <c r="G64" s="81">
        <f>'Изменения в бюджет'!B63</f>
        <v>4</v>
      </c>
      <c r="H64" s="66">
        <v>4</v>
      </c>
      <c r="I64" s="130" t="s">
        <v>589</v>
      </c>
      <c r="J64" s="164" t="s">
        <v>390</v>
      </c>
      <c r="K64" s="164" t="s">
        <v>175</v>
      </c>
      <c r="L64" s="76" t="s">
        <v>176</v>
      </c>
      <c r="O64" s="162"/>
    </row>
    <row r="65" spans="1:15" s="4" customFormat="1" ht="15" customHeight="1" x14ac:dyDescent="0.25">
      <c r="A65" s="151" t="s">
        <v>56</v>
      </c>
      <c r="B65" s="58" t="s">
        <v>121</v>
      </c>
      <c r="C65" s="59">
        <f t="shared" si="5"/>
        <v>0</v>
      </c>
      <c r="D65" s="59"/>
      <c r="E65" s="59"/>
      <c r="F65" s="60">
        <f t="shared" si="1"/>
        <v>0</v>
      </c>
      <c r="G65" s="81">
        <f>'Изменения в бюджет'!B64</f>
        <v>7</v>
      </c>
      <c r="H65" s="66">
        <v>6</v>
      </c>
      <c r="I65" s="124" t="s">
        <v>635</v>
      </c>
      <c r="J65" s="164" t="s">
        <v>159</v>
      </c>
      <c r="K65" s="164" t="s">
        <v>162</v>
      </c>
      <c r="L65" s="107" t="s">
        <v>135</v>
      </c>
      <c r="O65" s="162"/>
    </row>
    <row r="66" spans="1:15" s="4" customFormat="1" ht="15" customHeight="1" x14ac:dyDescent="0.25">
      <c r="A66" s="112" t="s">
        <v>57</v>
      </c>
      <c r="B66" s="58" t="s">
        <v>120</v>
      </c>
      <c r="C66" s="59">
        <f t="shared" si="5"/>
        <v>2</v>
      </c>
      <c r="D66" s="59"/>
      <c r="E66" s="59"/>
      <c r="F66" s="60">
        <f t="shared" si="1"/>
        <v>2</v>
      </c>
      <c r="G66" s="81">
        <f>'Изменения в бюджет'!B65</f>
        <v>7</v>
      </c>
      <c r="H66" s="66">
        <v>7</v>
      </c>
      <c r="I66" s="124" t="s">
        <v>589</v>
      </c>
      <c r="J66" s="164" t="s">
        <v>392</v>
      </c>
      <c r="K66" s="164" t="s">
        <v>512</v>
      </c>
      <c r="L66" s="76" t="s">
        <v>176</v>
      </c>
      <c r="O66" s="162"/>
    </row>
    <row r="67" spans="1:15" s="4" customFormat="1" ht="15" customHeight="1" x14ac:dyDescent="0.25">
      <c r="A67" s="151" t="s">
        <v>58</v>
      </c>
      <c r="B67" s="58" t="s">
        <v>120</v>
      </c>
      <c r="C67" s="59">
        <f t="shared" si="5"/>
        <v>2</v>
      </c>
      <c r="D67" s="59">
        <v>0.5</v>
      </c>
      <c r="E67" s="59"/>
      <c r="F67" s="60">
        <f t="shared" si="1"/>
        <v>1</v>
      </c>
      <c r="G67" s="81">
        <f>'Изменения в бюджет'!B66</f>
        <v>6</v>
      </c>
      <c r="H67" s="66">
        <v>6</v>
      </c>
      <c r="I67" s="120" t="s">
        <v>636</v>
      </c>
      <c r="J67" s="164" t="s">
        <v>395</v>
      </c>
      <c r="K67" s="164" t="s">
        <v>513</v>
      </c>
      <c r="L67" s="107" t="s">
        <v>177</v>
      </c>
      <c r="O67" s="162"/>
    </row>
    <row r="68" spans="1:15" ht="15" customHeight="1" x14ac:dyDescent="0.25">
      <c r="A68" s="111" t="s">
        <v>59</v>
      </c>
      <c r="B68" s="58" t="s">
        <v>120</v>
      </c>
      <c r="C68" s="59">
        <f t="shared" si="5"/>
        <v>2</v>
      </c>
      <c r="D68" s="59"/>
      <c r="E68" s="59"/>
      <c r="F68" s="60">
        <f t="shared" si="1"/>
        <v>2</v>
      </c>
      <c r="G68" s="81">
        <f>'Изменения в бюджет'!B67</f>
        <v>6</v>
      </c>
      <c r="H68" s="66">
        <v>6</v>
      </c>
      <c r="I68" s="124" t="s">
        <v>589</v>
      </c>
      <c r="J68" s="163" t="s">
        <v>515</v>
      </c>
      <c r="K68" s="163" t="s">
        <v>400</v>
      </c>
      <c r="L68" s="163" t="s">
        <v>516</v>
      </c>
      <c r="O68" s="162"/>
    </row>
    <row r="69" spans="1:15" ht="15" customHeight="1" x14ac:dyDescent="0.25">
      <c r="A69" s="56" t="s">
        <v>60</v>
      </c>
      <c r="B69" s="56"/>
      <c r="C69" s="57"/>
      <c r="D69" s="57"/>
      <c r="E69" s="57"/>
      <c r="F69" s="57"/>
      <c r="G69" s="80"/>
      <c r="H69" s="80"/>
      <c r="I69" s="56"/>
      <c r="J69" s="56"/>
      <c r="K69" s="56"/>
      <c r="L69" s="56"/>
      <c r="O69" s="162"/>
    </row>
    <row r="70" spans="1:15" s="4" customFormat="1" ht="15" customHeight="1" x14ac:dyDescent="0.25">
      <c r="A70" s="151" t="s">
        <v>61</v>
      </c>
      <c r="B70" s="58" t="s">
        <v>120</v>
      </c>
      <c r="C70" s="59">
        <f t="shared" ref="C70:C98" si="6">IF(B70=B$4,2,0)</f>
        <v>2</v>
      </c>
      <c r="D70" s="59"/>
      <c r="E70" s="59"/>
      <c r="F70" s="60">
        <f t="shared" si="1"/>
        <v>2</v>
      </c>
      <c r="G70" s="81">
        <f>'Изменения в бюджет'!B69</f>
        <v>2</v>
      </c>
      <c r="H70" s="66">
        <v>2</v>
      </c>
      <c r="I70" s="124" t="s">
        <v>589</v>
      </c>
      <c r="J70" s="164" t="s">
        <v>402</v>
      </c>
      <c r="K70" s="164" t="s">
        <v>403</v>
      </c>
      <c r="L70" s="107" t="s">
        <v>135</v>
      </c>
      <c r="O70" s="162"/>
    </row>
    <row r="71" spans="1:15" ht="15" customHeight="1" x14ac:dyDescent="0.25">
      <c r="A71" s="111" t="s">
        <v>62</v>
      </c>
      <c r="B71" s="58" t="s">
        <v>120</v>
      </c>
      <c r="C71" s="59">
        <f t="shared" si="6"/>
        <v>2</v>
      </c>
      <c r="D71" s="59"/>
      <c r="E71" s="59"/>
      <c r="F71" s="60">
        <f t="shared" si="1"/>
        <v>2</v>
      </c>
      <c r="G71" s="81">
        <f>'Изменения в бюджет'!B70</f>
        <v>3</v>
      </c>
      <c r="H71" s="66">
        <v>3</v>
      </c>
      <c r="I71" s="123" t="s">
        <v>589</v>
      </c>
      <c r="J71" s="163" t="s">
        <v>407</v>
      </c>
      <c r="K71" s="163" t="s">
        <v>169</v>
      </c>
      <c r="L71" s="76" t="s">
        <v>176</v>
      </c>
      <c r="O71" s="162"/>
    </row>
    <row r="72" spans="1:15" s="4" customFormat="1" ht="15" customHeight="1" x14ac:dyDescent="0.25">
      <c r="A72" s="111" t="s">
        <v>63</v>
      </c>
      <c r="B72" s="58" t="s">
        <v>120</v>
      </c>
      <c r="C72" s="59">
        <f t="shared" si="6"/>
        <v>2</v>
      </c>
      <c r="D72" s="59"/>
      <c r="E72" s="59"/>
      <c r="F72" s="60">
        <f>C72*(1-D72)*(1-E72)</f>
        <v>2</v>
      </c>
      <c r="G72" s="81">
        <f>'Изменения в бюджет'!B71</f>
        <v>1</v>
      </c>
      <c r="H72" s="66">
        <v>1</v>
      </c>
      <c r="I72" s="124" t="s">
        <v>589</v>
      </c>
      <c r="J72" s="163" t="s">
        <v>408</v>
      </c>
      <c r="K72" s="163" t="s">
        <v>163</v>
      </c>
      <c r="L72" s="107" t="s">
        <v>135</v>
      </c>
      <c r="O72" s="162"/>
    </row>
    <row r="73" spans="1:15" ht="15" customHeight="1" x14ac:dyDescent="0.25">
      <c r="A73" s="111" t="s">
        <v>64</v>
      </c>
      <c r="B73" s="58" t="s">
        <v>121</v>
      </c>
      <c r="C73" s="59">
        <f t="shared" si="6"/>
        <v>0</v>
      </c>
      <c r="D73" s="59"/>
      <c r="E73" s="59"/>
      <c r="F73" s="60">
        <f>C73*(1-D73)*(1-E73)</f>
        <v>0</v>
      </c>
      <c r="G73" s="81">
        <f>'Изменения в бюджет'!B72</f>
        <v>11</v>
      </c>
      <c r="H73" s="81">
        <v>0</v>
      </c>
      <c r="I73" s="77" t="s">
        <v>589</v>
      </c>
      <c r="J73" s="163" t="s">
        <v>413</v>
      </c>
      <c r="K73" s="163" t="s">
        <v>412</v>
      </c>
      <c r="L73" s="163" t="s">
        <v>411</v>
      </c>
      <c r="O73" s="162"/>
    </row>
    <row r="74" spans="1:15" s="4" customFormat="1" ht="15" customHeight="1" x14ac:dyDescent="0.25">
      <c r="A74" s="58" t="s">
        <v>65</v>
      </c>
      <c r="B74" s="58" t="s">
        <v>120</v>
      </c>
      <c r="C74" s="59">
        <f t="shared" si="6"/>
        <v>2</v>
      </c>
      <c r="D74" s="60"/>
      <c r="E74" s="60"/>
      <c r="F74" s="60">
        <f>C74*(1-D74)*(1-E74)</f>
        <v>2</v>
      </c>
      <c r="G74" s="81">
        <f>'Изменения в бюджет'!B73</f>
        <v>3</v>
      </c>
      <c r="H74" s="66">
        <v>3</v>
      </c>
      <c r="I74" s="124" t="s">
        <v>589</v>
      </c>
      <c r="J74" s="163" t="s">
        <v>414</v>
      </c>
      <c r="K74" s="163" t="s">
        <v>517</v>
      </c>
      <c r="L74" s="107" t="s">
        <v>135</v>
      </c>
      <c r="O74" s="162"/>
    </row>
    <row r="75" spans="1:15" s="4" customFormat="1" ht="15" customHeight="1" x14ac:dyDescent="0.25">
      <c r="A75" s="151" t="s">
        <v>66</v>
      </c>
      <c r="B75" s="58" t="s">
        <v>121</v>
      </c>
      <c r="C75" s="59">
        <f t="shared" si="6"/>
        <v>0</v>
      </c>
      <c r="D75" s="59"/>
      <c r="E75" s="59"/>
      <c r="F75" s="60">
        <f>C75*(1-D75)*(1-E75)</f>
        <v>0</v>
      </c>
      <c r="G75" s="81">
        <f>'Изменения в бюджет'!B74</f>
        <v>3</v>
      </c>
      <c r="H75" s="66">
        <v>1</v>
      </c>
      <c r="I75" s="78" t="s">
        <v>637</v>
      </c>
      <c r="J75" s="164" t="s">
        <v>518</v>
      </c>
      <c r="K75" s="164" t="s">
        <v>415</v>
      </c>
      <c r="L75" s="164" t="s">
        <v>416</v>
      </c>
      <c r="O75" s="162"/>
    </row>
    <row r="76" spans="1:15" ht="15" customHeight="1" x14ac:dyDescent="0.25">
      <c r="A76" s="56" t="s">
        <v>67</v>
      </c>
      <c r="B76" s="56"/>
      <c r="C76" s="57"/>
      <c r="D76" s="57"/>
      <c r="E76" s="57"/>
      <c r="F76" s="57"/>
      <c r="G76" s="80"/>
      <c r="H76" s="80"/>
      <c r="I76" s="56"/>
      <c r="J76" s="56"/>
      <c r="K76" s="56"/>
      <c r="L76" s="56"/>
      <c r="O76" s="162"/>
    </row>
    <row r="77" spans="1:15" ht="15" customHeight="1" x14ac:dyDescent="0.25">
      <c r="A77" s="111" t="s">
        <v>68</v>
      </c>
      <c r="B77" s="58" t="s">
        <v>120</v>
      </c>
      <c r="C77" s="59">
        <f t="shared" si="6"/>
        <v>2</v>
      </c>
      <c r="D77" s="59"/>
      <c r="E77" s="59"/>
      <c r="F77" s="60">
        <f t="shared" ref="F77:F98" si="7">C77*(1-D77)*(1-E77)</f>
        <v>2</v>
      </c>
      <c r="G77" s="81">
        <f>'Изменения в бюджет'!B76</f>
        <v>3</v>
      </c>
      <c r="H77" s="66">
        <v>3</v>
      </c>
      <c r="I77" s="124" t="s">
        <v>638</v>
      </c>
      <c r="J77" s="163" t="s">
        <v>419</v>
      </c>
      <c r="K77" s="163" t="s">
        <v>420</v>
      </c>
      <c r="L77" s="107" t="s">
        <v>177</v>
      </c>
      <c r="O77" s="162"/>
    </row>
    <row r="78" spans="1:15" ht="15" customHeight="1" x14ac:dyDescent="0.25">
      <c r="A78" s="111" t="s">
        <v>70</v>
      </c>
      <c r="B78" s="58" t="s">
        <v>121</v>
      </c>
      <c r="C78" s="59">
        <f t="shared" si="6"/>
        <v>0</v>
      </c>
      <c r="D78" s="59"/>
      <c r="E78" s="59"/>
      <c r="F78" s="60">
        <f t="shared" si="7"/>
        <v>0</v>
      </c>
      <c r="G78" s="81">
        <f>'Изменения в бюджет'!B77</f>
        <v>5</v>
      </c>
      <c r="H78" s="66">
        <v>0</v>
      </c>
      <c r="I78" s="77" t="s">
        <v>589</v>
      </c>
      <c r="J78" s="163" t="s">
        <v>422</v>
      </c>
      <c r="K78" s="163" t="s">
        <v>519</v>
      </c>
      <c r="L78" s="107" t="s">
        <v>177</v>
      </c>
      <c r="O78" s="162"/>
    </row>
    <row r="79" spans="1:15" ht="15" customHeight="1" x14ac:dyDescent="0.25">
      <c r="A79" s="111" t="s">
        <v>476</v>
      </c>
      <c r="B79" s="124" t="s">
        <v>587</v>
      </c>
      <c r="C79" s="147" t="s">
        <v>588</v>
      </c>
      <c r="D79" s="59"/>
      <c r="E79" s="59"/>
      <c r="F79" s="147" t="s">
        <v>588</v>
      </c>
      <c r="G79" s="81">
        <f>'Изменения в бюджет'!B78</f>
        <v>0</v>
      </c>
      <c r="H79" s="82" t="s">
        <v>589</v>
      </c>
      <c r="I79" s="124" t="s">
        <v>589</v>
      </c>
      <c r="J79" s="107" t="s">
        <v>589</v>
      </c>
      <c r="K79" s="76" t="s">
        <v>589</v>
      </c>
      <c r="L79" s="107" t="s">
        <v>589</v>
      </c>
      <c r="O79" s="162"/>
    </row>
    <row r="80" spans="1:15" s="4" customFormat="1" ht="15" customHeight="1" x14ac:dyDescent="0.25">
      <c r="A80" s="112" t="s">
        <v>72</v>
      </c>
      <c r="B80" s="58" t="s">
        <v>120</v>
      </c>
      <c r="C80" s="59">
        <f t="shared" si="6"/>
        <v>2</v>
      </c>
      <c r="D80" s="59"/>
      <c r="E80" s="59"/>
      <c r="F80" s="60">
        <f t="shared" si="7"/>
        <v>2</v>
      </c>
      <c r="G80" s="81">
        <f>'Изменения в бюджет'!B79</f>
        <v>2</v>
      </c>
      <c r="H80" s="66">
        <v>2</v>
      </c>
      <c r="I80" s="124" t="s">
        <v>589</v>
      </c>
      <c r="J80" s="164" t="s">
        <v>423</v>
      </c>
      <c r="K80" s="164" t="s">
        <v>424</v>
      </c>
      <c r="L80" s="107" t="s">
        <v>135</v>
      </c>
      <c r="O80" s="162"/>
    </row>
    <row r="81" spans="1:15" ht="15" customHeight="1" x14ac:dyDescent="0.25">
      <c r="A81" s="111" t="s">
        <v>74</v>
      </c>
      <c r="B81" s="58" t="s">
        <v>120</v>
      </c>
      <c r="C81" s="59">
        <f t="shared" si="6"/>
        <v>2</v>
      </c>
      <c r="D81" s="59"/>
      <c r="E81" s="59"/>
      <c r="F81" s="60">
        <f t="shared" si="7"/>
        <v>2</v>
      </c>
      <c r="G81" s="81">
        <f>'Изменения в бюджет'!B80</f>
        <v>2</v>
      </c>
      <c r="H81" s="66">
        <v>2</v>
      </c>
      <c r="I81" s="123" t="s">
        <v>589</v>
      </c>
      <c r="J81" s="163" t="s">
        <v>428</v>
      </c>
      <c r="K81" s="163" t="s">
        <v>165</v>
      </c>
      <c r="L81" s="107" t="s">
        <v>135</v>
      </c>
      <c r="O81" s="162"/>
    </row>
    <row r="82" spans="1:15" s="4" customFormat="1" ht="15" customHeight="1" x14ac:dyDescent="0.25">
      <c r="A82" s="151" t="s">
        <v>75</v>
      </c>
      <c r="B82" s="58" t="s">
        <v>121</v>
      </c>
      <c r="C82" s="59">
        <f t="shared" si="6"/>
        <v>0</v>
      </c>
      <c r="D82" s="59"/>
      <c r="E82" s="59"/>
      <c r="F82" s="60">
        <f t="shared" si="7"/>
        <v>0</v>
      </c>
      <c r="G82" s="81">
        <f>'Изменения в бюджет'!B81</f>
        <v>5</v>
      </c>
      <c r="H82" s="66">
        <v>4</v>
      </c>
      <c r="I82" s="124" t="s">
        <v>640</v>
      </c>
      <c r="J82" s="164" t="s">
        <v>521</v>
      </c>
      <c r="K82" s="164" t="s">
        <v>166</v>
      </c>
      <c r="L82" s="63" t="s">
        <v>591</v>
      </c>
      <c r="O82" s="162"/>
    </row>
    <row r="83" spans="1:15" s="4" customFormat="1" ht="15" customHeight="1" x14ac:dyDescent="0.25">
      <c r="A83" s="112" t="s">
        <v>76</v>
      </c>
      <c r="B83" s="58" t="s">
        <v>121</v>
      </c>
      <c r="C83" s="59">
        <f t="shared" si="6"/>
        <v>0</v>
      </c>
      <c r="D83" s="59"/>
      <c r="E83" s="59"/>
      <c r="F83" s="60">
        <f t="shared" si="7"/>
        <v>0</v>
      </c>
      <c r="G83" s="81">
        <f>'Изменения в бюджет'!B82</f>
        <v>5</v>
      </c>
      <c r="H83" s="66">
        <v>3</v>
      </c>
      <c r="I83" s="124" t="s">
        <v>641</v>
      </c>
      <c r="J83" s="164" t="s">
        <v>432</v>
      </c>
      <c r="K83" s="164" t="s">
        <v>431</v>
      </c>
      <c r="L83" s="107" t="s">
        <v>135</v>
      </c>
      <c r="O83" s="162"/>
    </row>
    <row r="84" spans="1:15" ht="15" customHeight="1" x14ac:dyDescent="0.25">
      <c r="A84" s="111" t="s">
        <v>77</v>
      </c>
      <c r="B84" s="58" t="s">
        <v>120</v>
      </c>
      <c r="C84" s="59">
        <f t="shared" si="6"/>
        <v>2</v>
      </c>
      <c r="D84" s="59"/>
      <c r="E84" s="59"/>
      <c r="F84" s="60">
        <f t="shared" si="7"/>
        <v>2</v>
      </c>
      <c r="G84" s="81">
        <f>'Изменения в бюджет'!B83</f>
        <v>4</v>
      </c>
      <c r="H84" s="66">
        <v>4</v>
      </c>
      <c r="I84" s="123" t="s">
        <v>589</v>
      </c>
      <c r="J84" s="163" t="s">
        <v>434</v>
      </c>
      <c r="K84" s="163" t="s">
        <v>435</v>
      </c>
      <c r="L84" s="107" t="s">
        <v>176</v>
      </c>
      <c r="O84" s="162"/>
    </row>
    <row r="85" spans="1:15" s="15" customFormat="1" ht="15" customHeight="1" x14ac:dyDescent="0.25">
      <c r="A85" s="111" t="s">
        <v>78</v>
      </c>
      <c r="B85" s="58" t="s">
        <v>121</v>
      </c>
      <c r="C85" s="59">
        <f t="shared" si="6"/>
        <v>0</v>
      </c>
      <c r="D85" s="59"/>
      <c r="E85" s="60"/>
      <c r="F85" s="60">
        <f t="shared" si="7"/>
        <v>0</v>
      </c>
      <c r="G85" s="81">
        <f>'Изменения в бюджет'!B84</f>
        <v>6</v>
      </c>
      <c r="H85" s="66">
        <v>1</v>
      </c>
      <c r="I85" s="78" t="s">
        <v>645</v>
      </c>
      <c r="J85" s="163" t="s">
        <v>528</v>
      </c>
      <c r="K85" s="163" t="s">
        <v>437</v>
      </c>
      <c r="L85" s="163" t="s">
        <v>438</v>
      </c>
      <c r="O85" s="162"/>
    </row>
    <row r="86" spans="1:15" ht="15" customHeight="1" x14ac:dyDescent="0.25">
      <c r="A86" s="111" t="s">
        <v>79</v>
      </c>
      <c r="B86" s="58" t="s">
        <v>121</v>
      </c>
      <c r="C86" s="59">
        <f t="shared" si="6"/>
        <v>0</v>
      </c>
      <c r="D86" s="59"/>
      <c r="E86" s="59"/>
      <c r="F86" s="60">
        <f t="shared" si="7"/>
        <v>0</v>
      </c>
      <c r="G86" s="81">
        <f>'Изменения в бюджет'!B85</f>
        <v>7</v>
      </c>
      <c r="H86" s="66">
        <v>4</v>
      </c>
      <c r="I86" s="124" t="s">
        <v>647</v>
      </c>
      <c r="J86" s="163" t="s">
        <v>439</v>
      </c>
      <c r="K86" s="164" t="s">
        <v>569</v>
      </c>
      <c r="L86" s="107" t="s">
        <v>177</v>
      </c>
      <c r="O86" s="162"/>
    </row>
    <row r="87" spans="1:15" ht="15" customHeight="1" x14ac:dyDescent="0.25">
      <c r="A87" s="56" t="s">
        <v>80</v>
      </c>
      <c r="B87" s="56"/>
      <c r="C87" s="57"/>
      <c r="D87" s="57"/>
      <c r="E87" s="57"/>
      <c r="F87" s="57"/>
      <c r="G87" s="80"/>
      <c r="H87" s="80"/>
      <c r="I87" s="56"/>
      <c r="J87" s="56"/>
      <c r="K87" s="56"/>
      <c r="L87" s="56"/>
      <c r="O87" s="162"/>
    </row>
    <row r="88" spans="1:15" s="131" customFormat="1" ht="15" customHeight="1" x14ac:dyDescent="0.25">
      <c r="A88" s="151" t="s">
        <v>69</v>
      </c>
      <c r="B88" s="58" t="s">
        <v>120</v>
      </c>
      <c r="C88" s="59">
        <f>IF(B88=B$4,2,0)</f>
        <v>2</v>
      </c>
      <c r="D88" s="59"/>
      <c r="E88" s="59"/>
      <c r="F88" s="60">
        <f t="shared" si="7"/>
        <v>2</v>
      </c>
      <c r="G88" s="81">
        <f>'Изменения в бюджет'!B87</f>
        <v>8</v>
      </c>
      <c r="H88" s="66">
        <v>8</v>
      </c>
      <c r="I88" s="124" t="s">
        <v>589</v>
      </c>
      <c r="J88" s="164" t="s">
        <v>441</v>
      </c>
      <c r="K88" s="164" t="s">
        <v>442</v>
      </c>
      <c r="L88" s="164" t="s">
        <v>443</v>
      </c>
      <c r="O88" s="162"/>
    </row>
    <row r="89" spans="1:15" s="17" customFormat="1" ht="15" customHeight="1" x14ac:dyDescent="0.25">
      <c r="A89" s="111" t="s">
        <v>81</v>
      </c>
      <c r="B89" s="58" t="s">
        <v>120</v>
      </c>
      <c r="C89" s="59">
        <f>IF(B89=B$4,2,0)</f>
        <v>2</v>
      </c>
      <c r="D89" s="59"/>
      <c r="E89" s="59"/>
      <c r="F89" s="60">
        <f t="shared" si="7"/>
        <v>2</v>
      </c>
      <c r="G89" s="81">
        <f>'Изменения в бюджет'!B88</f>
        <v>3</v>
      </c>
      <c r="H89" s="66">
        <v>3</v>
      </c>
      <c r="I89" s="124" t="s">
        <v>589</v>
      </c>
      <c r="J89" s="163" t="s">
        <v>446</v>
      </c>
      <c r="K89" s="163" t="s">
        <v>447</v>
      </c>
      <c r="L89" s="163" t="s">
        <v>448</v>
      </c>
      <c r="O89" s="162"/>
    </row>
    <row r="90" spans="1:15" s="131" customFormat="1" ht="15" customHeight="1" x14ac:dyDescent="0.25">
      <c r="A90" s="112" t="s">
        <v>73</v>
      </c>
      <c r="B90" s="58" t="s">
        <v>121</v>
      </c>
      <c r="C90" s="59">
        <f>IF(B90=B$4,2,0)</f>
        <v>0</v>
      </c>
      <c r="D90" s="59"/>
      <c r="E90" s="59"/>
      <c r="F90" s="60">
        <f t="shared" si="7"/>
        <v>0</v>
      </c>
      <c r="G90" s="81">
        <f>'Изменения в бюджет'!B89</f>
        <v>6</v>
      </c>
      <c r="H90" s="66">
        <v>4</v>
      </c>
      <c r="I90" s="58" t="s">
        <v>648</v>
      </c>
      <c r="J90" s="164" t="s">
        <v>450</v>
      </c>
      <c r="K90" s="164" t="s">
        <v>451</v>
      </c>
      <c r="L90" s="164" t="s">
        <v>452</v>
      </c>
      <c r="O90" s="162"/>
    </row>
    <row r="91" spans="1:15" s="131" customFormat="1" ht="15" customHeight="1" x14ac:dyDescent="0.25">
      <c r="A91" s="151" t="s">
        <v>82</v>
      </c>
      <c r="B91" s="58" t="s">
        <v>120</v>
      </c>
      <c r="C91" s="59">
        <f t="shared" si="6"/>
        <v>2</v>
      </c>
      <c r="D91" s="59">
        <v>0.5</v>
      </c>
      <c r="E91" s="59"/>
      <c r="F91" s="60">
        <f t="shared" si="7"/>
        <v>1</v>
      </c>
      <c r="G91" s="81">
        <f>'Изменения в бюджет'!B90</f>
        <v>7</v>
      </c>
      <c r="H91" s="81">
        <v>7</v>
      </c>
      <c r="I91" s="58" t="s">
        <v>649</v>
      </c>
      <c r="J91" s="164" t="s">
        <v>535</v>
      </c>
      <c r="K91" s="164" t="s">
        <v>534</v>
      </c>
      <c r="L91" s="164" t="s">
        <v>454</v>
      </c>
      <c r="O91" s="162"/>
    </row>
    <row r="92" spans="1:15" ht="15" customHeight="1" x14ac:dyDescent="0.25">
      <c r="A92" s="111" t="s">
        <v>83</v>
      </c>
      <c r="B92" s="58" t="s">
        <v>120</v>
      </c>
      <c r="C92" s="59">
        <f t="shared" si="6"/>
        <v>2</v>
      </c>
      <c r="D92" s="59"/>
      <c r="E92" s="59"/>
      <c r="F92" s="60">
        <f t="shared" si="7"/>
        <v>2</v>
      </c>
      <c r="G92" s="81">
        <f>'Изменения в бюджет'!B91</f>
        <v>7</v>
      </c>
      <c r="H92" s="66">
        <v>7</v>
      </c>
      <c r="I92" s="72" t="s">
        <v>651</v>
      </c>
      <c r="J92" s="163" t="s">
        <v>456</v>
      </c>
      <c r="K92" s="163" t="s">
        <v>538</v>
      </c>
      <c r="L92" s="163" t="s">
        <v>457</v>
      </c>
      <c r="O92" s="162"/>
    </row>
    <row r="93" spans="1:15" s="17" customFormat="1" ht="15" customHeight="1" x14ac:dyDescent="0.25">
      <c r="A93" s="111" t="s">
        <v>84</v>
      </c>
      <c r="B93" s="58" t="s">
        <v>120</v>
      </c>
      <c r="C93" s="59">
        <f t="shared" si="6"/>
        <v>2</v>
      </c>
      <c r="D93" s="59"/>
      <c r="E93" s="59"/>
      <c r="F93" s="60">
        <f t="shared" si="7"/>
        <v>2</v>
      </c>
      <c r="G93" s="81">
        <f>'Изменения в бюджет'!B92</f>
        <v>5</v>
      </c>
      <c r="H93" s="66">
        <v>5</v>
      </c>
      <c r="I93" s="72" t="s">
        <v>650</v>
      </c>
      <c r="J93" s="163" t="s">
        <v>458</v>
      </c>
      <c r="K93" s="163" t="s">
        <v>459</v>
      </c>
      <c r="L93" s="107" t="s">
        <v>135</v>
      </c>
      <c r="O93" s="162"/>
    </row>
    <row r="94" spans="1:15" s="4" customFormat="1" ht="15" customHeight="1" x14ac:dyDescent="0.25">
      <c r="A94" s="189" t="s">
        <v>85</v>
      </c>
      <c r="B94" s="58" t="s">
        <v>120</v>
      </c>
      <c r="C94" s="59">
        <f t="shared" si="6"/>
        <v>2</v>
      </c>
      <c r="D94" s="59"/>
      <c r="E94" s="59">
        <v>0.5</v>
      </c>
      <c r="F94" s="60">
        <f t="shared" si="7"/>
        <v>1</v>
      </c>
      <c r="G94" s="81">
        <f>'Изменения в бюджет'!B93</f>
        <v>11</v>
      </c>
      <c r="H94" s="66">
        <v>11</v>
      </c>
      <c r="I94" s="58" t="s">
        <v>652</v>
      </c>
      <c r="J94" s="164" t="s">
        <v>461</v>
      </c>
      <c r="K94" s="164" t="s">
        <v>554</v>
      </c>
      <c r="L94" s="164" t="s">
        <v>462</v>
      </c>
      <c r="O94" s="162"/>
    </row>
    <row r="95" spans="1:15" s="4" customFormat="1" ht="15" customHeight="1" x14ac:dyDescent="0.25">
      <c r="A95" s="151" t="s">
        <v>544</v>
      </c>
      <c r="B95" s="58" t="s">
        <v>120</v>
      </c>
      <c r="C95" s="59">
        <f t="shared" si="6"/>
        <v>2</v>
      </c>
      <c r="D95" s="59">
        <v>0.5</v>
      </c>
      <c r="E95" s="59"/>
      <c r="F95" s="60">
        <f t="shared" si="7"/>
        <v>1</v>
      </c>
      <c r="G95" s="81">
        <f>'Изменения в бюджет'!B94</f>
        <v>2</v>
      </c>
      <c r="H95" s="66">
        <v>2</v>
      </c>
      <c r="I95" s="58" t="s">
        <v>654</v>
      </c>
      <c r="J95" s="107" t="s">
        <v>543</v>
      </c>
      <c r="K95" s="76" t="s">
        <v>541</v>
      </c>
      <c r="L95" s="164" t="s">
        <v>542</v>
      </c>
      <c r="O95" s="162"/>
    </row>
    <row r="96" spans="1:15" s="4" customFormat="1" ht="15" customHeight="1" x14ac:dyDescent="0.25">
      <c r="A96" s="111" t="s">
        <v>87</v>
      </c>
      <c r="B96" s="58" t="s">
        <v>121</v>
      </c>
      <c r="C96" s="59">
        <f t="shared" si="6"/>
        <v>0</v>
      </c>
      <c r="D96" s="59"/>
      <c r="E96" s="59"/>
      <c r="F96" s="60">
        <f t="shared" si="7"/>
        <v>0</v>
      </c>
      <c r="G96" s="81">
        <f>'Изменения в бюджет'!B95</f>
        <v>6</v>
      </c>
      <c r="H96" s="66">
        <v>4</v>
      </c>
      <c r="I96" s="78" t="s">
        <v>655</v>
      </c>
      <c r="J96" s="163" t="s">
        <v>466</v>
      </c>
      <c r="K96" s="163" t="s">
        <v>467</v>
      </c>
      <c r="L96" s="163" t="s">
        <v>469</v>
      </c>
      <c r="O96" s="162"/>
    </row>
    <row r="97" spans="1:15" s="4" customFormat="1" ht="15" customHeight="1" x14ac:dyDescent="0.25">
      <c r="A97" s="111" t="s">
        <v>88</v>
      </c>
      <c r="B97" s="71" t="s">
        <v>121</v>
      </c>
      <c r="C97" s="59">
        <f t="shared" si="6"/>
        <v>0</v>
      </c>
      <c r="D97" s="59">
        <v>0.5</v>
      </c>
      <c r="E97" s="59"/>
      <c r="F97" s="60">
        <f t="shared" si="7"/>
        <v>0</v>
      </c>
      <c r="G97" s="81">
        <f>'Изменения в бюджет'!B96</f>
        <v>11</v>
      </c>
      <c r="H97" s="66">
        <v>2</v>
      </c>
      <c r="I97" s="58" t="s">
        <v>656</v>
      </c>
      <c r="J97" s="164" t="s">
        <v>548</v>
      </c>
      <c r="K97" s="164" t="s">
        <v>549</v>
      </c>
      <c r="L97" s="107" t="s">
        <v>135</v>
      </c>
      <c r="O97" s="162"/>
    </row>
    <row r="98" spans="1:15" ht="15" customHeight="1" x14ac:dyDescent="0.25">
      <c r="A98" s="111" t="s">
        <v>89</v>
      </c>
      <c r="B98" s="71" t="s">
        <v>121</v>
      </c>
      <c r="C98" s="59">
        <f t="shared" si="6"/>
        <v>0</v>
      </c>
      <c r="D98" s="59"/>
      <c r="E98" s="59"/>
      <c r="F98" s="60">
        <f t="shared" si="7"/>
        <v>0</v>
      </c>
      <c r="G98" s="81">
        <f>'Изменения в бюджет'!B97</f>
        <v>4</v>
      </c>
      <c r="H98" s="66">
        <v>0</v>
      </c>
      <c r="I98" s="72" t="s">
        <v>589</v>
      </c>
      <c r="J98" s="163" t="s">
        <v>474</v>
      </c>
      <c r="K98" s="163" t="s">
        <v>473</v>
      </c>
      <c r="L98" s="107" t="s">
        <v>135</v>
      </c>
      <c r="O98" s="162"/>
    </row>
    <row r="99" spans="1:15" s="110" customFormat="1" ht="27.75" customHeight="1" x14ac:dyDescent="0.35">
      <c r="A99" s="222" t="s">
        <v>639</v>
      </c>
      <c r="B99" s="222"/>
      <c r="C99" s="222"/>
      <c r="D99" s="222"/>
      <c r="E99" s="222"/>
      <c r="F99" s="222"/>
      <c r="G99" s="222"/>
      <c r="H99" s="222"/>
      <c r="I99" s="222"/>
      <c r="J99" s="222"/>
      <c r="K99" s="222"/>
      <c r="L99" s="222"/>
      <c r="M99" s="127"/>
    </row>
    <row r="100" spans="1:15" x14ac:dyDescent="0.25">
      <c r="J100" s="11"/>
      <c r="K100" s="11"/>
    </row>
    <row r="101" spans="1:15" ht="14.5" x14ac:dyDescent="0.35">
      <c r="I101" s="72"/>
      <c r="J101" s="118"/>
      <c r="K101" s="118"/>
    </row>
    <row r="102" spans="1:15" x14ac:dyDescent="0.25">
      <c r="J102" s="11"/>
      <c r="K102" s="11"/>
    </row>
    <row r="105" spans="1:15" x14ac:dyDescent="0.25">
      <c r="A105" s="6"/>
      <c r="B105" s="6"/>
      <c r="C105" s="6"/>
      <c r="D105" s="6"/>
      <c r="E105" s="6"/>
      <c r="F105" s="7"/>
      <c r="G105" s="7"/>
      <c r="H105" s="7"/>
      <c r="I105" s="9"/>
    </row>
    <row r="109" spans="1:15" x14ac:dyDescent="0.25">
      <c r="A109" s="6"/>
      <c r="B109" s="6"/>
      <c r="C109" s="6"/>
      <c r="D109" s="6"/>
      <c r="E109" s="6"/>
      <c r="F109" s="7"/>
      <c r="G109" s="7"/>
      <c r="H109" s="7"/>
      <c r="I109" s="9"/>
    </row>
    <row r="112" spans="1:15" x14ac:dyDescent="0.25">
      <c r="A112" s="6"/>
      <c r="B112" s="6"/>
      <c r="C112" s="6"/>
      <c r="D112" s="6"/>
      <c r="E112" s="6"/>
      <c r="F112" s="7"/>
      <c r="G112" s="7"/>
      <c r="H112" s="7"/>
      <c r="I112" s="9"/>
    </row>
    <row r="116" spans="1:9" x14ac:dyDescent="0.25">
      <c r="A116" s="6"/>
      <c r="B116" s="6"/>
      <c r="C116" s="6"/>
      <c r="D116" s="6"/>
      <c r="E116" s="6"/>
      <c r="F116" s="7"/>
      <c r="G116" s="7"/>
      <c r="H116" s="7"/>
      <c r="I116" s="9"/>
    </row>
    <row r="119" spans="1:9" x14ac:dyDescent="0.25">
      <c r="A119" s="6"/>
      <c r="B119" s="6"/>
      <c r="C119" s="6"/>
      <c r="D119" s="6"/>
      <c r="E119" s="6"/>
      <c r="F119" s="7"/>
      <c r="G119" s="7"/>
      <c r="H119" s="7"/>
      <c r="I119" s="9"/>
    </row>
    <row r="123" spans="1:9" x14ac:dyDescent="0.25">
      <c r="A123" s="6"/>
      <c r="B123" s="6"/>
      <c r="C123" s="6"/>
      <c r="D123" s="6"/>
      <c r="E123" s="6"/>
      <c r="F123" s="7"/>
      <c r="G123" s="7"/>
      <c r="H123" s="7"/>
      <c r="I123" s="9"/>
    </row>
  </sheetData>
  <autoFilter ref="A6:L99" xr:uid="{00000000-0009-0000-0000-000005000000}"/>
  <mergeCells count="16">
    <mergeCell ref="A1:L1"/>
    <mergeCell ref="A2:L2"/>
    <mergeCell ref="C4:C5"/>
    <mergeCell ref="D4:D5"/>
    <mergeCell ref="E4:E5"/>
    <mergeCell ref="J4:J5"/>
    <mergeCell ref="K4:K5"/>
    <mergeCell ref="L4:L5"/>
    <mergeCell ref="F4:F5"/>
    <mergeCell ref="G3:G5"/>
    <mergeCell ref="A99:L99"/>
    <mergeCell ref="I3:I5"/>
    <mergeCell ref="H3:H5"/>
    <mergeCell ref="J3:L3"/>
    <mergeCell ref="A3:A5"/>
    <mergeCell ref="C3:F3"/>
  </mergeCells>
  <dataValidations count="2">
    <dataValidation type="list" allowBlank="1" showInputMessage="1" showErrorMessage="1" sqref="C87:D87 C76:E76 C69 B6:H6 B7:B78 B80:B98" xr:uid="{00000000-0002-0000-0500-000000000000}">
      <formula1>$B$4:$B$5</formula1>
    </dataValidation>
    <dataValidation type="list" allowBlank="1" showInputMessage="1" showErrorMessage="1" sqref="I6 L6" xr:uid="{00000000-0002-0000-0500-000001000000}">
      <formula1>#REF!</formula1>
    </dataValidation>
  </dataValidations>
  <hyperlinks>
    <hyperlink ref="J7" r:id="rId1" xr:uid="{00000000-0004-0000-0500-000000000000}"/>
    <hyperlink ref="K7" r:id="rId2" xr:uid="{00000000-0004-0000-0500-000001000000}"/>
    <hyperlink ref="J8" r:id="rId3" display="https://duma32.ru/" xr:uid="{00000000-0004-0000-0500-000002000000}"/>
    <hyperlink ref="K8" r:id="rId4" xr:uid="{00000000-0004-0000-0500-000003000000}"/>
    <hyperlink ref="L8" r:id="rId5" display="http://bryanskoblfin.ru/open/Menu/Page/93" xr:uid="{00000000-0004-0000-0500-000004000000}"/>
    <hyperlink ref="J9" r:id="rId6" display="http://www.zsvo.ru/documents/10/" xr:uid="{00000000-0004-0000-0500-000005000000}"/>
    <hyperlink ref="K9" r:id="rId7" xr:uid="{00000000-0004-0000-0500-000006000000}"/>
    <hyperlink ref="J10" r:id="rId8" display="http://www.vrnoblduma.ru/dokumenty/proekty/" xr:uid="{00000000-0004-0000-0500-000007000000}"/>
    <hyperlink ref="K10" r:id="rId9" xr:uid="{00000000-0004-0000-0500-000008000000}"/>
    <hyperlink ref="J11" r:id="rId10" display="https://www.ivoblduma.ru/zakony/proekty-zakonov/" xr:uid="{00000000-0004-0000-0500-000009000000}"/>
    <hyperlink ref="K11" r:id="rId11" xr:uid="{00000000-0004-0000-0500-00000A000000}"/>
    <hyperlink ref="J13" r:id="rId12" display="http://www.kosoblduma.ru/laws/pzko/?search%5bstatus%5d=4" xr:uid="{00000000-0004-0000-0500-00000B000000}"/>
    <hyperlink ref="K13" r:id="rId13" xr:uid="{00000000-0004-0000-0500-00000C000000}"/>
    <hyperlink ref="J14" r:id="rId14" display="http://kurskduma.ru/proekts/index.php" xr:uid="{00000000-0004-0000-0500-00000D000000}"/>
    <hyperlink ref="K14" r:id="rId15" xr:uid="{00000000-0004-0000-0500-00000E000000}"/>
    <hyperlink ref="J15" r:id="rId16" xr:uid="{00000000-0004-0000-0500-00000F000000}"/>
    <hyperlink ref="K15" r:id="rId17" xr:uid="{00000000-0004-0000-0500-000010000000}"/>
    <hyperlink ref="K16" r:id="rId18" display="http://mef.mosreg.ru/dokumenty/antikorrupcionnaya-ekspertiza?page=2" xr:uid="{00000000-0004-0000-0500-000011000000}"/>
    <hyperlink ref="J16" r:id="rId19" xr:uid="{00000000-0004-0000-0500-000012000000}"/>
    <hyperlink ref="L16" r:id="rId20" location="tab-id-5" display="https://budget.mosreg.ru/byudzhet-dlya-grazhdan/izmeneniya-v-zakon-o-byudzhete-mo/ - tab-id-5" xr:uid="{00000000-0004-0000-0500-000013000000}"/>
    <hyperlink ref="J17" r:id="rId21" display="http://oreloblsovet.ru/legislation/proektyi-zakonov.html" xr:uid="{00000000-0004-0000-0500-000014000000}"/>
    <hyperlink ref="K17" r:id="rId22" xr:uid="{00000000-0004-0000-0500-000015000000}"/>
    <hyperlink ref="J18" r:id="rId23" display="http://rznoblduma.ru/index.php?option=com_content&amp;view=article&amp;id=177&amp;Itemid=125" xr:uid="{00000000-0004-0000-0500-000016000000}"/>
    <hyperlink ref="K18" r:id="rId24" xr:uid="{00000000-0004-0000-0500-000017000000}"/>
    <hyperlink ref="L18" r:id="rId25" display="http://minfin-rzn.ru/portal/Show/Category/6?ItemId=17" xr:uid="{00000000-0004-0000-0500-000018000000}"/>
    <hyperlink ref="J19" r:id="rId26" xr:uid="{00000000-0004-0000-0500-000019000000}"/>
    <hyperlink ref="K19" r:id="rId27" display="http://www.finsmol.ru/pbudget/nJvD58Sj" xr:uid="{00000000-0004-0000-0500-00001A000000}"/>
    <hyperlink ref="J20" r:id="rId28" xr:uid="{00000000-0004-0000-0500-00001B000000}"/>
    <hyperlink ref="K20" r:id="rId29" xr:uid="{00000000-0004-0000-0500-00001C000000}"/>
    <hyperlink ref="J21" r:id="rId30" display="http://www.zsto.ru/index.php/739a50c4-47c1-81fa-060e-2232105925f8/5f51608f-f613-3c85-ce9f-e9a9410d8fa4" xr:uid="{00000000-0004-0000-0500-00001D000000}"/>
    <hyperlink ref="K21" r:id="rId31" display="https://минфин.тверскаяобласть.рф/np-baza/proekty-npa/" xr:uid="{00000000-0004-0000-0500-00001E000000}"/>
    <hyperlink ref="L21" r:id="rId32" xr:uid="{00000000-0004-0000-0500-00001F000000}"/>
    <hyperlink ref="J22" r:id="rId33" display="http://www.tulaoblduma.ru/laws_intranet/" xr:uid="{00000000-0004-0000-0500-000020000000}"/>
    <hyperlink ref="K22" r:id="rId34" display="https://minfin.tularegion.ru/documents/?SECTION=1579" xr:uid="{00000000-0004-0000-0500-000021000000}"/>
    <hyperlink ref="L22" r:id="rId35" display="https://dfto.ru/byudzhet-dlya-grazhdan/proekt-zakona-o-byudzhete" xr:uid="{00000000-0004-0000-0500-000022000000}"/>
    <hyperlink ref="J23" r:id="rId36" display="http://duma.yar.ru/leftcolumn/lawprocess/projects/" xr:uid="{00000000-0004-0000-0500-000023000000}"/>
    <hyperlink ref="K23" r:id="rId37" xr:uid="{00000000-0004-0000-0500-000024000000}"/>
    <hyperlink ref="L23" r:id="rId38" display="http://budget76.ru/" xr:uid="{00000000-0004-0000-0500-000025000000}"/>
    <hyperlink ref="K24" r:id="rId39" display="https://www.mos.ru/findep/function/napravleniia-deyatelnosti/normativnie-dokumenti-ukazaniya-razyasnenia/biudzhet-goroda-moskvy/" xr:uid="{00000000-0004-0000-0500-000026000000}"/>
    <hyperlink ref="J24" r:id="rId40" display="https://duma.mos.ru/ru/40/regulation_projects" xr:uid="{00000000-0004-0000-0500-000027000000}"/>
    <hyperlink ref="L24" r:id="rId41" xr:uid="{00000000-0004-0000-0500-000028000000}"/>
    <hyperlink ref="K28" r:id="rId42" xr:uid="{00000000-0004-0000-0500-000029000000}"/>
    <hyperlink ref="J28" r:id="rId43" xr:uid="{00000000-0004-0000-0500-00002A000000}"/>
    <hyperlink ref="J29" r:id="rId44" xr:uid="{00000000-0004-0000-0500-00002B000000}"/>
    <hyperlink ref="K29" r:id="rId45" xr:uid="{00000000-0004-0000-0500-00002C000000}"/>
    <hyperlink ref="J30" r:id="rId46" xr:uid="{00000000-0004-0000-0500-00002D000000}"/>
    <hyperlink ref="J31" r:id="rId47" display="http://www.lenoblzaks.ru/static/single/-rus-common-zakact-/loprojects" xr:uid="{00000000-0004-0000-0500-00002E000000}"/>
    <hyperlink ref="K31" r:id="rId48" display="http://finance.lenobl.ru/pravovaya-baza/oblastnoe-zakondatelstvo/byudzhet-lo/ob2019/" xr:uid="{00000000-0004-0000-0500-00002F000000}"/>
    <hyperlink ref="L31" r:id="rId49" xr:uid="{00000000-0004-0000-0500-000030000000}"/>
    <hyperlink ref="J32" r:id="rId50" display="https://duma-murman.ru/deyatelnost/zakonodatelnaya-deyatelnost/proekty-zakonov-murmanskoy-oblasti/proekty-2019/" xr:uid="{00000000-0004-0000-0500-000031000000}"/>
    <hyperlink ref="K32" r:id="rId51" xr:uid="{00000000-0004-0000-0500-000032000000}"/>
    <hyperlink ref="J34" r:id="rId52" xr:uid="{00000000-0004-0000-0500-000033000000}"/>
    <hyperlink ref="K34" r:id="rId53" display="http://finance.pskov.ru/proekty" xr:uid="{00000000-0004-0000-0500-000034000000}"/>
    <hyperlink ref="L34" r:id="rId54" display="http://bks.pskov.ru/ebudget/Show/Category/11?ItemId=258" xr:uid="{00000000-0004-0000-0500-000035000000}"/>
    <hyperlink ref="J33" r:id="rId55" xr:uid="{00000000-0004-0000-0500-000036000000}"/>
    <hyperlink ref="L33" r:id="rId56" display="http://portal.novkfo.ru/Menu/Page/85" xr:uid="{00000000-0004-0000-0500-000037000000}"/>
    <hyperlink ref="J26" r:id="rId57" display="http://karelia-zs.ru/zakonodatelstvo_rk/proekty/search_simple/?search=true&amp;sort_by=data_registracii&amp;order=descending" xr:uid="{00000000-0004-0000-0500-000038000000}"/>
    <hyperlink ref="K26" r:id="rId58" xr:uid="{00000000-0004-0000-0500-000039000000}"/>
    <hyperlink ref="L26" r:id="rId59" display="http://budget.karelia.ru/byudzhet/dokumenty/2019-god" xr:uid="{00000000-0004-0000-0500-00003A000000}"/>
    <hyperlink ref="J36" r:id="rId60" xr:uid="{00000000-0004-0000-0500-00003B000000}"/>
    <hyperlink ref="K36" r:id="rId61" xr:uid="{00000000-0004-0000-0500-00003C000000}"/>
    <hyperlink ref="J38" r:id="rId62" display="https://www.gshra.ru/zak-deyat/proekty/" xr:uid="{00000000-0004-0000-0500-00003D000000}"/>
    <hyperlink ref="K38" r:id="rId63" xr:uid="{00000000-0004-0000-0500-00003E000000}"/>
    <hyperlink ref="J39" r:id="rId64" xr:uid="{00000000-0004-0000-0500-00003F000000}"/>
    <hyperlink ref="K39" r:id="rId65" xr:uid="{00000000-0004-0000-0500-000040000000}"/>
    <hyperlink ref="J40" r:id="rId66" xr:uid="{00000000-0004-0000-0500-000041000000}"/>
    <hyperlink ref="K40" r:id="rId67" xr:uid="{00000000-0004-0000-0500-000042000000}"/>
    <hyperlink ref="L40" r:id="rId68" display="http://budget.rk.ifinmon.ru/dokumenty/zakon-o-byudzhete" xr:uid="{00000000-0004-0000-0500-000043000000}"/>
    <hyperlink ref="J41" r:id="rId69" xr:uid="{00000000-0004-0000-0500-000044000000}"/>
    <hyperlink ref="K41" r:id="rId70" xr:uid="{00000000-0004-0000-0500-000045000000}"/>
    <hyperlink ref="J42" r:id="rId71" xr:uid="{00000000-0004-0000-0500-000046000000}"/>
    <hyperlink ref="K42" r:id="rId72" display="https://minfin.astrobl.ru/site-page/proekty-zakonov-o-vnesenii-izmeneniy-v-zakony-o-byudzhete-ao" xr:uid="{00000000-0004-0000-0500-000047000000}"/>
    <hyperlink ref="J43" r:id="rId73" xr:uid="{00000000-0004-0000-0500-000048000000}"/>
    <hyperlink ref="K43" r:id="rId74" xr:uid="{00000000-0004-0000-0500-000049000000}"/>
    <hyperlink ref="J44" r:id="rId75" xr:uid="{00000000-0004-0000-0500-00004A000000}"/>
    <hyperlink ref="L44" r:id="rId76" display="http://minfin.donland.ru:8088/budget/152274417" xr:uid="{00000000-0004-0000-0500-00004B000000}"/>
    <hyperlink ref="K44" r:id="rId77" display="http://www.minfin.donland.ru/docs/s/8" xr:uid="{00000000-0004-0000-0500-00004C000000}"/>
    <hyperlink ref="J45" r:id="rId78" display="https://sevzakon.ru/view/laws/bank_zakonoproektov/" xr:uid="{00000000-0004-0000-0500-00004D000000}"/>
    <hyperlink ref="L45" r:id="rId79" xr:uid="{00000000-0004-0000-0500-00004E000000}"/>
    <hyperlink ref="J47" r:id="rId80" display="http://www.nsrd.ru/dokumenty/proekti_normativno_pravovih_aktov/page/1" xr:uid="{00000000-0004-0000-0500-00004F000000}"/>
    <hyperlink ref="K47" r:id="rId81" display="http://www.minfinrd.ru/proekty_pravovykh_aktov" xr:uid="{00000000-0004-0000-0500-000050000000}"/>
    <hyperlink ref="L47" r:id="rId82" display="http://portal.minfinrd.ru/Show/Category/29?ItemId=116" xr:uid="{00000000-0004-0000-0500-000051000000}"/>
    <hyperlink ref="J48" r:id="rId83" display="http://www.parlamentri.ru/index.php/zakonodatelnaya-deyatelnost/zakonoproekty-vnesennye-v-parlament" xr:uid="{00000000-0004-0000-0500-000052000000}"/>
    <hyperlink ref="J49" r:id="rId84" xr:uid="{00000000-0004-0000-0500-000053000000}"/>
    <hyperlink ref="K49" r:id="rId85" display="https://pravitelstvo.kbr.ru/oigv/minfin/budget/respublikanskij_bjudzhet.php" xr:uid="{00000000-0004-0000-0500-000054000000}"/>
    <hyperlink ref="J50" r:id="rId86" xr:uid="{00000000-0004-0000-0500-000055000000}"/>
    <hyperlink ref="K50" r:id="rId87" xr:uid="{00000000-0004-0000-0500-000056000000}"/>
    <hyperlink ref="J51" r:id="rId88" display="http://www.parliament-osetia.ru/index.php/main/laws" xr:uid="{00000000-0004-0000-0500-000057000000}"/>
    <hyperlink ref="K51" r:id="rId89" display="http://minfin.alania.gov.ru/index.php/documents" xr:uid="{00000000-0004-0000-0500-000058000000}"/>
    <hyperlink ref="K52" r:id="rId90" display="http://www.minfinchr.ru/respublikanskij-byudzhet/proekt-zakona-chechenskoj-respubliki-o-respublikanskom-byudzhete-na-ocherednoj-finansovyj-god-i-planovyj-period-s-prilozheniyami" xr:uid="{00000000-0004-0000-0500-000059000000}"/>
    <hyperlink ref="J52" r:id="rId91" display="http://www.parlamentchr.ru/deyatelnost/zakonoproekty-nakhodyashchiesya-na-rassmotrenii" xr:uid="{00000000-0004-0000-0500-00005A000000}"/>
    <hyperlink ref="L52" r:id="rId92" xr:uid="{00000000-0004-0000-0500-00005B000000}"/>
    <hyperlink ref="K53" r:id="rId93" display="http://www.mfsk.ru/law/z_sk; http:/www.mfsk.ru/law/proekty-zakonovsk" xr:uid="{00000000-0004-0000-0500-00005C000000}"/>
    <hyperlink ref="L53" r:id="rId94" xr:uid="{00000000-0004-0000-0500-00005D000000}"/>
    <hyperlink ref="K55" r:id="rId95" xr:uid="{00000000-0004-0000-0500-00005E000000}"/>
    <hyperlink ref="J56" r:id="rId96" xr:uid="{00000000-0004-0000-0500-00005F000000}"/>
    <hyperlink ref="K56" r:id="rId97" xr:uid="{00000000-0004-0000-0500-000060000000}"/>
    <hyperlink ref="J57" r:id="rId98" display="http://gsrm.ru/legislative-activities/proekty/" xr:uid="{00000000-0004-0000-0500-000061000000}"/>
    <hyperlink ref="K57" r:id="rId99" display="https://www.minfinrm.ru/norm-akty-new/" xr:uid="{00000000-0004-0000-0500-000062000000}"/>
    <hyperlink ref="J58" r:id="rId100" display="http://www.gossov.tatarstan.ru/activity/lawmaking/incoming" xr:uid="{00000000-0004-0000-0500-000063000000}"/>
    <hyperlink ref="K58" r:id="rId101" display="http://minfin.tatarstan.ru/rus/vnesenie-izmeneniy-v-zakon-o-byudzhete.htm" xr:uid="{00000000-0004-0000-0500-000064000000}"/>
    <hyperlink ref="J59" r:id="rId102" xr:uid="{00000000-0004-0000-0500-000065000000}"/>
    <hyperlink ref="K59" r:id="rId103" xr:uid="{00000000-0004-0000-0500-000066000000}"/>
    <hyperlink ref="L60" r:id="rId104" display="http://budget.cap.ru/Menu/Page/636" xr:uid="{00000000-0004-0000-0500-000067000000}"/>
    <hyperlink ref="J60" r:id="rId105" xr:uid="{00000000-0004-0000-0500-000068000000}"/>
    <hyperlink ref="K60" r:id="rId106" xr:uid="{00000000-0004-0000-0500-000069000000}"/>
    <hyperlink ref="J61" r:id="rId107" xr:uid="{00000000-0004-0000-0500-00006A000000}"/>
    <hyperlink ref="K61" r:id="rId108" xr:uid="{00000000-0004-0000-0500-00006B000000}"/>
    <hyperlink ref="L61" r:id="rId109" display="http://budget.permkrai.ru/" xr:uid="{00000000-0004-0000-0500-00006C000000}"/>
    <hyperlink ref="J62" r:id="rId110" xr:uid="{00000000-0004-0000-0500-00006D000000}"/>
    <hyperlink ref="K62" r:id="rId111" display="http://www.minfin.kirov.ru/otkrytyy-byudzhet/dlya-spetsialistov/oblastnoy-byudzhet/byudzhet-2019-2021-normativnye-dokumenty/" xr:uid="{00000000-0004-0000-0500-00006E000000}"/>
    <hyperlink ref="J63" r:id="rId112" display="http://www.zsno.ru/law/bills-and-draft-resolutions/" xr:uid="{00000000-0004-0000-0500-00006F000000}"/>
    <hyperlink ref="L63" r:id="rId113" display="http://mf.nnov.ru:8025/o-budgete/zakonodatelstvo" xr:uid="{00000000-0004-0000-0500-000070000000}"/>
    <hyperlink ref="K63" r:id="rId114" xr:uid="{00000000-0004-0000-0500-000071000000}"/>
    <hyperlink ref="J64" r:id="rId115" xr:uid="{00000000-0004-0000-0500-000072000000}"/>
    <hyperlink ref="K64" r:id="rId116" xr:uid="{00000000-0004-0000-0500-000073000000}"/>
    <hyperlink ref="L64" r:id="rId117" display="http://budget.cap.ru/Menu/Page/636" xr:uid="{00000000-0004-0000-0500-000074000000}"/>
    <hyperlink ref="J65" r:id="rId118" xr:uid="{00000000-0004-0000-0500-000075000000}"/>
    <hyperlink ref="K65" r:id="rId119" xr:uid="{00000000-0004-0000-0500-000076000000}"/>
    <hyperlink ref="J66" r:id="rId120" xr:uid="{00000000-0004-0000-0500-000077000000}"/>
    <hyperlink ref="K66" r:id="rId121" display="http://minfin-samara.ru/proekty-zakonov-o-byudzhete/" xr:uid="{00000000-0004-0000-0500-000078000000}"/>
    <hyperlink ref="L66" r:id="rId122" display="http://budget.cap.ru/Menu/Page/636" xr:uid="{00000000-0004-0000-0500-000079000000}"/>
    <hyperlink ref="J67" r:id="rId123" xr:uid="{00000000-0004-0000-0500-00007A000000}"/>
    <hyperlink ref="J68" r:id="rId124" display="http://www.zsuo.ru/zakony/proekty.html" xr:uid="{00000000-0004-0000-0500-00007B000000}"/>
    <hyperlink ref="K68" r:id="rId125" display="http://ufo.ulntc.ru/index.php?mgf=budget/open_budget" xr:uid="{00000000-0004-0000-0500-00007C000000}"/>
    <hyperlink ref="J70" r:id="rId126" xr:uid="{00000000-0004-0000-0500-00007D000000}"/>
    <hyperlink ref="K70" r:id="rId127" display="http://www.finupr.kurganobl.ru/index.php?test=praktdum" xr:uid="{00000000-0004-0000-0500-00007E000000}"/>
    <hyperlink ref="J71" r:id="rId128" display="http://zsso.ru/legislative/lawprojects" xr:uid="{00000000-0004-0000-0500-00007F000000}"/>
    <hyperlink ref="K71" r:id="rId129" location="document_list" display="https://minfin.midural.ru/document/category/20 - document_list" xr:uid="{00000000-0004-0000-0500-000080000000}"/>
    <hyperlink ref="L71" r:id="rId130" display="http://budget.cap.ru/Menu/Page/636" xr:uid="{00000000-0004-0000-0500-000081000000}"/>
    <hyperlink ref="J72" r:id="rId131" xr:uid="{00000000-0004-0000-0500-000082000000}"/>
    <hyperlink ref="K72" r:id="rId132" xr:uid="{00000000-0004-0000-0500-000083000000}"/>
    <hyperlink ref="L73" r:id="rId133" display="http://open.minfin74.ru/budget/370457626" xr:uid="{00000000-0004-0000-0500-000084000000}"/>
    <hyperlink ref="K73" r:id="rId134" display="http://www.minfin74.ru/mBudget/project/" xr:uid="{00000000-0004-0000-0500-000085000000}"/>
    <hyperlink ref="J73" r:id="rId135" display="https://zs74.ru/budget" xr:uid="{00000000-0004-0000-0500-000086000000}"/>
    <hyperlink ref="J74" r:id="rId136" xr:uid="{00000000-0004-0000-0500-000087000000}"/>
    <hyperlink ref="J75" r:id="rId137" display="http://www.zsyanao.ru/legislative_activity/projects/" xr:uid="{00000000-0004-0000-0500-000088000000}"/>
    <hyperlink ref="K75" r:id="rId138" xr:uid="{00000000-0004-0000-0500-000089000000}"/>
    <hyperlink ref="L75" r:id="rId139" display="http://feaweb.yamalfin.ru/" xr:uid="{00000000-0004-0000-0500-00008A000000}"/>
    <hyperlink ref="J77" r:id="rId140" xr:uid="{00000000-0004-0000-0500-00008B000000}"/>
    <hyperlink ref="K77" r:id="rId141" xr:uid="{00000000-0004-0000-0500-00008C000000}"/>
    <hyperlink ref="J78" r:id="rId142" display="http://www.khural.org/docs/bills/" xr:uid="{00000000-0004-0000-0500-00008D000000}"/>
    <hyperlink ref="J80" r:id="rId143" xr:uid="{00000000-0004-0000-0500-00008E000000}"/>
    <hyperlink ref="K80" r:id="rId144" xr:uid="{00000000-0004-0000-0500-00008F000000}"/>
    <hyperlink ref="J81" r:id="rId145" xr:uid="{00000000-0004-0000-0500-000090000000}"/>
    <hyperlink ref="K81" r:id="rId146" xr:uid="{00000000-0004-0000-0500-000091000000}"/>
    <hyperlink ref="K82" r:id="rId147" xr:uid="{00000000-0004-0000-0500-000092000000}"/>
    <hyperlink ref="J83" r:id="rId148" display="https://www.sndko.ru/zakonotvorchestvo/proektyi-normativnyix-pravovyix-aktov-kemerovskoj-oblasti" xr:uid="{00000000-0004-0000-0500-000093000000}"/>
    <hyperlink ref="K83" r:id="rId149" xr:uid="{00000000-0004-0000-0500-000094000000}"/>
    <hyperlink ref="J84" r:id="rId150" xr:uid="{00000000-0004-0000-0500-000095000000}"/>
    <hyperlink ref="K84" r:id="rId151" xr:uid="{00000000-0004-0000-0500-000096000000}"/>
    <hyperlink ref="J86" r:id="rId152" display="https://duma.tomsk.ru/content/bills" xr:uid="{00000000-0004-0000-0500-000097000000}"/>
    <hyperlink ref="J88" r:id="rId153" display="http://www.hural-buryatia.ru/bankz/" xr:uid="{00000000-0004-0000-0500-000098000000}"/>
    <hyperlink ref="K88" r:id="rId154" xr:uid="{00000000-0004-0000-0500-000099000000}"/>
    <hyperlink ref="L88" r:id="rId155" display="https://budget.govrb.ru/ebudget/Show/Category/15?ItemId=233" xr:uid="{00000000-0004-0000-0500-00009A000000}"/>
    <hyperlink ref="J89" r:id="rId156" location="type=zakonoproekt/ex17=/ex14=ORDER_NUM_desc/from=25.09.2018/to=" display="http://monitoring.iltumen.ru/ - type=zakonoproekt/ex17=/ex14=ORDER_NUM_desc/from=25.09.2018/to=" xr:uid="{00000000-0004-0000-0500-00009B000000}"/>
    <hyperlink ref="K89" r:id="rId157" xr:uid="{00000000-0004-0000-0500-00009C000000}"/>
    <hyperlink ref="L89" r:id="rId158" display="http://budget.sakha.gov.ru/ebudget/Menu/Page/260" xr:uid="{00000000-0004-0000-0500-00009D000000}"/>
    <hyperlink ref="J90" r:id="rId159" xr:uid="{00000000-0004-0000-0500-00009E000000}"/>
    <hyperlink ref="K90" r:id="rId160" xr:uid="{00000000-0004-0000-0500-00009F000000}"/>
    <hyperlink ref="L90" r:id="rId161" xr:uid="{00000000-0004-0000-0500-0000A0000000}"/>
    <hyperlink ref="J92" r:id="rId162" location="type=zakonoproekt/ex17=/ex0=010/ex14=ORDER_NUM_desc/from=05.10.2016/to=" display="http://monitoring.zspk.gov.ru/ - type=zakonoproekt/ex17=/ex0=010/ex14=ORDER_NUM_desc/from=05.10.2016/to=" xr:uid="{00000000-0004-0000-0500-0000A1000000}"/>
    <hyperlink ref="K92" r:id="rId163" display="https://primorsky.ru/authorities/executive-agencies/departments/finance/laws.php" xr:uid="{00000000-0004-0000-0500-0000A2000000}"/>
    <hyperlink ref="L92" r:id="rId164" xr:uid="{00000000-0004-0000-0500-0000A3000000}"/>
    <hyperlink ref="L93" r:id="rId165" display="https://minfin.khabkrai.ru/portal/Show/Category/184?page=1&amp;ItemId=497&amp;filterYear=2018 " xr:uid="{00000000-0004-0000-0500-0000A4000000}"/>
    <hyperlink ref="J93" r:id="rId166" xr:uid="{00000000-0004-0000-0500-0000A5000000}"/>
    <hyperlink ref="K93" r:id="rId167" xr:uid="{00000000-0004-0000-0500-0000A6000000}"/>
    <hyperlink ref="J94" r:id="rId168" xr:uid="{00000000-0004-0000-0500-0000A7000000}"/>
    <hyperlink ref="J96" r:id="rId169" display="http://doc.dumasakhalin.ru/" xr:uid="{00000000-0004-0000-0500-0000A8000000}"/>
    <hyperlink ref="K96" r:id="rId170" display="http://sakhminfin.ru/" xr:uid="{00000000-0004-0000-0500-0000A9000000}"/>
    <hyperlink ref="L96" r:id="rId171" xr:uid="{00000000-0004-0000-0500-0000AA000000}"/>
    <hyperlink ref="J97" r:id="rId172" display="http://zseao.ru/search-zakonoproekt/" xr:uid="{00000000-0004-0000-0500-0000AB000000}"/>
    <hyperlink ref="K97" r:id="rId173" display="http://npa.eao.ru/law?d&amp;nd=64300002&amp;prevDoc=3" xr:uid="{00000000-0004-0000-0500-0000AC000000}"/>
    <hyperlink ref="J98" r:id="rId174" display="http://duma-chukotka.ru/index.php?option=com_content&amp;view=category&amp;id=47&amp;Itemid=154" xr:uid="{00000000-0004-0000-0500-0000AD000000}"/>
    <hyperlink ref="K98" r:id="rId175" display="http://чукотка.рф/otkrytyy-byudzhet/zakon-o-byudzhete.php" xr:uid="{00000000-0004-0000-0500-0000AE000000}"/>
    <hyperlink ref="K12" r:id="rId176" xr:uid="{00000000-0004-0000-0500-0000AF000000}"/>
    <hyperlink ref="J12" r:id="rId177" display="http://www.zskaluga.ru/bills/116/npage/12 " xr:uid="{00000000-0004-0000-0500-0000B0000000}"/>
    <hyperlink ref="J27" r:id="rId178" xr:uid="{00000000-0004-0000-0500-0000B1000000}"/>
    <hyperlink ref="K27" r:id="rId179" xr:uid="{00000000-0004-0000-0500-0000B2000000}"/>
    <hyperlink ref="K30" r:id="rId180" xr:uid="{00000000-0004-0000-0500-0000B3000000}"/>
    <hyperlink ref="K33" r:id="rId181" display="http://www.novkfo.ru/2019-god-proekty.html" xr:uid="{00000000-0004-0000-0500-0000B4000000}"/>
    <hyperlink ref="J35" r:id="rId182" xr:uid="{00000000-0004-0000-0500-0000B5000000}"/>
    <hyperlink ref="K35" r:id="rId183" location="3432" display="https://fincom.gov.spb.ru/budget/info/acts/1 - 3432" xr:uid="{00000000-0004-0000-0500-0000B6000000}"/>
    <hyperlink ref="K48" r:id="rId184" xr:uid="{00000000-0004-0000-0500-0000B7000000}"/>
    <hyperlink ref="K45" r:id="rId185" display="https://fin.sev.gov.ru/pravovye-aktu/regionalnye-npa/" xr:uid="{00000000-0004-0000-0500-0000B8000000}"/>
    <hyperlink ref="J55" r:id="rId186" xr:uid="{00000000-0004-0000-0500-0000B9000000}"/>
    <hyperlink ref="K67" r:id="rId187" xr:uid="{00000000-0004-0000-0500-0000BA000000}"/>
    <hyperlink ref="L68" r:id="rId188" xr:uid="{00000000-0004-0000-0500-0000BB000000}"/>
    <hyperlink ref="K74" r:id="rId189" xr:uid="{00000000-0004-0000-0500-0000BC000000}"/>
    <hyperlink ref="K78" r:id="rId190" display="https://minfin.rtyva.ru/node/7607/" xr:uid="{00000000-0004-0000-0500-0000BD000000}"/>
    <hyperlink ref="J82" r:id="rId191" xr:uid="{00000000-0004-0000-0500-0000BE000000}"/>
    <hyperlink ref="J85" r:id="rId192" display="http://www.omsk-parlament.ru/?sid=2940" xr:uid="{00000000-0004-0000-0500-0000BF000000}"/>
    <hyperlink ref="K85" r:id="rId193" xr:uid="{00000000-0004-0000-0500-0000C0000000}"/>
    <hyperlink ref="L85" r:id="rId194" display="http://budget.omsk.ifinmon.ru/napravleniya/o-byudzhete/dokumenty" xr:uid="{00000000-0004-0000-0500-0000C1000000}"/>
    <hyperlink ref="K91" r:id="rId195" display="https://www.kamgov.ru/minfin/budzet-2019" xr:uid="{00000000-0004-0000-0500-0000C2000000}"/>
    <hyperlink ref="L91" r:id="rId196" location="/documents" display="/documents" xr:uid="{00000000-0004-0000-0500-0000C3000000}"/>
    <hyperlink ref="J91" r:id="rId197" display="https://zaksobr.kamchatka.ru/events/Zakony/Proekty-Zakonov-Kamchatskogo-kraya/Proekty-Zakonov-Kamchatskogo-kraya-do-2020-goda" xr:uid="{00000000-0004-0000-0500-0000C4000000}"/>
    <hyperlink ref="K95" r:id="rId198" display="https://minfin.49gov.ru/documents" xr:uid="{00000000-0004-0000-0500-0000C5000000}"/>
    <hyperlink ref="J95" r:id="rId199" display="https://magoblduma.ru/documents/ " xr:uid="{00000000-0004-0000-0500-0000C6000000}"/>
    <hyperlink ref="L95" r:id="rId200" display="http://iis.minfin.49gov.ru/ebudget/Menu/Page/86" xr:uid="{00000000-0004-0000-0500-0000C7000000}"/>
    <hyperlink ref="L94" r:id="rId201" xr:uid="{00000000-0004-0000-0500-0000C8000000}"/>
    <hyperlink ref="K94" r:id="rId202" display="https://www.fin.amurobl.ru/pages/normativno-pravovye-akty/regionalnyy-uroven/proekty-zakonov-ao/" xr:uid="{00000000-0004-0000-0500-0000C9000000}"/>
    <hyperlink ref="J53" r:id="rId203" xr:uid="{00000000-0004-0000-0500-0000CA000000}"/>
    <hyperlink ref="K86" r:id="rId204" display="http://www.findep.org/proekti-zakonov-2019-god.html" xr:uid="{00000000-0004-0000-0500-0000CB000000}"/>
  </hyperlinks>
  <printOptions horizontalCentered="1"/>
  <pageMargins left="0.39370078740157483" right="0.39370078740157483" top="0.98425196850393704" bottom="0.39370078740157483" header="0.31496062992125984" footer="0.23622047244094491"/>
  <pageSetup paperSize="9" scale="70" fitToHeight="0" orientation="landscape" r:id="rId205"/>
  <headerFooter>
    <oddFooter>&amp;C&amp;"Times New Roman,обычный"&amp;8&amp;A&amp;R&amp;10&amp;P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23"/>
  <sheetViews>
    <sheetView zoomScaleNormal="100" zoomScaleSheetLayoutView="100" workbookViewId="0">
      <pane ySplit="6" topLeftCell="A7" activePane="bottomLeft" state="frozen"/>
      <selection pane="bottomLeft" activeCell="K21" sqref="K21"/>
    </sheetView>
  </sheetViews>
  <sheetFormatPr defaultColWidth="8.81640625" defaultRowHeight="11.5" x14ac:dyDescent="0.25"/>
  <cols>
    <col min="1" max="1" width="32.7265625" style="3" customWidth="1"/>
    <col min="2" max="2" width="35.7265625" style="3" customWidth="1"/>
    <col min="3" max="3" width="5.7265625" style="3" customWidth="1"/>
    <col min="4" max="5" width="4.7265625" style="3" customWidth="1"/>
    <col min="6" max="6" width="5.7265625" style="8" customWidth="1"/>
    <col min="7" max="7" width="14.7265625" style="8" customWidth="1"/>
    <col min="8" max="8" width="21" style="8" customWidth="1"/>
    <col min="9" max="9" width="19.7265625" style="10" customWidth="1"/>
    <col min="10" max="12" width="19.7265625" style="3" customWidth="1"/>
    <col min="13" max="16384" width="8.81640625" style="3"/>
  </cols>
  <sheetData>
    <row r="1" spans="1:12" s="103" customFormat="1" ht="25" customHeight="1" x14ac:dyDescent="0.25">
      <c r="A1" s="227" t="s">
        <v>220</v>
      </c>
      <c r="B1" s="227"/>
      <c r="C1" s="227"/>
      <c r="D1" s="227"/>
      <c r="E1" s="227"/>
      <c r="F1" s="227"/>
      <c r="G1" s="227"/>
      <c r="H1" s="227"/>
      <c r="I1" s="227"/>
      <c r="J1" s="227"/>
      <c r="K1" s="227"/>
      <c r="L1" s="227"/>
    </row>
    <row r="2" spans="1:12" s="103" customFormat="1" ht="28.5" customHeight="1" x14ac:dyDescent="0.25">
      <c r="A2" s="228" t="s">
        <v>603</v>
      </c>
      <c r="B2" s="228"/>
      <c r="C2" s="228"/>
      <c r="D2" s="228"/>
      <c r="E2" s="228"/>
      <c r="F2" s="228"/>
      <c r="G2" s="228"/>
      <c r="H2" s="228"/>
      <c r="I2" s="228"/>
      <c r="J2" s="228"/>
      <c r="K2" s="228"/>
      <c r="L2" s="228"/>
    </row>
    <row r="3" spans="1:12" s="103" customFormat="1" ht="75" customHeight="1" x14ac:dyDescent="0.25">
      <c r="A3" s="223" t="s">
        <v>100</v>
      </c>
      <c r="B3" s="157" t="s">
        <v>221</v>
      </c>
      <c r="C3" s="227" t="s">
        <v>122</v>
      </c>
      <c r="D3" s="227"/>
      <c r="E3" s="227"/>
      <c r="F3" s="227"/>
      <c r="G3" s="210" t="s">
        <v>593</v>
      </c>
      <c r="H3" s="223" t="s">
        <v>188</v>
      </c>
      <c r="I3" s="223" t="s">
        <v>106</v>
      </c>
      <c r="J3" s="232" t="s">
        <v>93</v>
      </c>
      <c r="K3" s="233"/>
      <c r="L3" s="233"/>
    </row>
    <row r="4" spans="1:12" s="103" customFormat="1" ht="24.75" customHeight="1" x14ac:dyDescent="0.25">
      <c r="A4" s="223"/>
      <c r="B4" s="105" t="str">
        <f>' Методика (раздел 2)'!B21</f>
        <v xml:space="preserve">Да, содержатся </v>
      </c>
      <c r="C4" s="223" t="s">
        <v>96</v>
      </c>
      <c r="D4" s="223" t="s">
        <v>104</v>
      </c>
      <c r="E4" s="223" t="s">
        <v>105</v>
      </c>
      <c r="F4" s="227" t="s">
        <v>101</v>
      </c>
      <c r="G4" s="210"/>
      <c r="H4" s="223"/>
      <c r="I4" s="223"/>
      <c r="J4" s="232" t="s">
        <v>125</v>
      </c>
      <c r="K4" s="232" t="s">
        <v>183</v>
      </c>
      <c r="L4" s="232" t="s">
        <v>133</v>
      </c>
    </row>
    <row r="5" spans="1:12" s="106" customFormat="1" ht="38.25" customHeight="1" x14ac:dyDescent="0.25">
      <c r="A5" s="223"/>
      <c r="B5" s="105" t="str">
        <f>' Методика (раздел 2)'!B22</f>
        <v>Нет, в установленные сроки не содержатся или содержатся в отдельных случаях</v>
      </c>
      <c r="C5" s="223"/>
      <c r="D5" s="223"/>
      <c r="E5" s="223"/>
      <c r="F5" s="227"/>
      <c r="G5" s="210"/>
      <c r="H5" s="223"/>
      <c r="I5" s="223"/>
      <c r="J5" s="233"/>
      <c r="K5" s="233"/>
      <c r="L5" s="233"/>
    </row>
    <row r="6" spans="1:12" ht="15" customHeight="1" x14ac:dyDescent="0.25">
      <c r="A6" s="56" t="s">
        <v>0</v>
      </c>
      <c r="B6" s="56"/>
      <c r="C6" s="57"/>
      <c r="D6" s="57"/>
      <c r="E6" s="57"/>
      <c r="F6" s="57"/>
      <c r="G6" s="57"/>
      <c r="H6" s="57"/>
      <c r="I6" s="57"/>
      <c r="J6" s="57"/>
      <c r="K6" s="57"/>
      <c r="L6" s="57"/>
    </row>
    <row r="7" spans="1:12" s="4" customFormat="1" ht="15" customHeight="1" x14ac:dyDescent="0.25">
      <c r="A7" s="156" t="s">
        <v>1</v>
      </c>
      <c r="B7" s="58" t="s">
        <v>120</v>
      </c>
      <c r="C7" s="59">
        <f t="shared" ref="C7:C23" si="0">IF(B7=B$4,2,0)</f>
        <v>2</v>
      </c>
      <c r="D7" s="59"/>
      <c r="E7" s="59"/>
      <c r="F7" s="60">
        <f t="shared" ref="F7:F71" si="1">C7*(1-D7)*(1-E7)</f>
        <v>2</v>
      </c>
      <c r="G7" s="81">
        <f>'Изменения в бюджет'!B6</f>
        <v>5</v>
      </c>
      <c r="H7" s="66">
        <v>5</v>
      </c>
      <c r="I7" s="132" t="s">
        <v>589</v>
      </c>
      <c r="J7" s="166" t="s">
        <v>227</v>
      </c>
      <c r="K7" s="166" t="s">
        <v>228</v>
      </c>
      <c r="L7" s="63" t="s">
        <v>177</v>
      </c>
    </row>
    <row r="8" spans="1:12" s="4" customFormat="1" ht="15" customHeight="1" x14ac:dyDescent="0.25">
      <c r="A8" s="156" t="s">
        <v>2</v>
      </c>
      <c r="B8" s="58" t="s">
        <v>121</v>
      </c>
      <c r="C8" s="59">
        <f t="shared" si="0"/>
        <v>0</v>
      </c>
      <c r="D8" s="59"/>
      <c r="E8" s="59"/>
      <c r="F8" s="60">
        <f t="shared" si="1"/>
        <v>0</v>
      </c>
      <c r="G8" s="81">
        <f>'Изменения в бюджет'!B7</f>
        <v>5</v>
      </c>
      <c r="H8" s="66">
        <v>3</v>
      </c>
      <c r="I8" s="58" t="s">
        <v>666</v>
      </c>
      <c r="J8" s="166" t="s">
        <v>229</v>
      </c>
      <c r="K8" s="166" t="s">
        <v>138</v>
      </c>
      <c r="L8" s="166" t="s">
        <v>230</v>
      </c>
    </row>
    <row r="9" spans="1:12" s="4" customFormat="1" ht="15" customHeight="1" x14ac:dyDescent="0.25">
      <c r="A9" s="156" t="s">
        <v>3</v>
      </c>
      <c r="B9" s="58" t="s">
        <v>121</v>
      </c>
      <c r="C9" s="59">
        <f t="shared" si="0"/>
        <v>0</v>
      </c>
      <c r="D9" s="59"/>
      <c r="E9" s="59"/>
      <c r="F9" s="60">
        <f t="shared" si="1"/>
        <v>0</v>
      </c>
      <c r="G9" s="81">
        <f>'Изменения в бюджет'!B8</f>
        <v>2</v>
      </c>
      <c r="H9" s="66">
        <v>1</v>
      </c>
      <c r="I9" s="58" t="s">
        <v>667</v>
      </c>
      <c r="J9" s="166" t="s">
        <v>231</v>
      </c>
      <c r="K9" s="166" t="s">
        <v>139</v>
      </c>
      <c r="L9" s="63" t="s">
        <v>135</v>
      </c>
    </row>
    <row r="10" spans="1:12" s="4" customFormat="1" ht="15" customHeight="1" x14ac:dyDescent="0.25">
      <c r="A10" s="156" t="s">
        <v>4</v>
      </c>
      <c r="B10" s="58" t="s">
        <v>121</v>
      </c>
      <c r="C10" s="59">
        <f t="shared" si="0"/>
        <v>0</v>
      </c>
      <c r="D10" s="59"/>
      <c r="E10" s="59"/>
      <c r="F10" s="60">
        <f t="shared" si="1"/>
        <v>0</v>
      </c>
      <c r="G10" s="81">
        <f>'Изменения в бюджет'!B9</f>
        <v>4</v>
      </c>
      <c r="H10" s="66">
        <v>0</v>
      </c>
      <c r="I10" s="58" t="s">
        <v>589</v>
      </c>
      <c r="J10" s="166" t="s">
        <v>233</v>
      </c>
      <c r="K10" s="166" t="s">
        <v>234</v>
      </c>
      <c r="L10" s="63" t="s">
        <v>135</v>
      </c>
    </row>
    <row r="11" spans="1:12" s="4" customFormat="1" ht="15" customHeight="1" x14ac:dyDescent="0.25">
      <c r="A11" s="156" t="s">
        <v>5</v>
      </c>
      <c r="B11" s="58" t="s">
        <v>120</v>
      </c>
      <c r="C11" s="59">
        <f t="shared" si="0"/>
        <v>2</v>
      </c>
      <c r="D11" s="129"/>
      <c r="E11" s="59"/>
      <c r="F11" s="60">
        <f t="shared" si="1"/>
        <v>2</v>
      </c>
      <c r="G11" s="81">
        <f>'Изменения в бюджет'!B10</f>
        <v>8</v>
      </c>
      <c r="H11" s="66">
        <v>8</v>
      </c>
      <c r="I11" s="132" t="s">
        <v>589</v>
      </c>
      <c r="J11" s="166" t="s">
        <v>236</v>
      </c>
      <c r="K11" s="166" t="s">
        <v>141</v>
      </c>
      <c r="L11" s="63" t="s">
        <v>135</v>
      </c>
    </row>
    <row r="12" spans="1:12" s="4" customFormat="1" ht="15" customHeight="1" x14ac:dyDescent="0.25">
      <c r="A12" s="156" t="s">
        <v>6</v>
      </c>
      <c r="B12" s="58" t="s">
        <v>120</v>
      </c>
      <c r="C12" s="59">
        <f>IF(B12=B$4,2,0)</f>
        <v>2</v>
      </c>
      <c r="D12" s="59"/>
      <c r="E12" s="59"/>
      <c r="F12" s="60">
        <f t="shared" si="1"/>
        <v>2</v>
      </c>
      <c r="G12" s="81">
        <f>'Изменения в бюджет'!B11</f>
        <v>1</v>
      </c>
      <c r="H12" s="66">
        <v>1</v>
      </c>
      <c r="I12" s="120" t="s">
        <v>589</v>
      </c>
      <c r="J12" s="166" t="s">
        <v>481</v>
      </c>
      <c r="K12" s="63" t="s">
        <v>170</v>
      </c>
      <c r="L12" s="63" t="s">
        <v>135</v>
      </c>
    </row>
    <row r="13" spans="1:12" s="4" customFormat="1" ht="15" customHeight="1" x14ac:dyDescent="0.25">
      <c r="A13" s="156" t="s">
        <v>7</v>
      </c>
      <c r="B13" s="58" t="s">
        <v>121</v>
      </c>
      <c r="C13" s="59">
        <f t="shared" si="0"/>
        <v>0</v>
      </c>
      <c r="D13" s="59"/>
      <c r="E13" s="59"/>
      <c r="F13" s="60">
        <f t="shared" si="1"/>
        <v>0</v>
      </c>
      <c r="G13" s="81">
        <f>'Изменения в бюджет'!B12</f>
        <v>7</v>
      </c>
      <c r="H13" s="66">
        <v>0</v>
      </c>
      <c r="I13" s="58" t="s">
        <v>589</v>
      </c>
      <c r="J13" s="166" t="s">
        <v>237</v>
      </c>
      <c r="K13" s="166" t="s">
        <v>239</v>
      </c>
      <c r="L13" s="63" t="s">
        <v>177</v>
      </c>
    </row>
    <row r="14" spans="1:12" s="4" customFormat="1" ht="15" customHeight="1" x14ac:dyDescent="0.25">
      <c r="A14" s="156" t="s">
        <v>8</v>
      </c>
      <c r="B14" s="58" t="s">
        <v>121</v>
      </c>
      <c r="C14" s="59">
        <f t="shared" si="0"/>
        <v>0</v>
      </c>
      <c r="D14" s="59"/>
      <c r="E14" s="59"/>
      <c r="F14" s="60">
        <f t="shared" si="1"/>
        <v>0</v>
      </c>
      <c r="G14" s="81">
        <f>'Изменения в бюджет'!B13</f>
        <v>4</v>
      </c>
      <c r="H14" s="66">
        <v>1</v>
      </c>
      <c r="I14" s="58" t="s">
        <v>668</v>
      </c>
      <c r="J14" s="166" t="s">
        <v>242</v>
      </c>
      <c r="K14" s="166" t="s">
        <v>565</v>
      </c>
      <c r="L14" s="63" t="s">
        <v>135</v>
      </c>
    </row>
    <row r="15" spans="1:12" s="4" customFormat="1" ht="15" customHeight="1" x14ac:dyDescent="0.25">
      <c r="A15" s="156" t="s">
        <v>9</v>
      </c>
      <c r="B15" s="58" t="s">
        <v>121</v>
      </c>
      <c r="C15" s="59">
        <f t="shared" si="0"/>
        <v>0</v>
      </c>
      <c r="D15" s="59"/>
      <c r="E15" s="59"/>
      <c r="F15" s="60">
        <f t="shared" si="1"/>
        <v>0</v>
      </c>
      <c r="G15" s="81">
        <f>'Изменения в бюджет'!B14</f>
        <v>5</v>
      </c>
      <c r="H15" s="66">
        <v>0</v>
      </c>
      <c r="I15" s="58" t="s">
        <v>589</v>
      </c>
      <c r="J15" s="166" t="s">
        <v>245</v>
      </c>
      <c r="K15" s="166" t="s">
        <v>246</v>
      </c>
      <c r="L15" s="63" t="s">
        <v>135</v>
      </c>
    </row>
    <row r="16" spans="1:12" s="4" customFormat="1" ht="15" customHeight="1" x14ac:dyDescent="0.25">
      <c r="A16" s="156" t="s">
        <v>10</v>
      </c>
      <c r="B16" s="58" t="s">
        <v>120</v>
      </c>
      <c r="C16" s="59">
        <f t="shared" si="0"/>
        <v>2</v>
      </c>
      <c r="D16" s="59"/>
      <c r="E16" s="59"/>
      <c r="F16" s="60">
        <f t="shared" si="1"/>
        <v>2</v>
      </c>
      <c r="G16" s="81">
        <f>'Изменения в бюджет'!B15</f>
        <v>6</v>
      </c>
      <c r="H16" s="66">
        <v>6</v>
      </c>
      <c r="I16" s="120" t="s">
        <v>589</v>
      </c>
      <c r="J16" s="166" t="s">
        <v>248</v>
      </c>
      <c r="K16" s="64" t="s">
        <v>249</v>
      </c>
      <c r="L16" s="166" t="s">
        <v>250</v>
      </c>
    </row>
    <row r="17" spans="1:12" s="4" customFormat="1" ht="15" customHeight="1" x14ac:dyDescent="0.25">
      <c r="A17" s="156" t="s">
        <v>11</v>
      </c>
      <c r="B17" s="58" t="s">
        <v>121</v>
      </c>
      <c r="C17" s="59">
        <f t="shared" si="0"/>
        <v>0</v>
      </c>
      <c r="D17" s="59"/>
      <c r="E17" s="59"/>
      <c r="F17" s="60">
        <f t="shared" si="1"/>
        <v>0</v>
      </c>
      <c r="G17" s="81">
        <f>'Изменения в бюджет'!B16</f>
        <v>7</v>
      </c>
      <c r="H17" s="66">
        <v>4</v>
      </c>
      <c r="I17" s="58" t="s">
        <v>669</v>
      </c>
      <c r="J17" s="166" t="s">
        <v>253</v>
      </c>
      <c r="K17" s="166" t="s">
        <v>252</v>
      </c>
      <c r="L17" s="63" t="s">
        <v>177</v>
      </c>
    </row>
    <row r="18" spans="1:12" s="4" customFormat="1" ht="15" customHeight="1" x14ac:dyDescent="0.25">
      <c r="A18" s="156" t="s">
        <v>12</v>
      </c>
      <c r="B18" s="58" t="s">
        <v>121</v>
      </c>
      <c r="C18" s="59">
        <f t="shared" si="0"/>
        <v>0</v>
      </c>
      <c r="D18" s="59"/>
      <c r="E18" s="59"/>
      <c r="F18" s="60">
        <f t="shared" si="1"/>
        <v>0</v>
      </c>
      <c r="G18" s="81">
        <f>'Изменения в бюджет'!B17</f>
        <v>4</v>
      </c>
      <c r="H18" s="66">
        <v>3</v>
      </c>
      <c r="I18" s="120" t="s">
        <v>670</v>
      </c>
      <c r="J18" s="166" t="s">
        <v>256</v>
      </c>
      <c r="K18" s="166" t="s">
        <v>257</v>
      </c>
      <c r="L18" s="166" t="s">
        <v>258</v>
      </c>
    </row>
    <row r="19" spans="1:12" s="4" customFormat="1" ht="15" customHeight="1" x14ac:dyDescent="0.25">
      <c r="A19" s="156" t="s">
        <v>13</v>
      </c>
      <c r="B19" s="58" t="s">
        <v>121</v>
      </c>
      <c r="C19" s="59">
        <f t="shared" si="0"/>
        <v>0</v>
      </c>
      <c r="D19" s="59"/>
      <c r="E19" s="59"/>
      <c r="F19" s="60">
        <f t="shared" si="1"/>
        <v>0</v>
      </c>
      <c r="G19" s="81">
        <f>'Изменения в бюджет'!B18</f>
        <v>4</v>
      </c>
      <c r="H19" s="66">
        <v>0</v>
      </c>
      <c r="I19" s="58" t="s">
        <v>589</v>
      </c>
      <c r="J19" s="166" t="s">
        <v>262</v>
      </c>
      <c r="K19" s="166" t="s">
        <v>261</v>
      </c>
      <c r="L19" s="63" t="s">
        <v>135</v>
      </c>
    </row>
    <row r="20" spans="1:12" s="4" customFormat="1" ht="15" customHeight="1" x14ac:dyDescent="0.25">
      <c r="A20" s="156" t="s">
        <v>14</v>
      </c>
      <c r="B20" s="58" t="s">
        <v>120</v>
      </c>
      <c r="C20" s="59">
        <f t="shared" si="0"/>
        <v>2</v>
      </c>
      <c r="D20" s="59"/>
      <c r="E20" s="59"/>
      <c r="F20" s="60">
        <f t="shared" si="1"/>
        <v>2</v>
      </c>
      <c r="G20" s="81">
        <f>'Изменения в бюджет'!B19</f>
        <v>4</v>
      </c>
      <c r="H20" s="66">
        <v>4</v>
      </c>
      <c r="I20" s="120" t="s">
        <v>589</v>
      </c>
      <c r="J20" s="166" t="s">
        <v>266</v>
      </c>
      <c r="K20" s="166" t="s">
        <v>267</v>
      </c>
      <c r="L20" s="63" t="s">
        <v>135</v>
      </c>
    </row>
    <row r="21" spans="1:12" s="4" customFormat="1" ht="15" customHeight="1" x14ac:dyDescent="0.25">
      <c r="A21" s="156" t="s">
        <v>15</v>
      </c>
      <c r="B21" s="58" t="s">
        <v>121</v>
      </c>
      <c r="C21" s="59">
        <f t="shared" si="0"/>
        <v>0</v>
      </c>
      <c r="D21" s="59"/>
      <c r="E21" s="59"/>
      <c r="F21" s="60">
        <f t="shared" si="1"/>
        <v>0</v>
      </c>
      <c r="G21" s="81">
        <f>'Изменения в бюджет'!B20</f>
        <v>5</v>
      </c>
      <c r="H21" s="66">
        <v>3</v>
      </c>
      <c r="I21" s="71" t="s">
        <v>671</v>
      </c>
      <c r="J21" s="166" t="s">
        <v>272</v>
      </c>
      <c r="K21" s="166" t="s">
        <v>273</v>
      </c>
      <c r="L21" s="166" t="s">
        <v>566</v>
      </c>
    </row>
    <row r="22" spans="1:12" s="4" customFormat="1" ht="15" customHeight="1" x14ac:dyDescent="0.25">
      <c r="A22" s="156" t="s">
        <v>16</v>
      </c>
      <c r="B22" s="58" t="s">
        <v>121</v>
      </c>
      <c r="C22" s="59">
        <f t="shared" si="0"/>
        <v>0</v>
      </c>
      <c r="D22" s="59"/>
      <c r="E22" s="59"/>
      <c r="F22" s="60">
        <f t="shared" si="1"/>
        <v>0</v>
      </c>
      <c r="G22" s="81">
        <f>'Изменения в бюджет'!B21</f>
        <v>6</v>
      </c>
      <c r="H22" s="66">
        <v>0</v>
      </c>
      <c r="I22" s="58" t="s">
        <v>589</v>
      </c>
      <c r="J22" s="166" t="s">
        <v>276</v>
      </c>
      <c r="K22" s="166" t="s">
        <v>277</v>
      </c>
      <c r="L22" s="166" t="s">
        <v>278</v>
      </c>
    </row>
    <row r="23" spans="1:12" s="4" customFormat="1" ht="15" customHeight="1" x14ac:dyDescent="0.25">
      <c r="A23" s="156" t="s">
        <v>17</v>
      </c>
      <c r="B23" s="58" t="s">
        <v>120</v>
      </c>
      <c r="C23" s="59">
        <f t="shared" si="0"/>
        <v>2</v>
      </c>
      <c r="D23" s="59"/>
      <c r="E23" s="59"/>
      <c r="F23" s="60">
        <f t="shared" si="1"/>
        <v>2</v>
      </c>
      <c r="G23" s="81">
        <f>'Изменения в бюджет'!B22</f>
        <v>7</v>
      </c>
      <c r="H23" s="66">
        <v>7</v>
      </c>
      <c r="I23" s="132" t="s">
        <v>589</v>
      </c>
      <c r="J23" s="166" t="s">
        <v>280</v>
      </c>
      <c r="K23" s="166" t="s">
        <v>281</v>
      </c>
      <c r="L23" s="166" t="s">
        <v>282</v>
      </c>
    </row>
    <row r="24" spans="1:12" ht="15" customHeight="1" x14ac:dyDescent="0.25">
      <c r="A24" s="156" t="s">
        <v>18</v>
      </c>
      <c r="B24" s="58" t="s">
        <v>120</v>
      </c>
      <c r="C24" s="59">
        <f>IF(B24=B$4,2,0)</f>
        <v>2</v>
      </c>
      <c r="D24" s="59"/>
      <c r="E24" s="59"/>
      <c r="F24" s="60">
        <f t="shared" si="1"/>
        <v>2</v>
      </c>
      <c r="G24" s="81">
        <f>'Изменения в бюджет'!B23</f>
        <v>1</v>
      </c>
      <c r="H24" s="66">
        <v>1</v>
      </c>
      <c r="I24" s="121" t="s">
        <v>589</v>
      </c>
      <c r="J24" s="167" t="s">
        <v>285</v>
      </c>
      <c r="K24" s="167" t="s">
        <v>284</v>
      </c>
      <c r="L24" s="167" t="s">
        <v>286</v>
      </c>
    </row>
    <row r="25" spans="1:12" ht="15" customHeight="1" x14ac:dyDescent="0.25">
      <c r="A25" s="56" t="s">
        <v>19</v>
      </c>
      <c r="B25" s="56"/>
      <c r="C25" s="57"/>
      <c r="D25" s="57"/>
      <c r="E25" s="57"/>
      <c r="F25" s="57"/>
      <c r="G25" s="80"/>
      <c r="H25" s="80"/>
      <c r="I25" s="56"/>
      <c r="J25" s="56"/>
      <c r="K25" s="56"/>
      <c r="L25" s="56"/>
    </row>
    <row r="26" spans="1:12" s="4" customFormat="1" ht="15" customHeight="1" x14ac:dyDescent="0.25">
      <c r="A26" s="156" t="s">
        <v>20</v>
      </c>
      <c r="B26" s="58" t="s">
        <v>120</v>
      </c>
      <c r="C26" s="59">
        <f t="shared" ref="C26:C36" si="2">IF(B26=B$4,2,0)</f>
        <v>2</v>
      </c>
      <c r="D26" s="59"/>
      <c r="E26" s="59"/>
      <c r="F26" s="60">
        <f t="shared" si="1"/>
        <v>2</v>
      </c>
      <c r="G26" s="81">
        <f>'Изменения в бюджет'!B25</f>
        <v>8</v>
      </c>
      <c r="H26" s="66">
        <v>8</v>
      </c>
      <c r="I26" s="120" t="s">
        <v>589</v>
      </c>
      <c r="J26" s="166" t="s">
        <v>287</v>
      </c>
      <c r="K26" s="166" t="s">
        <v>307</v>
      </c>
      <c r="L26" s="166" t="s">
        <v>309</v>
      </c>
    </row>
    <row r="27" spans="1:12" s="4" customFormat="1" ht="15" customHeight="1" x14ac:dyDescent="0.25">
      <c r="A27" s="156" t="s">
        <v>21</v>
      </c>
      <c r="B27" s="58" t="s">
        <v>121</v>
      </c>
      <c r="C27" s="59">
        <f t="shared" si="2"/>
        <v>0</v>
      </c>
      <c r="D27" s="59"/>
      <c r="E27" s="59"/>
      <c r="F27" s="60">
        <f t="shared" si="1"/>
        <v>0</v>
      </c>
      <c r="G27" s="81">
        <f>'Изменения в бюджет'!B26</f>
        <v>2</v>
      </c>
      <c r="H27" s="66">
        <v>1</v>
      </c>
      <c r="I27" s="120" t="s">
        <v>672</v>
      </c>
      <c r="J27" s="166" t="s">
        <v>486</v>
      </c>
      <c r="K27" s="166" t="s">
        <v>485</v>
      </c>
      <c r="L27" s="58" t="s">
        <v>135</v>
      </c>
    </row>
    <row r="28" spans="1:12" ht="15" customHeight="1" x14ac:dyDescent="0.25">
      <c r="A28" s="156" t="s">
        <v>22</v>
      </c>
      <c r="B28" s="71" t="s">
        <v>120</v>
      </c>
      <c r="C28" s="59">
        <f t="shared" si="2"/>
        <v>2</v>
      </c>
      <c r="D28" s="73"/>
      <c r="E28" s="59"/>
      <c r="F28" s="60">
        <f t="shared" si="1"/>
        <v>2</v>
      </c>
      <c r="G28" s="81">
        <f>'Изменения в бюджет'!B27</f>
        <v>7</v>
      </c>
      <c r="H28" s="66">
        <v>7</v>
      </c>
      <c r="I28" s="121" t="s">
        <v>589</v>
      </c>
      <c r="J28" s="167" t="s">
        <v>288</v>
      </c>
      <c r="K28" s="167" t="s">
        <v>179</v>
      </c>
      <c r="L28" s="63" t="s">
        <v>135</v>
      </c>
    </row>
    <row r="29" spans="1:12" ht="15" customHeight="1" x14ac:dyDescent="0.25">
      <c r="A29" s="156" t="s">
        <v>23</v>
      </c>
      <c r="B29" s="58" t="s">
        <v>120</v>
      </c>
      <c r="C29" s="59">
        <f t="shared" si="2"/>
        <v>2</v>
      </c>
      <c r="D29" s="59"/>
      <c r="E29" s="59"/>
      <c r="F29" s="60">
        <f t="shared" si="1"/>
        <v>2</v>
      </c>
      <c r="G29" s="81">
        <f>'Изменения в бюджет'!B28</f>
        <v>4</v>
      </c>
      <c r="H29" s="66">
        <v>4</v>
      </c>
      <c r="I29" s="122" t="s">
        <v>589</v>
      </c>
      <c r="J29" s="167" t="s">
        <v>290</v>
      </c>
      <c r="K29" s="167" t="s">
        <v>289</v>
      </c>
      <c r="L29" s="72" t="s">
        <v>135</v>
      </c>
    </row>
    <row r="30" spans="1:12" ht="15" customHeight="1" x14ac:dyDescent="0.25">
      <c r="A30" s="156" t="s">
        <v>24</v>
      </c>
      <c r="B30" s="58" t="s">
        <v>120</v>
      </c>
      <c r="C30" s="59">
        <f t="shared" si="2"/>
        <v>2</v>
      </c>
      <c r="D30" s="59"/>
      <c r="E30" s="59"/>
      <c r="F30" s="60">
        <f t="shared" si="1"/>
        <v>2</v>
      </c>
      <c r="G30" s="81">
        <f>'Изменения в бюджет'!B29</f>
        <v>4</v>
      </c>
      <c r="H30" s="66">
        <v>4</v>
      </c>
      <c r="I30" s="119" t="s">
        <v>589</v>
      </c>
      <c r="J30" s="167" t="s">
        <v>292</v>
      </c>
      <c r="K30" s="167" t="s">
        <v>488</v>
      </c>
      <c r="L30" s="58" t="s">
        <v>135</v>
      </c>
    </row>
    <row r="31" spans="1:12" ht="15" customHeight="1" x14ac:dyDescent="0.25">
      <c r="A31" s="156" t="s">
        <v>25</v>
      </c>
      <c r="B31" s="58" t="s">
        <v>121</v>
      </c>
      <c r="C31" s="59">
        <f t="shared" si="2"/>
        <v>0</v>
      </c>
      <c r="D31" s="59">
        <v>0.5</v>
      </c>
      <c r="E31" s="59"/>
      <c r="F31" s="60">
        <f t="shared" si="1"/>
        <v>0</v>
      </c>
      <c r="G31" s="81">
        <f>'Изменения в бюджет'!B30</f>
        <v>4</v>
      </c>
      <c r="H31" s="66">
        <v>3</v>
      </c>
      <c r="I31" s="71" t="s">
        <v>673</v>
      </c>
      <c r="J31" s="167" t="s">
        <v>293</v>
      </c>
      <c r="K31" s="167" t="s">
        <v>559</v>
      </c>
      <c r="L31" s="167" t="s">
        <v>567</v>
      </c>
    </row>
    <row r="32" spans="1:12" s="4" customFormat="1" ht="15" customHeight="1" x14ac:dyDescent="0.25">
      <c r="A32" s="156" t="s">
        <v>26</v>
      </c>
      <c r="B32" s="58" t="s">
        <v>120</v>
      </c>
      <c r="C32" s="59">
        <f t="shared" si="2"/>
        <v>2</v>
      </c>
      <c r="D32" s="59"/>
      <c r="E32" s="59"/>
      <c r="F32" s="60">
        <f t="shared" si="1"/>
        <v>2</v>
      </c>
      <c r="G32" s="81">
        <f>'Изменения в бюджет'!B31</f>
        <v>3</v>
      </c>
      <c r="H32" s="66">
        <v>3</v>
      </c>
      <c r="I32" s="120" t="s">
        <v>589</v>
      </c>
      <c r="J32" s="167" t="s">
        <v>299</v>
      </c>
      <c r="K32" s="167" t="s">
        <v>298</v>
      </c>
      <c r="L32" s="63" t="s">
        <v>176</v>
      </c>
    </row>
    <row r="33" spans="1:12" s="4" customFormat="1" ht="15" customHeight="1" x14ac:dyDescent="0.25">
      <c r="A33" s="156" t="s">
        <v>27</v>
      </c>
      <c r="B33" s="58" t="s">
        <v>120</v>
      </c>
      <c r="C33" s="59">
        <f t="shared" si="2"/>
        <v>2</v>
      </c>
      <c r="D33" s="59"/>
      <c r="E33" s="59"/>
      <c r="F33" s="60">
        <f t="shared" si="1"/>
        <v>2</v>
      </c>
      <c r="G33" s="81">
        <f>'Изменения в бюджет'!B32</f>
        <v>11</v>
      </c>
      <c r="H33" s="66">
        <v>11</v>
      </c>
      <c r="I33" s="58" t="s">
        <v>665</v>
      </c>
      <c r="J33" s="166" t="s">
        <v>150</v>
      </c>
      <c r="K33" s="167" t="s">
        <v>568</v>
      </c>
      <c r="L33" s="166" t="s">
        <v>305</v>
      </c>
    </row>
    <row r="34" spans="1:12" ht="15" customHeight="1" x14ac:dyDescent="0.25">
      <c r="A34" s="156" t="s">
        <v>28</v>
      </c>
      <c r="B34" s="58" t="s">
        <v>121</v>
      </c>
      <c r="C34" s="59">
        <f t="shared" si="2"/>
        <v>0</v>
      </c>
      <c r="D34" s="59"/>
      <c r="E34" s="59"/>
      <c r="F34" s="60">
        <f t="shared" si="1"/>
        <v>0</v>
      </c>
      <c r="G34" s="81">
        <f>'Изменения в бюджет'!B33</f>
        <v>4</v>
      </c>
      <c r="H34" s="66">
        <v>1</v>
      </c>
      <c r="I34" s="71" t="s">
        <v>674</v>
      </c>
      <c r="J34" s="167" t="s">
        <v>557</v>
      </c>
      <c r="K34" s="167" t="s">
        <v>302</v>
      </c>
      <c r="L34" s="167" t="s">
        <v>303</v>
      </c>
    </row>
    <row r="35" spans="1:12" ht="15" customHeight="1" x14ac:dyDescent="0.25">
      <c r="A35" s="156" t="s">
        <v>29</v>
      </c>
      <c r="B35" s="58" t="s">
        <v>120</v>
      </c>
      <c r="C35" s="59">
        <f t="shared" si="2"/>
        <v>2</v>
      </c>
      <c r="D35" s="59"/>
      <c r="E35" s="59"/>
      <c r="F35" s="60">
        <f t="shared" si="1"/>
        <v>2</v>
      </c>
      <c r="G35" s="81">
        <f>'Изменения в бюджет'!B34</f>
        <v>1</v>
      </c>
      <c r="H35" s="66">
        <v>1</v>
      </c>
      <c r="I35" s="119" t="s">
        <v>589</v>
      </c>
      <c r="J35" s="167" t="s">
        <v>493</v>
      </c>
      <c r="K35" s="167" t="s">
        <v>494</v>
      </c>
      <c r="L35" s="63" t="s">
        <v>135</v>
      </c>
    </row>
    <row r="36" spans="1:12" ht="15" customHeight="1" x14ac:dyDescent="0.25">
      <c r="A36" s="156" t="s">
        <v>30</v>
      </c>
      <c r="B36" s="58" t="s">
        <v>120</v>
      </c>
      <c r="C36" s="59">
        <f t="shared" si="2"/>
        <v>2</v>
      </c>
      <c r="D36" s="59"/>
      <c r="E36" s="59"/>
      <c r="F36" s="60">
        <f t="shared" si="1"/>
        <v>2</v>
      </c>
      <c r="G36" s="81">
        <f>'Изменения в бюджет'!B35</f>
        <v>7</v>
      </c>
      <c r="H36" s="66">
        <v>7</v>
      </c>
      <c r="I36" s="72" t="s">
        <v>589</v>
      </c>
      <c r="J36" s="167" t="s">
        <v>310</v>
      </c>
      <c r="K36" s="167" t="s">
        <v>148</v>
      </c>
      <c r="L36" s="72" t="s">
        <v>135</v>
      </c>
    </row>
    <row r="37" spans="1:12" ht="15" customHeight="1" x14ac:dyDescent="0.25">
      <c r="A37" s="56" t="s">
        <v>31</v>
      </c>
      <c r="B37" s="56"/>
      <c r="C37" s="57"/>
      <c r="D37" s="57"/>
      <c r="E37" s="57"/>
      <c r="F37" s="57"/>
      <c r="G37" s="80"/>
      <c r="H37" s="80"/>
      <c r="I37" s="56"/>
      <c r="J37" s="56"/>
      <c r="K37" s="56"/>
      <c r="L37" s="56"/>
    </row>
    <row r="38" spans="1:12" ht="15" customHeight="1" x14ac:dyDescent="0.25">
      <c r="A38" s="156" t="s">
        <v>32</v>
      </c>
      <c r="B38" s="58" t="s">
        <v>120</v>
      </c>
      <c r="C38" s="59">
        <f t="shared" ref="C38:C45" si="3">IF(B38=B$4,2,0)</f>
        <v>2</v>
      </c>
      <c r="D38" s="59"/>
      <c r="E38" s="59"/>
      <c r="F38" s="60">
        <f t="shared" si="1"/>
        <v>2</v>
      </c>
      <c r="G38" s="81">
        <f>'Изменения в бюджет'!B37</f>
        <v>5</v>
      </c>
      <c r="H38" s="66">
        <v>5</v>
      </c>
      <c r="I38" s="119" t="s">
        <v>589</v>
      </c>
      <c r="J38" s="167" t="s">
        <v>311</v>
      </c>
      <c r="K38" s="167" t="s">
        <v>312</v>
      </c>
      <c r="L38" s="63" t="s">
        <v>135</v>
      </c>
    </row>
    <row r="39" spans="1:12" ht="15" customHeight="1" x14ac:dyDescent="0.25">
      <c r="A39" s="156" t="s">
        <v>33</v>
      </c>
      <c r="B39" s="58" t="s">
        <v>121</v>
      </c>
      <c r="C39" s="59">
        <f t="shared" si="3"/>
        <v>0</v>
      </c>
      <c r="D39" s="59"/>
      <c r="E39" s="59"/>
      <c r="F39" s="60">
        <f t="shared" si="1"/>
        <v>0</v>
      </c>
      <c r="G39" s="81">
        <f>'Изменения в бюджет'!B38</f>
        <v>2</v>
      </c>
      <c r="H39" s="66">
        <v>1</v>
      </c>
      <c r="I39" s="71" t="s">
        <v>675</v>
      </c>
      <c r="J39" s="167" t="s">
        <v>314</v>
      </c>
      <c r="K39" s="167" t="s">
        <v>151</v>
      </c>
      <c r="L39" s="63" t="s">
        <v>135</v>
      </c>
    </row>
    <row r="40" spans="1:12" s="4" customFormat="1" ht="15" customHeight="1" x14ac:dyDescent="0.25">
      <c r="A40" s="156" t="s">
        <v>98</v>
      </c>
      <c r="B40" s="58" t="s">
        <v>121</v>
      </c>
      <c r="C40" s="59">
        <f t="shared" si="3"/>
        <v>0</v>
      </c>
      <c r="D40" s="129"/>
      <c r="E40" s="129"/>
      <c r="F40" s="60">
        <f t="shared" si="1"/>
        <v>0</v>
      </c>
      <c r="G40" s="81">
        <f>'Изменения в бюджет'!B39</f>
        <v>6</v>
      </c>
      <c r="H40" s="66">
        <v>5</v>
      </c>
      <c r="I40" s="71" t="s">
        <v>676</v>
      </c>
      <c r="J40" s="166" t="s">
        <v>318</v>
      </c>
      <c r="K40" s="166" t="s">
        <v>316</v>
      </c>
      <c r="L40" s="166" t="s">
        <v>317</v>
      </c>
    </row>
    <row r="41" spans="1:12" ht="15" customHeight="1" x14ac:dyDescent="0.25">
      <c r="A41" s="156" t="s">
        <v>34</v>
      </c>
      <c r="B41" s="58" t="s">
        <v>120</v>
      </c>
      <c r="C41" s="59">
        <f t="shared" si="3"/>
        <v>2</v>
      </c>
      <c r="D41" s="59"/>
      <c r="E41" s="59"/>
      <c r="F41" s="60">
        <f t="shared" si="1"/>
        <v>2</v>
      </c>
      <c r="G41" s="81">
        <f>'Изменения в бюджет'!B40</f>
        <v>3</v>
      </c>
      <c r="H41" s="66">
        <v>3</v>
      </c>
      <c r="I41" s="168" t="s">
        <v>589</v>
      </c>
      <c r="J41" s="167" t="s">
        <v>320</v>
      </c>
      <c r="K41" s="167" t="s">
        <v>180</v>
      </c>
      <c r="L41" s="63" t="s">
        <v>176</v>
      </c>
    </row>
    <row r="42" spans="1:12" ht="15" customHeight="1" x14ac:dyDescent="0.25">
      <c r="A42" s="156" t="s">
        <v>35</v>
      </c>
      <c r="B42" s="58" t="s">
        <v>121</v>
      </c>
      <c r="C42" s="59">
        <f t="shared" si="3"/>
        <v>0</v>
      </c>
      <c r="D42" s="59"/>
      <c r="E42" s="59"/>
      <c r="F42" s="60">
        <f t="shared" si="1"/>
        <v>0</v>
      </c>
      <c r="G42" s="81">
        <f>'Изменения в бюджет'!B41</f>
        <v>5</v>
      </c>
      <c r="H42" s="66">
        <v>0</v>
      </c>
      <c r="I42" s="58" t="s">
        <v>589</v>
      </c>
      <c r="J42" s="167" t="s">
        <v>345</v>
      </c>
      <c r="K42" s="167" t="s">
        <v>322</v>
      </c>
      <c r="L42" s="63" t="s">
        <v>135</v>
      </c>
    </row>
    <row r="43" spans="1:12" ht="15" customHeight="1" x14ac:dyDescent="0.25">
      <c r="A43" s="156" t="s">
        <v>36</v>
      </c>
      <c r="B43" s="71" t="s">
        <v>121</v>
      </c>
      <c r="C43" s="59">
        <f t="shared" si="3"/>
        <v>0</v>
      </c>
      <c r="D43" s="59"/>
      <c r="E43" s="59"/>
      <c r="F43" s="60">
        <f t="shared" si="1"/>
        <v>0</v>
      </c>
      <c r="G43" s="81">
        <f>'Изменения в бюджет'!B42</f>
        <v>5</v>
      </c>
      <c r="H43" s="66">
        <v>0</v>
      </c>
      <c r="I43" s="58" t="s">
        <v>589</v>
      </c>
      <c r="J43" s="167" t="s">
        <v>323</v>
      </c>
      <c r="K43" s="167" t="s">
        <v>326</v>
      </c>
      <c r="L43" s="167" t="s">
        <v>325</v>
      </c>
    </row>
    <row r="44" spans="1:12" s="4" customFormat="1" ht="15" customHeight="1" x14ac:dyDescent="0.25">
      <c r="A44" s="156" t="s">
        <v>37</v>
      </c>
      <c r="B44" s="58" t="s">
        <v>121</v>
      </c>
      <c r="C44" s="59">
        <f t="shared" si="3"/>
        <v>0</v>
      </c>
      <c r="D44" s="60"/>
      <c r="E44" s="60"/>
      <c r="F44" s="60">
        <f t="shared" si="1"/>
        <v>0</v>
      </c>
      <c r="G44" s="81">
        <f>'Изменения в бюджет'!B43</f>
        <v>6</v>
      </c>
      <c r="H44" s="66">
        <v>0</v>
      </c>
      <c r="I44" s="120" t="s">
        <v>589</v>
      </c>
      <c r="J44" s="167" t="s">
        <v>329</v>
      </c>
      <c r="K44" s="167" t="s">
        <v>328</v>
      </c>
      <c r="L44" s="167" t="s">
        <v>327</v>
      </c>
    </row>
    <row r="45" spans="1:12" ht="15" customHeight="1" x14ac:dyDescent="0.25">
      <c r="A45" s="156" t="s">
        <v>99</v>
      </c>
      <c r="B45" s="58" t="s">
        <v>120</v>
      </c>
      <c r="C45" s="59">
        <f t="shared" si="3"/>
        <v>2</v>
      </c>
      <c r="D45" s="59"/>
      <c r="E45" s="59"/>
      <c r="F45" s="60">
        <f t="shared" si="1"/>
        <v>2</v>
      </c>
      <c r="G45" s="81">
        <f>'Изменения в бюджет'!B44</f>
        <v>4</v>
      </c>
      <c r="H45" s="66">
        <v>4</v>
      </c>
      <c r="I45" s="119" t="s">
        <v>589</v>
      </c>
      <c r="J45" s="167" t="s">
        <v>553</v>
      </c>
      <c r="K45" s="167" t="s">
        <v>500</v>
      </c>
      <c r="L45" s="167" t="s">
        <v>330</v>
      </c>
    </row>
    <row r="46" spans="1:12" ht="15" customHeight="1" x14ac:dyDescent="0.25">
      <c r="A46" s="56" t="s">
        <v>38</v>
      </c>
      <c r="B46" s="56"/>
      <c r="C46" s="57"/>
      <c r="D46" s="57"/>
      <c r="E46" s="57"/>
      <c r="F46" s="57"/>
      <c r="G46" s="80"/>
      <c r="H46" s="80"/>
      <c r="I46" s="56"/>
      <c r="J46" s="56"/>
      <c r="K46" s="56"/>
      <c r="L46" s="56"/>
    </row>
    <row r="47" spans="1:12" ht="15" customHeight="1" x14ac:dyDescent="0.25">
      <c r="A47" s="156" t="s">
        <v>39</v>
      </c>
      <c r="B47" s="58" t="s">
        <v>121</v>
      </c>
      <c r="C47" s="59">
        <f t="shared" ref="C47:C53" si="4">IF(B47=B$4,2,0)</f>
        <v>0</v>
      </c>
      <c r="D47" s="59"/>
      <c r="E47" s="59"/>
      <c r="F47" s="60">
        <f t="shared" si="1"/>
        <v>0</v>
      </c>
      <c r="G47" s="81">
        <f>'Изменения в бюджет'!B46</f>
        <v>5</v>
      </c>
      <c r="H47" s="66">
        <v>0</v>
      </c>
      <c r="I47" s="71" t="s">
        <v>589</v>
      </c>
      <c r="J47" s="167" t="s">
        <v>331</v>
      </c>
      <c r="K47" s="167" t="s">
        <v>332</v>
      </c>
      <c r="L47" s="167" t="s">
        <v>333</v>
      </c>
    </row>
    <row r="48" spans="1:12" ht="15" customHeight="1" x14ac:dyDescent="0.25">
      <c r="A48" s="156" t="s">
        <v>40</v>
      </c>
      <c r="B48" s="58" t="s">
        <v>121</v>
      </c>
      <c r="C48" s="59">
        <f t="shared" si="4"/>
        <v>0</v>
      </c>
      <c r="D48" s="59"/>
      <c r="E48" s="59"/>
      <c r="F48" s="60">
        <f t="shared" si="1"/>
        <v>0</v>
      </c>
      <c r="G48" s="81">
        <f>'Изменения в бюджет'!B47</f>
        <v>5</v>
      </c>
      <c r="H48" s="66">
        <v>4</v>
      </c>
      <c r="I48" s="119" t="s">
        <v>677</v>
      </c>
      <c r="J48" s="167" t="s">
        <v>336</v>
      </c>
      <c r="K48" s="167" t="s">
        <v>337</v>
      </c>
      <c r="L48" s="63" t="s">
        <v>135</v>
      </c>
    </row>
    <row r="49" spans="1:12" ht="15" customHeight="1" x14ac:dyDescent="0.25">
      <c r="A49" s="156" t="s">
        <v>41</v>
      </c>
      <c r="B49" s="58" t="s">
        <v>121</v>
      </c>
      <c r="C49" s="59">
        <f t="shared" si="4"/>
        <v>0</v>
      </c>
      <c r="D49" s="59"/>
      <c r="E49" s="59"/>
      <c r="F49" s="60">
        <f t="shared" si="1"/>
        <v>0</v>
      </c>
      <c r="G49" s="81">
        <f>'Изменения в бюджет'!B48</f>
        <v>2</v>
      </c>
      <c r="H49" s="66">
        <v>0</v>
      </c>
      <c r="I49" s="71" t="s">
        <v>589</v>
      </c>
      <c r="J49" s="167" t="s">
        <v>340</v>
      </c>
      <c r="K49" s="167" t="s">
        <v>339</v>
      </c>
      <c r="L49" s="63" t="s">
        <v>135</v>
      </c>
    </row>
    <row r="50" spans="1:12" ht="15" customHeight="1" x14ac:dyDescent="0.25">
      <c r="A50" s="156" t="s">
        <v>42</v>
      </c>
      <c r="B50" s="58" t="s">
        <v>121</v>
      </c>
      <c r="C50" s="59">
        <f t="shared" si="4"/>
        <v>0</v>
      </c>
      <c r="D50" s="59"/>
      <c r="E50" s="59"/>
      <c r="F50" s="60">
        <f t="shared" si="1"/>
        <v>0</v>
      </c>
      <c r="G50" s="81">
        <f>'Изменения в бюджет'!B49</f>
        <v>7</v>
      </c>
      <c r="H50" s="66">
        <v>0</v>
      </c>
      <c r="I50" s="58" t="s">
        <v>589</v>
      </c>
      <c r="J50" s="167" t="s">
        <v>343</v>
      </c>
      <c r="K50" s="167" t="s">
        <v>344</v>
      </c>
      <c r="L50" s="63" t="s">
        <v>135</v>
      </c>
    </row>
    <row r="51" spans="1:12" s="4" customFormat="1" ht="15" customHeight="1" x14ac:dyDescent="0.25">
      <c r="A51" s="156" t="s">
        <v>92</v>
      </c>
      <c r="B51" s="58" t="s">
        <v>121</v>
      </c>
      <c r="C51" s="59">
        <f t="shared" si="4"/>
        <v>0</v>
      </c>
      <c r="D51" s="59"/>
      <c r="E51" s="59"/>
      <c r="F51" s="60">
        <f t="shared" si="1"/>
        <v>0</v>
      </c>
      <c r="G51" s="81">
        <f>'Изменения в бюджет'!B50</f>
        <v>5</v>
      </c>
      <c r="H51" s="66">
        <v>0</v>
      </c>
      <c r="I51" s="58" t="s">
        <v>589</v>
      </c>
      <c r="J51" s="167" t="s">
        <v>348</v>
      </c>
      <c r="K51" s="167" t="s">
        <v>347</v>
      </c>
      <c r="L51" s="63" t="s">
        <v>135</v>
      </c>
    </row>
    <row r="52" spans="1:12" s="4" customFormat="1" ht="15" customHeight="1" x14ac:dyDescent="0.25">
      <c r="A52" s="156" t="s">
        <v>43</v>
      </c>
      <c r="B52" s="58" t="s">
        <v>121</v>
      </c>
      <c r="C52" s="59">
        <f t="shared" si="4"/>
        <v>0</v>
      </c>
      <c r="D52" s="60"/>
      <c r="E52" s="60"/>
      <c r="F52" s="60">
        <f t="shared" si="1"/>
        <v>0</v>
      </c>
      <c r="G52" s="81">
        <f>'Изменения в бюджет'!B51</f>
        <v>2</v>
      </c>
      <c r="H52" s="66">
        <v>0</v>
      </c>
      <c r="I52" s="119" t="s">
        <v>589</v>
      </c>
      <c r="J52" s="167" t="s">
        <v>350</v>
      </c>
      <c r="K52" s="167" t="s">
        <v>353</v>
      </c>
      <c r="L52" s="167" t="s">
        <v>354</v>
      </c>
    </row>
    <row r="53" spans="1:12" s="4" customFormat="1" ht="15" customHeight="1" x14ac:dyDescent="0.25">
      <c r="A53" s="156" t="s">
        <v>44</v>
      </c>
      <c r="B53" s="58" t="s">
        <v>121</v>
      </c>
      <c r="C53" s="59">
        <f t="shared" si="4"/>
        <v>0</v>
      </c>
      <c r="D53" s="59"/>
      <c r="E53" s="59"/>
      <c r="F53" s="60">
        <f t="shared" si="1"/>
        <v>0</v>
      </c>
      <c r="G53" s="81">
        <f>'Изменения в бюджет'!B52</f>
        <v>5</v>
      </c>
      <c r="H53" s="66">
        <v>4</v>
      </c>
      <c r="I53" s="120" t="s">
        <v>678</v>
      </c>
      <c r="J53" s="166" t="s">
        <v>556</v>
      </c>
      <c r="K53" s="166" t="s">
        <v>359</v>
      </c>
      <c r="L53" s="166" t="s">
        <v>358</v>
      </c>
    </row>
    <row r="54" spans="1:12" ht="15" customHeight="1" x14ac:dyDescent="0.25">
      <c r="A54" s="56" t="s">
        <v>45</v>
      </c>
      <c r="B54" s="56"/>
      <c r="C54" s="57"/>
      <c r="D54" s="57"/>
      <c r="E54" s="57"/>
      <c r="F54" s="57"/>
      <c r="G54" s="80"/>
      <c r="H54" s="80"/>
      <c r="I54" s="56"/>
      <c r="J54" s="56"/>
      <c r="K54" s="56"/>
      <c r="L54" s="56"/>
    </row>
    <row r="55" spans="1:12" ht="15" customHeight="1" x14ac:dyDescent="0.25">
      <c r="A55" s="156" t="s">
        <v>46</v>
      </c>
      <c r="B55" s="58" t="s">
        <v>120</v>
      </c>
      <c r="C55" s="59">
        <f t="shared" ref="C55:C68" si="5">IF(B55=B$4,2,0)</f>
        <v>2</v>
      </c>
      <c r="D55" s="59"/>
      <c r="E55" s="59"/>
      <c r="F55" s="60">
        <f t="shared" si="1"/>
        <v>2</v>
      </c>
      <c r="G55" s="81">
        <f>'Изменения в бюджет'!B54</f>
        <v>4</v>
      </c>
      <c r="H55" s="66">
        <v>4</v>
      </c>
      <c r="I55" s="119" t="s">
        <v>589</v>
      </c>
      <c r="J55" s="167" t="s">
        <v>507</v>
      </c>
      <c r="K55" s="167" t="s">
        <v>174</v>
      </c>
      <c r="L55" s="63" t="s">
        <v>135</v>
      </c>
    </row>
    <row r="56" spans="1:12" s="4" customFormat="1" ht="15" customHeight="1" x14ac:dyDescent="0.25">
      <c r="A56" s="156" t="s">
        <v>47</v>
      </c>
      <c r="B56" s="58" t="s">
        <v>121</v>
      </c>
      <c r="C56" s="59">
        <f t="shared" si="5"/>
        <v>0</v>
      </c>
      <c r="D56" s="59"/>
      <c r="E56" s="59"/>
      <c r="F56" s="60">
        <f t="shared" si="1"/>
        <v>0</v>
      </c>
      <c r="G56" s="81">
        <f>'Изменения в бюджет'!B55</f>
        <v>3</v>
      </c>
      <c r="H56" s="66">
        <v>2</v>
      </c>
      <c r="I56" s="120" t="s">
        <v>679</v>
      </c>
      <c r="J56" s="166" t="s">
        <v>363</v>
      </c>
      <c r="K56" s="166" t="s">
        <v>362</v>
      </c>
      <c r="L56" s="63" t="s">
        <v>135</v>
      </c>
    </row>
    <row r="57" spans="1:12" s="4" customFormat="1" ht="15" customHeight="1" x14ac:dyDescent="0.25">
      <c r="A57" s="156" t="s">
        <v>48</v>
      </c>
      <c r="B57" s="58" t="s">
        <v>121</v>
      </c>
      <c r="C57" s="59">
        <f t="shared" si="5"/>
        <v>0</v>
      </c>
      <c r="D57" s="59"/>
      <c r="E57" s="59"/>
      <c r="F57" s="60">
        <f t="shared" si="1"/>
        <v>0</v>
      </c>
      <c r="G57" s="81">
        <f>'Изменения в бюджет'!B56</f>
        <v>5</v>
      </c>
      <c r="H57" s="66">
        <v>0</v>
      </c>
      <c r="I57" s="120" t="s">
        <v>589</v>
      </c>
      <c r="J57" s="166" t="s">
        <v>366</v>
      </c>
      <c r="K57" s="166" t="s">
        <v>368</v>
      </c>
      <c r="L57" s="63" t="s">
        <v>135</v>
      </c>
    </row>
    <row r="58" spans="1:12" s="4" customFormat="1" ht="15" customHeight="1" x14ac:dyDescent="0.25">
      <c r="A58" s="156" t="s">
        <v>49</v>
      </c>
      <c r="B58" s="58" t="s">
        <v>120</v>
      </c>
      <c r="C58" s="59">
        <f t="shared" si="5"/>
        <v>2</v>
      </c>
      <c r="D58" s="59"/>
      <c r="E58" s="59"/>
      <c r="F58" s="60">
        <f t="shared" si="1"/>
        <v>2</v>
      </c>
      <c r="G58" s="81">
        <f>'Изменения в бюджет'!B57</f>
        <v>4</v>
      </c>
      <c r="H58" s="66">
        <v>4</v>
      </c>
      <c r="I58" s="58" t="s">
        <v>589</v>
      </c>
      <c r="J58" s="166" t="s">
        <v>371</v>
      </c>
      <c r="K58" s="166" t="s">
        <v>158</v>
      </c>
      <c r="L58" s="63" t="s">
        <v>135</v>
      </c>
    </row>
    <row r="59" spans="1:12" s="4" customFormat="1" ht="15" customHeight="1" x14ac:dyDescent="0.25">
      <c r="A59" s="156" t="s">
        <v>50</v>
      </c>
      <c r="B59" s="58" t="s">
        <v>120</v>
      </c>
      <c r="C59" s="59">
        <f t="shared" si="5"/>
        <v>2</v>
      </c>
      <c r="D59" s="59"/>
      <c r="E59" s="59"/>
      <c r="F59" s="60">
        <f t="shared" si="1"/>
        <v>2</v>
      </c>
      <c r="G59" s="81">
        <f>'Изменения в бюджет'!B58</f>
        <v>5</v>
      </c>
      <c r="H59" s="66">
        <v>5</v>
      </c>
      <c r="I59" s="120" t="s">
        <v>589</v>
      </c>
      <c r="J59" s="166" t="s">
        <v>508</v>
      </c>
      <c r="K59" s="166" t="s">
        <v>372</v>
      </c>
      <c r="L59" s="63" t="s">
        <v>135</v>
      </c>
    </row>
    <row r="60" spans="1:12" s="4" customFormat="1" ht="15" customHeight="1" x14ac:dyDescent="0.25">
      <c r="A60" s="156" t="s">
        <v>51</v>
      </c>
      <c r="B60" s="58" t="s">
        <v>120</v>
      </c>
      <c r="C60" s="59">
        <f t="shared" si="5"/>
        <v>2</v>
      </c>
      <c r="D60" s="59"/>
      <c r="E60" s="59"/>
      <c r="F60" s="60">
        <f t="shared" si="1"/>
        <v>2</v>
      </c>
      <c r="G60" s="81">
        <f>'Изменения в бюджет'!B59</f>
        <v>4</v>
      </c>
      <c r="H60" s="66">
        <v>4</v>
      </c>
      <c r="I60" s="120" t="s">
        <v>589</v>
      </c>
      <c r="J60" s="166" t="s">
        <v>376</v>
      </c>
      <c r="K60" s="166" t="s">
        <v>377</v>
      </c>
      <c r="L60" s="166" t="s">
        <v>378</v>
      </c>
    </row>
    <row r="61" spans="1:12" s="4" customFormat="1" ht="15" customHeight="1" x14ac:dyDescent="0.25">
      <c r="A61" s="156" t="s">
        <v>52</v>
      </c>
      <c r="B61" s="58" t="s">
        <v>121</v>
      </c>
      <c r="C61" s="59">
        <f t="shared" si="5"/>
        <v>0</v>
      </c>
      <c r="D61" s="59"/>
      <c r="E61" s="59"/>
      <c r="F61" s="60">
        <f t="shared" si="1"/>
        <v>0</v>
      </c>
      <c r="G61" s="81">
        <f>'Изменения в бюджет'!B60</f>
        <v>7</v>
      </c>
      <c r="H61" s="66">
        <v>6</v>
      </c>
      <c r="I61" s="120" t="s">
        <v>680</v>
      </c>
      <c r="J61" s="166" t="s">
        <v>380</v>
      </c>
      <c r="K61" s="166" t="s">
        <v>381</v>
      </c>
      <c r="L61" s="166" t="s">
        <v>382</v>
      </c>
    </row>
    <row r="62" spans="1:12" s="4" customFormat="1" ht="15" customHeight="1" x14ac:dyDescent="0.25">
      <c r="A62" s="156" t="s">
        <v>53</v>
      </c>
      <c r="B62" s="58" t="s">
        <v>120</v>
      </c>
      <c r="C62" s="59">
        <f t="shared" si="5"/>
        <v>2</v>
      </c>
      <c r="D62" s="59">
        <v>0.5</v>
      </c>
      <c r="E62" s="59"/>
      <c r="F62" s="60">
        <f t="shared" si="1"/>
        <v>1</v>
      </c>
      <c r="G62" s="81">
        <f>'Изменения в бюджет'!B61</f>
        <v>4</v>
      </c>
      <c r="H62" s="66">
        <v>4</v>
      </c>
      <c r="I62" s="120" t="s">
        <v>768</v>
      </c>
      <c r="J62" s="166" t="s">
        <v>385</v>
      </c>
      <c r="K62" s="166" t="s">
        <v>383</v>
      </c>
      <c r="L62" s="63" t="s">
        <v>135</v>
      </c>
    </row>
    <row r="63" spans="1:12" s="4" customFormat="1" ht="15" customHeight="1" x14ac:dyDescent="0.25">
      <c r="A63" s="156" t="s">
        <v>54</v>
      </c>
      <c r="B63" s="58" t="s">
        <v>121</v>
      </c>
      <c r="C63" s="59">
        <f t="shared" si="5"/>
        <v>0</v>
      </c>
      <c r="D63" s="59"/>
      <c r="E63" s="59"/>
      <c r="F63" s="60">
        <f t="shared" si="1"/>
        <v>0</v>
      </c>
      <c r="G63" s="81">
        <f>'Изменения в бюджет'!B62</f>
        <v>9</v>
      </c>
      <c r="H63" s="66">
        <v>0</v>
      </c>
      <c r="I63" s="58" t="s">
        <v>589</v>
      </c>
      <c r="J63" s="166" t="s">
        <v>386</v>
      </c>
      <c r="K63" s="166" t="s">
        <v>389</v>
      </c>
      <c r="L63" s="166" t="s">
        <v>387</v>
      </c>
    </row>
    <row r="64" spans="1:12" s="4" customFormat="1" ht="15" customHeight="1" x14ac:dyDescent="0.25">
      <c r="A64" s="156" t="s">
        <v>55</v>
      </c>
      <c r="B64" s="58" t="s">
        <v>120</v>
      </c>
      <c r="C64" s="59">
        <f t="shared" si="5"/>
        <v>2</v>
      </c>
      <c r="D64" s="59"/>
      <c r="E64" s="59"/>
      <c r="F64" s="60">
        <f t="shared" si="1"/>
        <v>2</v>
      </c>
      <c r="G64" s="81">
        <f>'Изменения в бюджет'!B63</f>
        <v>4</v>
      </c>
      <c r="H64" s="66">
        <v>4</v>
      </c>
      <c r="I64" s="120" t="s">
        <v>589</v>
      </c>
      <c r="J64" s="166" t="s">
        <v>390</v>
      </c>
      <c r="K64" s="166" t="s">
        <v>175</v>
      </c>
      <c r="L64" s="64" t="s">
        <v>176</v>
      </c>
    </row>
    <row r="65" spans="1:12" s="4" customFormat="1" ht="15" customHeight="1" x14ac:dyDescent="0.25">
      <c r="A65" s="156" t="s">
        <v>56</v>
      </c>
      <c r="B65" s="58" t="s">
        <v>121</v>
      </c>
      <c r="C65" s="59">
        <f t="shared" si="5"/>
        <v>0</v>
      </c>
      <c r="D65" s="59"/>
      <c r="E65" s="59"/>
      <c r="F65" s="60">
        <f t="shared" si="1"/>
        <v>0</v>
      </c>
      <c r="G65" s="81">
        <f>'Изменения в бюджет'!B64</f>
        <v>7</v>
      </c>
      <c r="H65" s="66">
        <v>6</v>
      </c>
      <c r="I65" s="120" t="s">
        <v>681</v>
      </c>
      <c r="J65" s="166" t="s">
        <v>510</v>
      </c>
      <c r="K65" s="166" t="s">
        <v>511</v>
      </c>
      <c r="L65" s="63" t="s">
        <v>135</v>
      </c>
    </row>
    <row r="66" spans="1:12" ht="15" customHeight="1" x14ac:dyDescent="0.25">
      <c r="A66" s="156" t="s">
        <v>57</v>
      </c>
      <c r="B66" s="58" t="s">
        <v>120</v>
      </c>
      <c r="C66" s="59">
        <f t="shared" si="5"/>
        <v>2</v>
      </c>
      <c r="D66" s="59"/>
      <c r="E66" s="59"/>
      <c r="F66" s="60">
        <f t="shared" si="1"/>
        <v>2</v>
      </c>
      <c r="G66" s="81">
        <f>'Изменения в бюджет'!B65</f>
        <v>7</v>
      </c>
      <c r="H66" s="66">
        <v>7</v>
      </c>
      <c r="I66" s="120" t="s">
        <v>589</v>
      </c>
      <c r="J66" s="167" t="s">
        <v>392</v>
      </c>
      <c r="K66" s="167" t="s">
        <v>512</v>
      </c>
      <c r="L66" s="64" t="s">
        <v>176</v>
      </c>
    </row>
    <row r="67" spans="1:12" s="4" customFormat="1" ht="15" customHeight="1" x14ac:dyDescent="0.25">
      <c r="A67" s="156" t="s">
        <v>58</v>
      </c>
      <c r="B67" s="58" t="s">
        <v>121</v>
      </c>
      <c r="C67" s="59">
        <f t="shared" si="5"/>
        <v>0</v>
      </c>
      <c r="D67" s="60"/>
      <c r="E67" s="60"/>
      <c r="F67" s="60">
        <f t="shared" si="1"/>
        <v>0</v>
      </c>
      <c r="G67" s="81">
        <f>'Изменения в бюджет'!B66</f>
        <v>6</v>
      </c>
      <c r="H67" s="66">
        <v>0</v>
      </c>
      <c r="I67" s="120" t="s">
        <v>589</v>
      </c>
      <c r="J67" s="167" t="s">
        <v>397</v>
      </c>
      <c r="K67" s="167" t="s">
        <v>514</v>
      </c>
      <c r="L67" s="167" t="s">
        <v>396</v>
      </c>
    </row>
    <row r="68" spans="1:12" ht="15" customHeight="1" x14ac:dyDescent="0.25">
      <c r="A68" s="156" t="s">
        <v>59</v>
      </c>
      <c r="B68" s="58" t="s">
        <v>121</v>
      </c>
      <c r="C68" s="59">
        <f t="shared" si="5"/>
        <v>0</v>
      </c>
      <c r="D68" s="59"/>
      <c r="E68" s="59"/>
      <c r="F68" s="60">
        <f t="shared" si="1"/>
        <v>0</v>
      </c>
      <c r="G68" s="81">
        <f>'Изменения в бюджет'!B67</f>
        <v>6</v>
      </c>
      <c r="H68" s="66">
        <v>5</v>
      </c>
      <c r="I68" s="120" t="s">
        <v>682</v>
      </c>
      <c r="J68" s="167" t="s">
        <v>399</v>
      </c>
      <c r="K68" s="167" t="s">
        <v>400</v>
      </c>
      <c r="L68" s="167" t="s">
        <v>516</v>
      </c>
    </row>
    <row r="69" spans="1:12" ht="15" customHeight="1" x14ac:dyDescent="0.25">
      <c r="A69" s="56" t="s">
        <v>60</v>
      </c>
      <c r="B69" s="56"/>
      <c r="C69" s="57"/>
      <c r="D69" s="57"/>
      <c r="E69" s="57"/>
      <c r="F69" s="57"/>
      <c r="G69" s="80"/>
      <c r="H69" s="80"/>
      <c r="I69" s="56"/>
      <c r="J69" s="56"/>
      <c r="K69" s="56"/>
      <c r="L69" s="56"/>
    </row>
    <row r="70" spans="1:12" ht="15" customHeight="1" x14ac:dyDescent="0.25">
      <c r="A70" s="156" t="s">
        <v>61</v>
      </c>
      <c r="B70" s="58" t="s">
        <v>121</v>
      </c>
      <c r="C70" s="59">
        <f t="shared" ref="C70:C75" si="6">IF(B70=B$4,2,0)</f>
        <v>0</v>
      </c>
      <c r="D70" s="59"/>
      <c r="E70" s="59"/>
      <c r="F70" s="60">
        <f t="shared" si="1"/>
        <v>0</v>
      </c>
      <c r="G70" s="81">
        <f>'Изменения в бюджет'!B69</f>
        <v>2</v>
      </c>
      <c r="H70" s="66">
        <v>0</v>
      </c>
      <c r="I70" s="120" t="s">
        <v>589</v>
      </c>
      <c r="J70" s="167" t="s">
        <v>404</v>
      </c>
      <c r="K70" s="167" t="s">
        <v>403</v>
      </c>
      <c r="L70" s="63" t="s">
        <v>135</v>
      </c>
    </row>
    <row r="71" spans="1:12" ht="15" customHeight="1" x14ac:dyDescent="0.25">
      <c r="A71" s="156" t="s">
        <v>62</v>
      </c>
      <c r="B71" s="58" t="s">
        <v>120</v>
      </c>
      <c r="C71" s="59">
        <f t="shared" si="6"/>
        <v>2</v>
      </c>
      <c r="D71" s="59"/>
      <c r="E71" s="59"/>
      <c r="F71" s="60">
        <f t="shared" si="1"/>
        <v>2</v>
      </c>
      <c r="G71" s="81">
        <f>'Изменения в бюджет'!B70</f>
        <v>3</v>
      </c>
      <c r="H71" s="66">
        <v>3</v>
      </c>
      <c r="I71" s="119" t="s">
        <v>589</v>
      </c>
      <c r="J71" s="167" t="s">
        <v>407</v>
      </c>
      <c r="K71" s="167" t="s">
        <v>169</v>
      </c>
      <c r="L71" s="64" t="s">
        <v>176</v>
      </c>
    </row>
    <row r="72" spans="1:12" s="4" customFormat="1" ht="15" customHeight="1" x14ac:dyDescent="0.25">
      <c r="A72" s="156" t="s">
        <v>63</v>
      </c>
      <c r="B72" s="58" t="s">
        <v>120</v>
      </c>
      <c r="C72" s="59">
        <f t="shared" si="6"/>
        <v>2</v>
      </c>
      <c r="D72" s="59"/>
      <c r="E72" s="59"/>
      <c r="F72" s="60">
        <f>C72*(1-D72)*(1-E72)</f>
        <v>2</v>
      </c>
      <c r="G72" s="81">
        <f>'Изменения в бюджет'!B71</f>
        <v>1</v>
      </c>
      <c r="H72" s="66">
        <v>1</v>
      </c>
      <c r="I72" s="120" t="s">
        <v>589</v>
      </c>
      <c r="J72" s="167" t="s">
        <v>409</v>
      </c>
      <c r="K72" s="167" t="s">
        <v>163</v>
      </c>
      <c r="L72" s="63" t="s">
        <v>135</v>
      </c>
    </row>
    <row r="73" spans="1:12" ht="15" customHeight="1" x14ac:dyDescent="0.25">
      <c r="A73" s="156" t="s">
        <v>64</v>
      </c>
      <c r="B73" s="58" t="s">
        <v>121</v>
      </c>
      <c r="C73" s="59">
        <f t="shared" si="6"/>
        <v>0</v>
      </c>
      <c r="D73" s="59"/>
      <c r="E73" s="59"/>
      <c r="F73" s="60">
        <f>C73*(1-D73)*(1-E73)</f>
        <v>0</v>
      </c>
      <c r="G73" s="81">
        <f>'Изменения в бюджет'!B72</f>
        <v>11</v>
      </c>
      <c r="H73" s="81">
        <v>0</v>
      </c>
      <c r="I73" s="71" t="s">
        <v>589</v>
      </c>
      <c r="J73" s="167" t="s">
        <v>413</v>
      </c>
      <c r="K73" s="167" t="s">
        <v>412</v>
      </c>
      <c r="L73" s="167" t="s">
        <v>411</v>
      </c>
    </row>
    <row r="74" spans="1:12" s="4" customFormat="1" ht="15" customHeight="1" x14ac:dyDescent="0.25">
      <c r="A74" s="58" t="s">
        <v>65</v>
      </c>
      <c r="B74" s="58" t="s">
        <v>120</v>
      </c>
      <c r="C74" s="59">
        <f t="shared" si="6"/>
        <v>2</v>
      </c>
      <c r="D74" s="59">
        <v>0.5</v>
      </c>
      <c r="E74" s="60"/>
      <c r="F74" s="60">
        <f>C74*(1-D74)*(1-E74)</f>
        <v>1</v>
      </c>
      <c r="G74" s="81">
        <f>'Изменения в бюджет'!B73</f>
        <v>3</v>
      </c>
      <c r="H74" s="66">
        <v>3</v>
      </c>
      <c r="I74" s="120" t="s">
        <v>769</v>
      </c>
      <c r="J74" s="166" t="s">
        <v>414</v>
      </c>
      <c r="K74" s="166" t="s">
        <v>517</v>
      </c>
      <c r="L74" s="63" t="s">
        <v>135</v>
      </c>
    </row>
    <row r="75" spans="1:12" ht="15" customHeight="1" x14ac:dyDescent="0.25">
      <c r="A75" s="156" t="s">
        <v>66</v>
      </c>
      <c r="B75" s="58" t="s">
        <v>121</v>
      </c>
      <c r="C75" s="59">
        <f t="shared" si="6"/>
        <v>0</v>
      </c>
      <c r="D75" s="59"/>
      <c r="E75" s="59"/>
      <c r="F75" s="60">
        <f>C75*(1-D75)*(1-E75)</f>
        <v>0</v>
      </c>
      <c r="G75" s="81">
        <f>'Изменения в бюджет'!B74</f>
        <v>3</v>
      </c>
      <c r="H75" s="66">
        <v>2</v>
      </c>
      <c r="I75" s="120" t="s">
        <v>683</v>
      </c>
      <c r="J75" s="167" t="s">
        <v>417</v>
      </c>
      <c r="K75" s="167" t="s">
        <v>415</v>
      </c>
      <c r="L75" s="167" t="s">
        <v>416</v>
      </c>
    </row>
    <row r="76" spans="1:12" ht="15" customHeight="1" x14ac:dyDescent="0.25">
      <c r="A76" s="56" t="s">
        <v>67</v>
      </c>
      <c r="B76" s="56"/>
      <c r="C76" s="57"/>
      <c r="D76" s="57"/>
      <c r="E76" s="57"/>
      <c r="F76" s="57"/>
      <c r="G76" s="80"/>
      <c r="H76" s="80"/>
      <c r="I76" s="56"/>
      <c r="J76" s="56"/>
      <c r="K76" s="56"/>
      <c r="L76" s="56"/>
    </row>
    <row r="77" spans="1:12" ht="15" customHeight="1" x14ac:dyDescent="0.25">
      <c r="A77" s="156" t="s">
        <v>68</v>
      </c>
      <c r="B77" s="58" t="s">
        <v>120</v>
      </c>
      <c r="C77" s="59">
        <f t="shared" ref="C77:C86" si="7">IF(B77=B$4,2,0)</f>
        <v>2</v>
      </c>
      <c r="D77" s="59"/>
      <c r="E77" s="59"/>
      <c r="F77" s="60">
        <f t="shared" ref="F77:F86" si="8">C77*(1-D77)*(1-E77)</f>
        <v>2</v>
      </c>
      <c r="G77" s="81">
        <f>'Изменения в бюджет'!B76</f>
        <v>3</v>
      </c>
      <c r="H77" s="66">
        <v>3</v>
      </c>
      <c r="I77" s="120" t="s">
        <v>684</v>
      </c>
      <c r="J77" s="167" t="s">
        <v>419</v>
      </c>
      <c r="K77" s="167" t="s">
        <v>420</v>
      </c>
      <c r="L77" s="63" t="s">
        <v>177</v>
      </c>
    </row>
    <row r="78" spans="1:12" ht="15" customHeight="1" x14ac:dyDescent="0.25">
      <c r="A78" s="156" t="s">
        <v>70</v>
      </c>
      <c r="B78" s="58" t="s">
        <v>121</v>
      </c>
      <c r="C78" s="59">
        <f t="shared" si="7"/>
        <v>0</v>
      </c>
      <c r="D78" s="59"/>
      <c r="E78" s="59"/>
      <c r="F78" s="60">
        <f t="shared" si="8"/>
        <v>0</v>
      </c>
      <c r="G78" s="81">
        <f>'Изменения в бюджет'!B77</f>
        <v>5</v>
      </c>
      <c r="H78" s="66">
        <v>0</v>
      </c>
      <c r="I78" s="71" t="s">
        <v>589</v>
      </c>
      <c r="J78" s="167" t="s">
        <v>422</v>
      </c>
      <c r="K78" s="167" t="s">
        <v>519</v>
      </c>
      <c r="L78" s="63" t="s">
        <v>177</v>
      </c>
    </row>
    <row r="79" spans="1:12" ht="15" customHeight="1" x14ac:dyDescent="0.25">
      <c r="A79" s="156" t="s">
        <v>476</v>
      </c>
      <c r="B79" s="120" t="s">
        <v>587</v>
      </c>
      <c r="C79" s="165" t="s">
        <v>588</v>
      </c>
      <c r="D79" s="59"/>
      <c r="E79" s="59"/>
      <c r="F79" s="165" t="s">
        <v>588</v>
      </c>
      <c r="G79" s="81">
        <f>'Изменения в бюджет'!B78</f>
        <v>0</v>
      </c>
      <c r="H79" s="82" t="s">
        <v>589</v>
      </c>
      <c r="I79" s="120" t="s">
        <v>589</v>
      </c>
      <c r="J79" s="63" t="s">
        <v>589</v>
      </c>
      <c r="K79" s="64" t="s">
        <v>589</v>
      </c>
      <c r="L79" s="63" t="s">
        <v>589</v>
      </c>
    </row>
    <row r="80" spans="1:12" ht="15" customHeight="1" x14ac:dyDescent="0.25">
      <c r="A80" s="156" t="s">
        <v>72</v>
      </c>
      <c r="B80" s="58" t="s">
        <v>120</v>
      </c>
      <c r="C80" s="59">
        <f t="shared" si="7"/>
        <v>2</v>
      </c>
      <c r="D80" s="59"/>
      <c r="E80" s="59"/>
      <c r="F80" s="60">
        <f t="shared" si="8"/>
        <v>2</v>
      </c>
      <c r="G80" s="81">
        <f>'Изменения в бюджет'!B79</f>
        <v>2</v>
      </c>
      <c r="H80" s="66">
        <v>2</v>
      </c>
      <c r="I80" s="120" t="s">
        <v>589</v>
      </c>
      <c r="J80" s="167" t="s">
        <v>425</v>
      </c>
      <c r="K80" s="167" t="s">
        <v>426</v>
      </c>
      <c r="L80" s="63" t="s">
        <v>135</v>
      </c>
    </row>
    <row r="81" spans="1:12" ht="15" customHeight="1" x14ac:dyDescent="0.25">
      <c r="A81" s="156" t="s">
        <v>74</v>
      </c>
      <c r="B81" s="58" t="s">
        <v>120</v>
      </c>
      <c r="C81" s="59">
        <f t="shared" si="7"/>
        <v>2</v>
      </c>
      <c r="D81" s="59"/>
      <c r="E81" s="59"/>
      <c r="F81" s="60">
        <f t="shared" si="8"/>
        <v>2</v>
      </c>
      <c r="G81" s="81">
        <f>'Изменения в бюджет'!B80</f>
        <v>2</v>
      </c>
      <c r="H81" s="66">
        <v>2</v>
      </c>
      <c r="I81" s="120" t="s">
        <v>589</v>
      </c>
      <c r="J81" s="167" t="s">
        <v>429</v>
      </c>
      <c r="K81" s="167" t="s">
        <v>165</v>
      </c>
      <c r="L81" s="63" t="s">
        <v>135</v>
      </c>
    </row>
    <row r="82" spans="1:12" ht="15" customHeight="1" x14ac:dyDescent="0.25">
      <c r="A82" s="156" t="s">
        <v>75</v>
      </c>
      <c r="B82" s="58" t="s">
        <v>120</v>
      </c>
      <c r="C82" s="59">
        <f t="shared" si="7"/>
        <v>2</v>
      </c>
      <c r="D82" s="59"/>
      <c r="E82" s="59"/>
      <c r="F82" s="60">
        <f t="shared" si="8"/>
        <v>2</v>
      </c>
      <c r="G82" s="81">
        <f>'Изменения в бюджет'!B81</f>
        <v>5</v>
      </c>
      <c r="H82" s="66">
        <v>5</v>
      </c>
      <c r="I82" s="120" t="s">
        <v>589</v>
      </c>
      <c r="J82" s="167" t="s">
        <v>521</v>
      </c>
      <c r="K82" s="167" t="s">
        <v>166</v>
      </c>
      <c r="L82" s="63" t="s">
        <v>176</v>
      </c>
    </row>
    <row r="83" spans="1:12" s="4" customFormat="1" ht="15" customHeight="1" x14ac:dyDescent="0.25">
      <c r="A83" s="156" t="s">
        <v>76</v>
      </c>
      <c r="B83" s="58" t="s">
        <v>121</v>
      </c>
      <c r="C83" s="59">
        <f t="shared" si="7"/>
        <v>0</v>
      </c>
      <c r="D83" s="59"/>
      <c r="E83" s="59"/>
      <c r="F83" s="60">
        <f t="shared" si="8"/>
        <v>0</v>
      </c>
      <c r="G83" s="81">
        <f>'Изменения в бюджет'!B82</f>
        <v>5</v>
      </c>
      <c r="H83" s="66">
        <v>0</v>
      </c>
      <c r="I83" s="71" t="s">
        <v>589</v>
      </c>
      <c r="J83" s="167" t="s">
        <v>432</v>
      </c>
      <c r="K83" s="167" t="s">
        <v>523</v>
      </c>
      <c r="L83" s="63" t="s">
        <v>135</v>
      </c>
    </row>
    <row r="84" spans="1:12" s="4" customFormat="1" ht="15" customHeight="1" x14ac:dyDescent="0.25">
      <c r="A84" s="156" t="s">
        <v>77</v>
      </c>
      <c r="B84" s="58" t="s">
        <v>121</v>
      </c>
      <c r="C84" s="59">
        <f t="shared" si="7"/>
        <v>0</v>
      </c>
      <c r="D84" s="59"/>
      <c r="E84" s="59"/>
      <c r="F84" s="60">
        <f t="shared" si="8"/>
        <v>0</v>
      </c>
      <c r="G84" s="81">
        <f>'Изменения в бюджет'!B83</f>
        <v>4</v>
      </c>
      <c r="H84" s="66">
        <v>0</v>
      </c>
      <c r="I84" s="58" t="s">
        <v>589</v>
      </c>
      <c r="J84" s="166" t="s">
        <v>524</v>
      </c>
      <c r="K84" s="166" t="s">
        <v>525</v>
      </c>
      <c r="L84" s="166" t="s">
        <v>527</v>
      </c>
    </row>
    <row r="85" spans="1:12" s="4" customFormat="1" ht="15" customHeight="1" x14ac:dyDescent="0.25">
      <c r="A85" s="156" t="s">
        <v>78</v>
      </c>
      <c r="B85" s="58" t="s">
        <v>121</v>
      </c>
      <c r="C85" s="59">
        <f t="shared" si="7"/>
        <v>0</v>
      </c>
      <c r="D85" s="59"/>
      <c r="E85" s="60"/>
      <c r="F85" s="60">
        <f t="shared" si="8"/>
        <v>0</v>
      </c>
      <c r="G85" s="81">
        <f>'Изменения в бюджет'!B84</f>
        <v>6</v>
      </c>
      <c r="H85" s="66">
        <v>5</v>
      </c>
      <c r="I85" s="58" t="s">
        <v>685</v>
      </c>
      <c r="J85" s="166" t="s">
        <v>436</v>
      </c>
      <c r="K85" s="166" t="s">
        <v>437</v>
      </c>
      <c r="L85" s="166" t="s">
        <v>438</v>
      </c>
    </row>
    <row r="86" spans="1:12" s="4" customFormat="1" ht="15" customHeight="1" x14ac:dyDescent="0.25">
      <c r="A86" s="156" t="s">
        <v>79</v>
      </c>
      <c r="B86" s="58" t="s">
        <v>121</v>
      </c>
      <c r="C86" s="59">
        <f t="shared" si="7"/>
        <v>0</v>
      </c>
      <c r="D86" s="59"/>
      <c r="E86" s="59"/>
      <c r="F86" s="60">
        <f t="shared" si="8"/>
        <v>0</v>
      </c>
      <c r="G86" s="81">
        <f>'Изменения в бюджет'!B85</f>
        <v>7</v>
      </c>
      <c r="H86" s="66">
        <v>5</v>
      </c>
      <c r="I86" s="71" t="s">
        <v>686</v>
      </c>
      <c r="J86" s="166" t="s">
        <v>439</v>
      </c>
      <c r="K86" s="166" t="s">
        <v>569</v>
      </c>
      <c r="L86" s="63" t="s">
        <v>177</v>
      </c>
    </row>
    <row r="87" spans="1:12" ht="15" customHeight="1" x14ac:dyDescent="0.25">
      <c r="A87" s="56" t="s">
        <v>80</v>
      </c>
      <c r="B87" s="56"/>
      <c r="C87" s="57"/>
      <c r="D87" s="57"/>
      <c r="E87" s="57"/>
      <c r="F87" s="57"/>
      <c r="G87" s="80"/>
      <c r="H87" s="80"/>
      <c r="I87" s="56"/>
      <c r="J87" s="56"/>
      <c r="K87" s="56"/>
      <c r="L87" s="56"/>
    </row>
    <row r="88" spans="1:12" ht="15" customHeight="1" x14ac:dyDescent="0.25">
      <c r="A88" s="156" t="s">
        <v>69</v>
      </c>
      <c r="B88" s="58" t="s">
        <v>121</v>
      </c>
      <c r="C88" s="59">
        <f>IF(B88=B$4,2,0)</f>
        <v>0</v>
      </c>
      <c r="D88" s="59"/>
      <c r="E88" s="59"/>
      <c r="F88" s="60">
        <f t="shared" ref="F88:F98" si="9">C88*(1-D88)*(1-E88)</f>
        <v>0</v>
      </c>
      <c r="G88" s="81">
        <f>'Изменения в бюджет'!B87</f>
        <v>8</v>
      </c>
      <c r="H88" s="66">
        <v>0</v>
      </c>
      <c r="I88" s="58" t="s">
        <v>589</v>
      </c>
      <c r="J88" s="167" t="s">
        <v>444</v>
      </c>
      <c r="K88" s="167" t="s">
        <v>445</v>
      </c>
      <c r="L88" s="167" t="s">
        <v>443</v>
      </c>
    </row>
    <row r="89" spans="1:12" ht="15" customHeight="1" x14ac:dyDescent="0.25">
      <c r="A89" s="156" t="s">
        <v>81</v>
      </c>
      <c r="B89" s="58" t="s">
        <v>120</v>
      </c>
      <c r="C89" s="59">
        <f>IF(B89=B$4,2,0)</f>
        <v>2</v>
      </c>
      <c r="D89" s="59"/>
      <c r="E89" s="59"/>
      <c r="F89" s="60">
        <f t="shared" si="9"/>
        <v>2</v>
      </c>
      <c r="G89" s="81">
        <f>'Изменения в бюджет'!B88</f>
        <v>3</v>
      </c>
      <c r="H89" s="66">
        <v>3</v>
      </c>
      <c r="I89" s="120" t="s">
        <v>589</v>
      </c>
      <c r="J89" s="167" t="s">
        <v>449</v>
      </c>
      <c r="K89" s="167" t="s">
        <v>447</v>
      </c>
      <c r="L89" s="167" t="s">
        <v>448</v>
      </c>
    </row>
    <row r="90" spans="1:12" s="4" customFormat="1" ht="15" customHeight="1" x14ac:dyDescent="0.25">
      <c r="A90" s="156" t="s">
        <v>73</v>
      </c>
      <c r="B90" s="58" t="s">
        <v>121</v>
      </c>
      <c r="C90" s="59">
        <f>IF(B90=B$4,2,0)</f>
        <v>0</v>
      </c>
      <c r="D90" s="59"/>
      <c r="E90" s="59"/>
      <c r="F90" s="60">
        <f t="shared" si="9"/>
        <v>0</v>
      </c>
      <c r="G90" s="81">
        <f>'Изменения в бюджет'!B89</f>
        <v>6</v>
      </c>
      <c r="H90" s="66">
        <v>5</v>
      </c>
      <c r="I90" s="58" t="s">
        <v>687</v>
      </c>
      <c r="J90" s="166" t="s">
        <v>450</v>
      </c>
      <c r="K90" s="166" t="s">
        <v>451</v>
      </c>
      <c r="L90" s="166" t="s">
        <v>452</v>
      </c>
    </row>
    <row r="91" spans="1:12" ht="15" customHeight="1" x14ac:dyDescent="0.25">
      <c r="A91" s="156" t="s">
        <v>82</v>
      </c>
      <c r="B91" s="58" t="s">
        <v>121</v>
      </c>
      <c r="C91" s="59">
        <f t="shared" ref="C91:C98" si="10">IF(B91=B$4,2,0)</f>
        <v>0</v>
      </c>
      <c r="D91" s="59"/>
      <c r="E91" s="59"/>
      <c r="F91" s="60">
        <f t="shared" si="9"/>
        <v>0</v>
      </c>
      <c r="G91" s="81">
        <f>'Изменения в бюджет'!B90</f>
        <v>7</v>
      </c>
      <c r="H91" s="66">
        <v>1</v>
      </c>
      <c r="I91" s="72" t="s">
        <v>688</v>
      </c>
      <c r="J91" s="167" t="s">
        <v>536</v>
      </c>
      <c r="K91" s="167" t="s">
        <v>534</v>
      </c>
      <c r="L91" s="167" t="s">
        <v>454</v>
      </c>
    </row>
    <row r="92" spans="1:12" ht="15" customHeight="1" x14ac:dyDescent="0.25">
      <c r="A92" s="156" t="s">
        <v>83</v>
      </c>
      <c r="B92" s="58" t="s">
        <v>120</v>
      </c>
      <c r="C92" s="59">
        <f t="shared" si="10"/>
        <v>2</v>
      </c>
      <c r="D92" s="59"/>
      <c r="E92" s="59"/>
      <c r="F92" s="60">
        <f t="shared" si="9"/>
        <v>2</v>
      </c>
      <c r="G92" s="81">
        <f>'Изменения в бюджет'!B91</f>
        <v>7</v>
      </c>
      <c r="H92" s="66">
        <v>7</v>
      </c>
      <c r="I92" s="121" t="s">
        <v>589</v>
      </c>
      <c r="J92" s="167" t="s">
        <v>456</v>
      </c>
      <c r="K92" s="167" t="s">
        <v>190</v>
      </c>
      <c r="L92" s="167" t="s">
        <v>457</v>
      </c>
    </row>
    <row r="93" spans="1:12" ht="15" customHeight="1" x14ac:dyDescent="0.25">
      <c r="A93" s="156" t="s">
        <v>84</v>
      </c>
      <c r="B93" s="58" t="s">
        <v>120</v>
      </c>
      <c r="C93" s="59">
        <f t="shared" si="10"/>
        <v>2</v>
      </c>
      <c r="D93" s="59">
        <v>0.5</v>
      </c>
      <c r="E93" s="59"/>
      <c r="F93" s="60">
        <f t="shared" si="9"/>
        <v>1</v>
      </c>
      <c r="G93" s="81">
        <f>'Изменения в бюджет'!B92</f>
        <v>5</v>
      </c>
      <c r="H93" s="66">
        <v>5</v>
      </c>
      <c r="I93" s="72" t="s">
        <v>689</v>
      </c>
      <c r="J93" s="167" t="s">
        <v>458</v>
      </c>
      <c r="K93" s="167" t="s">
        <v>459</v>
      </c>
      <c r="L93" s="63" t="s">
        <v>135</v>
      </c>
    </row>
    <row r="94" spans="1:12" ht="15" customHeight="1" x14ac:dyDescent="0.25">
      <c r="A94" s="156" t="s">
        <v>85</v>
      </c>
      <c r="B94" s="58" t="s">
        <v>121</v>
      </c>
      <c r="C94" s="59">
        <f t="shared" si="10"/>
        <v>0</v>
      </c>
      <c r="D94" s="59"/>
      <c r="E94" s="59"/>
      <c r="F94" s="60">
        <f t="shared" si="9"/>
        <v>0</v>
      </c>
      <c r="G94" s="81">
        <f>'Изменения в бюджет'!B93</f>
        <v>11</v>
      </c>
      <c r="H94" s="66">
        <v>8</v>
      </c>
      <c r="I94" s="72" t="s">
        <v>690</v>
      </c>
      <c r="J94" s="167" t="s">
        <v>463</v>
      </c>
      <c r="K94" s="166" t="s">
        <v>554</v>
      </c>
      <c r="L94" s="166" t="s">
        <v>462</v>
      </c>
    </row>
    <row r="95" spans="1:12" ht="15" customHeight="1" x14ac:dyDescent="0.25">
      <c r="A95" s="156" t="s">
        <v>86</v>
      </c>
      <c r="B95" s="58" t="s">
        <v>121</v>
      </c>
      <c r="C95" s="59">
        <f t="shared" si="10"/>
        <v>0</v>
      </c>
      <c r="D95" s="59"/>
      <c r="E95" s="59"/>
      <c r="F95" s="60">
        <f t="shared" si="9"/>
        <v>0</v>
      </c>
      <c r="G95" s="81">
        <f>'Изменения в бюджет'!B94</f>
        <v>2</v>
      </c>
      <c r="H95" s="66">
        <v>0</v>
      </c>
      <c r="I95" s="58" t="s">
        <v>589</v>
      </c>
      <c r="J95" s="63" t="s">
        <v>545</v>
      </c>
      <c r="K95" s="64" t="s">
        <v>540</v>
      </c>
      <c r="L95" s="167" t="s">
        <v>546</v>
      </c>
    </row>
    <row r="96" spans="1:12" ht="15" customHeight="1" x14ac:dyDescent="0.25">
      <c r="A96" s="156" t="s">
        <v>87</v>
      </c>
      <c r="B96" s="58" t="s">
        <v>120</v>
      </c>
      <c r="C96" s="59">
        <f t="shared" si="10"/>
        <v>2</v>
      </c>
      <c r="D96" s="59"/>
      <c r="E96" s="59"/>
      <c r="F96" s="60">
        <f t="shared" si="9"/>
        <v>2</v>
      </c>
      <c r="G96" s="81">
        <f>'Изменения в бюджет'!B95</f>
        <v>6</v>
      </c>
      <c r="H96" s="66">
        <v>6</v>
      </c>
      <c r="I96" s="121" t="s">
        <v>589</v>
      </c>
      <c r="J96" s="167" t="s">
        <v>466</v>
      </c>
      <c r="K96" s="167" t="s">
        <v>467</v>
      </c>
      <c r="L96" s="167" t="s">
        <v>469</v>
      </c>
    </row>
    <row r="97" spans="1:13" s="4" customFormat="1" ht="15" customHeight="1" x14ac:dyDescent="0.25">
      <c r="A97" s="156" t="s">
        <v>88</v>
      </c>
      <c r="B97" s="58" t="s">
        <v>121</v>
      </c>
      <c r="C97" s="59">
        <f t="shared" si="10"/>
        <v>0</v>
      </c>
      <c r="D97" s="59"/>
      <c r="E97" s="59"/>
      <c r="F97" s="60">
        <f t="shared" si="9"/>
        <v>0</v>
      </c>
      <c r="G97" s="81">
        <f>'Изменения в бюджет'!B96</f>
        <v>11</v>
      </c>
      <c r="H97" s="66">
        <v>0</v>
      </c>
      <c r="I97" s="58" t="s">
        <v>589</v>
      </c>
      <c r="J97" s="167" t="s">
        <v>470</v>
      </c>
      <c r="K97" s="167" t="s">
        <v>471</v>
      </c>
      <c r="L97" s="63" t="s">
        <v>135</v>
      </c>
    </row>
    <row r="98" spans="1:13" ht="15" customHeight="1" x14ac:dyDescent="0.25">
      <c r="A98" s="156" t="s">
        <v>89</v>
      </c>
      <c r="B98" s="58" t="s">
        <v>121</v>
      </c>
      <c r="C98" s="59">
        <f t="shared" si="10"/>
        <v>0</v>
      </c>
      <c r="D98" s="59"/>
      <c r="E98" s="59"/>
      <c r="F98" s="60">
        <f t="shared" si="9"/>
        <v>0</v>
      </c>
      <c r="G98" s="81">
        <f>'Изменения в бюджет'!B97</f>
        <v>4</v>
      </c>
      <c r="H98" s="66">
        <v>1</v>
      </c>
      <c r="I98" s="72" t="s">
        <v>691</v>
      </c>
      <c r="J98" s="167" t="s">
        <v>474</v>
      </c>
      <c r="K98" s="167" t="s">
        <v>564</v>
      </c>
      <c r="L98" s="63" t="s">
        <v>135</v>
      </c>
    </row>
    <row r="99" spans="1:13" ht="27" customHeight="1" x14ac:dyDescent="0.25">
      <c r="A99" s="231" t="s">
        <v>639</v>
      </c>
      <c r="B99" s="231"/>
      <c r="C99" s="231"/>
      <c r="D99" s="231"/>
      <c r="E99" s="231"/>
      <c r="F99" s="231"/>
      <c r="G99" s="231"/>
      <c r="H99" s="231"/>
      <c r="I99" s="231"/>
      <c r="J99" s="231"/>
      <c r="K99" s="231"/>
      <c r="L99" s="231"/>
      <c r="M99" s="127"/>
    </row>
    <row r="105" spans="1:13" x14ac:dyDescent="0.25">
      <c r="A105" s="6"/>
      <c r="B105" s="6"/>
      <c r="C105" s="6"/>
      <c r="D105" s="6"/>
      <c r="E105" s="6"/>
      <c r="F105" s="7"/>
      <c r="G105" s="7"/>
      <c r="H105" s="7"/>
      <c r="I105" s="9"/>
    </row>
    <row r="109" spans="1:13" x14ac:dyDescent="0.25">
      <c r="A109" s="6"/>
      <c r="B109" s="6"/>
      <c r="C109" s="6"/>
      <c r="D109" s="6"/>
      <c r="E109" s="6"/>
      <c r="F109" s="7"/>
      <c r="G109" s="7"/>
      <c r="H109" s="7"/>
      <c r="I109" s="9"/>
    </row>
    <row r="112" spans="1:13" ht="12" customHeight="1" x14ac:dyDescent="0.25">
      <c r="A112" s="6"/>
      <c r="B112" s="6"/>
      <c r="C112" s="6"/>
      <c r="D112" s="6"/>
      <c r="E112" s="6"/>
      <c r="F112" s="7"/>
      <c r="G112" s="7"/>
      <c r="H112" s="7"/>
      <c r="I112" s="9"/>
    </row>
    <row r="116" spans="1:9" ht="12" customHeight="1" x14ac:dyDescent="0.25">
      <c r="A116" s="6"/>
      <c r="B116" s="6"/>
      <c r="C116" s="6"/>
      <c r="D116" s="6"/>
      <c r="E116" s="6"/>
      <c r="F116" s="7"/>
      <c r="G116" s="7"/>
      <c r="H116" s="7"/>
      <c r="I116" s="9"/>
    </row>
    <row r="119" spans="1:9" x14ac:dyDescent="0.25">
      <c r="A119" s="6"/>
      <c r="B119" s="6"/>
      <c r="C119" s="6"/>
      <c r="D119" s="6"/>
      <c r="E119" s="6"/>
      <c r="F119" s="7"/>
      <c r="G119" s="7"/>
      <c r="H119" s="7"/>
      <c r="I119" s="9"/>
    </row>
    <row r="123" spans="1:9" x14ac:dyDescent="0.25">
      <c r="A123" s="6"/>
      <c r="B123" s="6"/>
      <c r="C123" s="6"/>
      <c r="D123" s="6"/>
      <c r="E123" s="6"/>
      <c r="F123" s="7"/>
      <c r="G123" s="7"/>
      <c r="H123" s="7"/>
      <c r="I123" s="9"/>
    </row>
  </sheetData>
  <autoFilter ref="A6:L99" xr:uid="{00000000-0009-0000-0000-000006000000}"/>
  <mergeCells count="16">
    <mergeCell ref="A1:L1"/>
    <mergeCell ref="A2:L2"/>
    <mergeCell ref="C4:C5"/>
    <mergeCell ref="D4:D5"/>
    <mergeCell ref="A99:L99"/>
    <mergeCell ref="J4:J5"/>
    <mergeCell ref="C3:F3"/>
    <mergeCell ref="I3:I5"/>
    <mergeCell ref="K4:K5"/>
    <mergeCell ref="G3:G5"/>
    <mergeCell ref="A3:A5"/>
    <mergeCell ref="H3:H5"/>
    <mergeCell ref="J3:L3"/>
    <mergeCell ref="E4:E5"/>
    <mergeCell ref="L4:L5"/>
    <mergeCell ref="F4:F5"/>
  </mergeCells>
  <dataValidations count="3">
    <dataValidation type="list" allowBlank="1" showInputMessage="1" showErrorMessage="1" sqref="I6 L6" xr:uid="{00000000-0002-0000-0600-000000000000}">
      <formula1>#REF!</formula1>
    </dataValidation>
    <dataValidation type="list" allowBlank="1" showInputMessage="1" showErrorMessage="1" sqref="B7:B78 B80:B98" xr:uid="{00000000-0002-0000-0600-000001000000}">
      <formula1>$B$4:$B$5</formula1>
    </dataValidation>
    <dataValidation type="list" allowBlank="1" showInputMessage="1" showErrorMessage="1" sqref="B6:H6" xr:uid="{00000000-0002-0000-0600-000002000000}">
      <formula1>$B$5:$B$5</formula1>
    </dataValidation>
  </dataValidations>
  <hyperlinks>
    <hyperlink ref="J7" r:id="rId1" xr:uid="{00000000-0004-0000-0600-000000000000}"/>
    <hyperlink ref="K7" r:id="rId2" xr:uid="{00000000-0004-0000-0600-000001000000}"/>
    <hyperlink ref="J8" r:id="rId3" display="https://duma32.ru/" xr:uid="{00000000-0004-0000-0600-000002000000}"/>
    <hyperlink ref="K8" r:id="rId4" xr:uid="{00000000-0004-0000-0600-000003000000}"/>
    <hyperlink ref="L8" r:id="rId5" display="http://bryanskoblfin.ru/open/Menu/Page/93" xr:uid="{00000000-0004-0000-0600-000004000000}"/>
    <hyperlink ref="J9" r:id="rId6" display="http://www.zsvo.ru/documents/10/" xr:uid="{00000000-0004-0000-0600-000005000000}"/>
    <hyperlink ref="K9" r:id="rId7" xr:uid="{00000000-0004-0000-0600-000006000000}"/>
    <hyperlink ref="K10" r:id="rId8" display="http://www.gfu.vrn.ru/regulatory/normativnye-pravovye-akty/zakony-voronezhskoy-oblasti-/proekty-zakonov-voronezhskoy-oblasti-ob-oblastnom-byudzhete.php" xr:uid="{00000000-0004-0000-0600-000007000000}"/>
    <hyperlink ref="J10" r:id="rId9" display="http://www.vrnoblduma.ru/dokumenty/proekty/" xr:uid="{00000000-0004-0000-0600-000008000000}"/>
    <hyperlink ref="J11" r:id="rId10" display="https://www.ivoblduma.ru/zakony/proekty-zakonov/" xr:uid="{00000000-0004-0000-0600-000009000000}"/>
    <hyperlink ref="K11" r:id="rId11" xr:uid="{00000000-0004-0000-0600-00000A000000}"/>
    <hyperlink ref="J13" r:id="rId12" display="http://www.kosoblduma.ru/laws/pzko/?search%5bstatus%5d=4" xr:uid="{00000000-0004-0000-0600-00000B000000}"/>
    <hyperlink ref="K13" r:id="rId13" display="http://depfin.adm44.ru/info/law/proetjzko/" xr:uid="{00000000-0004-0000-0600-00000C000000}"/>
    <hyperlink ref="J14" r:id="rId14" display="http://kurskduma.ru/proekts/index.php" xr:uid="{00000000-0004-0000-0600-00000D000000}"/>
    <hyperlink ref="K14" r:id="rId15" display="https://adm.rkursk.ru/index.php?id=693" xr:uid="{00000000-0004-0000-0600-00000E000000}"/>
    <hyperlink ref="J15" r:id="rId16" display="http://www.oblsovet.ru/legislation/" xr:uid="{00000000-0004-0000-0600-00000F000000}"/>
    <hyperlink ref="K15" r:id="rId17" display="http://ufin48.ru/Show/Category/63?ItemId=46&amp;headingId=4" xr:uid="{00000000-0004-0000-0600-000010000000}"/>
    <hyperlink ref="K16" r:id="rId18" display="http://mef.mosreg.ru/dokumenty/antikorrupcionnaya-ekspertiza?page=2" xr:uid="{00000000-0004-0000-0600-000011000000}"/>
    <hyperlink ref="J16" r:id="rId19" display="http://www.mosoblduma.ru/Zakoni/Zakonoprecti_Moskovskoj_oblasti/" xr:uid="{00000000-0004-0000-0600-000012000000}"/>
    <hyperlink ref="L16" r:id="rId20" location="tab-id-5" display="https://budget.mosreg.ru/byudzhet-dlya-grazhdan/izmeneniya-v-zakon-o-byudzhete-mo/ - tab-id-5" xr:uid="{00000000-0004-0000-0600-000013000000}"/>
    <hyperlink ref="J17" r:id="rId21" display="http://oreloblsovet.ru/legislation/proektyi-zakonov.html" xr:uid="{00000000-0004-0000-0600-000014000000}"/>
    <hyperlink ref="K17" r:id="rId22" xr:uid="{00000000-0004-0000-0600-000015000000}"/>
    <hyperlink ref="J18" r:id="rId23" display="http://rznoblduma.ru/index.php?option=com_content&amp;view=article&amp;id=177&amp;Itemid=125" xr:uid="{00000000-0004-0000-0600-000016000000}"/>
    <hyperlink ref="K18" r:id="rId24" xr:uid="{00000000-0004-0000-0600-000017000000}"/>
    <hyperlink ref="L18" r:id="rId25" display="http://minfin-rzn.ru/portal/Show/Category/6?ItemId=17" xr:uid="{00000000-0004-0000-0600-000018000000}"/>
    <hyperlink ref="J19" r:id="rId26" display="http://www.smoloblduma.ru/work/an_b.php" xr:uid="{00000000-0004-0000-0600-000019000000}"/>
    <hyperlink ref="K19" r:id="rId27" display="http://www.finsmol.ru/pbudget/nJvD58Sj" xr:uid="{00000000-0004-0000-0600-00001A000000}"/>
    <hyperlink ref="J20" r:id="rId28" display="https://tambovoblduma.ru/zakonoproekty/zakonoproekty-vnesennye-v-oblastnuyu-dumu/" xr:uid="{00000000-0004-0000-0600-00001B000000}"/>
    <hyperlink ref="K20" r:id="rId29" display="https://ksp.tmbreg.ru/18/59/554.html" xr:uid="{00000000-0004-0000-0600-00001C000000}"/>
    <hyperlink ref="J21" r:id="rId30" display="http://www.zsto.ru/index.php/739a50c4-47c1-81fa-060e-2232105925f8/5f51608f-f613-3c85-ce9f-e9a9410d8fa4" xr:uid="{00000000-0004-0000-0600-00001D000000}"/>
    <hyperlink ref="K21" r:id="rId31" display="https://минфин.тверскаяобласть.рф/np-baza/proekty-npa/" xr:uid="{00000000-0004-0000-0600-00001E000000}"/>
    <hyperlink ref="L21" r:id="rId32" display="http://portal.tverfin.ru/Show/Category/5?page=1&amp;ItemId=271&amp;filterYear=2019" xr:uid="{00000000-0004-0000-0600-00001F000000}"/>
    <hyperlink ref="J22" r:id="rId33" display="http://www.tulaoblduma.ru/laws_intranet/" xr:uid="{00000000-0004-0000-0600-000020000000}"/>
    <hyperlink ref="K22" r:id="rId34" display="https://minfin.tularegion.ru/documents/?SECTION=1579" xr:uid="{00000000-0004-0000-0600-000021000000}"/>
    <hyperlink ref="L22" r:id="rId35" display="https://dfto.ru/byudzhet-dlya-grazhdan/proekt-zakona-o-byudzhete" xr:uid="{00000000-0004-0000-0600-000022000000}"/>
    <hyperlink ref="J23" r:id="rId36" display="http://duma.yar.ru/leftcolumn/lawprocess/projects/" xr:uid="{00000000-0004-0000-0600-000023000000}"/>
    <hyperlink ref="K23" r:id="rId37" xr:uid="{00000000-0004-0000-0600-000024000000}"/>
    <hyperlink ref="L23" r:id="rId38" display="http://budget76.ru/" xr:uid="{00000000-0004-0000-0600-000025000000}"/>
    <hyperlink ref="K24" r:id="rId39" display="https://www.mos.ru/findep/function/napravleniia-deyatelnosti/normativnie-dokumenti-ukazaniya-razyasnenia/biudzhet-goroda-moskvy/" xr:uid="{00000000-0004-0000-0600-000026000000}"/>
    <hyperlink ref="J24" r:id="rId40" display="https://duma.mos.ru/ru/40/regulation_projects" xr:uid="{00000000-0004-0000-0600-000027000000}"/>
    <hyperlink ref="L24" r:id="rId41" xr:uid="{00000000-0004-0000-0600-000028000000}"/>
    <hyperlink ref="K28" r:id="rId42" xr:uid="{00000000-0004-0000-0600-000029000000}"/>
    <hyperlink ref="J28" r:id="rId43" display="http://www.aosd.ru/?dir=budget&amp;act=budget" xr:uid="{00000000-0004-0000-0600-00002A000000}"/>
    <hyperlink ref="J29" r:id="rId44" display="https://www.vologdazso.ru/actions/legislative_activity/draft-laws/" xr:uid="{00000000-0004-0000-0600-00002B000000}"/>
    <hyperlink ref="K29" r:id="rId45" xr:uid="{00000000-0004-0000-0600-00002C000000}"/>
    <hyperlink ref="J30" r:id="rId46" display="https://duma39.ru/activity/zakon/draft/" xr:uid="{00000000-0004-0000-0600-00002D000000}"/>
    <hyperlink ref="J31" r:id="rId47" display="http://www.lenoblzaks.ru/static/single/-rus-common-zakact-/loprojects" xr:uid="{00000000-0004-0000-0600-00002E000000}"/>
    <hyperlink ref="K31" r:id="rId48" display="http://finance.lenobl.ru/pravovaya-baza/oblastnoe-zakondatelstvo/byudzhet-lo/ob2019/" xr:uid="{00000000-0004-0000-0600-00002F000000}"/>
    <hyperlink ref="L31" r:id="rId49" display="http://budget.lenreg.ru/documents/?page=0&amp;sortOrder=&amp;type=&amp;sortName=&amp;sortDate=" xr:uid="{00000000-0004-0000-0600-000030000000}"/>
    <hyperlink ref="J32" r:id="rId50" display="https://duma-murman.ru/deyatelnost/zakonodatelnaya-deyatelnost/proekty-zakonov-murmanskoy-oblasti/proekty-2019/" xr:uid="{00000000-0004-0000-0600-000031000000}"/>
    <hyperlink ref="K32" r:id="rId51" xr:uid="{00000000-0004-0000-0600-000032000000}"/>
    <hyperlink ref="J34" r:id="rId52" display="http://sobranie.pskov.ru/lawmaking/bills" xr:uid="{00000000-0004-0000-0600-000033000000}"/>
    <hyperlink ref="K34" r:id="rId53" display="http://finance.pskov.ru/proekty" xr:uid="{00000000-0004-0000-0600-000034000000}"/>
    <hyperlink ref="L34" r:id="rId54" display="http://bks.pskov.ru/ebudget/Show/Category/11?ItemId=258" xr:uid="{00000000-0004-0000-0600-000035000000}"/>
    <hyperlink ref="J33" r:id="rId55" xr:uid="{00000000-0004-0000-0600-000036000000}"/>
    <hyperlink ref="L33" r:id="rId56" display="http://portal.novkfo.ru/Menu/Page/85" xr:uid="{00000000-0004-0000-0600-000037000000}"/>
    <hyperlink ref="J26" r:id="rId57" display="http://karelia-zs.ru/zakonodatelstvo_rk/proekty/search_simple/?search=true&amp;sort_by=data_registracii&amp;order=descending" xr:uid="{00000000-0004-0000-0600-000038000000}"/>
    <hyperlink ref="K26" r:id="rId58" xr:uid="{00000000-0004-0000-0600-000039000000}"/>
    <hyperlink ref="L26" r:id="rId59" display="http://budget.karelia.ru/byudzhet/dokumenty/2019-god" xr:uid="{00000000-0004-0000-0600-00003A000000}"/>
    <hyperlink ref="J36" r:id="rId60" display="http://www.sdnao.ru/documents/bills/" xr:uid="{00000000-0004-0000-0600-00003B000000}"/>
    <hyperlink ref="K36" r:id="rId61" xr:uid="{00000000-0004-0000-0600-00003C000000}"/>
    <hyperlink ref="J38" r:id="rId62" display="https://www.gshra.ru/zak-deyat/proekty/" xr:uid="{00000000-0004-0000-0600-00003D000000}"/>
    <hyperlink ref="K38" r:id="rId63" xr:uid="{00000000-0004-0000-0600-00003E000000}"/>
    <hyperlink ref="J39" r:id="rId64" display="http://www.huralrk.ru/deyatelnost/zakonodatelnaya-deyatelnost/zakonoproekty.html" xr:uid="{00000000-0004-0000-0600-00003F000000}"/>
    <hyperlink ref="K39" r:id="rId65" xr:uid="{00000000-0004-0000-0600-000040000000}"/>
    <hyperlink ref="J40" r:id="rId66" display="http://www.crimea.gov.ru/lawmaking-activity/laws-drafts" xr:uid="{00000000-0004-0000-0600-000041000000}"/>
    <hyperlink ref="K40" r:id="rId67" xr:uid="{00000000-0004-0000-0600-000042000000}"/>
    <hyperlink ref="L40" r:id="rId68" display="http://budget.rk.ifinmon.ru/dokumenty/zakon-o-byudzhete" xr:uid="{00000000-0004-0000-0600-000043000000}"/>
    <hyperlink ref="J41" r:id="rId69" display="http://www.kubzsk.ru/pravo/" xr:uid="{00000000-0004-0000-0600-000044000000}"/>
    <hyperlink ref="K41" r:id="rId70" xr:uid="{00000000-0004-0000-0600-000045000000}"/>
    <hyperlink ref="J42" r:id="rId71" display="https://astroblduma.ru/vm/zakonodat_deyat/ProjectZakonAO" xr:uid="{00000000-0004-0000-0600-000046000000}"/>
    <hyperlink ref="K42" r:id="rId72" display="https://minfin.astrobl.ru/site-page/proekty-zakonov-o-vnesenii-izmeneniy-v-zakony-o-byudzhete-ao" xr:uid="{00000000-0004-0000-0600-000047000000}"/>
    <hyperlink ref="J43" r:id="rId73" display="http://volgoduma.ru/zakonotvorchestvo/proekty-zakonov.html" xr:uid="{00000000-0004-0000-0600-000048000000}"/>
    <hyperlink ref="K43" r:id="rId74" display="https://volgafin.volgograd.ru/norms/acts/15905/" xr:uid="{00000000-0004-0000-0600-000049000000}"/>
    <hyperlink ref="L43" r:id="rId75" display="http://www.minfin34.ru/documents/" xr:uid="{00000000-0004-0000-0600-00004A000000}"/>
    <hyperlink ref="J44" r:id="rId76" display="http://www.zsro.ru/lawmaking/project/" xr:uid="{00000000-0004-0000-0600-00004B000000}"/>
    <hyperlink ref="L44" r:id="rId77" display="http://minfin.donland.ru:8088/budget/152274417" xr:uid="{00000000-0004-0000-0600-00004C000000}"/>
    <hyperlink ref="K44" r:id="rId78" display="http://www.minfin.donland.ru/docs/s/8" xr:uid="{00000000-0004-0000-0600-00004D000000}"/>
    <hyperlink ref="J45" r:id="rId79" display="https://sevzakon.ru/view/laws/bank_zakonoproektov/" xr:uid="{00000000-0004-0000-0600-00004E000000}"/>
    <hyperlink ref="L45" r:id="rId80" xr:uid="{00000000-0004-0000-0600-00004F000000}"/>
    <hyperlink ref="J47" r:id="rId81" display="http://www.nsrd.ru/dokumenty/proekti_normativno_pravovih_aktov/page/1" xr:uid="{00000000-0004-0000-0600-000050000000}"/>
    <hyperlink ref="K47" r:id="rId82" display="http://www.minfinrd.ru/proekty_pravovykh_aktov" xr:uid="{00000000-0004-0000-0600-000051000000}"/>
    <hyperlink ref="L47" r:id="rId83" display="http://portal.minfinrd.ru/Show/Category/29?ItemId=116" xr:uid="{00000000-0004-0000-0600-000052000000}"/>
    <hyperlink ref="J48" r:id="rId84" display="http://www.parlamentri.ru/index.php/zakonodatelnaya-deyatelnost/zakonoproekty-vnesennye-v-parlament" xr:uid="{00000000-0004-0000-0600-000053000000}"/>
    <hyperlink ref="K48" r:id="rId85" xr:uid="{00000000-0004-0000-0600-000054000000}"/>
    <hyperlink ref="J49" r:id="rId86" display="http://parlament.kbr.ru/zakonodatelnaya-deyatelnost/zakonoproekty-na-stadii-rassmotreniya/index.php?SECTION_ID=753" xr:uid="{00000000-0004-0000-0600-000055000000}"/>
    <hyperlink ref="K49" r:id="rId87" display="https://pravitelstvo.kbr.ru/oigv/minfin/budget/respublikanskij_bjudzhet.php" xr:uid="{00000000-0004-0000-0600-000056000000}"/>
    <hyperlink ref="J50" r:id="rId88" display="https://parlament09.ru/services/zakonotvorchestvo/zakonoproekty/" xr:uid="{00000000-0004-0000-0600-000057000000}"/>
    <hyperlink ref="K50" r:id="rId89" display="http://minfin09.ru/проекты-нпа-и-заключений-к-ним-по-резул/" xr:uid="{00000000-0004-0000-0600-000058000000}"/>
    <hyperlink ref="J51" r:id="rId90" display="http://www.parliament-osetia.ru/index.php/main/laws" xr:uid="{00000000-0004-0000-0600-000059000000}"/>
    <hyperlink ref="K51" r:id="rId91" display="http://minfin.alania.gov.ru/index.php/documents" xr:uid="{00000000-0004-0000-0600-00005A000000}"/>
    <hyperlink ref="K52" r:id="rId92" display="http://www.minfinchr.ru/respublikanskij-byudzhet/proekt-zakona-chechenskoj-respubliki-o-respublikanskom-byudzhete-na-ocherednoj-finansovyj-god-i-planovyj-period-s-prilozheniyami" xr:uid="{00000000-0004-0000-0600-00005B000000}"/>
    <hyperlink ref="J52" r:id="rId93" display="http://www.parlamentchr.ru/deyatelnost/zakonoproekty-nakhodyashchiesya-na-rassmotrenii" xr:uid="{00000000-0004-0000-0600-00005C000000}"/>
    <hyperlink ref="L52" r:id="rId94" display="http://forcitizens.ru/ob/dokumenty/vnesenie-izmenenij-v-zakon-o-byudzhete/na-2019-god" xr:uid="{00000000-0004-0000-0600-00005D000000}"/>
    <hyperlink ref="K53" r:id="rId95" display="http://www.mfsk.ru/law/z_sk; http:/www.mfsk.ru/law/proekty-zakonovsk" xr:uid="{00000000-0004-0000-0600-00005E000000}"/>
    <hyperlink ref="L53" r:id="rId96" xr:uid="{00000000-0004-0000-0600-00005F000000}"/>
    <hyperlink ref="K55" r:id="rId97" xr:uid="{00000000-0004-0000-0600-000060000000}"/>
    <hyperlink ref="J56" r:id="rId98" display="http://parliament.mari.ru/itog/pnpa.html" xr:uid="{00000000-0004-0000-0600-000061000000}"/>
    <hyperlink ref="K56" r:id="rId99" xr:uid="{00000000-0004-0000-0600-000062000000}"/>
    <hyperlink ref="J57" r:id="rId100" display="http://gsrm.ru/legislative-activities/proekty/" xr:uid="{00000000-0004-0000-0600-000063000000}"/>
    <hyperlink ref="K57" r:id="rId101" display="https://www.minfinrm.ru/norm-akty-new/" xr:uid="{00000000-0004-0000-0600-000064000000}"/>
    <hyperlink ref="J58" r:id="rId102" display="http://www.gossov.tatarstan.ru/activity/lawmaking/incoming" xr:uid="{00000000-0004-0000-0600-000065000000}"/>
    <hyperlink ref="K58" r:id="rId103" xr:uid="{00000000-0004-0000-0600-000066000000}"/>
    <hyperlink ref="J59" r:id="rId104" xr:uid="{00000000-0004-0000-0600-000067000000}"/>
    <hyperlink ref="K59" r:id="rId105" xr:uid="{00000000-0004-0000-0600-000068000000}"/>
    <hyperlink ref="J60" r:id="rId106" display="http://www.gs.cap.ru/SiteMap.aspx?id=2797562" xr:uid="{00000000-0004-0000-0600-000069000000}"/>
    <hyperlink ref="K60" r:id="rId107" display="http://minfin.cap.ru/action/activity/byudzhet/respublikanskij-byudzhet-chuvashskoj-respubliki/2019-god" xr:uid="{00000000-0004-0000-0600-00006A000000}"/>
    <hyperlink ref="L60" r:id="rId108" xr:uid="{00000000-0004-0000-0600-00006B000000}"/>
    <hyperlink ref="J61" r:id="rId109" xr:uid="{00000000-0004-0000-0600-00006C000000}"/>
    <hyperlink ref="K61" r:id="rId110" xr:uid="{00000000-0004-0000-0600-00006D000000}"/>
    <hyperlink ref="L61" r:id="rId111" display="http://budget.permkrai.ru/" xr:uid="{00000000-0004-0000-0600-00006E000000}"/>
    <hyperlink ref="J62" r:id="rId112" display="http://www.zsko.ru/documents/lawmaking/" xr:uid="{00000000-0004-0000-0600-00006F000000}"/>
    <hyperlink ref="K62" r:id="rId113" xr:uid="{00000000-0004-0000-0600-000070000000}"/>
    <hyperlink ref="J63" r:id="rId114" display="http://www.zsno.ru/law/bills-and-draft-resolutions/" xr:uid="{00000000-0004-0000-0600-000071000000}"/>
    <hyperlink ref="L63" r:id="rId115" display="http://mf.nnov.ru:8025/o-budgete/zakonodatelstvo" xr:uid="{00000000-0004-0000-0600-000072000000}"/>
    <hyperlink ref="K63" r:id="rId116" display="http://mf.nnov.ru/index.php?option=com_k2&amp;view=item&amp;id=1509:zakony-ob-oblastnom-byudzhete-na-ocherednoj-finansovyj-god-i-na-planovyj-period&amp;Itemid=553" xr:uid="{00000000-0004-0000-0600-000073000000}"/>
    <hyperlink ref="J64" r:id="rId117" xr:uid="{00000000-0004-0000-0600-000074000000}"/>
    <hyperlink ref="K64" r:id="rId118" xr:uid="{00000000-0004-0000-0600-000075000000}"/>
    <hyperlink ref="L64" r:id="rId119" display="http://budget.cap.ru/Menu/Page/636" xr:uid="{00000000-0004-0000-0600-000076000000}"/>
    <hyperlink ref="K65" r:id="rId120" display="http://finance.pnzreg.ru/docs/np/" xr:uid="{00000000-0004-0000-0600-000077000000}"/>
    <hyperlink ref="J65" r:id="rId121" display="http://www.zspo.ru/legislative/bills/" xr:uid="{00000000-0004-0000-0600-000078000000}"/>
    <hyperlink ref="J66" r:id="rId122" xr:uid="{00000000-0004-0000-0600-000079000000}"/>
    <hyperlink ref="K66" r:id="rId123" display="http://minfin-samara.ru/proekty-zakonov-o-byudzhete/" xr:uid="{00000000-0004-0000-0600-00007A000000}"/>
    <hyperlink ref="L66" r:id="rId124" display="http://budget.cap.ru/Menu/Page/636" xr:uid="{00000000-0004-0000-0600-00007B000000}"/>
    <hyperlink ref="J67" r:id="rId125" display="https://srd.ru/index.php/component/docs/?view=pr_zaks&amp;menu=508&amp;selmenu=512" xr:uid="{00000000-0004-0000-0600-00007C000000}"/>
    <hyperlink ref="L67" r:id="rId126" display="http://budget.minfin-samara.ru/dokumenty/proekt-zakona-o-byudzhete-samarskoj-oblasti/" xr:uid="{00000000-0004-0000-0600-00007D000000}"/>
    <hyperlink ref="J68" r:id="rId127" display="http://www.zsuo.ru/zakony/proekty.html" xr:uid="{00000000-0004-0000-0600-00007E000000}"/>
    <hyperlink ref="K68" r:id="rId128" display="http://ufo.ulntc.ru/index.php?mgf=budget/open_budget" xr:uid="{00000000-0004-0000-0600-00007F000000}"/>
    <hyperlink ref="J70" r:id="rId129" display="http://old.kurganoblduma.ru/about/activity/doc/upzp/index.php" xr:uid="{00000000-0004-0000-0600-000080000000}"/>
    <hyperlink ref="K70" r:id="rId130" display="http://www.finupr.kurganobl.ru/index.php?test=praktdum" xr:uid="{00000000-0004-0000-0600-000081000000}"/>
    <hyperlink ref="J71" r:id="rId131" display="http://zsso.ru/legislative/lawprojects" xr:uid="{00000000-0004-0000-0600-000082000000}"/>
    <hyperlink ref="K71" r:id="rId132" location="document_list" display="https://minfin.midural.ru/document/category/20 - document_list" xr:uid="{00000000-0004-0000-0600-000083000000}"/>
    <hyperlink ref="L71" r:id="rId133" display="http://budget.cap.ru/Menu/Page/636" xr:uid="{00000000-0004-0000-0600-000084000000}"/>
    <hyperlink ref="J72" r:id="rId134" display="http://public.duma72.ru/Public/Bills?date=1570022858479" xr:uid="{00000000-0004-0000-0600-000085000000}"/>
    <hyperlink ref="K72" r:id="rId135" xr:uid="{00000000-0004-0000-0600-000086000000}"/>
    <hyperlink ref="L73" r:id="rId136" display="http://open.minfin74.ru/budget/370457626" xr:uid="{00000000-0004-0000-0600-000087000000}"/>
    <hyperlink ref="K73" r:id="rId137" display="http://www.minfin74.ru/mBudget/project/" xr:uid="{00000000-0004-0000-0600-000088000000}"/>
    <hyperlink ref="J73" r:id="rId138" display="https://zs74.ru/budget" xr:uid="{00000000-0004-0000-0600-000089000000}"/>
    <hyperlink ref="J74" r:id="rId139" xr:uid="{00000000-0004-0000-0600-00008A000000}"/>
    <hyperlink ref="J75" r:id="rId140" display="http://www.zsyanao.ru/legislative_activity/projects/" xr:uid="{00000000-0004-0000-0600-00008B000000}"/>
    <hyperlink ref="K75" r:id="rId141" xr:uid="{00000000-0004-0000-0600-00008C000000}"/>
    <hyperlink ref="L75" r:id="rId142" display="http://feaweb.yamalfin.ru/" xr:uid="{00000000-0004-0000-0600-00008D000000}"/>
    <hyperlink ref="J77" r:id="rId143" xr:uid="{00000000-0004-0000-0600-00008E000000}"/>
    <hyperlink ref="K77" r:id="rId144" xr:uid="{00000000-0004-0000-0600-00008F000000}"/>
    <hyperlink ref="J78" r:id="rId145" display="http://www.khural.org/docs/bills/" xr:uid="{00000000-0004-0000-0600-000090000000}"/>
    <hyperlink ref="J80" r:id="rId146" display="http://www.akzs.ru/sessions/" xr:uid="{00000000-0004-0000-0600-000091000000}"/>
    <hyperlink ref="K80" r:id="rId147" display="http://sp-ak.ru/index.php/2013-01-31-07-00-31/2014-09-28-13-23-34" xr:uid="{00000000-0004-0000-0600-000092000000}"/>
    <hyperlink ref="J81" r:id="rId148" display="http://www.sobranie.info/projects.php" xr:uid="{00000000-0004-0000-0600-000093000000}"/>
    <hyperlink ref="K81" r:id="rId149" xr:uid="{00000000-0004-0000-0600-000094000000}"/>
    <hyperlink ref="K82" r:id="rId150" xr:uid="{00000000-0004-0000-0600-000095000000}"/>
    <hyperlink ref="J83" r:id="rId151" display="https://www.sndko.ru/zakonotvorchestvo/proektyi-normativnyix-pravovyix-aktov-kemerovskoj-oblasti" xr:uid="{00000000-0004-0000-0600-000096000000}"/>
    <hyperlink ref="K83" r:id="rId152" display="https://www.ofukem.ru/budget/projects2019-2021/" xr:uid="{00000000-0004-0000-0600-000097000000}"/>
    <hyperlink ref="J84" r:id="rId153" display="http://zsnso.ru/579/" xr:uid="{00000000-0004-0000-0600-000098000000}"/>
    <hyperlink ref="K84" r:id="rId154" display="http://mfnso.nso.ru/page/2755" xr:uid="{00000000-0004-0000-0600-000099000000}"/>
    <hyperlink ref="J85" r:id="rId155" display="http://www.omsk-parlament.ru/?sid=2940" xr:uid="{00000000-0004-0000-0600-00009A000000}"/>
    <hyperlink ref="K85" r:id="rId156" xr:uid="{00000000-0004-0000-0600-00009B000000}"/>
    <hyperlink ref="L85" r:id="rId157" display="http://budget.omsk.ifinmon.ru/napravleniya/o-byudzhete/dokumenty" xr:uid="{00000000-0004-0000-0600-00009C000000}"/>
    <hyperlink ref="J86" r:id="rId158" display="https://duma.tomsk.ru/content/bills" xr:uid="{00000000-0004-0000-0600-00009D000000}"/>
    <hyperlink ref="K86" r:id="rId159" display="http://www.findep.org/proekti-zakonov-2019-god.html" xr:uid="{00000000-0004-0000-0600-00009E000000}"/>
    <hyperlink ref="J88" r:id="rId160" display="http://www.hural-buryatia.ru/bankz/" xr:uid="{00000000-0004-0000-0600-00009F000000}"/>
    <hyperlink ref="K88" r:id="rId161" display="http://egov-buryatia.ru/minfin/activities/documents/proekty-zakonov-i-inykh-npa/" xr:uid="{00000000-0004-0000-0600-0000A0000000}"/>
    <hyperlink ref="L88" r:id="rId162" display="https://budget.govrb.ru/ebudget/Show/Category/15?ItemId=233" xr:uid="{00000000-0004-0000-0600-0000A1000000}"/>
    <hyperlink ref="J89" r:id="rId163" location="type=zakonoproekt/ex17=/ex14=ORDER_NUM_desc/from=25.09.2018/to=" display="http://monitoring.iltumen.ru/ - type=zakonoproekt/ex17=/ex14=ORDER_NUM_desc/from=25.09.2018/to=" xr:uid="{00000000-0004-0000-0600-0000A2000000}"/>
    <hyperlink ref="K89" r:id="rId164" xr:uid="{00000000-0004-0000-0600-0000A3000000}"/>
    <hyperlink ref="L89" r:id="rId165" display="http://budget.sakha.gov.ru/ebudget/Menu/Page/260" xr:uid="{00000000-0004-0000-0600-0000A4000000}"/>
    <hyperlink ref="J90" r:id="rId166" xr:uid="{00000000-0004-0000-0600-0000A5000000}"/>
    <hyperlink ref="K90" r:id="rId167" xr:uid="{00000000-0004-0000-0600-0000A6000000}"/>
    <hyperlink ref="L90" r:id="rId168" xr:uid="{00000000-0004-0000-0600-0000A7000000}"/>
    <hyperlink ref="J92" r:id="rId169" location="type=zakonoproekt/ex17=/ex0=010/ex14=ORDER_NUM_desc/from=05.10.2016/to=" display="http://monitoring.zspk.gov.ru/ - type=zakonoproekt/ex17=/ex0=010/ex14=ORDER_NUM_desc/from=05.10.2016/to=" xr:uid="{00000000-0004-0000-0600-0000A8000000}"/>
    <hyperlink ref="K92" r:id="rId170" display="https://primorsky.ru/authorities/executive-agencies/departments/finance/laws.php" xr:uid="{00000000-0004-0000-0600-0000A9000000}"/>
    <hyperlink ref="L92" r:id="rId171" xr:uid="{00000000-0004-0000-0600-0000AA000000}"/>
    <hyperlink ref="L93" r:id="rId172" display="https://minfin.khabkrai.ru/portal/Show/Category/184?page=1&amp;ItemId=497&amp;filterYear=2018 " xr:uid="{00000000-0004-0000-0600-0000AB000000}"/>
    <hyperlink ref="J93" r:id="rId173" xr:uid="{00000000-0004-0000-0600-0000AC000000}"/>
    <hyperlink ref="K93" r:id="rId174" xr:uid="{00000000-0004-0000-0600-0000AD000000}"/>
    <hyperlink ref="J94" r:id="rId175" display="http://www.zsamur.ru/section/list/31/11/2019" xr:uid="{00000000-0004-0000-0600-0000AE000000}"/>
    <hyperlink ref="J96" r:id="rId176" display="http://doc.dumasakhalin.ru/" xr:uid="{00000000-0004-0000-0600-0000AF000000}"/>
    <hyperlink ref="K96" r:id="rId177" display="http://sakhminfin.ru/" xr:uid="{00000000-0004-0000-0600-0000B0000000}"/>
    <hyperlink ref="L96" r:id="rId178" xr:uid="{00000000-0004-0000-0600-0000B1000000}"/>
    <hyperlink ref="J97" r:id="rId179" display="http://zseao.ru/search-zakonoproekt/" xr:uid="{00000000-0004-0000-0600-0000B2000000}"/>
    <hyperlink ref="K97" r:id="rId180" display="http://npa.eao.ru/law?d&amp;nd=64300002&amp;prevDoc=3" xr:uid="{00000000-0004-0000-0600-0000B3000000}"/>
    <hyperlink ref="J98" r:id="rId181" display="http://duma-chukotka.ru/index.php?option=com_content&amp;view=category&amp;id=47&amp;Itemid=154" xr:uid="{00000000-0004-0000-0600-0000B4000000}"/>
    <hyperlink ref="K98" r:id="rId182" display="http://чукотка.рф/otkrytyy-byudzhet/zakon-o-byudzhete.php" xr:uid="{00000000-0004-0000-0600-0000B5000000}"/>
    <hyperlink ref="K12" r:id="rId183" xr:uid="{00000000-0004-0000-0600-0000B6000000}"/>
    <hyperlink ref="J12" r:id="rId184" display="http://www.zskaluga.ru/bills/116/npage/12 " xr:uid="{00000000-0004-0000-0600-0000B7000000}"/>
    <hyperlink ref="J27" r:id="rId185" display="http://gsrk1.rkomi.ru/Sessions/Default.aspx" xr:uid="{00000000-0004-0000-0600-0000B8000000}"/>
    <hyperlink ref="K27" r:id="rId186" xr:uid="{00000000-0004-0000-0600-0000B9000000}"/>
    <hyperlink ref="K30" r:id="rId187" xr:uid="{00000000-0004-0000-0600-0000BA000000}"/>
    <hyperlink ref="K33" r:id="rId188" display="http://www.novkfo.ru/2019-god-proekty.html" xr:uid="{00000000-0004-0000-0600-0000BB000000}"/>
    <hyperlink ref="J35" r:id="rId189" xr:uid="{00000000-0004-0000-0600-0000BC000000}"/>
    <hyperlink ref="K35" r:id="rId190" location="3432" display="https://fincom.gov.spb.ru/budget/info/acts/1 - 3432" xr:uid="{00000000-0004-0000-0600-0000BD000000}"/>
    <hyperlink ref="K45" r:id="rId191" display="https://fin.sev.gov.ru/pravovye-aktu/regionalnye-npa/" xr:uid="{00000000-0004-0000-0600-0000BE000000}"/>
    <hyperlink ref="J55" r:id="rId192" display="http://gsrb.ru/ru/materials/materialy-k-zasedaniyu-gs-k-rb/" xr:uid="{00000000-0004-0000-0600-0000BF000000}"/>
    <hyperlink ref="K67" r:id="rId193" display="http://saratov.gov.ru/gov/auth/minfin/bud_sar_obl/2019/Project/" xr:uid="{00000000-0004-0000-0600-0000C0000000}"/>
    <hyperlink ref="L68" r:id="rId194" xr:uid="{00000000-0004-0000-0600-0000C1000000}"/>
    <hyperlink ref="K74" r:id="rId195" xr:uid="{00000000-0004-0000-0600-0000C2000000}"/>
    <hyperlink ref="K78" r:id="rId196" display="https://minfin.rtyva.ru/node/7607/" xr:uid="{00000000-0004-0000-0600-0000C3000000}"/>
    <hyperlink ref="J82" r:id="rId197" xr:uid="{00000000-0004-0000-0600-0000C4000000}"/>
    <hyperlink ref="L84" r:id="rId198" display="https://openbudget.mfnso.ru/formirovanie-budgeta/zakon-o-byudzhete-i-proekt-zakona-o-byudzhete/2019-zakonbudget/proekt-zakona-o-byudzhete-na-2019-god-i-planovyj-period-2020-i-2021-godov-i-materialy-k-nemu" xr:uid="{00000000-0004-0000-0600-0000C5000000}"/>
    <hyperlink ref="K91" r:id="rId199" display="https://www.kamgov.ru/minfin/budzet-2019" xr:uid="{00000000-0004-0000-0600-0000C6000000}"/>
    <hyperlink ref="L91" r:id="rId200" location="/documents" display="/documents" xr:uid="{00000000-0004-0000-0600-0000C7000000}"/>
    <hyperlink ref="J91" r:id="rId201" display="https://zaksobr.kamchatka.ru/events/Zakony/Proekty-Zakonov-Kamchatskogo-kraya/Proekty-Zakonov-Kamchatskogo-kraya-do-2020-goda" xr:uid="{00000000-0004-0000-0600-0000C8000000}"/>
    <hyperlink ref="K95" r:id="rId202" display="https://minfin.49gov.ru/documents" xr:uid="{00000000-0004-0000-0600-0000C9000000}"/>
    <hyperlink ref="J95" r:id="rId203" display="https://magoblduma.ru/documents/ " xr:uid="{00000000-0004-0000-0600-0000CA000000}"/>
    <hyperlink ref="L95" r:id="rId204" display="http://iis.minfin.49gov.ru/ebudget/Menu/Page/86" xr:uid="{00000000-0004-0000-0600-0000CB000000}"/>
    <hyperlink ref="L94" r:id="rId205" xr:uid="{00000000-0004-0000-0600-0000CC000000}"/>
    <hyperlink ref="K94" r:id="rId206" display="https://www.fin.amurobl.ru/pages/normativno-pravovye-akty/regionalnyy-uroven/proekty-zakonov-ao/" xr:uid="{00000000-0004-0000-0600-0000CD000000}"/>
    <hyperlink ref="J53" r:id="rId207" display="http://www.dumask.ru/law/zakonodatelnaya-deyatelnost/item/6812.html" xr:uid="{00000000-0004-0000-0600-0000CE000000}"/>
  </hyperlinks>
  <printOptions horizontalCentered="1"/>
  <pageMargins left="0.39370078740157483" right="0.39370078740157483" top="0.98425196850393704" bottom="0.39370078740157483" header="0.31496062992125984" footer="0.23622047244094491"/>
  <pageSetup paperSize="9" scale="68" fitToHeight="0" orientation="landscape" r:id="rId208"/>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23"/>
  <sheetViews>
    <sheetView zoomScaleNormal="100" zoomScaleSheetLayoutView="100" workbookViewId="0">
      <pane ySplit="6" topLeftCell="A7" activePane="bottomLeft" state="frozen"/>
      <selection pane="bottomLeft" activeCell="A15" sqref="A15:H15"/>
    </sheetView>
  </sheetViews>
  <sheetFormatPr defaultColWidth="8.81640625" defaultRowHeight="11.5" x14ac:dyDescent="0.25"/>
  <cols>
    <col min="1" max="1" width="31.1796875" style="3" customWidth="1"/>
    <col min="2" max="2" width="35.1796875" style="3" customWidth="1"/>
    <col min="3" max="3" width="5.7265625" style="3" customWidth="1"/>
    <col min="4" max="5" width="4.7265625" style="3" customWidth="1"/>
    <col min="6" max="6" width="5.7265625" style="8" customWidth="1"/>
    <col min="7" max="7" width="14.7265625" style="3" customWidth="1"/>
    <col min="8" max="8" width="16.7265625" style="3" customWidth="1"/>
    <col min="9" max="10" width="19.7265625" style="10" customWidth="1"/>
    <col min="11" max="11" width="19.7265625" style="3" customWidth="1"/>
    <col min="12" max="16384" width="8.81640625" style="3"/>
  </cols>
  <sheetData>
    <row r="1" spans="1:11" s="4" customFormat="1" ht="25" customHeight="1" x14ac:dyDescent="0.25">
      <c r="A1" s="235" t="s">
        <v>222</v>
      </c>
      <c r="B1" s="236"/>
      <c r="C1" s="236"/>
      <c r="D1" s="236"/>
      <c r="E1" s="236"/>
      <c r="F1" s="236"/>
      <c r="G1" s="236"/>
      <c r="H1" s="236"/>
      <c r="I1" s="236"/>
      <c r="J1" s="236"/>
      <c r="K1" s="237"/>
    </row>
    <row r="2" spans="1:11" s="4" customFormat="1" ht="42" customHeight="1" x14ac:dyDescent="0.25">
      <c r="A2" s="238" t="s">
        <v>603</v>
      </c>
      <c r="B2" s="217"/>
      <c r="C2" s="217"/>
      <c r="D2" s="217"/>
      <c r="E2" s="217"/>
      <c r="F2" s="217"/>
      <c r="G2" s="217"/>
      <c r="H2" s="217"/>
      <c r="I2" s="217"/>
      <c r="J2" s="217"/>
      <c r="K2" s="218"/>
    </row>
    <row r="3" spans="1:11" s="4" customFormat="1" ht="61.5" customHeight="1" x14ac:dyDescent="0.25">
      <c r="A3" s="210" t="s">
        <v>100</v>
      </c>
      <c r="B3" s="161" t="s">
        <v>223</v>
      </c>
      <c r="C3" s="234" t="s">
        <v>123</v>
      </c>
      <c r="D3" s="234"/>
      <c r="E3" s="234"/>
      <c r="F3" s="234"/>
      <c r="G3" s="210" t="s">
        <v>593</v>
      </c>
      <c r="H3" s="210" t="s">
        <v>191</v>
      </c>
      <c r="I3" s="210" t="s">
        <v>106</v>
      </c>
      <c r="J3" s="210" t="s">
        <v>93</v>
      </c>
      <c r="K3" s="210"/>
    </row>
    <row r="4" spans="1:11" s="4" customFormat="1" ht="22.5" customHeight="1" x14ac:dyDescent="0.25">
      <c r="A4" s="210"/>
      <c r="B4" s="24" t="str">
        <f>' Методика (раздел 2)'!B26</f>
        <v>Да, размещаются</v>
      </c>
      <c r="C4" s="210" t="s">
        <v>96</v>
      </c>
      <c r="D4" s="210" t="s">
        <v>104</v>
      </c>
      <c r="E4" s="210" t="s">
        <v>105</v>
      </c>
      <c r="F4" s="234" t="s">
        <v>101</v>
      </c>
      <c r="G4" s="210"/>
      <c r="H4" s="210"/>
      <c r="I4" s="210"/>
      <c r="J4" s="210" t="s">
        <v>183</v>
      </c>
      <c r="K4" s="210" t="s">
        <v>132</v>
      </c>
    </row>
    <row r="5" spans="1:11" s="14" customFormat="1" ht="39" customHeight="1" x14ac:dyDescent="0.25">
      <c r="A5" s="210"/>
      <c r="B5" s="24" t="str">
        <f>' Методика (раздел 2)'!B27</f>
        <v>Нет, в установленные сроки не размещаются или размещаются в отдельных случаях</v>
      </c>
      <c r="C5" s="210"/>
      <c r="D5" s="210"/>
      <c r="E5" s="210"/>
      <c r="F5" s="234"/>
      <c r="G5" s="210"/>
      <c r="H5" s="210"/>
      <c r="I5" s="210"/>
      <c r="J5" s="210"/>
      <c r="K5" s="210"/>
    </row>
    <row r="6" spans="1:11" ht="15" customHeight="1" x14ac:dyDescent="0.25">
      <c r="A6" s="56" t="s">
        <v>0</v>
      </c>
      <c r="B6" s="56"/>
      <c r="C6" s="57"/>
      <c r="D6" s="57"/>
      <c r="E6" s="57"/>
      <c r="F6" s="57"/>
      <c r="G6" s="57"/>
      <c r="H6" s="57"/>
      <c r="I6" s="57"/>
      <c r="J6" s="57"/>
      <c r="K6" s="57"/>
    </row>
    <row r="7" spans="1:11" s="4" customFormat="1" ht="15" customHeight="1" x14ac:dyDescent="0.25">
      <c r="A7" s="160" t="s">
        <v>1</v>
      </c>
      <c r="B7" s="58" t="s">
        <v>113</v>
      </c>
      <c r="C7" s="59">
        <f>IF(B7=B$4,2,0)</f>
        <v>2</v>
      </c>
      <c r="D7" s="59"/>
      <c r="E7" s="59"/>
      <c r="F7" s="60">
        <f>C7*(1-D7)*(1-E7)</f>
        <v>2</v>
      </c>
      <c r="G7" s="159">
        <f>'Изменения в бюджет'!B6</f>
        <v>5</v>
      </c>
      <c r="H7" s="61">
        <v>5</v>
      </c>
      <c r="I7" s="58"/>
      <c r="J7" s="166" t="s">
        <v>228</v>
      </c>
      <c r="K7" s="63" t="s">
        <v>177</v>
      </c>
    </row>
    <row r="8" spans="1:11" s="4" customFormat="1" ht="15" customHeight="1" x14ac:dyDescent="0.25">
      <c r="A8" s="160" t="s">
        <v>2</v>
      </c>
      <c r="B8" s="58" t="s">
        <v>112</v>
      </c>
      <c r="C8" s="59">
        <f t="shared" ref="C8:C71" si="0">IF(B8=B$4,2,0)</f>
        <v>0</v>
      </c>
      <c r="D8" s="59"/>
      <c r="E8" s="59"/>
      <c r="F8" s="60">
        <f t="shared" ref="F8:F71" si="1">C8*(1-D8)*(1-E8)</f>
        <v>0</v>
      </c>
      <c r="G8" s="159">
        <f>'Изменения в бюджет'!B7</f>
        <v>5</v>
      </c>
      <c r="H8" s="61">
        <v>4</v>
      </c>
      <c r="I8" s="58" t="s">
        <v>693</v>
      </c>
      <c r="J8" s="166" t="s">
        <v>138</v>
      </c>
      <c r="K8" s="166" t="s">
        <v>230</v>
      </c>
    </row>
    <row r="9" spans="1:11" s="4" customFormat="1" ht="15" customHeight="1" x14ac:dyDescent="0.25">
      <c r="A9" s="160" t="s">
        <v>3</v>
      </c>
      <c r="B9" s="58" t="s">
        <v>113</v>
      </c>
      <c r="C9" s="59">
        <f t="shared" si="0"/>
        <v>2</v>
      </c>
      <c r="D9" s="59"/>
      <c r="E9" s="59"/>
      <c r="F9" s="60">
        <f t="shared" si="1"/>
        <v>2</v>
      </c>
      <c r="G9" s="159">
        <f>'Изменения в бюджет'!B8</f>
        <v>2</v>
      </c>
      <c r="H9" s="61">
        <v>2</v>
      </c>
      <c r="I9" s="120" t="s">
        <v>589</v>
      </c>
      <c r="J9" s="166" t="s">
        <v>232</v>
      </c>
      <c r="K9" s="63" t="s">
        <v>135</v>
      </c>
    </row>
    <row r="10" spans="1:11" s="4" customFormat="1" ht="15" customHeight="1" x14ac:dyDescent="0.25">
      <c r="A10" s="160" t="s">
        <v>4</v>
      </c>
      <c r="B10" s="58" t="s">
        <v>113</v>
      </c>
      <c r="C10" s="59">
        <f t="shared" si="0"/>
        <v>2</v>
      </c>
      <c r="D10" s="59"/>
      <c r="E10" s="59"/>
      <c r="F10" s="60">
        <f t="shared" si="1"/>
        <v>2</v>
      </c>
      <c r="G10" s="159">
        <f>'Изменения в бюджет'!B9</f>
        <v>4</v>
      </c>
      <c r="H10" s="61">
        <v>4</v>
      </c>
      <c r="I10" s="120" t="s">
        <v>589</v>
      </c>
      <c r="J10" s="166" t="s">
        <v>140</v>
      </c>
      <c r="K10" s="63" t="s">
        <v>135</v>
      </c>
    </row>
    <row r="11" spans="1:11" s="4" customFormat="1" ht="15" customHeight="1" x14ac:dyDescent="0.25">
      <c r="A11" s="160" t="s">
        <v>5</v>
      </c>
      <c r="B11" s="58" t="s">
        <v>112</v>
      </c>
      <c r="C11" s="59">
        <f t="shared" si="0"/>
        <v>0</v>
      </c>
      <c r="D11" s="59"/>
      <c r="E11" s="59"/>
      <c r="F11" s="60">
        <f t="shared" si="1"/>
        <v>0</v>
      </c>
      <c r="G11" s="159">
        <f>'Изменения в бюджет'!B10</f>
        <v>8</v>
      </c>
      <c r="H11" s="61">
        <v>7</v>
      </c>
      <c r="I11" s="120" t="s">
        <v>694</v>
      </c>
      <c r="J11" s="166" t="s">
        <v>142</v>
      </c>
      <c r="K11" s="63" t="s">
        <v>135</v>
      </c>
    </row>
    <row r="12" spans="1:11" s="4" customFormat="1" ht="15" customHeight="1" x14ac:dyDescent="0.25">
      <c r="A12" s="160" t="s">
        <v>6</v>
      </c>
      <c r="B12" s="58" t="s">
        <v>113</v>
      </c>
      <c r="C12" s="59">
        <f t="shared" si="0"/>
        <v>2</v>
      </c>
      <c r="D12" s="59"/>
      <c r="E12" s="59"/>
      <c r="F12" s="60">
        <f t="shared" si="1"/>
        <v>2</v>
      </c>
      <c r="G12" s="159">
        <f>'Изменения в бюджет'!B11</f>
        <v>1</v>
      </c>
      <c r="H12" s="61">
        <v>1</v>
      </c>
      <c r="I12" s="120" t="s">
        <v>589</v>
      </c>
      <c r="J12" s="167" t="s">
        <v>482</v>
      </c>
      <c r="K12" s="63" t="s">
        <v>135</v>
      </c>
    </row>
    <row r="13" spans="1:11" s="4" customFormat="1" ht="15" customHeight="1" x14ac:dyDescent="0.25">
      <c r="A13" s="160" t="s">
        <v>7</v>
      </c>
      <c r="B13" s="58" t="s">
        <v>112</v>
      </c>
      <c r="C13" s="59">
        <f t="shared" si="0"/>
        <v>0</v>
      </c>
      <c r="D13" s="59"/>
      <c r="E13" s="59"/>
      <c r="F13" s="60">
        <f t="shared" si="1"/>
        <v>0</v>
      </c>
      <c r="G13" s="159">
        <f>'Изменения в бюджет'!B12</f>
        <v>7</v>
      </c>
      <c r="H13" s="61">
        <v>6</v>
      </c>
      <c r="I13" s="120" t="s">
        <v>695</v>
      </c>
      <c r="J13" s="166" t="s">
        <v>241</v>
      </c>
      <c r="K13" s="63" t="s">
        <v>177</v>
      </c>
    </row>
    <row r="14" spans="1:11" s="4" customFormat="1" ht="15" customHeight="1" x14ac:dyDescent="0.25">
      <c r="A14" s="160" t="s">
        <v>8</v>
      </c>
      <c r="B14" s="58" t="s">
        <v>113</v>
      </c>
      <c r="C14" s="59">
        <f t="shared" si="0"/>
        <v>2</v>
      </c>
      <c r="D14" s="59"/>
      <c r="E14" s="59"/>
      <c r="F14" s="60">
        <f t="shared" si="1"/>
        <v>2</v>
      </c>
      <c r="G14" s="159">
        <f>'Изменения в бюджет'!B13</f>
        <v>4</v>
      </c>
      <c r="H14" s="61">
        <v>4</v>
      </c>
      <c r="I14" s="120" t="s">
        <v>589</v>
      </c>
      <c r="J14" s="166" t="s">
        <v>143</v>
      </c>
      <c r="K14" s="63" t="s">
        <v>135</v>
      </c>
    </row>
    <row r="15" spans="1:11" s="4" customFormat="1" ht="15" customHeight="1" x14ac:dyDescent="0.25">
      <c r="A15" s="192" t="s">
        <v>9</v>
      </c>
      <c r="B15" s="58" t="s">
        <v>113</v>
      </c>
      <c r="C15" s="59">
        <f t="shared" si="0"/>
        <v>2</v>
      </c>
      <c r="D15" s="59"/>
      <c r="E15" s="59"/>
      <c r="F15" s="60">
        <f t="shared" si="1"/>
        <v>2</v>
      </c>
      <c r="G15" s="191">
        <f>'Изменения в бюджет'!B14</f>
        <v>5</v>
      </c>
      <c r="H15" s="61">
        <v>5</v>
      </c>
      <c r="I15" s="120" t="s">
        <v>589</v>
      </c>
      <c r="J15" s="166" t="s">
        <v>144</v>
      </c>
      <c r="K15" s="63" t="s">
        <v>135</v>
      </c>
    </row>
    <row r="16" spans="1:11" s="4" customFormat="1" ht="15" customHeight="1" x14ac:dyDescent="0.25">
      <c r="A16" s="160" t="s">
        <v>10</v>
      </c>
      <c r="B16" s="58" t="s">
        <v>113</v>
      </c>
      <c r="C16" s="59">
        <f t="shared" si="0"/>
        <v>2</v>
      </c>
      <c r="D16" s="59"/>
      <c r="E16" s="59"/>
      <c r="F16" s="60">
        <f t="shared" si="1"/>
        <v>2</v>
      </c>
      <c r="G16" s="159">
        <f>'Изменения в бюджет'!B15</f>
        <v>6</v>
      </c>
      <c r="H16" s="61">
        <v>6</v>
      </c>
      <c r="I16" s="120" t="s">
        <v>589</v>
      </c>
      <c r="J16" s="64" t="s">
        <v>249</v>
      </c>
      <c r="K16" s="166" t="s">
        <v>250</v>
      </c>
    </row>
    <row r="17" spans="1:11" s="4" customFormat="1" ht="15" customHeight="1" x14ac:dyDescent="0.25">
      <c r="A17" s="160" t="s">
        <v>11</v>
      </c>
      <c r="B17" s="58" t="s">
        <v>112</v>
      </c>
      <c r="C17" s="59">
        <f t="shared" si="0"/>
        <v>0</v>
      </c>
      <c r="D17" s="59"/>
      <c r="E17" s="59"/>
      <c r="F17" s="60">
        <f t="shared" si="1"/>
        <v>0</v>
      </c>
      <c r="G17" s="159">
        <f>'Изменения в бюджет'!B16</f>
        <v>7</v>
      </c>
      <c r="H17" s="61">
        <v>0</v>
      </c>
      <c r="I17" s="58" t="s">
        <v>589</v>
      </c>
      <c r="J17" s="166" t="s">
        <v>255</v>
      </c>
      <c r="K17" s="63" t="s">
        <v>177</v>
      </c>
    </row>
    <row r="18" spans="1:11" s="4" customFormat="1" ht="15" customHeight="1" x14ac:dyDescent="0.25">
      <c r="A18" s="160" t="s">
        <v>12</v>
      </c>
      <c r="B18" s="58" t="s">
        <v>113</v>
      </c>
      <c r="C18" s="59">
        <f t="shared" si="0"/>
        <v>2</v>
      </c>
      <c r="D18" s="59"/>
      <c r="E18" s="59"/>
      <c r="F18" s="60">
        <f t="shared" si="1"/>
        <v>2</v>
      </c>
      <c r="G18" s="159">
        <f>'Изменения в бюджет'!B17</f>
        <v>4</v>
      </c>
      <c r="H18" s="159">
        <v>4</v>
      </c>
      <c r="I18" s="120" t="s">
        <v>589</v>
      </c>
      <c r="J18" s="166" t="s">
        <v>145</v>
      </c>
      <c r="K18" s="166" t="s">
        <v>259</v>
      </c>
    </row>
    <row r="19" spans="1:11" s="4" customFormat="1" ht="15" customHeight="1" x14ac:dyDescent="0.25">
      <c r="A19" s="160" t="s">
        <v>13</v>
      </c>
      <c r="B19" s="58" t="s">
        <v>113</v>
      </c>
      <c r="C19" s="59">
        <f t="shared" si="0"/>
        <v>2</v>
      </c>
      <c r="D19" s="59"/>
      <c r="E19" s="59">
        <v>0.5</v>
      </c>
      <c r="F19" s="60">
        <f t="shared" si="1"/>
        <v>1</v>
      </c>
      <c r="G19" s="159">
        <f>'Изменения в бюджет'!B18</f>
        <v>4</v>
      </c>
      <c r="H19" s="61">
        <v>4</v>
      </c>
      <c r="I19" s="58" t="s">
        <v>186</v>
      </c>
      <c r="J19" s="166" t="s">
        <v>263</v>
      </c>
      <c r="K19" s="63" t="s">
        <v>135</v>
      </c>
    </row>
    <row r="20" spans="1:11" s="4" customFormat="1" ht="15" customHeight="1" x14ac:dyDescent="0.25">
      <c r="A20" s="160" t="s">
        <v>14</v>
      </c>
      <c r="B20" s="58" t="s">
        <v>113</v>
      </c>
      <c r="C20" s="59">
        <f t="shared" si="0"/>
        <v>2</v>
      </c>
      <c r="D20" s="59"/>
      <c r="E20" s="59"/>
      <c r="F20" s="60">
        <f t="shared" si="1"/>
        <v>2</v>
      </c>
      <c r="G20" s="159">
        <f>'Изменения в бюджет'!B19</f>
        <v>4</v>
      </c>
      <c r="H20" s="61">
        <v>4</v>
      </c>
      <c r="I20" s="120" t="s">
        <v>589</v>
      </c>
      <c r="J20" s="166" t="s">
        <v>268</v>
      </c>
      <c r="K20" s="63" t="s">
        <v>135</v>
      </c>
    </row>
    <row r="21" spans="1:11" s="4" customFormat="1" ht="15" customHeight="1" x14ac:dyDescent="0.25">
      <c r="A21" s="160" t="s">
        <v>15</v>
      </c>
      <c r="B21" s="58" t="s">
        <v>113</v>
      </c>
      <c r="C21" s="59">
        <f t="shared" si="0"/>
        <v>2</v>
      </c>
      <c r="D21" s="59"/>
      <c r="E21" s="59"/>
      <c r="F21" s="60">
        <f t="shared" si="1"/>
        <v>2</v>
      </c>
      <c r="G21" s="159">
        <f>'Изменения в бюджет'!B20</f>
        <v>5</v>
      </c>
      <c r="H21" s="61">
        <v>5</v>
      </c>
      <c r="I21" s="120" t="s">
        <v>589</v>
      </c>
      <c r="J21" s="166" t="s">
        <v>274</v>
      </c>
      <c r="K21" s="64" t="s">
        <v>271</v>
      </c>
    </row>
    <row r="22" spans="1:11" s="4" customFormat="1" ht="15" customHeight="1" x14ac:dyDescent="0.25">
      <c r="A22" s="192" t="s">
        <v>16</v>
      </c>
      <c r="B22" s="58" t="s">
        <v>113</v>
      </c>
      <c r="C22" s="59">
        <f t="shared" si="0"/>
        <v>2</v>
      </c>
      <c r="D22" s="59"/>
      <c r="E22" s="59">
        <v>0.5</v>
      </c>
      <c r="F22" s="60">
        <f t="shared" si="1"/>
        <v>1</v>
      </c>
      <c r="G22" s="191">
        <f>'Изменения в бюджет'!B21</f>
        <v>6</v>
      </c>
      <c r="H22" s="61">
        <v>6</v>
      </c>
      <c r="I22" s="58" t="s">
        <v>697</v>
      </c>
      <c r="J22" s="166" t="s">
        <v>146</v>
      </c>
      <c r="K22" s="166" t="s">
        <v>279</v>
      </c>
    </row>
    <row r="23" spans="1:11" ht="15" customHeight="1" x14ac:dyDescent="0.25">
      <c r="A23" s="160" t="s">
        <v>17</v>
      </c>
      <c r="B23" s="58" t="s">
        <v>113</v>
      </c>
      <c r="C23" s="59">
        <f t="shared" si="0"/>
        <v>2</v>
      </c>
      <c r="D23" s="59"/>
      <c r="E23" s="59"/>
      <c r="F23" s="60">
        <f t="shared" si="1"/>
        <v>2</v>
      </c>
      <c r="G23" s="159">
        <f>'Изменения в бюджет'!B22</f>
        <v>7</v>
      </c>
      <c r="H23" s="61">
        <v>7</v>
      </c>
      <c r="I23" s="58" t="s">
        <v>195</v>
      </c>
      <c r="J23" s="167" t="s">
        <v>281</v>
      </c>
      <c r="K23" s="167" t="s">
        <v>282</v>
      </c>
    </row>
    <row r="24" spans="1:11" ht="15" customHeight="1" x14ac:dyDescent="0.25">
      <c r="A24" s="160" t="s">
        <v>18</v>
      </c>
      <c r="B24" s="58" t="s">
        <v>113</v>
      </c>
      <c r="C24" s="59">
        <f>IF(B24=B$4,2,0)</f>
        <v>2</v>
      </c>
      <c r="D24" s="59"/>
      <c r="E24" s="59"/>
      <c r="F24" s="60">
        <f t="shared" si="1"/>
        <v>2</v>
      </c>
      <c r="G24" s="159">
        <f>'Изменения в бюджет'!B23</f>
        <v>1</v>
      </c>
      <c r="H24" s="61">
        <v>1</v>
      </c>
      <c r="I24" s="121" t="s">
        <v>589</v>
      </c>
      <c r="J24" s="167" t="s">
        <v>284</v>
      </c>
      <c r="K24" s="167" t="s">
        <v>286</v>
      </c>
    </row>
    <row r="25" spans="1:11" ht="15" customHeight="1" x14ac:dyDescent="0.25">
      <c r="A25" s="56" t="s">
        <v>19</v>
      </c>
      <c r="B25" s="56"/>
      <c r="C25" s="57"/>
      <c r="D25" s="57"/>
      <c r="E25" s="57"/>
      <c r="F25" s="57"/>
      <c r="G25" s="51"/>
      <c r="H25" s="57"/>
      <c r="I25" s="56"/>
      <c r="J25" s="56"/>
      <c r="K25" s="56"/>
    </row>
    <row r="26" spans="1:11" s="4" customFormat="1" ht="15" customHeight="1" x14ac:dyDescent="0.25">
      <c r="A26" s="160" t="s">
        <v>20</v>
      </c>
      <c r="B26" s="58" t="s">
        <v>113</v>
      </c>
      <c r="C26" s="59">
        <f t="shared" si="0"/>
        <v>2</v>
      </c>
      <c r="D26" s="59"/>
      <c r="E26" s="59">
        <v>0.5</v>
      </c>
      <c r="F26" s="60">
        <f t="shared" si="1"/>
        <v>1</v>
      </c>
      <c r="G26" s="159">
        <f>'Изменения в бюджет'!B25</f>
        <v>8</v>
      </c>
      <c r="H26" s="61">
        <v>8</v>
      </c>
      <c r="I26" s="58" t="s">
        <v>696</v>
      </c>
      <c r="J26" s="166" t="s">
        <v>307</v>
      </c>
      <c r="K26" s="166" t="s">
        <v>308</v>
      </c>
    </row>
    <row r="27" spans="1:11" s="4" customFormat="1" ht="15" customHeight="1" x14ac:dyDescent="0.25">
      <c r="A27" s="160" t="s">
        <v>21</v>
      </c>
      <c r="B27" s="58" t="s">
        <v>112</v>
      </c>
      <c r="C27" s="59">
        <f t="shared" si="0"/>
        <v>0</v>
      </c>
      <c r="D27" s="59"/>
      <c r="E27" s="59"/>
      <c r="F27" s="60">
        <f t="shared" si="1"/>
        <v>0</v>
      </c>
      <c r="G27" s="159">
        <f>'Изменения в бюджет'!B26</f>
        <v>2</v>
      </c>
      <c r="H27" s="61">
        <v>1</v>
      </c>
      <c r="I27" s="120" t="s">
        <v>698</v>
      </c>
      <c r="J27" s="167" t="s">
        <v>485</v>
      </c>
      <c r="K27" s="58" t="s">
        <v>135</v>
      </c>
    </row>
    <row r="28" spans="1:11" s="4" customFormat="1" ht="15" customHeight="1" x14ac:dyDescent="0.25">
      <c r="A28" s="160" t="s">
        <v>22</v>
      </c>
      <c r="B28" s="58" t="s">
        <v>113</v>
      </c>
      <c r="C28" s="59">
        <f t="shared" si="0"/>
        <v>2</v>
      </c>
      <c r="D28" s="59"/>
      <c r="E28" s="59"/>
      <c r="F28" s="60">
        <f t="shared" si="1"/>
        <v>2</v>
      </c>
      <c r="G28" s="159">
        <f>'Изменения в бюджет'!B27</f>
        <v>7</v>
      </c>
      <c r="H28" s="61">
        <v>7</v>
      </c>
      <c r="I28" s="120" t="s">
        <v>589</v>
      </c>
      <c r="J28" s="166" t="s">
        <v>179</v>
      </c>
      <c r="K28" s="63" t="s">
        <v>135</v>
      </c>
    </row>
    <row r="29" spans="1:11" s="4" customFormat="1" ht="15" customHeight="1" x14ac:dyDescent="0.25">
      <c r="A29" s="160" t="s">
        <v>23</v>
      </c>
      <c r="B29" s="58" t="s">
        <v>113</v>
      </c>
      <c r="C29" s="59">
        <f t="shared" si="0"/>
        <v>2</v>
      </c>
      <c r="D29" s="59"/>
      <c r="E29" s="59"/>
      <c r="F29" s="60">
        <f t="shared" si="1"/>
        <v>2</v>
      </c>
      <c r="G29" s="159">
        <f>'Изменения в бюджет'!B28</f>
        <v>4</v>
      </c>
      <c r="H29" s="61">
        <v>4</v>
      </c>
      <c r="I29" s="120" t="s">
        <v>589</v>
      </c>
      <c r="J29" s="166" t="s">
        <v>289</v>
      </c>
      <c r="K29" s="58" t="s">
        <v>135</v>
      </c>
    </row>
    <row r="30" spans="1:11" s="4" customFormat="1" ht="15" customHeight="1" x14ac:dyDescent="0.25">
      <c r="A30" s="160" t="s">
        <v>24</v>
      </c>
      <c r="B30" s="58" t="s">
        <v>113</v>
      </c>
      <c r="C30" s="59">
        <f t="shared" si="0"/>
        <v>2</v>
      </c>
      <c r="D30" s="59"/>
      <c r="E30" s="59"/>
      <c r="F30" s="60">
        <f t="shared" si="1"/>
        <v>2</v>
      </c>
      <c r="G30" s="159">
        <f>'Изменения в бюджет'!B29</f>
        <v>4</v>
      </c>
      <c r="H30" s="159">
        <v>4</v>
      </c>
      <c r="I30" s="120" t="s">
        <v>589</v>
      </c>
      <c r="J30" s="167" t="s">
        <v>488</v>
      </c>
      <c r="K30" s="58" t="s">
        <v>135</v>
      </c>
    </row>
    <row r="31" spans="1:11" s="4" customFormat="1" ht="15" customHeight="1" x14ac:dyDescent="0.25">
      <c r="A31" s="160" t="s">
        <v>25</v>
      </c>
      <c r="B31" s="58" t="s">
        <v>113</v>
      </c>
      <c r="C31" s="59">
        <f t="shared" si="0"/>
        <v>2</v>
      </c>
      <c r="D31" s="59"/>
      <c r="E31" s="59"/>
      <c r="F31" s="60">
        <f t="shared" si="1"/>
        <v>2</v>
      </c>
      <c r="G31" s="159">
        <f>'Изменения в бюджет'!B30</f>
        <v>4</v>
      </c>
      <c r="H31" s="61">
        <v>4</v>
      </c>
      <c r="I31" s="120" t="s">
        <v>589</v>
      </c>
      <c r="J31" s="166" t="s">
        <v>294</v>
      </c>
      <c r="K31" s="63" t="s">
        <v>176</v>
      </c>
    </row>
    <row r="32" spans="1:11" s="4" customFormat="1" ht="15" customHeight="1" x14ac:dyDescent="0.25">
      <c r="A32" s="160" t="s">
        <v>26</v>
      </c>
      <c r="B32" s="58" t="s">
        <v>113</v>
      </c>
      <c r="C32" s="59">
        <f t="shared" si="0"/>
        <v>2</v>
      </c>
      <c r="D32" s="59"/>
      <c r="E32" s="59">
        <v>0.5</v>
      </c>
      <c r="F32" s="60">
        <f t="shared" si="1"/>
        <v>1</v>
      </c>
      <c r="G32" s="159">
        <f>'Изменения в бюджет'!B31</f>
        <v>3</v>
      </c>
      <c r="H32" s="61">
        <v>3</v>
      </c>
      <c r="I32" s="58" t="s">
        <v>699</v>
      </c>
      <c r="J32" s="166" t="s">
        <v>300</v>
      </c>
      <c r="K32" s="166" t="s">
        <v>301</v>
      </c>
    </row>
    <row r="33" spans="1:11" s="4" customFormat="1" ht="15" customHeight="1" x14ac:dyDescent="0.25">
      <c r="A33" s="160" t="s">
        <v>27</v>
      </c>
      <c r="B33" s="58" t="s">
        <v>112</v>
      </c>
      <c r="C33" s="59">
        <f t="shared" si="0"/>
        <v>0</v>
      </c>
      <c r="D33" s="59"/>
      <c r="E33" s="59"/>
      <c r="F33" s="60">
        <f t="shared" si="1"/>
        <v>0</v>
      </c>
      <c r="G33" s="159">
        <f>'Изменения в бюджет'!B32</f>
        <v>11</v>
      </c>
      <c r="H33" s="61">
        <v>10</v>
      </c>
      <c r="I33" s="58" t="s">
        <v>709</v>
      </c>
      <c r="J33" s="167" t="s">
        <v>710</v>
      </c>
      <c r="K33" s="166" t="s">
        <v>306</v>
      </c>
    </row>
    <row r="34" spans="1:11" s="4" customFormat="1" ht="15" customHeight="1" x14ac:dyDescent="0.25">
      <c r="A34" s="160" t="s">
        <v>28</v>
      </c>
      <c r="B34" s="58" t="s">
        <v>112</v>
      </c>
      <c r="C34" s="59">
        <f t="shared" si="0"/>
        <v>0</v>
      </c>
      <c r="D34" s="59"/>
      <c r="E34" s="59"/>
      <c r="F34" s="60">
        <f t="shared" si="1"/>
        <v>0</v>
      </c>
      <c r="G34" s="159">
        <f>'Изменения в бюджет'!B33</f>
        <v>4</v>
      </c>
      <c r="H34" s="61">
        <v>2</v>
      </c>
      <c r="I34" s="120" t="s">
        <v>700</v>
      </c>
      <c r="J34" s="166" t="s">
        <v>491</v>
      </c>
      <c r="K34" s="166" t="s">
        <v>492</v>
      </c>
    </row>
    <row r="35" spans="1:11" s="4" customFormat="1" ht="15" customHeight="1" x14ac:dyDescent="0.25">
      <c r="A35" s="160" t="s">
        <v>29</v>
      </c>
      <c r="B35" s="58" t="s">
        <v>113</v>
      </c>
      <c r="C35" s="59">
        <f t="shared" si="0"/>
        <v>2</v>
      </c>
      <c r="D35" s="59"/>
      <c r="E35" s="59"/>
      <c r="F35" s="60">
        <f t="shared" si="1"/>
        <v>2</v>
      </c>
      <c r="G35" s="159">
        <f>'Изменения в бюджет'!B34</f>
        <v>1</v>
      </c>
      <c r="H35" s="61">
        <v>1</v>
      </c>
      <c r="I35" s="120" t="s">
        <v>589</v>
      </c>
      <c r="J35" s="166" t="s">
        <v>189</v>
      </c>
      <c r="K35" s="58" t="s">
        <v>135</v>
      </c>
    </row>
    <row r="36" spans="1:11" ht="15" customHeight="1" x14ac:dyDescent="0.25">
      <c r="A36" s="160" t="s">
        <v>30</v>
      </c>
      <c r="B36" s="58" t="s">
        <v>113</v>
      </c>
      <c r="C36" s="59">
        <f t="shared" si="0"/>
        <v>2</v>
      </c>
      <c r="D36" s="59"/>
      <c r="E36" s="73"/>
      <c r="F36" s="60">
        <f t="shared" si="1"/>
        <v>2</v>
      </c>
      <c r="G36" s="159">
        <f>'Изменения в бюджет'!B35</f>
        <v>7</v>
      </c>
      <c r="H36" s="61">
        <v>7</v>
      </c>
      <c r="I36" s="121" t="s">
        <v>589</v>
      </c>
      <c r="J36" s="167" t="s">
        <v>148</v>
      </c>
      <c r="K36" s="72" t="s">
        <v>135</v>
      </c>
    </row>
    <row r="37" spans="1:11" ht="15" customHeight="1" x14ac:dyDescent="0.25">
      <c r="A37" s="56" t="s">
        <v>31</v>
      </c>
      <c r="B37" s="56"/>
      <c r="C37" s="57"/>
      <c r="D37" s="57"/>
      <c r="E37" s="57"/>
      <c r="F37" s="57"/>
      <c r="G37" s="51"/>
      <c r="H37" s="57"/>
      <c r="I37" s="56"/>
      <c r="J37" s="56"/>
      <c r="K37" s="56"/>
    </row>
    <row r="38" spans="1:11" s="4" customFormat="1" ht="15" customHeight="1" x14ac:dyDescent="0.25">
      <c r="A38" s="160" t="s">
        <v>32</v>
      </c>
      <c r="B38" s="58" t="s">
        <v>112</v>
      </c>
      <c r="C38" s="59">
        <f t="shared" si="0"/>
        <v>0</v>
      </c>
      <c r="D38" s="59"/>
      <c r="E38" s="59"/>
      <c r="F38" s="60">
        <f t="shared" si="1"/>
        <v>0</v>
      </c>
      <c r="G38" s="159">
        <f>'Изменения в бюджет'!B37</f>
        <v>5</v>
      </c>
      <c r="H38" s="61">
        <v>4</v>
      </c>
      <c r="I38" s="58" t="s">
        <v>702</v>
      </c>
      <c r="J38" s="166" t="s">
        <v>153</v>
      </c>
      <c r="K38" s="63" t="s">
        <v>135</v>
      </c>
    </row>
    <row r="39" spans="1:11" s="4" customFormat="1" ht="15" customHeight="1" x14ac:dyDescent="0.25">
      <c r="A39" s="160" t="s">
        <v>33</v>
      </c>
      <c r="B39" s="58" t="s">
        <v>113</v>
      </c>
      <c r="C39" s="59">
        <f t="shared" si="0"/>
        <v>2</v>
      </c>
      <c r="D39" s="59"/>
      <c r="E39" s="59"/>
      <c r="F39" s="60">
        <f t="shared" si="1"/>
        <v>2</v>
      </c>
      <c r="G39" s="159">
        <f>'Изменения в бюджет'!B38</f>
        <v>2</v>
      </c>
      <c r="H39" s="61">
        <v>2</v>
      </c>
      <c r="I39" s="120" t="s">
        <v>589</v>
      </c>
      <c r="J39" s="166" t="s">
        <v>154</v>
      </c>
      <c r="K39" s="63" t="s">
        <v>135</v>
      </c>
    </row>
    <row r="40" spans="1:11" s="4" customFormat="1" ht="15" customHeight="1" x14ac:dyDescent="0.25">
      <c r="A40" s="160" t="s">
        <v>98</v>
      </c>
      <c r="B40" s="58" t="s">
        <v>113</v>
      </c>
      <c r="C40" s="59">
        <f t="shared" si="0"/>
        <v>2</v>
      </c>
      <c r="D40" s="59"/>
      <c r="E40" s="59"/>
      <c r="F40" s="60">
        <f t="shared" si="1"/>
        <v>2</v>
      </c>
      <c r="G40" s="159">
        <f>'Изменения в бюджет'!B39</f>
        <v>6</v>
      </c>
      <c r="H40" s="61">
        <v>6</v>
      </c>
      <c r="I40" s="120" t="s">
        <v>589</v>
      </c>
      <c r="J40" s="166" t="s">
        <v>316</v>
      </c>
      <c r="K40" s="166" t="s">
        <v>317</v>
      </c>
    </row>
    <row r="41" spans="1:11" s="4" customFormat="1" ht="15" customHeight="1" x14ac:dyDescent="0.25">
      <c r="A41" s="160" t="s">
        <v>34</v>
      </c>
      <c r="B41" s="58" t="s">
        <v>113</v>
      </c>
      <c r="C41" s="59">
        <f t="shared" si="0"/>
        <v>2</v>
      </c>
      <c r="D41" s="59"/>
      <c r="E41" s="59"/>
      <c r="F41" s="60">
        <f t="shared" si="1"/>
        <v>2</v>
      </c>
      <c r="G41" s="159">
        <f>'Изменения в бюджет'!B40</f>
        <v>3</v>
      </c>
      <c r="H41" s="61">
        <v>3</v>
      </c>
      <c r="I41" s="168" t="s">
        <v>589</v>
      </c>
      <c r="J41" s="166" t="s">
        <v>180</v>
      </c>
      <c r="K41" s="63" t="s">
        <v>176</v>
      </c>
    </row>
    <row r="42" spans="1:11" s="4" customFormat="1" ht="15" customHeight="1" x14ac:dyDescent="0.25">
      <c r="A42" s="160" t="s">
        <v>35</v>
      </c>
      <c r="B42" s="58" t="s">
        <v>112</v>
      </c>
      <c r="C42" s="59">
        <f t="shared" si="0"/>
        <v>0</v>
      </c>
      <c r="D42" s="59"/>
      <c r="E42" s="59"/>
      <c r="F42" s="60">
        <f t="shared" si="1"/>
        <v>0</v>
      </c>
      <c r="G42" s="159">
        <f>'Изменения в бюджет'!B41</f>
        <v>5</v>
      </c>
      <c r="H42" s="61">
        <v>4</v>
      </c>
      <c r="I42" s="58" t="s">
        <v>701</v>
      </c>
      <c r="J42" s="166" t="s">
        <v>155</v>
      </c>
      <c r="K42" s="63" t="s">
        <v>135</v>
      </c>
    </row>
    <row r="43" spans="1:11" s="4" customFormat="1" ht="15" customHeight="1" x14ac:dyDescent="0.25">
      <c r="A43" s="160" t="s">
        <v>36</v>
      </c>
      <c r="B43" s="58" t="s">
        <v>112</v>
      </c>
      <c r="C43" s="59">
        <f t="shared" si="0"/>
        <v>0</v>
      </c>
      <c r="D43" s="59"/>
      <c r="E43" s="59"/>
      <c r="F43" s="60">
        <f t="shared" si="1"/>
        <v>0</v>
      </c>
      <c r="G43" s="159">
        <f>'Изменения в бюджет'!B42</f>
        <v>5</v>
      </c>
      <c r="H43" s="61">
        <v>2</v>
      </c>
      <c r="I43" s="120" t="s">
        <v>703</v>
      </c>
      <c r="J43" s="166" t="s">
        <v>324</v>
      </c>
      <c r="K43" s="63" t="s">
        <v>477</v>
      </c>
    </row>
    <row r="44" spans="1:11" s="4" customFormat="1" ht="15" customHeight="1" x14ac:dyDescent="0.25">
      <c r="A44" s="160" t="s">
        <v>37</v>
      </c>
      <c r="B44" s="58" t="s">
        <v>113</v>
      </c>
      <c r="C44" s="59">
        <f t="shared" si="0"/>
        <v>2</v>
      </c>
      <c r="D44" s="60"/>
      <c r="E44" s="60"/>
      <c r="F44" s="60">
        <f t="shared" si="1"/>
        <v>2</v>
      </c>
      <c r="G44" s="159">
        <f>'Изменения в бюджет'!B43</f>
        <v>6</v>
      </c>
      <c r="H44" s="61">
        <v>6</v>
      </c>
      <c r="I44" s="120" t="s">
        <v>589</v>
      </c>
      <c r="J44" s="167" t="s">
        <v>156</v>
      </c>
      <c r="K44" s="167" t="s">
        <v>327</v>
      </c>
    </row>
    <row r="45" spans="1:11" ht="15" customHeight="1" x14ac:dyDescent="0.25">
      <c r="A45" s="160" t="s">
        <v>99</v>
      </c>
      <c r="B45" s="58" t="s">
        <v>113</v>
      </c>
      <c r="C45" s="59">
        <f t="shared" si="0"/>
        <v>2</v>
      </c>
      <c r="D45" s="59"/>
      <c r="E45" s="59">
        <v>0.5</v>
      </c>
      <c r="F45" s="60">
        <f t="shared" si="1"/>
        <v>1</v>
      </c>
      <c r="G45" s="159">
        <f>'Изменения в бюджет'!B44</f>
        <v>4</v>
      </c>
      <c r="H45" s="61">
        <v>4</v>
      </c>
      <c r="I45" s="71" t="s">
        <v>186</v>
      </c>
      <c r="J45" s="167" t="s">
        <v>499</v>
      </c>
      <c r="K45" s="167" t="s">
        <v>330</v>
      </c>
    </row>
    <row r="46" spans="1:11" ht="15" customHeight="1" x14ac:dyDescent="0.25">
      <c r="A46" s="56" t="s">
        <v>38</v>
      </c>
      <c r="B46" s="56"/>
      <c r="C46" s="57"/>
      <c r="D46" s="57"/>
      <c r="E46" s="57"/>
      <c r="F46" s="57"/>
      <c r="G46" s="51"/>
      <c r="H46" s="57"/>
      <c r="I46" s="56"/>
      <c r="J46" s="56"/>
      <c r="K46" s="56"/>
    </row>
    <row r="47" spans="1:11" ht="15" customHeight="1" x14ac:dyDescent="0.25">
      <c r="A47" s="160" t="s">
        <v>39</v>
      </c>
      <c r="B47" s="58" t="s">
        <v>112</v>
      </c>
      <c r="C47" s="59">
        <f t="shared" si="0"/>
        <v>0</v>
      </c>
      <c r="D47" s="59"/>
      <c r="E47" s="59"/>
      <c r="F47" s="60">
        <f t="shared" si="1"/>
        <v>0</v>
      </c>
      <c r="G47" s="159">
        <f>'Изменения в бюджет'!B46</f>
        <v>5</v>
      </c>
      <c r="H47" s="61">
        <v>3</v>
      </c>
      <c r="I47" s="58" t="s">
        <v>704</v>
      </c>
      <c r="J47" s="167" t="s">
        <v>501</v>
      </c>
      <c r="K47" s="167" t="s">
        <v>334</v>
      </c>
    </row>
    <row r="48" spans="1:11" ht="15" customHeight="1" x14ac:dyDescent="0.25">
      <c r="A48" s="160" t="s">
        <v>40</v>
      </c>
      <c r="B48" s="58" t="s">
        <v>113</v>
      </c>
      <c r="C48" s="59">
        <f t="shared" si="0"/>
        <v>2</v>
      </c>
      <c r="D48" s="59"/>
      <c r="E48" s="59">
        <v>0.5</v>
      </c>
      <c r="F48" s="60">
        <f t="shared" si="1"/>
        <v>1</v>
      </c>
      <c r="G48" s="159">
        <f>'Изменения в бюджет'!B47</f>
        <v>5</v>
      </c>
      <c r="H48" s="61">
        <v>5</v>
      </c>
      <c r="I48" s="58" t="s">
        <v>705</v>
      </c>
      <c r="J48" s="167" t="s">
        <v>337</v>
      </c>
      <c r="K48" s="63" t="s">
        <v>135</v>
      </c>
    </row>
    <row r="49" spans="1:11" s="4" customFormat="1" ht="15" customHeight="1" x14ac:dyDescent="0.25">
      <c r="A49" s="160" t="s">
        <v>41</v>
      </c>
      <c r="B49" s="58" t="s">
        <v>113</v>
      </c>
      <c r="C49" s="59">
        <f t="shared" si="0"/>
        <v>2</v>
      </c>
      <c r="D49" s="59"/>
      <c r="E49" s="59">
        <v>0.5</v>
      </c>
      <c r="F49" s="60">
        <f t="shared" si="1"/>
        <v>1</v>
      </c>
      <c r="G49" s="159">
        <f>'Изменения в бюджет'!B48</f>
        <v>2</v>
      </c>
      <c r="H49" s="61">
        <v>2</v>
      </c>
      <c r="I49" s="120" t="s">
        <v>706</v>
      </c>
      <c r="J49" s="166" t="s">
        <v>503</v>
      </c>
      <c r="K49" s="39" t="s">
        <v>135</v>
      </c>
    </row>
    <row r="50" spans="1:11" s="4" customFormat="1" ht="15" customHeight="1" x14ac:dyDescent="0.25">
      <c r="A50" s="160" t="s">
        <v>42</v>
      </c>
      <c r="B50" s="58" t="s">
        <v>112</v>
      </c>
      <c r="C50" s="59">
        <f t="shared" si="0"/>
        <v>0</v>
      </c>
      <c r="D50" s="59"/>
      <c r="E50" s="59"/>
      <c r="F50" s="60">
        <f t="shared" si="1"/>
        <v>0</v>
      </c>
      <c r="G50" s="159">
        <f>'Изменения в бюджет'!B49</f>
        <v>7</v>
      </c>
      <c r="H50" s="61">
        <v>0</v>
      </c>
      <c r="I50" s="58" t="s">
        <v>589</v>
      </c>
      <c r="J50" s="166" t="s">
        <v>346</v>
      </c>
      <c r="K50" s="63" t="s">
        <v>135</v>
      </c>
    </row>
    <row r="51" spans="1:11" s="4" customFormat="1" ht="15" customHeight="1" x14ac:dyDescent="0.25">
      <c r="A51" s="160" t="s">
        <v>92</v>
      </c>
      <c r="B51" s="58" t="s">
        <v>112</v>
      </c>
      <c r="C51" s="59">
        <f t="shared" si="0"/>
        <v>0</v>
      </c>
      <c r="D51" s="59"/>
      <c r="E51" s="59"/>
      <c r="F51" s="60">
        <f t="shared" si="1"/>
        <v>0</v>
      </c>
      <c r="G51" s="159">
        <f>'Изменения в бюджет'!B50</f>
        <v>5</v>
      </c>
      <c r="H51" s="61">
        <v>1</v>
      </c>
      <c r="I51" s="71" t="s">
        <v>707</v>
      </c>
      <c r="J51" s="166" t="s">
        <v>504</v>
      </c>
      <c r="K51" s="63" t="s">
        <v>135</v>
      </c>
    </row>
    <row r="52" spans="1:11" s="4" customFormat="1" ht="15" customHeight="1" x14ac:dyDescent="0.25">
      <c r="A52" s="160" t="s">
        <v>43</v>
      </c>
      <c r="B52" s="58" t="s">
        <v>113</v>
      </c>
      <c r="C52" s="59">
        <f t="shared" si="0"/>
        <v>2</v>
      </c>
      <c r="D52" s="60"/>
      <c r="E52" s="60"/>
      <c r="F52" s="60">
        <f t="shared" si="1"/>
        <v>2</v>
      </c>
      <c r="G52" s="159">
        <f>'Изменения в бюджет'!B51</f>
        <v>2</v>
      </c>
      <c r="H52" s="61">
        <v>2</v>
      </c>
      <c r="I52" s="120" t="s">
        <v>589</v>
      </c>
      <c r="J52" s="166" t="s">
        <v>351</v>
      </c>
      <c r="K52" s="166" t="s">
        <v>352</v>
      </c>
    </row>
    <row r="53" spans="1:11" s="4" customFormat="1" ht="15" customHeight="1" x14ac:dyDescent="0.25">
      <c r="A53" s="160" t="s">
        <v>44</v>
      </c>
      <c r="B53" s="58" t="s">
        <v>113</v>
      </c>
      <c r="C53" s="59">
        <f t="shared" si="0"/>
        <v>2</v>
      </c>
      <c r="D53" s="59"/>
      <c r="E53" s="59">
        <v>0.5</v>
      </c>
      <c r="F53" s="60">
        <f t="shared" si="1"/>
        <v>1</v>
      </c>
      <c r="G53" s="159">
        <f>'Изменения в бюджет'!B52</f>
        <v>5</v>
      </c>
      <c r="H53" s="61">
        <v>5</v>
      </c>
      <c r="I53" s="58" t="s">
        <v>708</v>
      </c>
      <c r="J53" s="166" t="s">
        <v>192</v>
      </c>
      <c r="K53" s="166" t="s">
        <v>358</v>
      </c>
    </row>
    <row r="54" spans="1:11" ht="15" customHeight="1" x14ac:dyDescent="0.25">
      <c r="A54" s="56" t="s">
        <v>45</v>
      </c>
      <c r="B54" s="56"/>
      <c r="C54" s="57"/>
      <c r="D54" s="57"/>
      <c r="E54" s="57"/>
      <c r="F54" s="57"/>
      <c r="G54" s="51"/>
      <c r="H54" s="57"/>
      <c r="I54" s="56"/>
      <c r="J54" s="56"/>
      <c r="K54" s="56"/>
    </row>
    <row r="55" spans="1:11" ht="15" customHeight="1" x14ac:dyDescent="0.25">
      <c r="A55" s="160" t="s">
        <v>46</v>
      </c>
      <c r="B55" s="58" t="s">
        <v>113</v>
      </c>
      <c r="C55" s="59">
        <f t="shared" si="0"/>
        <v>2</v>
      </c>
      <c r="D55" s="59"/>
      <c r="E55" s="59"/>
      <c r="F55" s="60">
        <f t="shared" si="1"/>
        <v>2</v>
      </c>
      <c r="G55" s="159">
        <f>'Изменения в бюджет'!B54</f>
        <v>4</v>
      </c>
      <c r="H55" s="62">
        <v>4</v>
      </c>
      <c r="I55" s="120" t="s">
        <v>589</v>
      </c>
      <c r="J55" s="167" t="s">
        <v>174</v>
      </c>
      <c r="K55" s="63" t="s">
        <v>135</v>
      </c>
    </row>
    <row r="56" spans="1:11" s="4" customFormat="1" ht="15" customHeight="1" x14ac:dyDescent="0.25">
      <c r="A56" s="160" t="s">
        <v>47</v>
      </c>
      <c r="B56" s="58" t="s">
        <v>113</v>
      </c>
      <c r="C56" s="59">
        <f t="shared" si="0"/>
        <v>2</v>
      </c>
      <c r="D56" s="59"/>
      <c r="E56" s="59"/>
      <c r="F56" s="60">
        <f t="shared" si="1"/>
        <v>2</v>
      </c>
      <c r="G56" s="159">
        <f>'Изменения в бюджет'!B55</f>
        <v>3</v>
      </c>
      <c r="H56" s="61">
        <v>3</v>
      </c>
      <c r="I56" s="58" t="s">
        <v>711</v>
      </c>
      <c r="J56" s="166" t="s">
        <v>364</v>
      </c>
      <c r="K56" s="63" t="s">
        <v>135</v>
      </c>
    </row>
    <row r="57" spans="1:11" s="4" customFormat="1" ht="15" customHeight="1" x14ac:dyDescent="0.25">
      <c r="A57" s="160" t="s">
        <v>48</v>
      </c>
      <c r="B57" s="58" t="s">
        <v>113</v>
      </c>
      <c r="C57" s="59">
        <f t="shared" si="0"/>
        <v>2</v>
      </c>
      <c r="D57" s="59"/>
      <c r="E57" s="59">
        <v>0.5</v>
      </c>
      <c r="F57" s="60">
        <f t="shared" si="1"/>
        <v>1</v>
      </c>
      <c r="G57" s="159">
        <f>'Изменения в бюджет'!B56</f>
        <v>5</v>
      </c>
      <c r="H57" s="61">
        <v>5</v>
      </c>
      <c r="I57" s="58" t="s">
        <v>712</v>
      </c>
      <c r="J57" s="166" t="s">
        <v>369</v>
      </c>
      <c r="K57" s="63" t="s">
        <v>135</v>
      </c>
    </row>
    <row r="58" spans="1:11" s="4" customFormat="1" ht="15" customHeight="1" x14ac:dyDescent="0.25">
      <c r="A58" s="160" t="s">
        <v>49</v>
      </c>
      <c r="B58" s="58" t="s">
        <v>113</v>
      </c>
      <c r="C58" s="59">
        <f t="shared" si="0"/>
        <v>2</v>
      </c>
      <c r="D58" s="59"/>
      <c r="E58" s="59"/>
      <c r="F58" s="60">
        <f t="shared" si="1"/>
        <v>2</v>
      </c>
      <c r="G58" s="159">
        <f>'Изменения в бюджет'!B57</f>
        <v>4</v>
      </c>
      <c r="H58" s="61">
        <v>4</v>
      </c>
      <c r="I58" s="120" t="s">
        <v>589</v>
      </c>
      <c r="J58" s="166" t="s">
        <v>158</v>
      </c>
      <c r="K58" s="63" t="s">
        <v>135</v>
      </c>
    </row>
    <row r="59" spans="1:11" s="4" customFormat="1" ht="15" customHeight="1" x14ac:dyDescent="0.25">
      <c r="A59" s="160" t="s">
        <v>50</v>
      </c>
      <c r="B59" s="58" t="s">
        <v>113</v>
      </c>
      <c r="C59" s="59">
        <f t="shared" si="0"/>
        <v>2</v>
      </c>
      <c r="D59" s="59"/>
      <c r="E59" s="59">
        <v>0.5</v>
      </c>
      <c r="F59" s="60">
        <f t="shared" si="1"/>
        <v>1</v>
      </c>
      <c r="G59" s="159">
        <f>'Изменения в бюджет'!B58</f>
        <v>5</v>
      </c>
      <c r="H59" s="61">
        <v>5</v>
      </c>
      <c r="I59" s="58" t="s">
        <v>713</v>
      </c>
      <c r="J59" s="166" t="s">
        <v>373</v>
      </c>
      <c r="K59" s="63" t="s">
        <v>135</v>
      </c>
    </row>
    <row r="60" spans="1:11" s="4" customFormat="1" ht="15" customHeight="1" x14ac:dyDescent="0.25">
      <c r="A60" s="160" t="s">
        <v>51</v>
      </c>
      <c r="B60" s="58" t="s">
        <v>113</v>
      </c>
      <c r="C60" s="59">
        <f t="shared" si="0"/>
        <v>2</v>
      </c>
      <c r="D60" s="59"/>
      <c r="E60" s="59"/>
      <c r="F60" s="60">
        <f t="shared" si="1"/>
        <v>2</v>
      </c>
      <c r="G60" s="159">
        <f>'Изменения в бюджет'!B59</f>
        <v>4</v>
      </c>
      <c r="H60" s="61">
        <v>4</v>
      </c>
      <c r="I60" s="58" t="s">
        <v>589</v>
      </c>
      <c r="J60" s="166" t="s">
        <v>375</v>
      </c>
      <c r="K60" s="63" t="s">
        <v>176</v>
      </c>
    </row>
    <row r="61" spans="1:11" s="4" customFormat="1" ht="15" customHeight="1" x14ac:dyDescent="0.25">
      <c r="A61" s="160" t="s">
        <v>52</v>
      </c>
      <c r="B61" s="58" t="s">
        <v>112</v>
      </c>
      <c r="C61" s="59">
        <f t="shared" si="0"/>
        <v>0</v>
      </c>
      <c r="D61" s="59"/>
      <c r="E61" s="59">
        <v>0.5</v>
      </c>
      <c r="F61" s="60">
        <f t="shared" si="1"/>
        <v>0</v>
      </c>
      <c r="G61" s="159">
        <f>'Изменения в бюджет'!B60</f>
        <v>7</v>
      </c>
      <c r="H61" s="61">
        <v>6</v>
      </c>
      <c r="I61" s="58" t="s">
        <v>714</v>
      </c>
      <c r="J61" s="166" t="s">
        <v>509</v>
      </c>
      <c r="K61" s="166" t="s">
        <v>382</v>
      </c>
    </row>
    <row r="62" spans="1:11" s="4" customFormat="1" ht="15" customHeight="1" x14ac:dyDescent="0.25">
      <c r="A62" s="160" t="s">
        <v>53</v>
      </c>
      <c r="B62" s="58" t="s">
        <v>112</v>
      </c>
      <c r="C62" s="59">
        <f t="shared" si="0"/>
        <v>0</v>
      </c>
      <c r="D62" s="59"/>
      <c r="E62" s="59"/>
      <c r="F62" s="60">
        <f t="shared" si="1"/>
        <v>0</v>
      </c>
      <c r="G62" s="159">
        <f>'Изменения в бюджет'!B61</f>
        <v>4</v>
      </c>
      <c r="H62" s="61">
        <v>3</v>
      </c>
      <c r="I62" s="58" t="s">
        <v>715</v>
      </c>
      <c r="J62" s="166" t="s">
        <v>383</v>
      </c>
      <c r="K62" s="63" t="s">
        <v>135</v>
      </c>
    </row>
    <row r="63" spans="1:11" s="4" customFormat="1" ht="15" customHeight="1" x14ac:dyDescent="0.25">
      <c r="A63" s="160" t="s">
        <v>54</v>
      </c>
      <c r="B63" s="58" t="s">
        <v>113</v>
      </c>
      <c r="C63" s="59">
        <f t="shared" si="0"/>
        <v>2</v>
      </c>
      <c r="D63" s="59"/>
      <c r="E63" s="59"/>
      <c r="F63" s="60">
        <f t="shared" si="1"/>
        <v>2</v>
      </c>
      <c r="G63" s="159">
        <f>'Изменения в бюджет'!B62</f>
        <v>9</v>
      </c>
      <c r="H63" s="159">
        <v>9</v>
      </c>
      <c r="I63" s="58" t="s">
        <v>589</v>
      </c>
      <c r="J63" s="166" t="s">
        <v>388</v>
      </c>
      <c r="K63" s="166" t="s">
        <v>387</v>
      </c>
    </row>
    <row r="64" spans="1:11" ht="15" customHeight="1" x14ac:dyDescent="0.25">
      <c r="A64" s="160" t="s">
        <v>55</v>
      </c>
      <c r="B64" s="58" t="s">
        <v>113</v>
      </c>
      <c r="C64" s="59">
        <f t="shared" si="0"/>
        <v>2</v>
      </c>
      <c r="D64" s="59"/>
      <c r="E64" s="59"/>
      <c r="F64" s="60">
        <f t="shared" si="1"/>
        <v>2</v>
      </c>
      <c r="G64" s="159">
        <f>'Изменения в бюджет'!B63</f>
        <v>4</v>
      </c>
      <c r="H64" s="159">
        <v>4</v>
      </c>
      <c r="I64" s="120" t="s">
        <v>589</v>
      </c>
      <c r="J64" s="167" t="s">
        <v>175</v>
      </c>
      <c r="K64" s="64" t="s">
        <v>176</v>
      </c>
    </row>
    <row r="65" spans="1:11" ht="15" customHeight="1" x14ac:dyDescent="0.25">
      <c r="A65" s="160" t="s">
        <v>56</v>
      </c>
      <c r="B65" s="58" t="s">
        <v>113</v>
      </c>
      <c r="C65" s="59">
        <f t="shared" si="0"/>
        <v>2</v>
      </c>
      <c r="D65" s="59"/>
      <c r="E65" s="59"/>
      <c r="F65" s="60">
        <f t="shared" si="1"/>
        <v>2</v>
      </c>
      <c r="G65" s="159">
        <f>'Изменения в бюджет'!B64</f>
        <v>7</v>
      </c>
      <c r="H65" s="61">
        <v>7</v>
      </c>
      <c r="I65" s="71" t="s">
        <v>589</v>
      </c>
      <c r="J65" s="167" t="s">
        <v>161</v>
      </c>
      <c r="K65" s="63" t="s">
        <v>135</v>
      </c>
    </row>
    <row r="66" spans="1:11" s="4" customFormat="1" ht="15" customHeight="1" x14ac:dyDescent="0.25">
      <c r="A66" s="160" t="s">
        <v>57</v>
      </c>
      <c r="B66" s="58" t="s">
        <v>112</v>
      </c>
      <c r="C66" s="59">
        <f t="shared" si="0"/>
        <v>0</v>
      </c>
      <c r="D66" s="59"/>
      <c r="E66" s="59"/>
      <c r="F66" s="60">
        <f t="shared" si="1"/>
        <v>0</v>
      </c>
      <c r="G66" s="159">
        <f>'Изменения в бюджет'!B65</f>
        <v>7</v>
      </c>
      <c r="H66" s="61">
        <v>6</v>
      </c>
      <c r="I66" s="58" t="s">
        <v>716</v>
      </c>
      <c r="J66" s="166" t="s">
        <v>394</v>
      </c>
      <c r="K66" s="64" t="s">
        <v>176</v>
      </c>
    </row>
    <row r="67" spans="1:11" s="4" customFormat="1" ht="15" customHeight="1" x14ac:dyDescent="0.25">
      <c r="A67" s="160" t="s">
        <v>58</v>
      </c>
      <c r="B67" s="58" t="s">
        <v>113</v>
      </c>
      <c r="C67" s="59">
        <f t="shared" si="0"/>
        <v>2</v>
      </c>
      <c r="D67" s="60"/>
      <c r="E67" s="60"/>
      <c r="F67" s="60">
        <f t="shared" si="1"/>
        <v>2</v>
      </c>
      <c r="G67" s="159">
        <f>'Изменения в бюджет'!B66</f>
        <v>6</v>
      </c>
      <c r="H67" s="61">
        <v>6</v>
      </c>
      <c r="I67" s="71" t="s">
        <v>589</v>
      </c>
      <c r="J67" s="167" t="s">
        <v>398</v>
      </c>
      <c r="K67" s="63" t="s">
        <v>177</v>
      </c>
    </row>
    <row r="68" spans="1:11" s="4" customFormat="1" ht="15" customHeight="1" x14ac:dyDescent="0.25">
      <c r="A68" s="160" t="s">
        <v>59</v>
      </c>
      <c r="B68" s="58" t="s">
        <v>113</v>
      </c>
      <c r="C68" s="59">
        <f t="shared" si="0"/>
        <v>2</v>
      </c>
      <c r="D68" s="59"/>
      <c r="E68" s="59">
        <v>0.5</v>
      </c>
      <c r="F68" s="60">
        <f t="shared" si="1"/>
        <v>1</v>
      </c>
      <c r="G68" s="159">
        <f>'Изменения в бюджет'!B67</f>
        <v>6</v>
      </c>
      <c r="H68" s="61">
        <v>6</v>
      </c>
      <c r="I68" s="58" t="s">
        <v>718</v>
      </c>
      <c r="J68" s="166" t="s">
        <v>401</v>
      </c>
      <c r="K68" s="166" t="s">
        <v>516</v>
      </c>
    </row>
    <row r="69" spans="1:11" ht="15" customHeight="1" x14ac:dyDescent="0.25">
      <c r="A69" s="56" t="s">
        <v>60</v>
      </c>
      <c r="B69" s="56"/>
      <c r="C69" s="57"/>
      <c r="D69" s="57"/>
      <c r="E69" s="57"/>
      <c r="F69" s="57"/>
      <c r="G69" s="51"/>
      <c r="H69" s="57"/>
      <c r="I69" s="56"/>
      <c r="J69" s="56"/>
      <c r="K69" s="56"/>
    </row>
    <row r="70" spans="1:11" ht="15" customHeight="1" x14ac:dyDescent="0.25">
      <c r="A70" s="160" t="s">
        <v>61</v>
      </c>
      <c r="B70" s="58" t="s">
        <v>113</v>
      </c>
      <c r="C70" s="59">
        <f t="shared" si="0"/>
        <v>2</v>
      </c>
      <c r="D70" s="59"/>
      <c r="E70" s="59"/>
      <c r="F70" s="60">
        <f t="shared" si="1"/>
        <v>2</v>
      </c>
      <c r="G70" s="159">
        <f>'Изменения в бюджет'!B69</f>
        <v>2</v>
      </c>
      <c r="H70" s="61">
        <v>2</v>
      </c>
      <c r="I70" s="71" t="s">
        <v>589</v>
      </c>
      <c r="J70" s="167" t="s">
        <v>405</v>
      </c>
      <c r="K70" s="63" t="s">
        <v>135</v>
      </c>
    </row>
    <row r="71" spans="1:11" ht="15" customHeight="1" x14ac:dyDescent="0.25">
      <c r="A71" s="160" t="s">
        <v>62</v>
      </c>
      <c r="B71" s="58" t="s">
        <v>113</v>
      </c>
      <c r="C71" s="59">
        <f t="shared" si="0"/>
        <v>2</v>
      </c>
      <c r="D71" s="59"/>
      <c r="E71" s="59">
        <v>0.5</v>
      </c>
      <c r="F71" s="60">
        <f t="shared" si="1"/>
        <v>1</v>
      </c>
      <c r="G71" s="159">
        <f>'Изменения в бюджет'!B70</f>
        <v>3</v>
      </c>
      <c r="H71" s="61">
        <v>3</v>
      </c>
      <c r="I71" s="72" t="s">
        <v>717</v>
      </c>
      <c r="J71" s="167" t="s">
        <v>169</v>
      </c>
      <c r="K71" s="63" t="s">
        <v>177</v>
      </c>
    </row>
    <row r="72" spans="1:11" s="4" customFormat="1" ht="15" customHeight="1" x14ac:dyDescent="0.25">
      <c r="A72" s="160" t="s">
        <v>63</v>
      </c>
      <c r="B72" s="58" t="s">
        <v>113</v>
      </c>
      <c r="C72" s="59">
        <f t="shared" ref="C72:C98" si="2">IF(B72=B$4,2,0)</f>
        <v>2</v>
      </c>
      <c r="D72" s="59"/>
      <c r="E72" s="59"/>
      <c r="F72" s="60">
        <f>C72*(1-D72)*(1-E72)</f>
        <v>2</v>
      </c>
      <c r="G72" s="159">
        <f>'Изменения в бюджет'!B71</f>
        <v>1</v>
      </c>
      <c r="H72" s="61">
        <v>1</v>
      </c>
      <c r="I72" s="120" t="s">
        <v>589</v>
      </c>
      <c r="J72" s="63" t="s">
        <v>410</v>
      </c>
      <c r="K72" s="63" t="s">
        <v>135</v>
      </c>
    </row>
    <row r="73" spans="1:11" s="4" customFormat="1" ht="15" customHeight="1" x14ac:dyDescent="0.25">
      <c r="A73" s="160" t="s">
        <v>64</v>
      </c>
      <c r="B73" s="58" t="s">
        <v>113</v>
      </c>
      <c r="C73" s="59">
        <f t="shared" si="2"/>
        <v>2</v>
      </c>
      <c r="D73" s="59"/>
      <c r="E73" s="59"/>
      <c r="F73" s="60">
        <f>C73*(1-D73)*(1-E73)</f>
        <v>2</v>
      </c>
      <c r="G73" s="159">
        <f>'Изменения в бюджет'!B72</f>
        <v>11</v>
      </c>
      <c r="H73" s="61">
        <v>11</v>
      </c>
      <c r="I73" s="58" t="s">
        <v>719</v>
      </c>
      <c r="J73" s="166" t="s">
        <v>164</v>
      </c>
      <c r="K73" s="166" t="s">
        <v>411</v>
      </c>
    </row>
    <row r="74" spans="1:11" s="4" customFormat="1" ht="15" customHeight="1" x14ac:dyDescent="0.25">
      <c r="A74" s="58" t="s">
        <v>65</v>
      </c>
      <c r="B74" s="58" t="s">
        <v>113</v>
      </c>
      <c r="C74" s="59">
        <f t="shared" si="2"/>
        <v>2</v>
      </c>
      <c r="D74" s="59"/>
      <c r="E74" s="59"/>
      <c r="F74" s="60">
        <f>C74*(1-D74)*(1-E74)</f>
        <v>2</v>
      </c>
      <c r="G74" s="159">
        <f>'Изменения в бюджет'!B73</f>
        <v>3</v>
      </c>
      <c r="H74" s="61">
        <v>3</v>
      </c>
      <c r="I74" s="119" t="s">
        <v>589</v>
      </c>
      <c r="J74" s="167" t="s">
        <v>517</v>
      </c>
      <c r="K74" s="63" t="s">
        <v>135</v>
      </c>
    </row>
    <row r="75" spans="1:11" ht="15" customHeight="1" x14ac:dyDescent="0.25">
      <c r="A75" s="160" t="s">
        <v>66</v>
      </c>
      <c r="B75" s="58" t="s">
        <v>113</v>
      </c>
      <c r="C75" s="59">
        <f t="shared" si="2"/>
        <v>2</v>
      </c>
      <c r="D75" s="59"/>
      <c r="E75" s="59">
        <v>0.5</v>
      </c>
      <c r="F75" s="60">
        <f>C75*(1-D75)*(1-E75)</f>
        <v>1</v>
      </c>
      <c r="G75" s="159">
        <f>'Изменения в бюджет'!B74</f>
        <v>3</v>
      </c>
      <c r="H75" s="61">
        <v>3</v>
      </c>
      <c r="I75" s="72" t="s">
        <v>720</v>
      </c>
      <c r="J75" s="167" t="s">
        <v>418</v>
      </c>
      <c r="K75" s="167" t="s">
        <v>416</v>
      </c>
    </row>
    <row r="76" spans="1:11" ht="15" customHeight="1" x14ac:dyDescent="0.25">
      <c r="A76" s="56" t="s">
        <v>67</v>
      </c>
      <c r="B76" s="56"/>
      <c r="C76" s="57"/>
      <c r="D76" s="57"/>
      <c r="E76" s="57"/>
      <c r="F76" s="57"/>
      <c r="G76" s="51"/>
      <c r="H76" s="57"/>
      <c r="I76" s="56"/>
      <c r="J76" s="56"/>
      <c r="K76" s="56"/>
    </row>
    <row r="77" spans="1:11" ht="15" customHeight="1" x14ac:dyDescent="0.25">
      <c r="A77" s="160" t="s">
        <v>68</v>
      </c>
      <c r="B77" s="58" t="s">
        <v>113</v>
      </c>
      <c r="C77" s="59">
        <f t="shared" si="2"/>
        <v>2</v>
      </c>
      <c r="D77" s="59"/>
      <c r="E77" s="59"/>
      <c r="F77" s="60">
        <f t="shared" ref="F77:F86" si="3">C77*(1-D77)*(1-E77)</f>
        <v>2</v>
      </c>
      <c r="G77" s="159">
        <f>'Изменения в бюджет'!B76</f>
        <v>3</v>
      </c>
      <c r="H77" s="61">
        <v>3</v>
      </c>
      <c r="I77" s="71" t="s">
        <v>589</v>
      </c>
      <c r="J77" s="167" t="s">
        <v>420</v>
      </c>
      <c r="K77" s="63" t="s">
        <v>177</v>
      </c>
    </row>
    <row r="78" spans="1:11" s="4" customFormat="1" ht="15" customHeight="1" x14ac:dyDescent="0.25">
      <c r="A78" s="160" t="s">
        <v>70</v>
      </c>
      <c r="B78" s="58" t="s">
        <v>112</v>
      </c>
      <c r="C78" s="59">
        <f t="shared" si="2"/>
        <v>0</v>
      </c>
      <c r="D78" s="59"/>
      <c r="E78" s="59"/>
      <c r="F78" s="60">
        <f t="shared" si="3"/>
        <v>0</v>
      </c>
      <c r="G78" s="159">
        <f>'Изменения в бюджет'!B77</f>
        <v>5</v>
      </c>
      <c r="H78" s="61">
        <v>4</v>
      </c>
      <c r="I78" s="58" t="s">
        <v>721</v>
      </c>
      <c r="J78" s="166" t="s">
        <v>520</v>
      </c>
      <c r="K78" s="63" t="s">
        <v>177</v>
      </c>
    </row>
    <row r="79" spans="1:11" ht="15" customHeight="1" x14ac:dyDescent="0.25">
      <c r="A79" s="160" t="s">
        <v>476</v>
      </c>
      <c r="B79" s="120" t="s">
        <v>587</v>
      </c>
      <c r="C79" s="165" t="s">
        <v>588</v>
      </c>
      <c r="D79" s="59"/>
      <c r="E79" s="59"/>
      <c r="F79" s="165" t="s">
        <v>588</v>
      </c>
      <c r="G79" s="81">
        <f>'Изменения в бюджет'!B78</f>
        <v>0</v>
      </c>
      <c r="H79" s="82" t="s">
        <v>589</v>
      </c>
      <c r="I79" s="120" t="s">
        <v>589</v>
      </c>
      <c r="J79" s="63" t="s">
        <v>589</v>
      </c>
      <c r="K79" s="64" t="s">
        <v>589</v>
      </c>
    </row>
    <row r="80" spans="1:11" ht="15" customHeight="1" x14ac:dyDescent="0.25">
      <c r="A80" s="160" t="s">
        <v>72</v>
      </c>
      <c r="B80" s="58" t="s">
        <v>113</v>
      </c>
      <c r="C80" s="59">
        <f t="shared" si="2"/>
        <v>2</v>
      </c>
      <c r="D80" s="59"/>
      <c r="E80" s="59">
        <v>0.5</v>
      </c>
      <c r="F80" s="60">
        <f t="shared" si="3"/>
        <v>1</v>
      </c>
      <c r="G80" s="159">
        <f>'Изменения в бюджет'!B79</f>
        <v>2</v>
      </c>
      <c r="H80" s="61">
        <v>2</v>
      </c>
      <c r="I80" s="71" t="s">
        <v>722</v>
      </c>
      <c r="J80" s="167" t="s">
        <v>427</v>
      </c>
      <c r="K80" s="63" t="s">
        <v>135</v>
      </c>
    </row>
    <row r="81" spans="1:11" ht="15" customHeight="1" x14ac:dyDescent="0.25">
      <c r="A81" s="160" t="s">
        <v>74</v>
      </c>
      <c r="B81" s="58" t="s">
        <v>113</v>
      </c>
      <c r="C81" s="59">
        <f t="shared" si="2"/>
        <v>2</v>
      </c>
      <c r="D81" s="59"/>
      <c r="E81" s="59"/>
      <c r="F81" s="60">
        <f t="shared" si="3"/>
        <v>2</v>
      </c>
      <c r="G81" s="159">
        <f>'Изменения в бюджет'!B80</f>
        <v>2</v>
      </c>
      <c r="H81" s="61">
        <v>2</v>
      </c>
      <c r="I81" s="120" t="s">
        <v>589</v>
      </c>
      <c r="J81" s="167" t="s">
        <v>165</v>
      </c>
      <c r="K81" s="63" t="s">
        <v>135</v>
      </c>
    </row>
    <row r="82" spans="1:11" ht="15" customHeight="1" x14ac:dyDescent="0.25">
      <c r="A82" s="160" t="s">
        <v>75</v>
      </c>
      <c r="B82" s="58" t="s">
        <v>113</v>
      </c>
      <c r="C82" s="59">
        <f t="shared" si="2"/>
        <v>2</v>
      </c>
      <c r="D82" s="59"/>
      <c r="E82" s="59"/>
      <c r="F82" s="60">
        <f t="shared" si="3"/>
        <v>2</v>
      </c>
      <c r="G82" s="159">
        <f>'Изменения в бюджет'!B81</f>
        <v>5</v>
      </c>
      <c r="H82" s="61">
        <v>5</v>
      </c>
      <c r="I82" s="120" t="s">
        <v>589</v>
      </c>
      <c r="J82" s="167" t="s">
        <v>193</v>
      </c>
      <c r="K82" s="64" t="s">
        <v>176</v>
      </c>
    </row>
    <row r="83" spans="1:11" s="4" customFormat="1" ht="15" customHeight="1" x14ac:dyDescent="0.25">
      <c r="A83" s="160" t="s">
        <v>76</v>
      </c>
      <c r="B83" s="58" t="s">
        <v>113</v>
      </c>
      <c r="C83" s="59">
        <f t="shared" si="2"/>
        <v>2</v>
      </c>
      <c r="D83" s="59"/>
      <c r="E83" s="59"/>
      <c r="F83" s="60">
        <f t="shared" si="3"/>
        <v>2</v>
      </c>
      <c r="G83" s="159">
        <f>'Изменения в бюджет'!B82</f>
        <v>5</v>
      </c>
      <c r="H83" s="61">
        <v>5</v>
      </c>
      <c r="I83" s="132" t="s">
        <v>589</v>
      </c>
      <c r="J83" s="166" t="s">
        <v>433</v>
      </c>
      <c r="K83" s="63" t="s">
        <v>135</v>
      </c>
    </row>
    <row r="84" spans="1:11" ht="15" customHeight="1" x14ac:dyDescent="0.25">
      <c r="A84" s="192" t="s">
        <v>77</v>
      </c>
      <c r="B84" s="58" t="s">
        <v>113</v>
      </c>
      <c r="C84" s="59">
        <f t="shared" si="2"/>
        <v>2</v>
      </c>
      <c r="D84" s="59"/>
      <c r="E84" s="59"/>
      <c r="F84" s="60">
        <f t="shared" si="3"/>
        <v>2</v>
      </c>
      <c r="G84" s="191">
        <f>'Изменения в бюджет'!B83</f>
        <v>4</v>
      </c>
      <c r="H84" s="61">
        <v>4</v>
      </c>
      <c r="I84" s="120" t="s">
        <v>589</v>
      </c>
      <c r="J84" s="167" t="s">
        <v>435</v>
      </c>
      <c r="K84" s="167" t="s">
        <v>526</v>
      </c>
    </row>
    <row r="85" spans="1:11" s="4" customFormat="1" ht="15" customHeight="1" x14ac:dyDescent="0.25">
      <c r="A85" s="160" t="s">
        <v>78</v>
      </c>
      <c r="B85" s="71" t="s">
        <v>113</v>
      </c>
      <c r="C85" s="59">
        <f t="shared" si="2"/>
        <v>2</v>
      </c>
      <c r="D85" s="59"/>
      <c r="E85" s="59"/>
      <c r="F85" s="60">
        <f t="shared" si="3"/>
        <v>2</v>
      </c>
      <c r="G85" s="159">
        <f>'Изменения в бюджет'!B84</f>
        <v>6</v>
      </c>
      <c r="H85" s="61">
        <v>6</v>
      </c>
      <c r="I85" s="120" t="s">
        <v>589</v>
      </c>
      <c r="J85" s="167" t="s">
        <v>437</v>
      </c>
      <c r="K85" s="167" t="s">
        <v>438</v>
      </c>
    </row>
    <row r="86" spans="1:11" s="4" customFormat="1" ht="15" customHeight="1" x14ac:dyDescent="0.25">
      <c r="A86" s="160" t="s">
        <v>79</v>
      </c>
      <c r="B86" s="58" t="s">
        <v>113</v>
      </c>
      <c r="C86" s="59">
        <f t="shared" si="2"/>
        <v>2</v>
      </c>
      <c r="D86" s="59"/>
      <c r="E86" s="59">
        <v>0.5</v>
      </c>
      <c r="F86" s="60">
        <f t="shared" si="3"/>
        <v>1</v>
      </c>
      <c r="G86" s="159">
        <f>'Изменения в бюджет'!B85</f>
        <v>7</v>
      </c>
      <c r="H86" s="61">
        <v>7</v>
      </c>
      <c r="I86" s="120" t="s">
        <v>723</v>
      </c>
      <c r="J86" s="166" t="s">
        <v>194</v>
      </c>
      <c r="K86" s="63" t="s">
        <v>177</v>
      </c>
    </row>
    <row r="87" spans="1:11" ht="15" customHeight="1" x14ac:dyDescent="0.25">
      <c r="A87" s="56" t="s">
        <v>80</v>
      </c>
      <c r="B87" s="56"/>
      <c r="C87" s="57"/>
      <c r="D87" s="57"/>
      <c r="E87" s="57"/>
      <c r="F87" s="57"/>
      <c r="G87" s="51"/>
      <c r="H87" s="57"/>
      <c r="I87" s="56"/>
      <c r="J87" s="56"/>
      <c r="K87" s="56"/>
    </row>
    <row r="88" spans="1:11" ht="15" customHeight="1" x14ac:dyDescent="0.25">
      <c r="A88" s="160" t="s">
        <v>69</v>
      </c>
      <c r="B88" s="58" t="s">
        <v>112</v>
      </c>
      <c r="C88" s="59">
        <f>IF(B88=B$4,2,0)</f>
        <v>0</v>
      </c>
      <c r="D88" s="59"/>
      <c r="E88" s="59">
        <v>0.5</v>
      </c>
      <c r="F88" s="60">
        <f t="shared" ref="F88:F98" si="4">C88*(1-D88)*(1-E88)</f>
        <v>0</v>
      </c>
      <c r="G88" s="159">
        <f>'Изменения в бюджет'!B87</f>
        <v>8</v>
      </c>
      <c r="H88" s="61">
        <v>7</v>
      </c>
      <c r="I88" s="71" t="s">
        <v>724</v>
      </c>
      <c r="J88" s="167" t="s">
        <v>531</v>
      </c>
      <c r="K88" s="167" t="s">
        <v>530</v>
      </c>
    </row>
    <row r="89" spans="1:11" s="4" customFormat="1" ht="15" customHeight="1" x14ac:dyDescent="0.25">
      <c r="A89" s="160" t="s">
        <v>81</v>
      </c>
      <c r="B89" s="58" t="s">
        <v>113</v>
      </c>
      <c r="C89" s="59">
        <f>IF(B89=B$4,2,0)</f>
        <v>2</v>
      </c>
      <c r="D89" s="59"/>
      <c r="E89" s="59">
        <v>0.5</v>
      </c>
      <c r="F89" s="60">
        <f t="shared" si="4"/>
        <v>1</v>
      </c>
      <c r="G89" s="159">
        <f>'Изменения в бюджет'!B88</f>
        <v>3</v>
      </c>
      <c r="H89" s="61">
        <v>3</v>
      </c>
      <c r="I89" s="58" t="s">
        <v>725</v>
      </c>
      <c r="J89" s="166" t="s">
        <v>447</v>
      </c>
      <c r="K89" s="166" t="s">
        <v>532</v>
      </c>
    </row>
    <row r="90" spans="1:11" s="4" customFormat="1" ht="15" customHeight="1" x14ac:dyDescent="0.25">
      <c r="A90" s="160" t="s">
        <v>73</v>
      </c>
      <c r="B90" s="58" t="s">
        <v>113</v>
      </c>
      <c r="C90" s="59">
        <f>IF(B90=B$4,2,0)</f>
        <v>2</v>
      </c>
      <c r="D90" s="59"/>
      <c r="E90" s="59">
        <v>0.5</v>
      </c>
      <c r="F90" s="60">
        <f t="shared" si="4"/>
        <v>1</v>
      </c>
      <c r="G90" s="159">
        <f>'Изменения в бюджет'!B89</f>
        <v>6</v>
      </c>
      <c r="H90" s="61">
        <v>6</v>
      </c>
      <c r="I90" s="58" t="s">
        <v>726</v>
      </c>
      <c r="J90" s="167" t="s">
        <v>479</v>
      </c>
      <c r="K90" s="167" t="s">
        <v>453</v>
      </c>
    </row>
    <row r="91" spans="1:11" s="4" customFormat="1" ht="15" customHeight="1" x14ac:dyDescent="0.25">
      <c r="A91" s="160" t="s">
        <v>82</v>
      </c>
      <c r="B91" s="58" t="s">
        <v>113</v>
      </c>
      <c r="C91" s="59">
        <f t="shared" si="2"/>
        <v>2</v>
      </c>
      <c r="D91" s="59"/>
      <c r="E91" s="59"/>
      <c r="F91" s="60">
        <f t="shared" si="4"/>
        <v>2</v>
      </c>
      <c r="G91" s="159">
        <f>'Изменения в бюджет'!B90</f>
        <v>7</v>
      </c>
      <c r="H91" s="61">
        <v>7</v>
      </c>
      <c r="I91" s="120" t="s">
        <v>589</v>
      </c>
      <c r="J91" s="166" t="s">
        <v>455</v>
      </c>
      <c r="K91" s="166" t="s">
        <v>454</v>
      </c>
    </row>
    <row r="92" spans="1:11" s="4" customFormat="1" ht="15" customHeight="1" x14ac:dyDescent="0.25">
      <c r="A92" s="160" t="s">
        <v>83</v>
      </c>
      <c r="B92" s="58" t="s">
        <v>113</v>
      </c>
      <c r="C92" s="59">
        <f t="shared" si="2"/>
        <v>2</v>
      </c>
      <c r="D92" s="59"/>
      <c r="E92" s="59"/>
      <c r="F92" s="60">
        <f t="shared" si="4"/>
        <v>2</v>
      </c>
      <c r="G92" s="159">
        <f>'Изменения в бюджет'!B91</f>
        <v>7</v>
      </c>
      <c r="H92" s="61">
        <v>7</v>
      </c>
      <c r="I92" s="120" t="s">
        <v>589</v>
      </c>
      <c r="J92" s="166" t="s">
        <v>178</v>
      </c>
      <c r="K92" s="166" t="s">
        <v>167</v>
      </c>
    </row>
    <row r="93" spans="1:11" s="4" customFormat="1" ht="15" customHeight="1" x14ac:dyDescent="0.25">
      <c r="A93" s="160" t="s">
        <v>84</v>
      </c>
      <c r="B93" s="58" t="s">
        <v>112</v>
      </c>
      <c r="C93" s="59">
        <f t="shared" si="2"/>
        <v>0</v>
      </c>
      <c r="D93" s="59"/>
      <c r="E93" s="59"/>
      <c r="F93" s="60">
        <f t="shared" si="4"/>
        <v>0</v>
      </c>
      <c r="G93" s="159">
        <f>'Изменения в бюджет'!B92</f>
        <v>5</v>
      </c>
      <c r="H93" s="61">
        <v>4</v>
      </c>
      <c r="I93" s="58" t="s">
        <v>727</v>
      </c>
      <c r="J93" s="166" t="s">
        <v>460</v>
      </c>
      <c r="K93" s="63" t="s">
        <v>135</v>
      </c>
    </row>
    <row r="94" spans="1:11" s="4" customFormat="1" ht="15" customHeight="1" x14ac:dyDescent="0.25">
      <c r="A94" s="160" t="s">
        <v>85</v>
      </c>
      <c r="B94" s="58" t="s">
        <v>112</v>
      </c>
      <c r="C94" s="59">
        <f t="shared" si="2"/>
        <v>0</v>
      </c>
      <c r="D94" s="59"/>
      <c r="E94" s="59">
        <v>0.5</v>
      </c>
      <c r="F94" s="60">
        <f t="shared" si="4"/>
        <v>0</v>
      </c>
      <c r="G94" s="159">
        <f>'Изменения в бюджет'!B93</f>
        <v>11</v>
      </c>
      <c r="H94" s="61">
        <v>8</v>
      </c>
      <c r="I94" s="58" t="s">
        <v>728</v>
      </c>
      <c r="J94" s="166" t="s">
        <v>464</v>
      </c>
      <c r="K94" s="63" t="s">
        <v>135</v>
      </c>
    </row>
    <row r="95" spans="1:11" s="4" customFormat="1" ht="15" customHeight="1" x14ac:dyDescent="0.25">
      <c r="A95" s="160" t="s">
        <v>86</v>
      </c>
      <c r="B95" s="58" t="s">
        <v>112</v>
      </c>
      <c r="C95" s="59">
        <f t="shared" si="2"/>
        <v>0</v>
      </c>
      <c r="D95" s="59"/>
      <c r="E95" s="59"/>
      <c r="F95" s="60">
        <f t="shared" si="4"/>
        <v>0</v>
      </c>
      <c r="G95" s="159">
        <f>'Изменения в бюджет'!B94</f>
        <v>2</v>
      </c>
      <c r="H95" s="61">
        <v>0</v>
      </c>
      <c r="I95" s="58" t="s">
        <v>589</v>
      </c>
      <c r="J95" s="167" t="s">
        <v>547</v>
      </c>
      <c r="K95" s="167" t="s">
        <v>546</v>
      </c>
    </row>
    <row r="96" spans="1:11" s="4" customFormat="1" ht="15" customHeight="1" x14ac:dyDescent="0.25">
      <c r="A96" s="160" t="s">
        <v>87</v>
      </c>
      <c r="B96" s="58" t="s">
        <v>112</v>
      </c>
      <c r="C96" s="59">
        <f t="shared" si="2"/>
        <v>0</v>
      </c>
      <c r="D96" s="59"/>
      <c r="E96" s="59"/>
      <c r="F96" s="60">
        <f t="shared" si="4"/>
        <v>0</v>
      </c>
      <c r="G96" s="159">
        <f>'Изменения в бюджет'!B95</f>
        <v>6</v>
      </c>
      <c r="H96" s="61">
        <v>5</v>
      </c>
      <c r="I96" s="120" t="s">
        <v>729</v>
      </c>
      <c r="J96" s="166" t="s">
        <v>467</v>
      </c>
      <c r="K96" s="166" t="s">
        <v>469</v>
      </c>
    </row>
    <row r="97" spans="1:11" s="4" customFormat="1" ht="15" customHeight="1" x14ac:dyDescent="0.25">
      <c r="A97" s="160" t="s">
        <v>88</v>
      </c>
      <c r="B97" s="58" t="s">
        <v>113</v>
      </c>
      <c r="C97" s="59">
        <f t="shared" si="2"/>
        <v>2</v>
      </c>
      <c r="D97" s="59"/>
      <c r="E97" s="59"/>
      <c r="F97" s="60">
        <f t="shared" si="4"/>
        <v>2</v>
      </c>
      <c r="G97" s="159">
        <f>'Изменения в бюджет'!B96</f>
        <v>11</v>
      </c>
      <c r="H97" s="61">
        <v>11</v>
      </c>
      <c r="I97" s="120" t="s">
        <v>589</v>
      </c>
      <c r="J97" s="166" t="s">
        <v>168</v>
      </c>
      <c r="K97" s="63" t="s">
        <v>135</v>
      </c>
    </row>
    <row r="98" spans="1:11" s="4" customFormat="1" ht="15" customHeight="1" x14ac:dyDescent="0.25">
      <c r="A98" s="160" t="s">
        <v>89</v>
      </c>
      <c r="B98" s="58" t="s">
        <v>113</v>
      </c>
      <c r="C98" s="59">
        <f t="shared" si="2"/>
        <v>2</v>
      </c>
      <c r="D98" s="59"/>
      <c r="E98" s="59"/>
      <c r="F98" s="60">
        <f t="shared" si="4"/>
        <v>2</v>
      </c>
      <c r="G98" s="159">
        <f>'Изменения в бюджет'!B97</f>
        <v>4</v>
      </c>
      <c r="H98" s="159">
        <v>4</v>
      </c>
      <c r="I98" s="120" t="s">
        <v>589</v>
      </c>
      <c r="J98" s="166" t="s">
        <v>475</v>
      </c>
      <c r="K98" s="63" t="s">
        <v>135</v>
      </c>
    </row>
    <row r="99" spans="1:11" ht="29.25" customHeight="1" x14ac:dyDescent="0.25">
      <c r="A99" s="222" t="s">
        <v>639</v>
      </c>
      <c r="B99" s="222"/>
      <c r="C99" s="222"/>
      <c r="D99" s="222"/>
      <c r="E99" s="222"/>
      <c r="F99" s="222"/>
      <c r="G99" s="222"/>
      <c r="H99" s="222"/>
      <c r="I99" s="222"/>
      <c r="J99" s="222"/>
      <c r="K99" s="222"/>
    </row>
    <row r="105" spans="1:11" x14ac:dyDescent="0.25">
      <c r="A105" s="6"/>
      <c r="B105" s="6"/>
      <c r="C105" s="6"/>
      <c r="D105" s="6"/>
      <c r="E105" s="6"/>
      <c r="F105" s="7"/>
      <c r="G105" s="6"/>
      <c r="H105" s="6"/>
      <c r="I105" s="9"/>
      <c r="J105" s="9"/>
    </row>
    <row r="109" spans="1:11" x14ac:dyDescent="0.25">
      <c r="A109" s="6"/>
      <c r="B109" s="6"/>
      <c r="C109" s="6"/>
      <c r="D109" s="6"/>
      <c r="E109" s="6"/>
      <c r="F109" s="7"/>
      <c r="G109" s="6"/>
      <c r="H109" s="6"/>
      <c r="I109" s="9"/>
      <c r="J109" s="9"/>
    </row>
    <row r="112" spans="1:11" x14ac:dyDescent="0.25">
      <c r="A112" s="6"/>
      <c r="B112" s="6"/>
      <c r="C112" s="6"/>
      <c r="D112" s="6"/>
      <c r="E112" s="6"/>
      <c r="F112" s="7"/>
      <c r="G112" s="6"/>
      <c r="H112" s="6"/>
      <c r="I112" s="9"/>
      <c r="J112" s="9"/>
    </row>
    <row r="116" spans="1:10" x14ac:dyDescent="0.25">
      <c r="A116" s="6"/>
      <c r="B116" s="6"/>
      <c r="C116" s="6"/>
      <c r="D116" s="6"/>
      <c r="E116" s="6"/>
      <c r="F116" s="7"/>
      <c r="G116" s="6"/>
      <c r="H116" s="6"/>
      <c r="I116" s="9"/>
      <c r="J116" s="9"/>
    </row>
    <row r="119" spans="1:10" x14ac:dyDescent="0.25">
      <c r="A119" s="6"/>
      <c r="B119" s="6"/>
      <c r="C119" s="6"/>
      <c r="D119" s="6"/>
      <c r="E119" s="6"/>
      <c r="F119" s="7"/>
      <c r="G119" s="6"/>
      <c r="H119" s="6"/>
      <c r="I119" s="9"/>
      <c r="J119" s="9"/>
    </row>
    <row r="123" spans="1:10" x14ac:dyDescent="0.25">
      <c r="A123" s="6"/>
      <c r="B123" s="6"/>
      <c r="C123" s="6"/>
      <c r="D123" s="6"/>
      <c r="E123" s="6"/>
      <c r="F123" s="7"/>
      <c r="G123" s="6"/>
      <c r="H123" s="6"/>
      <c r="I123" s="9"/>
      <c r="J123" s="9"/>
    </row>
  </sheetData>
  <autoFilter ref="A6:K99" xr:uid="{00000000-0009-0000-0000-000007000000}"/>
  <mergeCells count="15">
    <mergeCell ref="A1:K1"/>
    <mergeCell ref="A3:A5"/>
    <mergeCell ref="C3:F3"/>
    <mergeCell ref="G3:G5"/>
    <mergeCell ref="H3:H5"/>
    <mergeCell ref="I3:I5"/>
    <mergeCell ref="A2:K2"/>
    <mergeCell ref="C4:C5"/>
    <mergeCell ref="D4:D5"/>
    <mergeCell ref="A99:K99"/>
    <mergeCell ref="J3:K3"/>
    <mergeCell ref="J4:J5"/>
    <mergeCell ref="K4:K5"/>
    <mergeCell ref="E4:E5"/>
    <mergeCell ref="F4:F5"/>
  </mergeCells>
  <dataValidations count="3">
    <dataValidation type="list" allowBlank="1" showInputMessage="1" showErrorMessage="1" sqref="I6:K6" xr:uid="{00000000-0002-0000-0700-000000000000}">
      <formula1>#REF!</formula1>
    </dataValidation>
    <dataValidation type="list" allowBlank="1" showInputMessage="1" showErrorMessage="1" sqref="B7:B78 B80:B98" xr:uid="{00000000-0002-0000-0700-000001000000}">
      <formula1>$B$4:$B$5</formula1>
    </dataValidation>
    <dataValidation type="list" allowBlank="1" showInputMessage="1" showErrorMessage="1" sqref="B6:F6" xr:uid="{00000000-0002-0000-0700-000002000000}">
      <formula1>$B$5:$B$5</formula1>
    </dataValidation>
  </dataValidations>
  <hyperlinks>
    <hyperlink ref="K31" r:id="rId1" display="http://budget.lenreg.ru/documents/?page=3&amp;sortOrder=&amp;type=&amp;sortName=&amp;sortDate=" xr:uid="{00000000-0004-0000-0700-000000000000}"/>
    <hyperlink ref="K82" r:id="rId2" display="http://openbudget.gfu.ru/budget/law/" xr:uid="{00000000-0004-0000-0700-000001000000}"/>
    <hyperlink ref="J7" r:id="rId3" xr:uid="{00000000-0004-0000-0700-000002000000}"/>
    <hyperlink ref="J8" r:id="rId4" xr:uid="{00000000-0004-0000-0700-000003000000}"/>
    <hyperlink ref="K8" r:id="rId5" display="http://bryanskoblfin.ru/open/Menu/Page/93" xr:uid="{00000000-0004-0000-0700-000004000000}"/>
    <hyperlink ref="J9" r:id="rId6" xr:uid="{00000000-0004-0000-0700-000005000000}"/>
    <hyperlink ref="J10" r:id="rId7" xr:uid="{00000000-0004-0000-0700-000006000000}"/>
    <hyperlink ref="J11" r:id="rId8" xr:uid="{00000000-0004-0000-0700-000007000000}"/>
    <hyperlink ref="J13" r:id="rId9" xr:uid="{00000000-0004-0000-0700-000008000000}"/>
    <hyperlink ref="J14" r:id="rId10" xr:uid="{00000000-0004-0000-0700-000009000000}"/>
    <hyperlink ref="J15" r:id="rId11" xr:uid="{00000000-0004-0000-0700-00000A000000}"/>
    <hyperlink ref="J16" r:id="rId12" display="http://mef.mosreg.ru/dokumenty/antikorrupcionnaya-ekspertiza?page=2" xr:uid="{00000000-0004-0000-0700-00000B000000}"/>
    <hyperlink ref="K16" r:id="rId13" location="tab-id-5" display="tab-id-5" xr:uid="{00000000-0004-0000-0700-00000C000000}"/>
    <hyperlink ref="J17" r:id="rId14" display="https://orel-region.ru/index.php?head=20&amp;part=25&amp;in=131&amp;sheet=1" xr:uid="{00000000-0004-0000-0700-00000D000000}"/>
    <hyperlink ref="J18" r:id="rId15" xr:uid="{00000000-0004-0000-0700-00000E000000}"/>
    <hyperlink ref="K18" r:id="rId16" display="http://minfin-rzn.ru/portal/Show/Category/5?ItemId=24" xr:uid="{00000000-0004-0000-0700-00000F000000}"/>
    <hyperlink ref="J19" r:id="rId17" xr:uid="{00000000-0004-0000-0700-000010000000}"/>
    <hyperlink ref="J20" r:id="rId18" xr:uid="{00000000-0004-0000-0700-000011000000}"/>
    <hyperlink ref="J21" r:id="rId19" xr:uid="{00000000-0004-0000-0700-000012000000}"/>
    <hyperlink ref="K21" r:id="rId20" xr:uid="{00000000-0004-0000-0700-000013000000}"/>
    <hyperlink ref="K22" r:id="rId21" display="https://dfto.ru/byudzhet-dlya-grazhdan/zakon-o-byudzhete" xr:uid="{00000000-0004-0000-0700-000014000000}"/>
    <hyperlink ref="J22" r:id="rId22" xr:uid="{00000000-0004-0000-0700-000015000000}"/>
    <hyperlink ref="J23" r:id="rId23" xr:uid="{00000000-0004-0000-0700-000016000000}"/>
    <hyperlink ref="K23" r:id="rId24" display="http://budget76.ru/" xr:uid="{00000000-0004-0000-0700-000017000000}"/>
    <hyperlink ref="J24" r:id="rId25" display="https://www.mos.ru/findep/function/napravleniia-deyatelnosti/normativnie-dokumenti-ukazaniya-razyasnenia/biudzhet-goroda-moskvy/" xr:uid="{00000000-0004-0000-0700-000018000000}"/>
    <hyperlink ref="K24" r:id="rId26" xr:uid="{00000000-0004-0000-0700-000019000000}"/>
    <hyperlink ref="J28" r:id="rId27" xr:uid="{00000000-0004-0000-0700-00001A000000}"/>
    <hyperlink ref="J29" r:id="rId28" xr:uid="{00000000-0004-0000-0700-00001B000000}"/>
    <hyperlink ref="J31" r:id="rId29" xr:uid="{00000000-0004-0000-0700-00001C000000}"/>
    <hyperlink ref="J32" r:id="rId30" xr:uid="{00000000-0004-0000-0700-00001D000000}"/>
    <hyperlink ref="K32" r:id="rId31" display="https://b4u.gov-murman.ru/stages/" xr:uid="{00000000-0004-0000-0700-00001E000000}"/>
    <hyperlink ref="K34" r:id="rId32" display="http://bks.pskov.ru/ebudget/Show/Category/11?ItemId=258" xr:uid="{00000000-0004-0000-0700-00001F000000}"/>
    <hyperlink ref="J34" r:id="rId33" display="http://finance.pskov.ru/ob-upravlenii/pravovaya-baza" xr:uid="{00000000-0004-0000-0700-000020000000}"/>
    <hyperlink ref="K33" r:id="rId34" display="http://portal.novkfo.ru/Menu/Page/79" xr:uid="{00000000-0004-0000-0700-000021000000}"/>
    <hyperlink ref="J26" r:id="rId35" xr:uid="{00000000-0004-0000-0700-000022000000}"/>
    <hyperlink ref="K26" r:id="rId36" display="http://budget.karelia.ru/byudzhet/dokumenty/2019-god" xr:uid="{00000000-0004-0000-0700-000023000000}"/>
    <hyperlink ref="J36" r:id="rId37" xr:uid="{00000000-0004-0000-0700-000024000000}"/>
    <hyperlink ref="J38" r:id="rId38" xr:uid="{00000000-0004-0000-0700-000025000000}"/>
    <hyperlink ref="J39" r:id="rId39" xr:uid="{00000000-0004-0000-0700-000026000000}"/>
    <hyperlink ref="J40" r:id="rId40" xr:uid="{00000000-0004-0000-0700-000027000000}"/>
    <hyperlink ref="K40" r:id="rId41" display="http://budget.rk.ifinmon.ru/dokumenty/zakon-o-byudzhete" xr:uid="{00000000-0004-0000-0700-000028000000}"/>
    <hyperlink ref="J41" r:id="rId42" xr:uid="{00000000-0004-0000-0700-000029000000}"/>
    <hyperlink ref="J42" r:id="rId43" xr:uid="{00000000-0004-0000-0700-00002A000000}"/>
    <hyperlink ref="J43" r:id="rId44" xr:uid="{00000000-0004-0000-0700-00002B000000}"/>
    <hyperlink ref="J44" r:id="rId45" xr:uid="{00000000-0004-0000-0700-00002C000000}"/>
    <hyperlink ref="K44" r:id="rId46" display="http://minfin.donland.ru:8088/budget/152274417" xr:uid="{00000000-0004-0000-0700-00002D000000}"/>
    <hyperlink ref="K45" r:id="rId47" xr:uid="{00000000-0004-0000-0700-00002E000000}"/>
    <hyperlink ref="J47" r:id="rId48" display="http://minfinrd.ru/svedeniya_ob_ispolzovanii_vydelyaemykh_byudzhetnykh_sredstv" xr:uid="{00000000-0004-0000-0700-00002F000000}"/>
    <hyperlink ref="K47" r:id="rId49" display="http://portal.minfinrd.ru/Menu/Page/101" xr:uid="{00000000-0004-0000-0700-000030000000}"/>
    <hyperlink ref="J48" r:id="rId50" xr:uid="{00000000-0004-0000-0700-000031000000}"/>
    <hyperlink ref="J50" r:id="rId51" display="http://minfin09.ru/category/2019-%d0%b3%d0%be%d0%b4/" xr:uid="{00000000-0004-0000-0700-000032000000}"/>
    <hyperlink ref="J51" r:id="rId52" display="http://minfin.alania.gov.ru/index.php/documents" xr:uid="{00000000-0004-0000-0700-000033000000}"/>
    <hyperlink ref="J52" r:id="rId53" xr:uid="{00000000-0004-0000-0700-000034000000}"/>
    <hyperlink ref="K52" r:id="rId54" xr:uid="{00000000-0004-0000-0700-000035000000}"/>
    <hyperlink ref="J53" r:id="rId55" xr:uid="{00000000-0004-0000-0700-000036000000}"/>
    <hyperlink ref="K53" r:id="rId56" xr:uid="{00000000-0004-0000-0700-000037000000}"/>
    <hyperlink ref="J55" r:id="rId57" xr:uid="{00000000-0004-0000-0700-000038000000}"/>
    <hyperlink ref="J56" r:id="rId58" xr:uid="{00000000-0004-0000-0700-000039000000}"/>
    <hyperlink ref="J57" r:id="rId59" xr:uid="{00000000-0004-0000-0700-00003A000000}"/>
    <hyperlink ref="J58" r:id="rId60" xr:uid="{00000000-0004-0000-0700-00003B000000}"/>
    <hyperlink ref="J59" r:id="rId61" xr:uid="{00000000-0004-0000-0700-00003C000000}"/>
    <hyperlink ref="J60" r:id="rId62" xr:uid="{00000000-0004-0000-0700-00003D000000}"/>
    <hyperlink ref="J61" r:id="rId63" display="http://mfin.permkrai.ru/execution/docbud/2019/" xr:uid="{00000000-0004-0000-0700-00003E000000}"/>
    <hyperlink ref="K61" r:id="rId64" display="http://budget.permkrai.ru/" xr:uid="{00000000-0004-0000-0700-00003F000000}"/>
    <hyperlink ref="J62" r:id="rId65" xr:uid="{00000000-0004-0000-0700-000040000000}"/>
    <hyperlink ref="K63" r:id="rId66" display="http://mf.nnov.ru:8025/o-budgete/zakonodatelstvo" xr:uid="{00000000-0004-0000-0700-000041000000}"/>
    <hyperlink ref="J63" r:id="rId67" xr:uid="{00000000-0004-0000-0700-000042000000}"/>
    <hyperlink ref="J64" r:id="rId68" xr:uid="{00000000-0004-0000-0700-000043000000}"/>
    <hyperlink ref="K64" r:id="rId69" display="http://budget.cap.ru/Menu/Page/636" xr:uid="{00000000-0004-0000-0700-000044000000}"/>
    <hyperlink ref="J65" r:id="rId70" xr:uid="{00000000-0004-0000-0700-000045000000}"/>
    <hyperlink ref="J66" r:id="rId71" xr:uid="{00000000-0004-0000-0700-000046000000}"/>
    <hyperlink ref="J67" r:id="rId72" xr:uid="{00000000-0004-0000-0700-000047000000}"/>
    <hyperlink ref="J68" r:id="rId73" display="http://ufo.ulntc.ru/index.php?mgf=budget&amp;slep=net" xr:uid="{00000000-0004-0000-0700-000048000000}"/>
    <hyperlink ref="J70" r:id="rId74" xr:uid="{00000000-0004-0000-0700-000049000000}"/>
    <hyperlink ref="J71" r:id="rId75" location="document_list" xr:uid="{00000000-0004-0000-0700-00004A000000}"/>
    <hyperlink ref="J72" r:id="rId76" xr:uid="{00000000-0004-0000-0700-00004B000000}"/>
    <hyperlink ref="J73" r:id="rId77" xr:uid="{00000000-0004-0000-0700-00004C000000}"/>
    <hyperlink ref="K73" r:id="rId78" display="http://open.minfin74.ru/budget/370457626" xr:uid="{00000000-0004-0000-0700-00004D000000}"/>
    <hyperlink ref="K75" r:id="rId79" display="http://feaweb.yamalfin.ru/" xr:uid="{00000000-0004-0000-0700-00004E000000}"/>
    <hyperlink ref="J75" r:id="rId80" xr:uid="{00000000-0004-0000-0700-00004F000000}"/>
    <hyperlink ref="J77" r:id="rId81" xr:uid="{00000000-0004-0000-0700-000050000000}"/>
    <hyperlink ref="J80" r:id="rId82" xr:uid="{00000000-0004-0000-0700-000051000000}"/>
    <hyperlink ref="J81" r:id="rId83" xr:uid="{00000000-0004-0000-0700-000052000000}"/>
    <hyperlink ref="J82" r:id="rId84" xr:uid="{00000000-0004-0000-0700-000053000000}"/>
    <hyperlink ref="J83" r:id="rId85" xr:uid="{00000000-0004-0000-0700-000054000000}"/>
    <hyperlink ref="J84" r:id="rId86" xr:uid="{00000000-0004-0000-0700-000055000000}"/>
    <hyperlink ref="J85" r:id="rId87" xr:uid="{00000000-0004-0000-0700-000056000000}"/>
    <hyperlink ref="K85" r:id="rId88" display="http://budget.omsk.ifinmon.ru/napravleniya/o-byudzhete/dokumenty" xr:uid="{00000000-0004-0000-0700-000057000000}"/>
    <hyperlink ref="J86" r:id="rId89" xr:uid="{00000000-0004-0000-0700-000058000000}"/>
    <hyperlink ref="J88" r:id="rId90" xr:uid="{00000000-0004-0000-0700-000059000000}"/>
    <hyperlink ref="K88" r:id="rId91" xr:uid="{00000000-0004-0000-0700-00005A000000}"/>
    <hyperlink ref="J89" r:id="rId92" xr:uid="{00000000-0004-0000-0700-00005B000000}"/>
    <hyperlink ref="K89" r:id="rId93" display="http://budget.sakha.gov.ru/ebudget/Menu/Page/326" xr:uid="{00000000-0004-0000-0700-00005C000000}"/>
    <hyperlink ref="J91" r:id="rId94" xr:uid="{00000000-0004-0000-0700-00005D000000}"/>
    <hyperlink ref="K91" r:id="rId95" location="/documents" display="http://openbudget.kamgov.ru/Dashboard - /documents" xr:uid="{00000000-0004-0000-0700-00005E000000}"/>
    <hyperlink ref="J92" r:id="rId96" xr:uid="{00000000-0004-0000-0700-00005F000000}"/>
    <hyperlink ref="K92" r:id="rId97" xr:uid="{00000000-0004-0000-0700-000060000000}"/>
    <hyperlink ref="J93" r:id="rId98" xr:uid="{00000000-0004-0000-0700-000061000000}"/>
    <hyperlink ref="J94" r:id="rId99" xr:uid="{00000000-0004-0000-0700-000062000000}"/>
    <hyperlink ref="J96" r:id="rId100" display="http://sakhminfin.ru/" xr:uid="{00000000-0004-0000-0700-000063000000}"/>
    <hyperlink ref="K96" r:id="rId101" xr:uid="{00000000-0004-0000-0700-000064000000}"/>
    <hyperlink ref="J97" r:id="rId102" xr:uid="{00000000-0004-0000-0700-000065000000}"/>
    <hyperlink ref="J98" r:id="rId103" xr:uid="{00000000-0004-0000-0700-000066000000}"/>
    <hyperlink ref="K43" r:id="rId104" display="http://www.minfin34.ru/" xr:uid="{00000000-0004-0000-0700-000067000000}"/>
    <hyperlink ref="J12" r:id="rId105" xr:uid="{00000000-0004-0000-0700-000068000000}"/>
    <hyperlink ref="J27" r:id="rId106" xr:uid="{00000000-0004-0000-0700-000069000000}"/>
    <hyperlink ref="J30" r:id="rId107" xr:uid="{00000000-0004-0000-0700-00006A000000}"/>
    <hyperlink ref="J35" r:id="rId108" xr:uid="{00000000-0004-0000-0700-00006B000000}"/>
    <hyperlink ref="J45" r:id="rId109" xr:uid="{00000000-0004-0000-0700-00006C000000}"/>
    <hyperlink ref="J49" r:id="rId110" xr:uid="{00000000-0004-0000-0700-00006D000000}"/>
    <hyperlink ref="K66" r:id="rId111" display="http://budget.cap.ru/Menu/Page/636" xr:uid="{00000000-0004-0000-0700-00006E000000}"/>
    <hyperlink ref="K68" r:id="rId112" xr:uid="{00000000-0004-0000-0700-00006F000000}"/>
    <hyperlink ref="J74" r:id="rId113" xr:uid="{00000000-0004-0000-0700-000070000000}"/>
    <hyperlink ref="J78" r:id="rId114" xr:uid="{00000000-0004-0000-0700-000071000000}"/>
    <hyperlink ref="K84" r:id="rId115" xr:uid="{00000000-0004-0000-0700-000072000000}"/>
    <hyperlink ref="J90" r:id="rId116" xr:uid="{00000000-0004-0000-0700-000073000000}"/>
    <hyperlink ref="K90" r:id="rId117" xr:uid="{00000000-0004-0000-0700-000074000000}"/>
    <hyperlink ref="J95" r:id="rId118" display="https://minfin.49gov.ru/documents/" xr:uid="{00000000-0004-0000-0700-000075000000}"/>
    <hyperlink ref="K95" r:id="rId119" display="http://iis.minfin.49gov.ru/ebudget/Menu/Page/86" xr:uid="{00000000-0004-0000-0700-000076000000}"/>
    <hyperlink ref="J33" r:id="rId120" xr:uid="{00000000-0004-0000-0700-000077000000}"/>
  </hyperlinks>
  <printOptions horizontalCentered="1"/>
  <pageMargins left="0.39370078740157483" right="0.39370078740157483" top="0.98425196850393704" bottom="0.39370078740157483" header="0.31496062992125984" footer="0.23622047244094491"/>
  <pageSetup paperSize="9" scale="66" fitToHeight="0" orientation="landscape" r:id="rId121"/>
  <headerFooter>
    <oddFooter>&amp;C&amp;"Times New Roman,обычный"&amp;8&amp;A&amp;R&amp;P</oddFooter>
  </headerFooter>
  <rowBreaks count="1" manualBreakCount="1">
    <brk id="4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23"/>
  <sheetViews>
    <sheetView zoomScaleNormal="100" zoomScaleSheetLayoutView="100" workbookViewId="0">
      <pane ySplit="6" topLeftCell="A7" activePane="bottomLeft" state="frozen"/>
      <selection pane="bottomLeft" activeCell="I21" sqref="I21"/>
    </sheetView>
  </sheetViews>
  <sheetFormatPr defaultColWidth="8.81640625" defaultRowHeight="11.5" x14ac:dyDescent="0.25"/>
  <cols>
    <col min="1" max="1" width="31.453125" style="3" customWidth="1"/>
    <col min="2" max="2" width="35.54296875" style="3" customWidth="1"/>
    <col min="3" max="3" width="5.7265625" style="3" customWidth="1"/>
    <col min="4" max="5" width="4.7265625" style="3" customWidth="1"/>
    <col min="6" max="6" width="5.7265625" style="8" customWidth="1"/>
    <col min="7" max="7" width="16.7265625" style="8" customWidth="1"/>
    <col min="8" max="9" width="24.7265625" style="10" customWidth="1"/>
    <col min="10" max="10" width="24.7265625" style="96" customWidth="1"/>
    <col min="11" max="11" width="8.81640625" style="86"/>
    <col min="12" max="16384" width="8.81640625" style="3"/>
  </cols>
  <sheetData>
    <row r="1" spans="1:12" s="4" customFormat="1" ht="25.5" customHeight="1" x14ac:dyDescent="0.25">
      <c r="A1" s="235" t="s">
        <v>224</v>
      </c>
      <c r="B1" s="236"/>
      <c r="C1" s="236"/>
      <c r="D1" s="236"/>
      <c r="E1" s="236"/>
      <c r="F1" s="236"/>
      <c r="G1" s="236"/>
      <c r="H1" s="236"/>
      <c r="I1" s="236"/>
      <c r="J1" s="237"/>
      <c r="K1" s="87"/>
    </row>
    <row r="2" spans="1:12" s="4" customFormat="1" ht="36.75" customHeight="1" x14ac:dyDescent="0.25">
      <c r="A2" s="239" t="s">
        <v>603</v>
      </c>
      <c r="B2" s="239"/>
      <c r="C2" s="239"/>
      <c r="D2" s="239"/>
      <c r="E2" s="239"/>
      <c r="F2" s="239"/>
      <c r="G2" s="239"/>
      <c r="H2" s="239"/>
      <c r="I2" s="239"/>
      <c r="J2" s="198"/>
      <c r="K2" s="117"/>
    </row>
    <row r="3" spans="1:12" s="4" customFormat="1" ht="75" customHeight="1" x14ac:dyDescent="0.25">
      <c r="A3" s="210" t="s">
        <v>100</v>
      </c>
      <c r="B3" s="23" t="s">
        <v>225</v>
      </c>
      <c r="C3" s="234" t="s">
        <v>124</v>
      </c>
      <c r="D3" s="234"/>
      <c r="E3" s="234"/>
      <c r="F3" s="234"/>
      <c r="G3" s="243" t="s">
        <v>772</v>
      </c>
      <c r="H3" s="240" t="s">
        <v>106</v>
      </c>
      <c r="I3" s="246" t="s">
        <v>93</v>
      </c>
      <c r="J3" s="247"/>
      <c r="K3" s="87"/>
    </row>
    <row r="4" spans="1:12" s="4" customFormat="1" ht="26.25" customHeight="1" x14ac:dyDescent="0.25">
      <c r="A4" s="210"/>
      <c r="B4" s="24" t="str">
        <f>' Методика (раздел 2)'!B32</f>
        <v>Да, размещаются</v>
      </c>
      <c r="C4" s="210" t="s">
        <v>96</v>
      </c>
      <c r="D4" s="210" t="s">
        <v>104</v>
      </c>
      <c r="E4" s="210" t="s">
        <v>105</v>
      </c>
      <c r="F4" s="234" t="s">
        <v>101</v>
      </c>
      <c r="G4" s="244"/>
      <c r="H4" s="241"/>
      <c r="I4" s="240" t="s">
        <v>183</v>
      </c>
      <c r="J4" s="240" t="s">
        <v>132</v>
      </c>
      <c r="K4" s="87"/>
    </row>
    <row r="5" spans="1:12" s="14" customFormat="1" ht="37.5" customHeight="1" x14ac:dyDescent="0.25">
      <c r="A5" s="210"/>
      <c r="B5" s="24" t="str">
        <f>' Методика (раздел 2)'!B33</f>
        <v>Нет, в установленные сроки не размещаются или размещаются в отдельных случаях</v>
      </c>
      <c r="C5" s="210"/>
      <c r="D5" s="210"/>
      <c r="E5" s="210"/>
      <c r="F5" s="234"/>
      <c r="G5" s="245"/>
      <c r="H5" s="242"/>
      <c r="I5" s="248"/>
      <c r="J5" s="248"/>
      <c r="K5" s="109"/>
    </row>
    <row r="6" spans="1:12" ht="15" customHeight="1" x14ac:dyDescent="0.25">
      <c r="A6" s="56" t="s">
        <v>0</v>
      </c>
      <c r="B6" s="56"/>
      <c r="C6" s="57"/>
      <c r="D6" s="57"/>
      <c r="E6" s="57"/>
      <c r="F6" s="57"/>
      <c r="G6" s="57"/>
      <c r="H6" s="57"/>
      <c r="I6" s="57"/>
      <c r="J6" s="57"/>
      <c r="L6" s="5"/>
    </row>
    <row r="7" spans="1:12" s="4" customFormat="1" ht="15" customHeight="1" x14ac:dyDescent="0.25">
      <c r="A7" s="169" t="s">
        <v>1</v>
      </c>
      <c r="B7" s="58" t="s">
        <v>113</v>
      </c>
      <c r="C7" s="116">
        <f>IF(B7=B$4,2,0)</f>
        <v>2</v>
      </c>
      <c r="D7" s="59"/>
      <c r="E7" s="59"/>
      <c r="F7" s="60">
        <f t="shared" ref="F7:F71" si="0">C7*(1-D7)*(1-E7)</f>
        <v>2</v>
      </c>
      <c r="G7" s="52">
        <v>43794</v>
      </c>
      <c r="H7" s="132" t="s">
        <v>589</v>
      </c>
      <c r="I7" s="164" t="s">
        <v>228</v>
      </c>
      <c r="J7" s="107" t="s">
        <v>177</v>
      </c>
      <c r="K7" s="87"/>
    </row>
    <row r="8" spans="1:12" s="4" customFormat="1" ht="15" customHeight="1" x14ac:dyDescent="0.25">
      <c r="A8" s="169" t="s">
        <v>2</v>
      </c>
      <c r="B8" s="58" t="s">
        <v>112</v>
      </c>
      <c r="C8" s="116">
        <f>IF(B8=B$4,2,0)</f>
        <v>0</v>
      </c>
      <c r="D8" s="59"/>
      <c r="E8" s="59"/>
      <c r="F8" s="60">
        <f t="shared" si="0"/>
        <v>0</v>
      </c>
      <c r="G8" s="52">
        <v>43812</v>
      </c>
      <c r="H8" s="58" t="s">
        <v>730</v>
      </c>
      <c r="I8" s="164" t="s">
        <v>138</v>
      </c>
      <c r="J8" s="164" t="s">
        <v>230</v>
      </c>
      <c r="K8" s="87"/>
    </row>
    <row r="9" spans="1:12" s="4" customFormat="1" ht="15" customHeight="1" x14ac:dyDescent="0.25">
      <c r="A9" s="169" t="s">
        <v>3</v>
      </c>
      <c r="B9" s="58" t="s">
        <v>113</v>
      </c>
      <c r="C9" s="116">
        <f t="shared" ref="C9:C24" si="1">IF(B9=B$4,2,0)</f>
        <v>2</v>
      </c>
      <c r="D9" s="59"/>
      <c r="E9" s="59"/>
      <c r="F9" s="60">
        <f t="shared" si="0"/>
        <v>2</v>
      </c>
      <c r="G9" s="52">
        <v>43733</v>
      </c>
      <c r="H9" s="132" t="s">
        <v>589</v>
      </c>
      <c r="I9" s="164" t="s">
        <v>232</v>
      </c>
      <c r="J9" s="90" t="s">
        <v>135</v>
      </c>
      <c r="K9" s="87"/>
    </row>
    <row r="10" spans="1:12" s="4" customFormat="1" ht="15" customHeight="1" x14ac:dyDescent="0.25">
      <c r="A10" s="169" t="s">
        <v>4</v>
      </c>
      <c r="B10" s="58" t="s">
        <v>112</v>
      </c>
      <c r="C10" s="116">
        <f t="shared" si="1"/>
        <v>0</v>
      </c>
      <c r="D10" s="59"/>
      <c r="E10" s="59"/>
      <c r="F10" s="60">
        <f t="shared" si="0"/>
        <v>0</v>
      </c>
      <c r="G10" s="52">
        <v>43796</v>
      </c>
      <c r="H10" s="136" t="s">
        <v>731</v>
      </c>
      <c r="I10" s="164" t="s">
        <v>140</v>
      </c>
      <c r="J10" s="90" t="s">
        <v>135</v>
      </c>
      <c r="K10" s="87"/>
    </row>
    <row r="11" spans="1:12" s="4" customFormat="1" ht="15" customHeight="1" x14ac:dyDescent="0.25">
      <c r="A11" s="169" t="s">
        <v>5</v>
      </c>
      <c r="B11" s="58" t="s">
        <v>113</v>
      </c>
      <c r="C11" s="116">
        <f t="shared" si="1"/>
        <v>2</v>
      </c>
      <c r="D11" s="59"/>
      <c r="E11" s="59"/>
      <c r="F11" s="60">
        <f t="shared" si="0"/>
        <v>2</v>
      </c>
      <c r="G11" s="52">
        <v>43811</v>
      </c>
      <c r="H11" s="136" t="s">
        <v>589</v>
      </c>
      <c r="I11" s="164" t="s">
        <v>149</v>
      </c>
      <c r="J11" s="90" t="s">
        <v>135</v>
      </c>
      <c r="K11" s="87"/>
    </row>
    <row r="12" spans="1:12" s="4" customFormat="1" ht="15" customHeight="1" x14ac:dyDescent="0.25">
      <c r="A12" s="169" t="s">
        <v>6</v>
      </c>
      <c r="B12" s="58" t="s">
        <v>113</v>
      </c>
      <c r="C12" s="116">
        <f t="shared" si="1"/>
        <v>2</v>
      </c>
      <c r="D12" s="59"/>
      <c r="E12" s="59"/>
      <c r="F12" s="60">
        <f t="shared" si="0"/>
        <v>2</v>
      </c>
      <c r="G12" s="52">
        <v>43804</v>
      </c>
      <c r="H12" s="120" t="s">
        <v>589</v>
      </c>
      <c r="I12" s="163" t="s">
        <v>482</v>
      </c>
      <c r="J12" s="90" t="s">
        <v>135</v>
      </c>
      <c r="K12" s="87"/>
    </row>
    <row r="13" spans="1:12" s="4" customFormat="1" ht="15" customHeight="1" x14ac:dyDescent="0.25">
      <c r="A13" s="169" t="s">
        <v>7</v>
      </c>
      <c r="B13" s="58" t="s">
        <v>113</v>
      </c>
      <c r="C13" s="116">
        <f t="shared" si="1"/>
        <v>2</v>
      </c>
      <c r="D13" s="59"/>
      <c r="E13" s="59"/>
      <c r="F13" s="60">
        <f t="shared" si="0"/>
        <v>2</v>
      </c>
      <c r="G13" s="52">
        <v>43822</v>
      </c>
      <c r="H13" s="120" t="s">
        <v>589</v>
      </c>
      <c r="I13" s="164" t="s">
        <v>241</v>
      </c>
      <c r="J13" s="107" t="s">
        <v>177</v>
      </c>
      <c r="K13" s="87"/>
    </row>
    <row r="14" spans="1:12" s="4" customFormat="1" ht="15" customHeight="1" x14ac:dyDescent="0.25">
      <c r="A14" s="169" t="s">
        <v>8</v>
      </c>
      <c r="B14" s="58" t="s">
        <v>113</v>
      </c>
      <c r="C14" s="116">
        <f t="shared" si="1"/>
        <v>2</v>
      </c>
      <c r="D14" s="59"/>
      <c r="E14" s="59"/>
      <c r="F14" s="60">
        <f t="shared" si="0"/>
        <v>2</v>
      </c>
      <c r="G14" s="52">
        <v>43808</v>
      </c>
      <c r="H14" s="120" t="s">
        <v>589</v>
      </c>
      <c r="I14" s="164" t="s">
        <v>143</v>
      </c>
      <c r="J14" s="90" t="s">
        <v>135</v>
      </c>
      <c r="K14" s="87"/>
    </row>
    <row r="15" spans="1:12" s="4" customFormat="1" ht="15" customHeight="1" x14ac:dyDescent="0.25">
      <c r="A15" s="180" t="s">
        <v>9</v>
      </c>
      <c r="B15" s="58" t="s">
        <v>112</v>
      </c>
      <c r="C15" s="116">
        <f t="shared" si="1"/>
        <v>0</v>
      </c>
      <c r="D15" s="59"/>
      <c r="E15" s="59"/>
      <c r="F15" s="60">
        <f t="shared" si="0"/>
        <v>0</v>
      </c>
      <c r="G15" s="52">
        <v>43822</v>
      </c>
      <c r="H15" s="58" t="s">
        <v>732</v>
      </c>
      <c r="I15" s="164" t="s">
        <v>551</v>
      </c>
      <c r="J15" s="90" t="s">
        <v>135</v>
      </c>
      <c r="K15" s="179"/>
    </row>
    <row r="16" spans="1:12" s="4" customFormat="1" ht="15" customHeight="1" x14ac:dyDescent="0.25">
      <c r="A16" s="169" t="s">
        <v>10</v>
      </c>
      <c r="B16" s="58" t="s">
        <v>113</v>
      </c>
      <c r="C16" s="116">
        <f t="shared" si="1"/>
        <v>2</v>
      </c>
      <c r="D16" s="59"/>
      <c r="E16" s="59"/>
      <c r="F16" s="60">
        <f t="shared" si="0"/>
        <v>2</v>
      </c>
      <c r="G16" s="52">
        <v>43816</v>
      </c>
      <c r="H16" s="120" t="s">
        <v>589</v>
      </c>
      <c r="I16" s="76" t="s">
        <v>249</v>
      </c>
      <c r="J16" s="164" t="s">
        <v>250</v>
      </c>
      <c r="K16" s="87"/>
    </row>
    <row r="17" spans="1:12" s="4" customFormat="1" ht="15" customHeight="1" x14ac:dyDescent="0.25">
      <c r="A17" s="169" t="s">
        <v>11</v>
      </c>
      <c r="B17" s="58" t="s">
        <v>113</v>
      </c>
      <c r="C17" s="116">
        <f t="shared" si="1"/>
        <v>2</v>
      </c>
      <c r="D17" s="59">
        <v>0.5</v>
      </c>
      <c r="E17" s="59"/>
      <c r="F17" s="60">
        <f t="shared" si="0"/>
        <v>1</v>
      </c>
      <c r="G17" s="52">
        <v>43818</v>
      </c>
      <c r="H17" s="58" t="s">
        <v>733</v>
      </c>
      <c r="I17" s="164" t="s">
        <v>254</v>
      </c>
      <c r="J17" s="107" t="s">
        <v>177</v>
      </c>
      <c r="K17" s="87"/>
    </row>
    <row r="18" spans="1:12" s="4" customFormat="1" ht="15" customHeight="1" x14ac:dyDescent="0.25">
      <c r="A18" s="169" t="s">
        <v>12</v>
      </c>
      <c r="B18" s="58" t="s">
        <v>113</v>
      </c>
      <c r="C18" s="116">
        <f t="shared" si="1"/>
        <v>2</v>
      </c>
      <c r="D18" s="59"/>
      <c r="E18" s="59"/>
      <c r="F18" s="60">
        <f t="shared" si="0"/>
        <v>2</v>
      </c>
      <c r="G18" s="52">
        <v>43815</v>
      </c>
      <c r="H18" s="136" t="s">
        <v>589</v>
      </c>
      <c r="I18" s="164" t="s">
        <v>145</v>
      </c>
      <c r="J18" s="164" t="s">
        <v>259</v>
      </c>
      <c r="K18" s="87"/>
    </row>
    <row r="19" spans="1:12" s="4" customFormat="1" ht="15" customHeight="1" x14ac:dyDescent="0.25">
      <c r="A19" s="169" t="s">
        <v>13</v>
      </c>
      <c r="B19" s="58" t="s">
        <v>113</v>
      </c>
      <c r="C19" s="116">
        <f t="shared" si="1"/>
        <v>2</v>
      </c>
      <c r="D19" s="59"/>
      <c r="E19" s="59"/>
      <c r="F19" s="60">
        <f t="shared" si="0"/>
        <v>2</v>
      </c>
      <c r="G19" s="52">
        <v>43818</v>
      </c>
      <c r="H19" s="120" t="s">
        <v>589</v>
      </c>
      <c r="I19" s="164" t="s">
        <v>263</v>
      </c>
      <c r="J19" s="90" t="s">
        <v>135</v>
      </c>
      <c r="K19" s="87"/>
    </row>
    <row r="20" spans="1:12" s="4" customFormat="1" ht="15" customHeight="1" x14ac:dyDescent="0.25">
      <c r="A20" s="180" t="s">
        <v>14</v>
      </c>
      <c r="B20" s="58" t="s">
        <v>112</v>
      </c>
      <c r="C20" s="116">
        <f t="shared" si="1"/>
        <v>0</v>
      </c>
      <c r="D20" s="59"/>
      <c r="E20" s="59"/>
      <c r="F20" s="60">
        <f t="shared" si="0"/>
        <v>0</v>
      </c>
      <c r="G20" s="52">
        <v>43812</v>
      </c>
      <c r="H20" s="58" t="s">
        <v>746</v>
      </c>
      <c r="I20" s="164" t="s">
        <v>268</v>
      </c>
      <c r="J20" s="90" t="s">
        <v>135</v>
      </c>
      <c r="K20" s="179"/>
    </row>
    <row r="21" spans="1:12" s="4" customFormat="1" ht="15" customHeight="1" x14ac:dyDescent="0.25">
      <c r="A21" s="169" t="s">
        <v>15</v>
      </c>
      <c r="B21" s="58" t="s">
        <v>112</v>
      </c>
      <c r="C21" s="116">
        <f t="shared" si="1"/>
        <v>0</v>
      </c>
      <c r="D21" s="59"/>
      <c r="E21" s="59"/>
      <c r="F21" s="60">
        <f t="shared" si="0"/>
        <v>0</v>
      </c>
      <c r="G21" s="52">
        <v>43805</v>
      </c>
      <c r="H21" s="58" t="s">
        <v>734</v>
      </c>
      <c r="I21" s="164" t="s">
        <v>275</v>
      </c>
      <c r="J21" s="164" t="s">
        <v>483</v>
      </c>
      <c r="K21" s="87"/>
    </row>
    <row r="22" spans="1:12" ht="15" customHeight="1" x14ac:dyDescent="0.25">
      <c r="A22" s="169" t="s">
        <v>16</v>
      </c>
      <c r="B22" s="58" t="s">
        <v>112</v>
      </c>
      <c r="C22" s="116">
        <f t="shared" si="1"/>
        <v>0</v>
      </c>
      <c r="D22" s="59"/>
      <c r="E22" s="59"/>
      <c r="F22" s="60">
        <f t="shared" si="0"/>
        <v>0</v>
      </c>
      <c r="G22" s="52">
        <v>43812</v>
      </c>
      <c r="H22" s="58" t="s">
        <v>589</v>
      </c>
      <c r="I22" s="163" t="s">
        <v>277</v>
      </c>
      <c r="J22" s="163" t="s">
        <v>279</v>
      </c>
    </row>
    <row r="23" spans="1:12" s="4" customFormat="1" ht="15" customHeight="1" x14ac:dyDescent="0.25">
      <c r="A23" s="169" t="s">
        <v>17</v>
      </c>
      <c r="B23" s="58" t="s">
        <v>112</v>
      </c>
      <c r="C23" s="116">
        <f t="shared" si="1"/>
        <v>0</v>
      </c>
      <c r="D23" s="59"/>
      <c r="E23" s="59"/>
      <c r="F23" s="60">
        <f t="shared" si="0"/>
        <v>0</v>
      </c>
      <c r="G23" s="52">
        <v>43815</v>
      </c>
      <c r="H23" s="58" t="s">
        <v>735</v>
      </c>
      <c r="I23" s="164" t="s">
        <v>281</v>
      </c>
      <c r="J23" s="164" t="s">
        <v>282</v>
      </c>
      <c r="K23" s="87"/>
    </row>
    <row r="24" spans="1:12" ht="15" customHeight="1" x14ac:dyDescent="0.25">
      <c r="A24" s="169" t="s">
        <v>283</v>
      </c>
      <c r="B24" s="58" t="s">
        <v>113</v>
      </c>
      <c r="C24" s="116">
        <f t="shared" si="1"/>
        <v>2</v>
      </c>
      <c r="D24" s="59"/>
      <c r="E24" s="59"/>
      <c r="F24" s="60">
        <f t="shared" si="0"/>
        <v>2</v>
      </c>
      <c r="G24" s="52">
        <v>43537</v>
      </c>
      <c r="H24" s="121" t="s">
        <v>589</v>
      </c>
      <c r="I24" s="163" t="s">
        <v>284</v>
      </c>
      <c r="J24" s="163" t="s">
        <v>286</v>
      </c>
    </row>
    <row r="25" spans="1:12" ht="15" customHeight="1" x14ac:dyDescent="0.25">
      <c r="A25" s="56" t="s">
        <v>19</v>
      </c>
      <c r="B25" s="56"/>
      <c r="C25" s="57"/>
      <c r="D25" s="57"/>
      <c r="E25" s="57"/>
      <c r="F25" s="57"/>
      <c r="G25" s="57"/>
      <c r="H25" s="56"/>
      <c r="I25" s="56"/>
      <c r="J25" s="56"/>
      <c r="L25" s="5"/>
    </row>
    <row r="26" spans="1:12" ht="15" customHeight="1" x14ac:dyDescent="0.25">
      <c r="A26" s="169" t="s">
        <v>20</v>
      </c>
      <c r="B26" s="58" t="s">
        <v>113</v>
      </c>
      <c r="C26" s="59">
        <f>IF(B26=B$4,2,0)</f>
        <v>2</v>
      </c>
      <c r="D26" s="59"/>
      <c r="E26" s="59"/>
      <c r="F26" s="60">
        <f t="shared" si="0"/>
        <v>2</v>
      </c>
      <c r="G26" s="52">
        <v>43825</v>
      </c>
      <c r="H26" s="119" t="s">
        <v>589</v>
      </c>
      <c r="I26" s="163" t="s">
        <v>307</v>
      </c>
      <c r="J26" s="163" t="s">
        <v>552</v>
      </c>
    </row>
    <row r="27" spans="1:12" s="103" customFormat="1" ht="15" customHeight="1" x14ac:dyDescent="0.25">
      <c r="A27" s="190" t="s">
        <v>21</v>
      </c>
      <c r="B27" s="71" t="s">
        <v>112</v>
      </c>
      <c r="C27" s="73">
        <f t="shared" ref="C27:C34" si="2">IF(B27=B$4,2,0)</f>
        <v>0</v>
      </c>
      <c r="D27" s="73"/>
      <c r="E27" s="73"/>
      <c r="F27" s="181">
        <f t="shared" si="0"/>
        <v>0</v>
      </c>
      <c r="G27" s="100">
        <v>43762</v>
      </c>
      <c r="H27" s="119" t="s">
        <v>758</v>
      </c>
      <c r="I27" s="187" t="s">
        <v>485</v>
      </c>
      <c r="J27" s="77" t="s">
        <v>135</v>
      </c>
      <c r="K27" s="183"/>
    </row>
    <row r="28" spans="1:12" ht="15" customHeight="1" x14ac:dyDescent="0.25">
      <c r="A28" s="169" t="s">
        <v>22</v>
      </c>
      <c r="B28" s="58" t="s">
        <v>113</v>
      </c>
      <c r="C28" s="59">
        <f t="shared" si="2"/>
        <v>2</v>
      </c>
      <c r="D28" s="59"/>
      <c r="E28" s="59"/>
      <c r="F28" s="60">
        <f t="shared" si="0"/>
        <v>2</v>
      </c>
      <c r="G28" s="52">
        <v>43812</v>
      </c>
      <c r="H28" s="121" t="s">
        <v>589</v>
      </c>
      <c r="I28" s="163" t="s">
        <v>179</v>
      </c>
      <c r="J28" s="107" t="s">
        <v>135</v>
      </c>
    </row>
    <row r="29" spans="1:12" ht="15" customHeight="1" x14ac:dyDescent="0.25">
      <c r="A29" s="169" t="s">
        <v>23</v>
      </c>
      <c r="B29" s="58" t="s">
        <v>113</v>
      </c>
      <c r="C29" s="59">
        <f t="shared" si="2"/>
        <v>2</v>
      </c>
      <c r="D29" s="59"/>
      <c r="E29" s="59"/>
      <c r="F29" s="60">
        <f t="shared" si="0"/>
        <v>2</v>
      </c>
      <c r="G29" s="52">
        <v>43811</v>
      </c>
      <c r="H29" s="120" t="s">
        <v>589</v>
      </c>
      <c r="I29" s="163" t="s">
        <v>289</v>
      </c>
      <c r="J29" s="91" t="s">
        <v>135</v>
      </c>
    </row>
    <row r="30" spans="1:12" ht="15" customHeight="1" x14ac:dyDescent="0.25">
      <c r="A30" s="169" t="s">
        <v>24</v>
      </c>
      <c r="B30" s="58" t="s">
        <v>113</v>
      </c>
      <c r="C30" s="59">
        <f t="shared" si="2"/>
        <v>2</v>
      </c>
      <c r="D30" s="59"/>
      <c r="E30" s="59"/>
      <c r="F30" s="60">
        <f t="shared" si="0"/>
        <v>2</v>
      </c>
      <c r="G30" s="52">
        <v>43822</v>
      </c>
      <c r="H30" s="119" t="s">
        <v>589</v>
      </c>
      <c r="I30" s="163" t="s">
        <v>173</v>
      </c>
      <c r="J30" s="91" t="s">
        <v>135</v>
      </c>
    </row>
    <row r="31" spans="1:12" ht="15" customHeight="1" x14ac:dyDescent="0.25">
      <c r="A31" s="169" t="s">
        <v>25</v>
      </c>
      <c r="B31" s="58" t="s">
        <v>113</v>
      </c>
      <c r="C31" s="59">
        <f t="shared" si="2"/>
        <v>2</v>
      </c>
      <c r="D31" s="59"/>
      <c r="E31" s="59"/>
      <c r="F31" s="60">
        <f t="shared" si="0"/>
        <v>2</v>
      </c>
      <c r="G31" s="52">
        <v>43803</v>
      </c>
      <c r="H31" s="120" t="s">
        <v>589</v>
      </c>
      <c r="I31" s="163" t="s">
        <v>294</v>
      </c>
      <c r="J31" s="63" t="s">
        <v>176</v>
      </c>
    </row>
    <row r="32" spans="1:12" s="4" customFormat="1" ht="15" customHeight="1" x14ac:dyDescent="0.25">
      <c r="A32" s="169" t="s">
        <v>26</v>
      </c>
      <c r="B32" s="58" t="s">
        <v>113</v>
      </c>
      <c r="C32" s="59">
        <f t="shared" si="2"/>
        <v>2</v>
      </c>
      <c r="D32" s="59"/>
      <c r="E32" s="59"/>
      <c r="F32" s="60">
        <f t="shared" si="0"/>
        <v>2</v>
      </c>
      <c r="G32" s="52">
        <v>43790</v>
      </c>
      <c r="H32" s="120" t="s">
        <v>589</v>
      </c>
      <c r="I32" s="163" t="s">
        <v>300</v>
      </c>
      <c r="J32" s="163" t="s">
        <v>301</v>
      </c>
      <c r="K32" s="87"/>
    </row>
    <row r="33" spans="1:12" s="103" customFormat="1" ht="15" customHeight="1" x14ac:dyDescent="0.25">
      <c r="A33" s="170" t="s">
        <v>27</v>
      </c>
      <c r="B33" s="71" t="s">
        <v>113</v>
      </c>
      <c r="C33" s="73">
        <f t="shared" si="2"/>
        <v>2</v>
      </c>
      <c r="D33" s="73"/>
      <c r="E33" s="73"/>
      <c r="F33" s="181">
        <f t="shared" si="0"/>
        <v>2</v>
      </c>
      <c r="G33" s="100">
        <v>43823</v>
      </c>
      <c r="H33" s="119" t="s">
        <v>589</v>
      </c>
      <c r="I33" s="187" t="s">
        <v>490</v>
      </c>
      <c r="J33" s="187" t="s">
        <v>306</v>
      </c>
      <c r="K33" s="182"/>
    </row>
    <row r="34" spans="1:12" ht="15" customHeight="1" x14ac:dyDescent="0.25">
      <c r="A34" s="169" t="s">
        <v>28</v>
      </c>
      <c r="B34" s="58" t="s">
        <v>112</v>
      </c>
      <c r="C34" s="59">
        <f t="shared" si="2"/>
        <v>0</v>
      </c>
      <c r="D34" s="59"/>
      <c r="E34" s="59"/>
      <c r="F34" s="60">
        <f t="shared" si="0"/>
        <v>0</v>
      </c>
      <c r="G34" s="52">
        <v>43827</v>
      </c>
      <c r="H34" s="120" t="s">
        <v>589</v>
      </c>
      <c r="I34" s="163" t="s">
        <v>304</v>
      </c>
      <c r="J34" s="163" t="s">
        <v>185</v>
      </c>
    </row>
    <row r="35" spans="1:12" ht="15" customHeight="1" x14ac:dyDescent="0.25">
      <c r="A35" s="180" t="s">
        <v>495</v>
      </c>
      <c r="B35" s="58" t="s">
        <v>112</v>
      </c>
      <c r="C35" s="59">
        <f>IF(B35=B$4,2,0)</f>
        <v>0</v>
      </c>
      <c r="D35" s="59"/>
      <c r="E35" s="59"/>
      <c r="F35" s="60">
        <f t="shared" si="0"/>
        <v>0</v>
      </c>
      <c r="G35" s="52">
        <v>43754</v>
      </c>
      <c r="H35" s="58" t="s">
        <v>747</v>
      </c>
      <c r="I35" s="163" t="s">
        <v>189</v>
      </c>
      <c r="J35" s="91" t="s">
        <v>135</v>
      </c>
      <c r="K35" s="113"/>
    </row>
    <row r="36" spans="1:12" ht="15" customHeight="1" x14ac:dyDescent="0.25">
      <c r="A36" s="169" t="s">
        <v>30</v>
      </c>
      <c r="B36" s="58" t="s">
        <v>113</v>
      </c>
      <c r="C36" s="59">
        <f>IF(B36=B$4,2,0)</f>
        <v>2</v>
      </c>
      <c r="D36" s="59"/>
      <c r="E36" s="59"/>
      <c r="F36" s="60">
        <f t="shared" si="0"/>
        <v>2</v>
      </c>
      <c r="G36" s="52">
        <v>43819</v>
      </c>
      <c r="H36" s="121" t="s">
        <v>589</v>
      </c>
      <c r="I36" s="163" t="s">
        <v>148</v>
      </c>
      <c r="J36" s="91" t="s">
        <v>135</v>
      </c>
      <c r="K36" s="97"/>
    </row>
    <row r="37" spans="1:12" ht="15" customHeight="1" x14ac:dyDescent="0.25">
      <c r="A37" s="56" t="s">
        <v>31</v>
      </c>
      <c r="B37" s="56"/>
      <c r="C37" s="57"/>
      <c r="D37" s="57"/>
      <c r="E37" s="57"/>
      <c r="F37" s="57"/>
      <c r="G37" s="57"/>
      <c r="H37" s="56"/>
      <c r="I37" s="56"/>
      <c r="J37" s="56"/>
      <c r="K37" s="97"/>
      <c r="L37" s="5"/>
    </row>
    <row r="38" spans="1:12" ht="15" customHeight="1" x14ac:dyDescent="0.25">
      <c r="A38" s="169" t="s">
        <v>32</v>
      </c>
      <c r="B38" s="58" t="s">
        <v>113</v>
      </c>
      <c r="C38" s="59">
        <f>IF(B38=B$4,2,0)</f>
        <v>2</v>
      </c>
      <c r="D38" s="59"/>
      <c r="E38" s="59"/>
      <c r="F38" s="60">
        <f t="shared" si="0"/>
        <v>2</v>
      </c>
      <c r="G38" s="52">
        <v>43824</v>
      </c>
      <c r="H38" s="124" t="s">
        <v>589</v>
      </c>
      <c r="I38" s="163" t="s">
        <v>153</v>
      </c>
      <c r="J38" s="90" t="s">
        <v>135</v>
      </c>
      <c r="K38" s="97"/>
    </row>
    <row r="39" spans="1:12" ht="15" customHeight="1" x14ac:dyDescent="0.25">
      <c r="A39" s="169" t="s">
        <v>33</v>
      </c>
      <c r="B39" s="58" t="s">
        <v>112</v>
      </c>
      <c r="C39" s="59">
        <f t="shared" ref="C39:C44" si="3">IF(B39=B$4,2,0)</f>
        <v>0</v>
      </c>
      <c r="D39" s="59"/>
      <c r="E39" s="59"/>
      <c r="F39" s="60">
        <f t="shared" si="0"/>
        <v>0</v>
      </c>
      <c r="G39" s="52">
        <v>43815</v>
      </c>
      <c r="H39" s="58" t="s">
        <v>736</v>
      </c>
      <c r="I39" s="163" t="s">
        <v>154</v>
      </c>
      <c r="J39" s="90" t="s">
        <v>135</v>
      </c>
      <c r="K39" s="113"/>
    </row>
    <row r="40" spans="1:12" ht="15" customHeight="1" x14ac:dyDescent="0.25">
      <c r="A40" s="169" t="s">
        <v>98</v>
      </c>
      <c r="B40" s="58" t="s">
        <v>113</v>
      </c>
      <c r="C40" s="59">
        <f t="shared" si="3"/>
        <v>2</v>
      </c>
      <c r="D40" s="59"/>
      <c r="E40" s="59"/>
      <c r="F40" s="60">
        <f t="shared" si="0"/>
        <v>2</v>
      </c>
      <c r="G40" s="52">
        <v>43796</v>
      </c>
      <c r="H40" s="125" t="s">
        <v>589</v>
      </c>
      <c r="I40" s="163" t="s">
        <v>316</v>
      </c>
      <c r="J40" s="163" t="s">
        <v>317</v>
      </c>
      <c r="K40" s="97"/>
    </row>
    <row r="41" spans="1:12" ht="15" customHeight="1" x14ac:dyDescent="0.25">
      <c r="A41" s="169" t="s">
        <v>34</v>
      </c>
      <c r="B41" s="58" t="s">
        <v>113</v>
      </c>
      <c r="C41" s="59">
        <f t="shared" si="3"/>
        <v>2</v>
      </c>
      <c r="D41" s="59"/>
      <c r="E41" s="59"/>
      <c r="F41" s="60">
        <f t="shared" si="0"/>
        <v>2</v>
      </c>
      <c r="G41" s="52">
        <v>43770</v>
      </c>
      <c r="H41" s="125" t="s">
        <v>589</v>
      </c>
      <c r="I41" s="163" t="s">
        <v>180</v>
      </c>
      <c r="J41" s="107" t="s">
        <v>176</v>
      </c>
      <c r="K41" s="88"/>
    </row>
    <row r="42" spans="1:12" ht="15" customHeight="1" x14ac:dyDescent="0.25">
      <c r="A42" s="180" t="s">
        <v>35</v>
      </c>
      <c r="B42" s="58" t="s">
        <v>112</v>
      </c>
      <c r="C42" s="59">
        <f t="shared" si="3"/>
        <v>0</v>
      </c>
      <c r="D42" s="59"/>
      <c r="E42" s="59"/>
      <c r="F42" s="60">
        <f t="shared" si="0"/>
        <v>0</v>
      </c>
      <c r="G42" s="52">
        <v>43811</v>
      </c>
      <c r="H42" s="78" t="s">
        <v>748</v>
      </c>
      <c r="I42" s="163" t="s">
        <v>155</v>
      </c>
      <c r="J42" s="90" t="s">
        <v>135</v>
      </c>
      <c r="K42" s="113"/>
    </row>
    <row r="43" spans="1:12" s="4" customFormat="1" ht="15" customHeight="1" x14ac:dyDescent="0.25">
      <c r="A43" s="180" t="s">
        <v>36</v>
      </c>
      <c r="B43" s="58" t="s">
        <v>112</v>
      </c>
      <c r="C43" s="59">
        <f t="shared" si="3"/>
        <v>0</v>
      </c>
      <c r="D43" s="59"/>
      <c r="E43" s="59"/>
      <c r="F43" s="60">
        <f t="shared" si="0"/>
        <v>0</v>
      </c>
      <c r="G43" s="52">
        <v>43804</v>
      </c>
      <c r="H43" s="124" t="s">
        <v>749</v>
      </c>
      <c r="I43" s="164" t="s">
        <v>324</v>
      </c>
      <c r="J43" s="63" t="s">
        <v>498</v>
      </c>
      <c r="K43" s="184"/>
    </row>
    <row r="44" spans="1:12" s="4" customFormat="1" ht="15" customHeight="1" x14ac:dyDescent="0.25">
      <c r="A44" s="169" t="s">
        <v>37</v>
      </c>
      <c r="B44" s="58" t="s">
        <v>113</v>
      </c>
      <c r="C44" s="59">
        <f t="shared" si="3"/>
        <v>2</v>
      </c>
      <c r="D44" s="60"/>
      <c r="E44" s="60"/>
      <c r="F44" s="60">
        <f t="shared" si="0"/>
        <v>2</v>
      </c>
      <c r="G44" s="52">
        <v>43811</v>
      </c>
      <c r="H44" s="124" t="s">
        <v>589</v>
      </c>
      <c r="I44" s="164" t="s">
        <v>156</v>
      </c>
      <c r="J44" s="164" t="s">
        <v>327</v>
      </c>
      <c r="K44" s="92"/>
    </row>
    <row r="45" spans="1:12" s="103" customFormat="1" ht="15" customHeight="1" x14ac:dyDescent="0.25">
      <c r="A45" s="170" t="s">
        <v>99</v>
      </c>
      <c r="B45" s="71" t="s">
        <v>112</v>
      </c>
      <c r="C45" s="73">
        <f>IF(B45=B$4,2,0)</f>
        <v>0</v>
      </c>
      <c r="D45" s="73"/>
      <c r="E45" s="73">
        <v>0.5</v>
      </c>
      <c r="F45" s="181">
        <f t="shared" si="0"/>
        <v>0</v>
      </c>
      <c r="G45" s="100">
        <v>43804</v>
      </c>
      <c r="H45" s="71" t="s">
        <v>737</v>
      </c>
      <c r="I45" s="187" t="s">
        <v>499</v>
      </c>
      <c r="J45" s="187" t="s">
        <v>330</v>
      </c>
      <c r="K45" s="185"/>
    </row>
    <row r="46" spans="1:12" ht="15" customHeight="1" x14ac:dyDescent="0.25">
      <c r="A46" s="56" t="s">
        <v>38</v>
      </c>
      <c r="B46" s="56"/>
      <c r="C46" s="57"/>
      <c r="D46" s="57"/>
      <c r="E46" s="57"/>
      <c r="F46" s="57"/>
      <c r="G46" s="57"/>
      <c r="H46" s="56"/>
      <c r="I46" s="56"/>
      <c r="J46" s="56"/>
      <c r="L46" s="5"/>
    </row>
    <row r="47" spans="1:12" s="4" customFormat="1" ht="15" customHeight="1" x14ac:dyDescent="0.25">
      <c r="A47" s="180" t="s">
        <v>39</v>
      </c>
      <c r="B47" s="58" t="s">
        <v>112</v>
      </c>
      <c r="C47" s="59">
        <f t="shared" ref="C47:C52" si="4">IF(B47=B$4,2,0)</f>
        <v>0</v>
      </c>
      <c r="D47" s="59">
        <v>0.5</v>
      </c>
      <c r="E47" s="59"/>
      <c r="F47" s="60">
        <f t="shared" si="0"/>
        <v>0</v>
      </c>
      <c r="G47" s="52">
        <v>43819</v>
      </c>
      <c r="H47" s="78" t="s">
        <v>750</v>
      </c>
      <c r="I47" s="164" t="s">
        <v>502</v>
      </c>
      <c r="J47" s="164" t="s">
        <v>335</v>
      </c>
      <c r="K47" s="186"/>
    </row>
    <row r="48" spans="1:12" ht="15" customHeight="1" x14ac:dyDescent="0.25">
      <c r="A48" s="169" t="s">
        <v>40</v>
      </c>
      <c r="B48" s="58" t="s">
        <v>112</v>
      </c>
      <c r="C48" s="59">
        <f t="shared" si="4"/>
        <v>0</v>
      </c>
      <c r="D48" s="59"/>
      <c r="E48" s="59"/>
      <c r="F48" s="60">
        <f t="shared" si="0"/>
        <v>0</v>
      </c>
      <c r="G48" s="52">
        <v>43829</v>
      </c>
      <c r="H48" s="72" t="s">
        <v>738</v>
      </c>
      <c r="I48" s="163" t="s">
        <v>337</v>
      </c>
      <c r="J48" s="63" t="s">
        <v>135</v>
      </c>
      <c r="K48" s="88"/>
    </row>
    <row r="49" spans="1:12" s="4" customFormat="1" ht="15" customHeight="1" x14ac:dyDescent="0.25">
      <c r="A49" s="169" t="s">
        <v>41</v>
      </c>
      <c r="B49" s="58" t="s">
        <v>113</v>
      </c>
      <c r="C49" s="59">
        <f t="shared" si="4"/>
        <v>2</v>
      </c>
      <c r="D49" s="59"/>
      <c r="E49" s="59"/>
      <c r="F49" s="60">
        <f t="shared" si="0"/>
        <v>2</v>
      </c>
      <c r="G49" s="52">
        <v>43826</v>
      </c>
      <c r="H49" s="120" t="s">
        <v>589</v>
      </c>
      <c r="I49" s="166" t="s">
        <v>478</v>
      </c>
      <c r="J49" s="63" t="s">
        <v>135</v>
      </c>
      <c r="K49" s="134"/>
    </row>
    <row r="50" spans="1:12" ht="15" customHeight="1" x14ac:dyDescent="0.25">
      <c r="A50" s="169" t="s">
        <v>42</v>
      </c>
      <c r="B50" s="58" t="s">
        <v>112</v>
      </c>
      <c r="C50" s="59">
        <f t="shared" si="4"/>
        <v>0</v>
      </c>
      <c r="D50" s="59"/>
      <c r="E50" s="59"/>
      <c r="F50" s="60">
        <f t="shared" si="0"/>
        <v>0</v>
      </c>
      <c r="G50" s="52">
        <v>43829</v>
      </c>
      <c r="H50" s="78" t="s">
        <v>589</v>
      </c>
      <c r="I50" s="163" t="s">
        <v>346</v>
      </c>
      <c r="J50" s="63" t="s">
        <v>135</v>
      </c>
      <c r="K50" s="88"/>
    </row>
    <row r="51" spans="1:12" s="4" customFormat="1" ht="15" customHeight="1" x14ac:dyDescent="0.25">
      <c r="A51" s="169" t="s">
        <v>92</v>
      </c>
      <c r="B51" s="58" t="s">
        <v>112</v>
      </c>
      <c r="C51" s="59">
        <f t="shared" si="4"/>
        <v>0</v>
      </c>
      <c r="D51" s="59"/>
      <c r="E51" s="59"/>
      <c r="F51" s="60">
        <f t="shared" si="0"/>
        <v>0</v>
      </c>
      <c r="G51" s="52">
        <v>43826</v>
      </c>
      <c r="H51" s="58" t="s">
        <v>589</v>
      </c>
      <c r="I51" s="163" t="s">
        <v>347</v>
      </c>
      <c r="J51" s="63" t="s">
        <v>135</v>
      </c>
      <c r="K51" s="88"/>
    </row>
    <row r="52" spans="1:12" s="4" customFormat="1" ht="15" customHeight="1" x14ac:dyDescent="0.25">
      <c r="A52" s="169" t="s">
        <v>43</v>
      </c>
      <c r="B52" s="58" t="s">
        <v>113</v>
      </c>
      <c r="C52" s="59">
        <f t="shared" si="4"/>
        <v>2</v>
      </c>
      <c r="D52" s="60"/>
      <c r="E52" s="60"/>
      <c r="F52" s="60">
        <f t="shared" si="0"/>
        <v>2</v>
      </c>
      <c r="G52" s="52">
        <v>43798</v>
      </c>
      <c r="H52" s="120" t="s">
        <v>589</v>
      </c>
      <c r="I52" s="163" t="s">
        <v>355</v>
      </c>
      <c r="J52" s="163" t="s">
        <v>356</v>
      </c>
      <c r="K52" s="89"/>
    </row>
    <row r="53" spans="1:12" ht="15" customHeight="1" x14ac:dyDescent="0.25">
      <c r="A53" s="169" t="s">
        <v>44</v>
      </c>
      <c r="B53" s="58" t="s">
        <v>113</v>
      </c>
      <c r="C53" s="59">
        <f>IF(B53=B$4,2,0)</f>
        <v>2</v>
      </c>
      <c r="D53" s="59"/>
      <c r="E53" s="59"/>
      <c r="F53" s="60">
        <f t="shared" si="0"/>
        <v>2</v>
      </c>
      <c r="G53" s="52">
        <v>43798</v>
      </c>
      <c r="H53" s="120" t="s">
        <v>589</v>
      </c>
      <c r="I53" s="163" t="s">
        <v>360</v>
      </c>
      <c r="J53" s="163" t="s">
        <v>358</v>
      </c>
      <c r="K53" s="88"/>
    </row>
    <row r="54" spans="1:12" ht="15" customHeight="1" x14ac:dyDescent="0.25">
      <c r="A54" s="56" t="s">
        <v>45</v>
      </c>
      <c r="B54" s="56"/>
      <c r="C54" s="57"/>
      <c r="D54" s="57"/>
      <c r="E54" s="57"/>
      <c r="F54" s="57"/>
      <c r="G54" s="57"/>
      <c r="H54" s="56"/>
      <c r="I54" s="56"/>
      <c r="J54" s="56"/>
      <c r="L54" s="5"/>
    </row>
    <row r="55" spans="1:12" s="4" customFormat="1" ht="15" customHeight="1" x14ac:dyDescent="0.25">
      <c r="A55" s="180" t="s">
        <v>46</v>
      </c>
      <c r="B55" s="58" t="s">
        <v>112</v>
      </c>
      <c r="C55" s="59">
        <f>IF(B55=B$4,2,0)</f>
        <v>0</v>
      </c>
      <c r="D55" s="59"/>
      <c r="E55" s="59"/>
      <c r="F55" s="60">
        <f t="shared" si="0"/>
        <v>0</v>
      </c>
      <c r="G55" s="52">
        <v>43818</v>
      </c>
      <c r="H55" s="120" t="s">
        <v>751</v>
      </c>
      <c r="I55" s="164" t="s">
        <v>174</v>
      </c>
      <c r="J55" s="63" t="s">
        <v>135</v>
      </c>
      <c r="K55" s="186"/>
    </row>
    <row r="56" spans="1:12" ht="15" customHeight="1" x14ac:dyDescent="0.25">
      <c r="A56" s="169" t="s">
        <v>47</v>
      </c>
      <c r="B56" s="58" t="s">
        <v>113</v>
      </c>
      <c r="C56" s="59">
        <f t="shared" ref="C56:C68" si="5">IF(B56=B$4,2,0)</f>
        <v>2</v>
      </c>
      <c r="D56" s="59"/>
      <c r="E56" s="59"/>
      <c r="F56" s="60">
        <f t="shared" si="0"/>
        <v>2</v>
      </c>
      <c r="G56" s="52">
        <v>43791</v>
      </c>
      <c r="H56" s="124" t="s">
        <v>589</v>
      </c>
      <c r="I56" s="163" t="s">
        <v>365</v>
      </c>
      <c r="J56" s="63" t="s">
        <v>135</v>
      </c>
      <c r="K56" s="88"/>
    </row>
    <row r="57" spans="1:12" ht="15" customHeight="1" x14ac:dyDescent="0.25">
      <c r="A57" s="169" t="s">
        <v>48</v>
      </c>
      <c r="B57" s="58" t="s">
        <v>112</v>
      </c>
      <c r="C57" s="59">
        <f t="shared" si="5"/>
        <v>0</v>
      </c>
      <c r="D57" s="59"/>
      <c r="E57" s="59"/>
      <c r="F57" s="60">
        <f t="shared" si="0"/>
        <v>0</v>
      </c>
      <c r="G57" s="52">
        <v>43826</v>
      </c>
      <c r="H57" s="78" t="s">
        <v>589</v>
      </c>
      <c r="I57" s="163" t="s">
        <v>370</v>
      </c>
      <c r="J57" s="90" t="s">
        <v>135</v>
      </c>
      <c r="K57" s="88"/>
    </row>
    <row r="58" spans="1:12" ht="15" customHeight="1" x14ac:dyDescent="0.25">
      <c r="A58" s="169" t="s">
        <v>49</v>
      </c>
      <c r="B58" s="58" t="s">
        <v>113</v>
      </c>
      <c r="C58" s="59">
        <f t="shared" si="5"/>
        <v>2</v>
      </c>
      <c r="D58" s="59"/>
      <c r="E58" s="59"/>
      <c r="F58" s="60">
        <f t="shared" si="0"/>
        <v>2</v>
      </c>
      <c r="G58" s="52">
        <v>43824</v>
      </c>
      <c r="H58" s="124" t="s">
        <v>589</v>
      </c>
      <c r="I58" s="163" t="s">
        <v>158</v>
      </c>
      <c r="J58" s="90" t="s">
        <v>135</v>
      </c>
      <c r="K58" s="88"/>
    </row>
    <row r="59" spans="1:12" s="4" customFormat="1" ht="15" customHeight="1" x14ac:dyDescent="0.25">
      <c r="A59" s="169" t="s">
        <v>50</v>
      </c>
      <c r="B59" s="58" t="s">
        <v>113</v>
      </c>
      <c r="C59" s="59">
        <f t="shared" si="5"/>
        <v>2</v>
      </c>
      <c r="D59" s="59"/>
      <c r="E59" s="59">
        <v>0.5</v>
      </c>
      <c r="F59" s="60">
        <f t="shared" si="0"/>
        <v>1</v>
      </c>
      <c r="G59" s="52">
        <v>43798</v>
      </c>
      <c r="H59" s="78" t="s">
        <v>739</v>
      </c>
      <c r="I59" s="164" t="s">
        <v>373</v>
      </c>
      <c r="J59" s="90" t="s">
        <v>135</v>
      </c>
      <c r="K59" s="134"/>
    </row>
    <row r="60" spans="1:12" s="4" customFormat="1" ht="15" customHeight="1" x14ac:dyDescent="0.25">
      <c r="A60" s="169" t="s">
        <v>51</v>
      </c>
      <c r="B60" s="58" t="s">
        <v>113</v>
      </c>
      <c r="C60" s="59">
        <f t="shared" si="5"/>
        <v>2</v>
      </c>
      <c r="D60" s="59"/>
      <c r="E60" s="59"/>
      <c r="F60" s="60">
        <f t="shared" si="0"/>
        <v>2</v>
      </c>
      <c r="G60" s="52">
        <v>43798</v>
      </c>
      <c r="H60" s="124" t="s">
        <v>589</v>
      </c>
      <c r="I60" s="164" t="s">
        <v>377</v>
      </c>
      <c r="J60" s="164" t="s">
        <v>379</v>
      </c>
      <c r="K60" s="134"/>
    </row>
    <row r="61" spans="1:12" s="4" customFormat="1" ht="15" customHeight="1" x14ac:dyDescent="0.25">
      <c r="A61" s="169" t="s">
        <v>52</v>
      </c>
      <c r="B61" s="58" t="s">
        <v>112</v>
      </c>
      <c r="C61" s="59">
        <f t="shared" si="5"/>
        <v>0</v>
      </c>
      <c r="D61" s="59"/>
      <c r="E61" s="59">
        <v>0.5</v>
      </c>
      <c r="F61" s="60">
        <f t="shared" si="0"/>
        <v>0</v>
      </c>
      <c r="G61" s="52">
        <v>43797</v>
      </c>
      <c r="H61" s="58" t="s">
        <v>741</v>
      </c>
      <c r="I61" s="164" t="s">
        <v>740</v>
      </c>
      <c r="J61" s="164" t="s">
        <v>382</v>
      </c>
      <c r="K61" s="134"/>
    </row>
    <row r="62" spans="1:12" s="4" customFormat="1" ht="15" customHeight="1" x14ac:dyDescent="0.25">
      <c r="A62" s="169" t="s">
        <v>53</v>
      </c>
      <c r="B62" s="58" t="s">
        <v>113</v>
      </c>
      <c r="C62" s="59">
        <f t="shared" si="5"/>
        <v>2</v>
      </c>
      <c r="D62" s="59"/>
      <c r="E62" s="59">
        <v>0.5</v>
      </c>
      <c r="F62" s="60">
        <f t="shared" si="0"/>
        <v>1</v>
      </c>
      <c r="G62" s="52">
        <v>43818</v>
      </c>
      <c r="H62" s="78" t="s">
        <v>770</v>
      </c>
      <c r="I62" s="164" t="s">
        <v>383</v>
      </c>
      <c r="J62" s="107" t="s">
        <v>135</v>
      </c>
      <c r="K62" s="93"/>
    </row>
    <row r="63" spans="1:12" s="4" customFormat="1" ht="15" customHeight="1" x14ac:dyDescent="0.25">
      <c r="A63" s="169" t="s">
        <v>54</v>
      </c>
      <c r="B63" s="58" t="s">
        <v>113</v>
      </c>
      <c r="C63" s="59">
        <f t="shared" si="5"/>
        <v>2</v>
      </c>
      <c r="D63" s="59"/>
      <c r="E63" s="59"/>
      <c r="F63" s="60">
        <f t="shared" si="0"/>
        <v>2</v>
      </c>
      <c r="G63" s="52">
        <v>43818</v>
      </c>
      <c r="H63" s="78" t="s">
        <v>589</v>
      </c>
      <c r="I63" s="164" t="s">
        <v>388</v>
      </c>
      <c r="J63" s="164" t="s">
        <v>387</v>
      </c>
      <c r="K63" s="135"/>
    </row>
    <row r="64" spans="1:12" ht="15" customHeight="1" x14ac:dyDescent="0.25">
      <c r="A64" s="169" t="s">
        <v>55</v>
      </c>
      <c r="B64" s="58" t="s">
        <v>113</v>
      </c>
      <c r="C64" s="59">
        <f t="shared" si="5"/>
        <v>2</v>
      </c>
      <c r="D64" s="59"/>
      <c r="E64" s="59"/>
      <c r="F64" s="60">
        <f t="shared" si="0"/>
        <v>2</v>
      </c>
      <c r="G64" s="52">
        <v>43817</v>
      </c>
      <c r="H64" s="124" t="s">
        <v>589</v>
      </c>
      <c r="I64" s="163" t="s">
        <v>175</v>
      </c>
      <c r="J64" s="76" t="s">
        <v>176</v>
      </c>
      <c r="K64" s="88"/>
    </row>
    <row r="65" spans="1:12" s="4" customFormat="1" ht="15" customHeight="1" x14ac:dyDescent="0.25">
      <c r="A65" s="169" t="s">
        <v>56</v>
      </c>
      <c r="B65" s="58" t="s">
        <v>112</v>
      </c>
      <c r="C65" s="59">
        <f t="shared" si="5"/>
        <v>0</v>
      </c>
      <c r="D65" s="59"/>
      <c r="E65" s="59"/>
      <c r="F65" s="60">
        <f t="shared" si="0"/>
        <v>0</v>
      </c>
      <c r="G65" s="52">
        <v>43818</v>
      </c>
      <c r="H65" s="78" t="s">
        <v>589</v>
      </c>
      <c r="I65" s="164" t="s">
        <v>391</v>
      </c>
      <c r="J65" s="90" t="s">
        <v>135</v>
      </c>
      <c r="K65" s="134"/>
    </row>
    <row r="66" spans="1:12" ht="15" customHeight="1" x14ac:dyDescent="0.25">
      <c r="A66" s="169" t="s">
        <v>57</v>
      </c>
      <c r="B66" s="58" t="s">
        <v>113</v>
      </c>
      <c r="C66" s="59">
        <f t="shared" si="5"/>
        <v>2</v>
      </c>
      <c r="D66" s="59"/>
      <c r="E66" s="59"/>
      <c r="F66" s="60">
        <f t="shared" si="0"/>
        <v>2</v>
      </c>
      <c r="G66" s="52">
        <v>43808</v>
      </c>
      <c r="H66" s="77" t="s">
        <v>589</v>
      </c>
      <c r="I66" s="163" t="s">
        <v>394</v>
      </c>
      <c r="J66" s="76" t="s">
        <v>176</v>
      </c>
      <c r="K66" s="88"/>
    </row>
    <row r="67" spans="1:12" s="4" customFormat="1" ht="15" customHeight="1" x14ac:dyDescent="0.25">
      <c r="A67" s="169" t="s">
        <v>58</v>
      </c>
      <c r="B67" s="58" t="s">
        <v>113</v>
      </c>
      <c r="C67" s="59">
        <f t="shared" si="5"/>
        <v>2</v>
      </c>
      <c r="D67" s="60"/>
      <c r="E67" s="60"/>
      <c r="F67" s="60">
        <f t="shared" si="0"/>
        <v>2</v>
      </c>
      <c r="G67" s="52">
        <v>43810</v>
      </c>
      <c r="H67" s="78" t="s">
        <v>589</v>
      </c>
      <c r="I67" s="163" t="s">
        <v>398</v>
      </c>
      <c r="J67" s="107" t="s">
        <v>177</v>
      </c>
      <c r="K67" s="88"/>
    </row>
    <row r="68" spans="1:12" s="4" customFormat="1" ht="15" customHeight="1" x14ac:dyDescent="0.25">
      <c r="A68" s="169" t="s">
        <v>59</v>
      </c>
      <c r="B68" s="58" t="s">
        <v>112</v>
      </c>
      <c r="C68" s="59">
        <f t="shared" si="5"/>
        <v>0</v>
      </c>
      <c r="D68" s="59"/>
      <c r="E68" s="59"/>
      <c r="F68" s="60">
        <f t="shared" si="0"/>
        <v>0</v>
      </c>
      <c r="G68" s="52">
        <v>43818</v>
      </c>
      <c r="H68" s="72" t="s">
        <v>738</v>
      </c>
      <c r="I68" s="164" t="s">
        <v>401</v>
      </c>
      <c r="J68" s="164" t="s">
        <v>516</v>
      </c>
      <c r="K68" s="134"/>
    </row>
    <row r="69" spans="1:12" ht="15" customHeight="1" x14ac:dyDescent="0.25">
      <c r="A69" s="56" t="s">
        <v>60</v>
      </c>
      <c r="B69" s="56"/>
      <c r="C69" s="57"/>
      <c r="D69" s="57"/>
      <c r="E69" s="57"/>
      <c r="F69" s="57"/>
      <c r="G69" s="57"/>
      <c r="H69" s="56"/>
      <c r="I69" s="56"/>
      <c r="J69" s="56"/>
      <c r="L69" s="5"/>
    </row>
    <row r="70" spans="1:12" ht="15" customHeight="1" x14ac:dyDescent="0.25">
      <c r="A70" s="169" t="s">
        <v>61</v>
      </c>
      <c r="B70" s="58" t="s">
        <v>112</v>
      </c>
      <c r="C70" s="59">
        <f t="shared" ref="C70:C75" si="6">IF(B70=B$4,2,0)</f>
        <v>0</v>
      </c>
      <c r="D70" s="59"/>
      <c r="E70" s="59"/>
      <c r="F70" s="60">
        <f t="shared" si="0"/>
        <v>0</v>
      </c>
      <c r="G70" s="52">
        <v>43811</v>
      </c>
      <c r="H70" s="77" t="s">
        <v>589</v>
      </c>
      <c r="I70" s="163" t="s">
        <v>406</v>
      </c>
      <c r="J70" s="90" t="s">
        <v>135</v>
      </c>
      <c r="K70" s="88"/>
    </row>
    <row r="71" spans="1:12" s="4" customFormat="1" ht="15" customHeight="1" x14ac:dyDescent="0.25">
      <c r="A71" s="169" t="s">
        <v>62</v>
      </c>
      <c r="B71" s="58" t="s">
        <v>113</v>
      </c>
      <c r="C71" s="59">
        <f t="shared" si="6"/>
        <v>2</v>
      </c>
      <c r="D71" s="59"/>
      <c r="E71" s="59"/>
      <c r="F71" s="60">
        <f t="shared" si="0"/>
        <v>2</v>
      </c>
      <c r="G71" s="52">
        <v>43790</v>
      </c>
      <c r="H71" s="120" t="s">
        <v>589</v>
      </c>
      <c r="I71" s="164" t="s">
        <v>169</v>
      </c>
      <c r="J71" s="107" t="s">
        <v>177</v>
      </c>
      <c r="K71" s="134"/>
    </row>
    <row r="72" spans="1:12" s="4" customFormat="1" ht="15" customHeight="1" x14ac:dyDescent="0.25">
      <c r="A72" s="169" t="s">
        <v>63</v>
      </c>
      <c r="B72" s="58" t="s">
        <v>113</v>
      </c>
      <c r="C72" s="59">
        <f t="shared" si="6"/>
        <v>2</v>
      </c>
      <c r="D72" s="59"/>
      <c r="E72" s="59"/>
      <c r="F72" s="60">
        <f>C72*(1-D72)*(1-E72)</f>
        <v>2</v>
      </c>
      <c r="G72" s="84">
        <v>43731</v>
      </c>
      <c r="H72" s="120" t="s">
        <v>589</v>
      </c>
      <c r="I72" s="63" t="s">
        <v>410</v>
      </c>
      <c r="J72" s="90" t="s">
        <v>135</v>
      </c>
      <c r="K72" s="134"/>
    </row>
    <row r="73" spans="1:12" ht="15" customHeight="1" x14ac:dyDescent="0.25">
      <c r="A73" s="169" t="s">
        <v>64</v>
      </c>
      <c r="B73" s="58" t="s">
        <v>113</v>
      </c>
      <c r="C73" s="59">
        <f t="shared" si="6"/>
        <v>2</v>
      </c>
      <c r="D73" s="59"/>
      <c r="E73" s="59"/>
      <c r="F73" s="60">
        <f>C73*(1-D73)*(1-E73)</f>
        <v>2</v>
      </c>
      <c r="G73" s="52">
        <v>43825</v>
      </c>
      <c r="H73" s="78" t="s">
        <v>589</v>
      </c>
      <c r="I73" s="163" t="s">
        <v>164</v>
      </c>
      <c r="J73" s="163" t="s">
        <v>411</v>
      </c>
      <c r="K73" s="88"/>
    </row>
    <row r="74" spans="1:12" s="4" customFormat="1" ht="15" customHeight="1" x14ac:dyDescent="0.25">
      <c r="A74" s="58" t="s">
        <v>65</v>
      </c>
      <c r="B74" s="58" t="s">
        <v>113</v>
      </c>
      <c r="C74" s="59">
        <f t="shared" si="6"/>
        <v>2</v>
      </c>
      <c r="D74" s="60"/>
      <c r="E74" s="60"/>
      <c r="F74" s="60">
        <f>C74*(1-D74)*(1-E74)</f>
        <v>2</v>
      </c>
      <c r="G74" s="52">
        <v>43790</v>
      </c>
      <c r="H74" s="120" t="s">
        <v>589</v>
      </c>
      <c r="I74" s="163" t="s">
        <v>517</v>
      </c>
      <c r="J74" s="90" t="s">
        <v>135</v>
      </c>
      <c r="K74" s="88"/>
    </row>
    <row r="75" spans="1:12" ht="15" customHeight="1" x14ac:dyDescent="0.25">
      <c r="A75" s="169" t="s">
        <v>66</v>
      </c>
      <c r="B75" s="58" t="s">
        <v>112</v>
      </c>
      <c r="C75" s="59">
        <f t="shared" si="6"/>
        <v>0</v>
      </c>
      <c r="D75" s="59"/>
      <c r="E75" s="59"/>
      <c r="F75" s="60">
        <f>C75*(1-D75)*(1-E75)</f>
        <v>0</v>
      </c>
      <c r="G75" s="52">
        <v>43818</v>
      </c>
      <c r="H75" s="121" t="s">
        <v>742</v>
      </c>
      <c r="I75" s="163" t="s">
        <v>418</v>
      </c>
      <c r="J75" s="163" t="s">
        <v>416</v>
      </c>
      <c r="K75" s="88"/>
    </row>
    <row r="76" spans="1:12" ht="15" customHeight="1" x14ac:dyDescent="0.25">
      <c r="A76" s="56" t="s">
        <v>67</v>
      </c>
      <c r="B76" s="56"/>
      <c r="C76" s="57"/>
      <c r="D76" s="57"/>
      <c r="E76" s="57"/>
      <c r="F76" s="57"/>
      <c r="G76" s="57"/>
      <c r="H76" s="56"/>
      <c r="I76" s="56"/>
      <c r="J76" s="56"/>
      <c r="L76" s="5"/>
    </row>
    <row r="77" spans="1:12" ht="15" customHeight="1" x14ac:dyDescent="0.25">
      <c r="A77" s="169" t="s">
        <v>68</v>
      </c>
      <c r="B77" s="58" t="s">
        <v>113</v>
      </c>
      <c r="C77" s="59">
        <f>IF(B77=B$4,2,0)</f>
        <v>2</v>
      </c>
      <c r="D77" s="59"/>
      <c r="E77" s="59"/>
      <c r="F77" s="60">
        <f t="shared" ref="F77:F86" si="7">C77*(1-D77)*(1-E77)</f>
        <v>2</v>
      </c>
      <c r="G77" s="52">
        <v>43819</v>
      </c>
      <c r="H77" s="124" t="s">
        <v>589</v>
      </c>
      <c r="I77" s="163" t="s">
        <v>421</v>
      </c>
      <c r="J77" s="107" t="s">
        <v>177</v>
      </c>
      <c r="K77" s="88"/>
    </row>
    <row r="78" spans="1:12" ht="15" customHeight="1" x14ac:dyDescent="0.25">
      <c r="A78" s="169" t="s">
        <v>70</v>
      </c>
      <c r="B78" s="58" t="s">
        <v>112</v>
      </c>
      <c r="C78" s="59">
        <f t="shared" ref="C78:C85" si="8">IF(B78=B$4,2,0)</f>
        <v>0</v>
      </c>
      <c r="D78" s="59"/>
      <c r="E78" s="59"/>
      <c r="F78" s="60">
        <f t="shared" si="7"/>
        <v>0</v>
      </c>
      <c r="G78" s="52">
        <v>43822</v>
      </c>
      <c r="H78" s="77" t="s">
        <v>589</v>
      </c>
      <c r="I78" s="163" t="s">
        <v>519</v>
      </c>
      <c r="J78" s="107" t="s">
        <v>177</v>
      </c>
      <c r="K78" s="88"/>
    </row>
    <row r="79" spans="1:12" ht="15" customHeight="1" x14ac:dyDescent="0.25">
      <c r="A79" s="169" t="s">
        <v>476</v>
      </c>
      <c r="B79" s="124" t="s">
        <v>587</v>
      </c>
      <c r="C79" s="147" t="s">
        <v>588</v>
      </c>
      <c r="D79" s="59"/>
      <c r="E79" s="59"/>
      <c r="F79" s="147" t="s">
        <v>588</v>
      </c>
      <c r="G79" s="141" t="s">
        <v>589</v>
      </c>
      <c r="H79" s="124" t="s">
        <v>589</v>
      </c>
      <c r="I79" s="70" t="s">
        <v>589</v>
      </c>
      <c r="J79" s="90" t="s">
        <v>589</v>
      </c>
      <c r="K79" s="88"/>
    </row>
    <row r="80" spans="1:12" s="4" customFormat="1" ht="15" customHeight="1" x14ac:dyDescent="0.25">
      <c r="A80" s="169" t="s">
        <v>72</v>
      </c>
      <c r="B80" s="58" t="s">
        <v>113</v>
      </c>
      <c r="C80" s="59">
        <f t="shared" si="8"/>
        <v>2</v>
      </c>
      <c r="D80" s="59"/>
      <c r="E80" s="59">
        <v>0.5</v>
      </c>
      <c r="F80" s="60">
        <f t="shared" si="7"/>
        <v>1</v>
      </c>
      <c r="G80" s="52">
        <v>43774</v>
      </c>
      <c r="H80" s="78" t="s">
        <v>739</v>
      </c>
      <c r="I80" s="164" t="s">
        <v>427</v>
      </c>
      <c r="J80" s="90" t="s">
        <v>135</v>
      </c>
      <c r="K80" s="134"/>
    </row>
    <row r="81" spans="1:12" s="4" customFormat="1" ht="15" customHeight="1" x14ac:dyDescent="0.25">
      <c r="A81" s="169" t="s">
        <v>74</v>
      </c>
      <c r="B81" s="58" t="s">
        <v>113</v>
      </c>
      <c r="C81" s="59">
        <f t="shared" si="8"/>
        <v>2</v>
      </c>
      <c r="D81" s="59"/>
      <c r="E81" s="59">
        <v>0.5</v>
      </c>
      <c r="F81" s="60">
        <f t="shared" si="7"/>
        <v>1</v>
      </c>
      <c r="G81" s="52">
        <v>43741</v>
      </c>
      <c r="H81" s="78" t="s">
        <v>739</v>
      </c>
      <c r="I81" s="164" t="s">
        <v>165</v>
      </c>
      <c r="J81" s="90" t="s">
        <v>135</v>
      </c>
      <c r="K81" s="134"/>
    </row>
    <row r="82" spans="1:12" ht="15" customHeight="1" x14ac:dyDescent="0.25">
      <c r="A82" s="169" t="s">
        <v>75</v>
      </c>
      <c r="B82" s="58" t="s">
        <v>113</v>
      </c>
      <c r="C82" s="59">
        <f t="shared" si="8"/>
        <v>2</v>
      </c>
      <c r="D82" s="59"/>
      <c r="E82" s="59"/>
      <c r="F82" s="60">
        <f t="shared" si="7"/>
        <v>2</v>
      </c>
      <c r="G82" s="52">
        <v>43819</v>
      </c>
      <c r="H82" s="124" t="s">
        <v>589</v>
      </c>
      <c r="I82" s="163" t="s">
        <v>193</v>
      </c>
      <c r="J82" s="64" t="s">
        <v>176</v>
      </c>
      <c r="K82" s="88"/>
    </row>
    <row r="83" spans="1:12" s="4" customFormat="1" ht="15" customHeight="1" x14ac:dyDescent="0.25">
      <c r="A83" s="169" t="s">
        <v>76</v>
      </c>
      <c r="B83" s="58" t="s">
        <v>113</v>
      </c>
      <c r="C83" s="59">
        <f t="shared" si="8"/>
        <v>2</v>
      </c>
      <c r="D83" s="59"/>
      <c r="E83" s="59"/>
      <c r="F83" s="60">
        <f t="shared" si="7"/>
        <v>2</v>
      </c>
      <c r="G83" s="52">
        <v>43819</v>
      </c>
      <c r="H83" s="78" t="s">
        <v>589</v>
      </c>
      <c r="I83" s="163" t="s">
        <v>433</v>
      </c>
      <c r="J83" s="90" t="s">
        <v>135</v>
      </c>
      <c r="K83" s="88"/>
    </row>
    <row r="84" spans="1:12" ht="15" customHeight="1" x14ac:dyDescent="0.25">
      <c r="A84" s="169" t="s">
        <v>77</v>
      </c>
      <c r="B84" s="58" t="s">
        <v>113</v>
      </c>
      <c r="C84" s="59">
        <f t="shared" si="8"/>
        <v>2</v>
      </c>
      <c r="D84" s="59"/>
      <c r="E84" s="59"/>
      <c r="F84" s="60">
        <f t="shared" si="7"/>
        <v>2</v>
      </c>
      <c r="G84" s="52">
        <v>43647</v>
      </c>
      <c r="H84" s="78" t="s">
        <v>589</v>
      </c>
      <c r="I84" s="163" t="s">
        <v>435</v>
      </c>
      <c r="J84" s="90" t="s">
        <v>135</v>
      </c>
      <c r="K84" s="88"/>
    </row>
    <row r="85" spans="1:12" s="4" customFormat="1" ht="15" customHeight="1" x14ac:dyDescent="0.25">
      <c r="A85" s="169" t="s">
        <v>78</v>
      </c>
      <c r="B85" s="58" t="s">
        <v>112</v>
      </c>
      <c r="C85" s="59">
        <f t="shared" si="8"/>
        <v>0</v>
      </c>
      <c r="D85" s="59"/>
      <c r="E85" s="60"/>
      <c r="F85" s="60">
        <f t="shared" si="7"/>
        <v>0</v>
      </c>
      <c r="G85" s="84">
        <v>43818</v>
      </c>
      <c r="H85" s="58" t="s">
        <v>771</v>
      </c>
      <c r="I85" s="164" t="s">
        <v>437</v>
      </c>
      <c r="J85" s="164" t="s">
        <v>438</v>
      </c>
      <c r="K85" s="134"/>
    </row>
    <row r="86" spans="1:12" ht="15" customHeight="1" x14ac:dyDescent="0.25">
      <c r="A86" s="169" t="s">
        <v>79</v>
      </c>
      <c r="B86" s="58" t="s">
        <v>112</v>
      </c>
      <c r="C86" s="59">
        <f>IF(B86=B$4,2,0)</f>
        <v>0</v>
      </c>
      <c r="D86" s="59"/>
      <c r="E86" s="59"/>
      <c r="F86" s="60">
        <f t="shared" si="7"/>
        <v>0</v>
      </c>
      <c r="G86" s="52">
        <v>43824</v>
      </c>
      <c r="H86" s="124" t="s">
        <v>589</v>
      </c>
      <c r="I86" s="163" t="s">
        <v>440</v>
      </c>
      <c r="J86" s="107" t="s">
        <v>177</v>
      </c>
      <c r="K86" s="88"/>
    </row>
    <row r="87" spans="1:12" ht="15" customHeight="1" x14ac:dyDescent="0.25">
      <c r="A87" s="56" t="s">
        <v>80</v>
      </c>
      <c r="B87" s="56"/>
      <c r="C87" s="57"/>
      <c r="D87" s="57"/>
      <c r="E87" s="57"/>
      <c r="F87" s="57"/>
      <c r="G87" s="57"/>
      <c r="H87" s="56"/>
      <c r="I87" s="56"/>
      <c r="J87" s="56"/>
      <c r="L87" s="5"/>
    </row>
    <row r="88" spans="1:12" s="4" customFormat="1" ht="15" customHeight="1" x14ac:dyDescent="0.25">
      <c r="A88" s="169" t="s">
        <v>69</v>
      </c>
      <c r="B88" s="58" t="s">
        <v>112</v>
      </c>
      <c r="C88" s="59">
        <f>IF(B88=B$4,2,0)</f>
        <v>0</v>
      </c>
      <c r="D88" s="59"/>
      <c r="E88" s="59">
        <v>0.5</v>
      </c>
      <c r="F88" s="60">
        <f t="shared" ref="F88:F98" si="9">C88*(1-D88)*(1-E88)</f>
        <v>0</v>
      </c>
      <c r="G88" s="84">
        <v>43808</v>
      </c>
      <c r="H88" s="58" t="s">
        <v>743</v>
      </c>
      <c r="I88" s="164" t="s">
        <v>529</v>
      </c>
      <c r="J88" s="164" t="s">
        <v>530</v>
      </c>
      <c r="K88" s="134"/>
    </row>
    <row r="89" spans="1:12" s="4" customFormat="1" ht="15" customHeight="1" x14ac:dyDescent="0.25">
      <c r="A89" s="169" t="s">
        <v>81</v>
      </c>
      <c r="B89" s="58" t="s">
        <v>113</v>
      </c>
      <c r="C89" s="59">
        <f>IF(B89=B$4,2,0)</f>
        <v>2</v>
      </c>
      <c r="D89" s="59"/>
      <c r="E89" s="59"/>
      <c r="F89" s="60">
        <f t="shared" si="9"/>
        <v>2</v>
      </c>
      <c r="G89" s="52">
        <v>43761</v>
      </c>
      <c r="H89" s="58" t="s">
        <v>589</v>
      </c>
      <c r="I89" s="164" t="s">
        <v>447</v>
      </c>
      <c r="J89" s="164" t="s">
        <v>532</v>
      </c>
      <c r="K89" s="95"/>
    </row>
    <row r="90" spans="1:12" s="4" customFormat="1" ht="15" customHeight="1" x14ac:dyDescent="0.25">
      <c r="A90" s="169" t="s">
        <v>73</v>
      </c>
      <c r="B90" s="58" t="s">
        <v>113</v>
      </c>
      <c r="C90" s="59">
        <f>IF(B90=B$4,2,0)</f>
        <v>2</v>
      </c>
      <c r="D90" s="59"/>
      <c r="E90" s="59"/>
      <c r="F90" s="60">
        <f t="shared" si="9"/>
        <v>2</v>
      </c>
      <c r="G90" s="52">
        <v>43826</v>
      </c>
      <c r="H90" s="78" t="s">
        <v>589</v>
      </c>
      <c r="I90" s="164" t="s">
        <v>479</v>
      </c>
      <c r="J90" s="164" t="s">
        <v>453</v>
      </c>
      <c r="K90" s="135"/>
    </row>
    <row r="91" spans="1:12" ht="15" customHeight="1" x14ac:dyDescent="0.25">
      <c r="A91" s="169" t="s">
        <v>82</v>
      </c>
      <c r="B91" s="58" t="s">
        <v>113</v>
      </c>
      <c r="C91" s="59">
        <f t="shared" ref="C91:C98" si="10">IF(B91=B$4,2,0)</f>
        <v>2</v>
      </c>
      <c r="D91" s="59"/>
      <c r="E91" s="59"/>
      <c r="F91" s="60">
        <f t="shared" si="9"/>
        <v>2</v>
      </c>
      <c r="G91" s="52">
        <v>43818</v>
      </c>
      <c r="H91" s="124" t="s">
        <v>589</v>
      </c>
      <c r="I91" s="163" t="s">
        <v>455</v>
      </c>
      <c r="J91" s="163" t="s">
        <v>537</v>
      </c>
      <c r="K91" s="95"/>
    </row>
    <row r="92" spans="1:12" ht="15" customHeight="1" x14ac:dyDescent="0.25">
      <c r="A92" s="169" t="s">
        <v>83</v>
      </c>
      <c r="B92" s="58" t="s">
        <v>113</v>
      </c>
      <c r="C92" s="59">
        <f t="shared" si="10"/>
        <v>2</v>
      </c>
      <c r="D92" s="59"/>
      <c r="E92" s="59"/>
      <c r="F92" s="60">
        <f t="shared" si="9"/>
        <v>2</v>
      </c>
      <c r="G92" s="52">
        <v>43812</v>
      </c>
      <c r="H92" s="78" t="s">
        <v>589</v>
      </c>
      <c r="I92" s="163" t="s">
        <v>178</v>
      </c>
      <c r="J92" s="163" t="s">
        <v>167</v>
      </c>
      <c r="K92" s="94"/>
    </row>
    <row r="93" spans="1:12" ht="15" customHeight="1" x14ac:dyDescent="0.25">
      <c r="A93" s="169" t="s">
        <v>84</v>
      </c>
      <c r="B93" s="58" t="s">
        <v>113</v>
      </c>
      <c r="C93" s="59">
        <f t="shared" si="10"/>
        <v>2</v>
      </c>
      <c r="D93" s="59"/>
      <c r="E93" s="59"/>
      <c r="F93" s="60">
        <f t="shared" si="9"/>
        <v>2</v>
      </c>
      <c r="G93" s="52">
        <v>43789</v>
      </c>
      <c r="H93" s="124" t="s">
        <v>589</v>
      </c>
      <c r="I93" s="163" t="s">
        <v>460</v>
      </c>
      <c r="J93" s="90" t="s">
        <v>135</v>
      </c>
      <c r="K93" s="94"/>
    </row>
    <row r="94" spans="1:12" s="4" customFormat="1" ht="15" customHeight="1" x14ac:dyDescent="0.25">
      <c r="A94" s="189" t="s">
        <v>85</v>
      </c>
      <c r="B94" s="58" t="s">
        <v>112</v>
      </c>
      <c r="C94" s="59">
        <f t="shared" si="10"/>
        <v>0</v>
      </c>
      <c r="D94" s="59"/>
      <c r="E94" s="59"/>
      <c r="F94" s="60">
        <f t="shared" si="9"/>
        <v>0</v>
      </c>
      <c r="G94" s="52">
        <v>43811</v>
      </c>
      <c r="H94" s="78" t="s">
        <v>744</v>
      </c>
      <c r="I94" s="164" t="s">
        <v>465</v>
      </c>
      <c r="J94" s="90" t="s">
        <v>135</v>
      </c>
      <c r="K94" s="95"/>
    </row>
    <row r="95" spans="1:12" ht="15" customHeight="1" x14ac:dyDescent="0.25">
      <c r="A95" s="169" t="s">
        <v>86</v>
      </c>
      <c r="B95" s="58" t="s">
        <v>112</v>
      </c>
      <c r="C95" s="59">
        <f t="shared" si="10"/>
        <v>0</v>
      </c>
      <c r="D95" s="59"/>
      <c r="E95" s="59"/>
      <c r="F95" s="60">
        <f t="shared" si="9"/>
        <v>0</v>
      </c>
      <c r="G95" s="52">
        <v>43825</v>
      </c>
      <c r="H95" s="78" t="s">
        <v>589</v>
      </c>
      <c r="I95" s="163" t="s">
        <v>547</v>
      </c>
      <c r="J95" s="163" t="s">
        <v>546</v>
      </c>
      <c r="K95" s="94"/>
    </row>
    <row r="96" spans="1:12" ht="15" customHeight="1" x14ac:dyDescent="0.25">
      <c r="A96" s="169" t="s">
        <v>87</v>
      </c>
      <c r="B96" s="58" t="s">
        <v>113</v>
      </c>
      <c r="C96" s="59">
        <f t="shared" si="10"/>
        <v>2</v>
      </c>
      <c r="D96" s="59"/>
      <c r="E96" s="59"/>
      <c r="F96" s="60">
        <f t="shared" si="9"/>
        <v>2</v>
      </c>
      <c r="G96" s="52">
        <v>43823</v>
      </c>
      <c r="H96" s="120" t="s">
        <v>589</v>
      </c>
      <c r="I96" s="163" t="s">
        <v>467</v>
      </c>
      <c r="J96" s="163" t="s">
        <v>469</v>
      </c>
      <c r="K96" s="94"/>
    </row>
    <row r="97" spans="1:13" s="4" customFormat="1" ht="15" customHeight="1" x14ac:dyDescent="0.25">
      <c r="A97" s="169" t="s">
        <v>88</v>
      </c>
      <c r="B97" s="58" t="s">
        <v>112</v>
      </c>
      <c r="C97" s="59">
        <f t="shared" si="10"/>
        <v>0</v>
      </c>
      <c r="D97" s="59"/>
      <c r="E97" s="59"/>
      <c r="F97" s="60">
        <f t="shared" si="9"/>
        <v>0</v>
      </c>
      <c r="G97" s="114">
        <v>43823</v>
      </c>
      <c r="H97" s="65" t="s">
        <v>589</v>
      </c>
      <c r="I97" s="163" t="s">
        <v>472</v>
      </c>
      <c r="J97" s="90" t="s">
        <v>135</v>
      </c>
      <c r="K97" s="94"/>
    </row>
    <row r="98" spans="1:13" s="4" customFormat="1" ht="15" customHeight="1" x14ac:dyDescent="0.25">
      <c r="A98" s="169" t="s">
        <v>89</v>
      </c>
      <c r="B98" s="58" t="s">
        <v>112</v>
      </c>
      <c r="C98" s="59">
        <f t="shared" si="10"/>
        <v>0</v>
      </c>
      <c r="D98" s="59"/>
      <c r="E98" s="59"/>
      <c r="F98" s="60">
        <f t="shared" si="9"/>
        <v>0</v>
      </c>
      <c r="G98" s="52">
        <v>43819</v>
      </c>
      <c r="H98" s="64" t="s">
        <v>745</v>
      </c>
      <c r="I98" s="164" t="s">
        <v>475</v>
      </c>
      <c r="J98" s="90" t="s">
        <v>135</v>
      </c>
      <c r="K98" s="95"/>
    </row>
    <row r="99" spans="1:13" ht="27.75" customHeight="1" x14ac:dyDescent="0.25">
      <c r="A99" s="222" t="s">
        <v>639</v>
      </c>
      <c r="B99" s="222"/>
      <c r="C99" s="222"/>
      <c r="D99" s="222"/>
      <c r="E99" s="222"/>
      <c r="F99" s="222"/>
      <c r="G99" s="222"/>
      <c r="H99" s="222"/>
      <c r="I99" s="222"/>
      <c r="J99" s="222"/>
      <c r="K99" s="127"/>
      <c r="L99" s="127"/>
      <c r="M99" s="127"/>
    </row>
    <row r="105" spans="1:13" x14ac:dyDescent="0.25">
      <c r="A105" s="6"/>
      <c r="B105" s="6"/>
      <c r="C105" s="6"/>
      <c r="D105" s="6"/>
      <c r="E105" s="6"/>
      <c r="F105" s="7"/>
      <c r="G105" s="7"/>
      <c r="H105" s="9"/>
      <c r="I105" s="9"/>
    </row>
    <row r="109" spans="1:13" x14ac:dyDescent="0.25">
      <c r="A109" s="6"/>
      <c r="B109" s="6"/>
      <c r="C109" s="6"/>
      <c r="D109" s="6"/>
      <c r="E109" s="6"/>
      <c r="F109" s="7"/>
      <c r="G109" s="7"/>
      <c r="H109" s="9"/>
      <c r="I109" s="9"/>
    </row>
    <row r="112" spans="1:13" x14ac:dyDescent="0.25">
      <c r="A112" s="6"/>
      <c r="B112" s="6"/>
      <c r="C112" s="6"/>
      <c r="D112" s="6"/>
      <c r="E112" s="6"/>
      <c r="F112" s="7"/>
      <c r="G112" s="7"/>
      <c r="H112" s="9"/>
      <c r="I112" s="9"/>
    </row>
    <row r="116" spans="1:9" x14ac:dyDescent="0.25">
      <c r="A116" s="6"/>
      <c r="B116" s="6"/>
      <c r="C116" s="6"/>
      <c r="D116" s="6"/>
      <c r="E116" s="6"/>
      <c r="F116" s="7"/>
      <c r="G116" s="7"/>
      <c r="H116" s="9"/>
      <c r="I116" s="9"/>
    </row>
    <row r="119" spans="1:9" x14ac:dyDescent="0.25">
      <c r="A119" s="6"/>
      <c r="B119" s="6"/>
      <c r="C119" s="6"/>
      <c r="D119" s="6"/>
      <c r="E119" s="6"/>
      <c r="F119" s="7"/>
      <c r="G119" s="7"/>
      <c r="H119" s="9"/>
      <c r="I119" s="9"/>
    </row>
    <row r="123" spans="1:9" x14ac:dyDescent="0.25">
      <c r="A123" s="6"/>
      <c r="B123" s="6"/>
      <c r="C123" s="6"/>
      <c r="D123" s="6"/>
      <c r="E123" s="6"/>
      <c r="F123" s="7"/>
      <c r="G123" s="7"/>
      <c r="H123" s="9"/>
      <c r="I123" s="9"/>
    </row>
  </sheetData>
  <autoFilter ref="A6:J99" xr:uid="{00000000-0009-0000-0000-000008000000}"/>
  <mergeCells count="14">
    <mergeCell ref="A99:J99"/>
    <mergeCell ref="A2:J2"/>
    <mergeCell ref="A1:J1"/>
    <mergeCell ref="A3:A5"/>
    <mergeCell ref="C3:F3"/>
    <mergeCell ref="H3:H5"/>
    <mergeCell ref="C4:C5"/>
    <mergeCell ref="D4:D5"/>
    <mergeCell ref="G3:G5"/>
    <mergeCell ref="I3:J3"/>
    <mergeCell ref="I4:I5"/>
    <mergeCell ref="J4:J5"/>
    <mergeCell ref="E4:E5"/>
    <mergeCell ref="F4:F5"/>
  </mergeCells>
  <dataValidations count="3">
    <dataValidation type="list" allowBlank="1" showInputMessage="1" showErrorMessage="1" sqref="H6:J6" xr:uid="{00000000-0002-0000-0800-000000000000}">
      <formula1>#REF!</formula1>
    </dataValidation>
    <dataValidation type="list" allowBlank="1" showInputMessage="1" showErrorMessage="1" sqref="B7:B78 B80:B98" xr:uid="{00000000-0002-0000-0800-000001000000}">
      <formula1>$B$4:$B$5</formula1>
    </dataValidation>
    <dataValidation type="list" allowBlank="1" showInputMessage="1" showErrorMessage="1" sqref="B6:G6" xr:uid="{00000000-0002-0000-0800-000002000000}">
      <formula1>$B$5:$B$5</formula1>
    </dataValidation>
  </dataValidations>
  <hyperlinks>
    <hyperlink ref="I72" r:id="rId1" xr:uid="{00000000-0004-0000-0800-000000000000}"/>
    <hyperlink ref="I7" r:id="rId2" xr:uid="{00000000-0004-0000-0800-000001000000}"/>
    <hyperlink ref="I8" r:id="rId3" xr:uid="{00000000-0004-0000-0800-000002000000}"/>
    <hyperlink ref="J8" r:id="rId4" display="http://bryanskoblfin.ru/open/Menu/Page/93" xr:uid="{00000000-0004-0000-0800-000003000000}"/>
    <hyperlink ref="I9" r:id="rId5" xr:uid="{00000000-0004-0000-0800-000004000000}"/>
    <hyperlink ref="I10" r:id="rId6" xr:uid="{00000000-0004-0000-0800-000005000000}"/>
    <hyperlink ref="I11" r:id="rId7" xr:uid="{00000000-0004-0000-0800-000006000000}"/>
    <hyperlink ref="I13" r:id="rId8" xr:uid="{00000000-0004-0000-0800-000007000000}"/>
    <hyperlink ref="I14" r:id="rId9" xr:uid="{00000000-0004-0000-0800-000008000000}"/>
    <hyperlink ref="I15" r:id="rId10" display="http://ufin48.ru/Show/Category/63?ItemId=47&amp;headingId=3" xr:uid="{00000000-0004-0000-0800-000009000000}"/>
    <hyperlink ref="I16" r:id="rId11" display="http://mef.mosreg.ru/dokumenty/antikorrupcionnaya-ekspertiza?page=2" xr:uid="{00000000-0004-0000-0800-00000A000000}"/>
    <hyperlink ref="J16" r:id="rId12" location="tab-id-5" display="https://budget.mosreg.ru/byudzhet-dlya-grazhdan/izmeneniya-v-zakon-o-byudzhete-mo/ - tab-id-5" xr:uid="{00000000-0004-0000-0800-00000B000000}"/>
    <hyperlink ref="I17" r:id="rId13" xr:uid="{00000000-0004-0000-0800-00000C000000}"/>
    <hyperlink ref="I18" r:id="rId14" xr:uid="{00000000-0004-0000-0800-00000D000000}"/>
    <hyperlink ref="J18" r:id="rId15" display="http://minfin-rzn.ru/portal/Show/Category/5?ItemId=24" xr:uid="{00000000-0004-0000-0800-00000E000000}"/>
    <hyperlink ref="I19" r:id="rId16" xr:uid="{00000000-0004-0000-0800-00000F000000}"/>
    <hyperlink ref="I20" r:id="rId17" xr:uid="{00000000-0004-0000-0800-000010000000}"/>
    <hyperlink ref="I21" r:id="rId18" display="https://минфин.тверскаяобласть.рф/np-baza/regionalnye-normativnye-pravovye-akty/" xr:uid="{00000000-0004-0000-0800-000011000000}"/>
    <hyperlink ref="J21" r:id="rId19" display="http://portal.tverfin.ru/Show/Category/5?page=1&amp;ItemId=271&amp;filterYear=2019" xr:uid="{00000000-0004-0000-0800-000012000000}"/>
    <hyperlink ref="J22" r:id="rId20" display="https://dfto.ru/byudzhet-dlya-grazhdan/zakon-o-byudzhete" xr:uid="{00000000-0004-0000-0800-000013000000}"/>
    <hyperlink ref="I22" r:id="rId21" display="https://minfin.tularegion.ru/documents/?SECTION=1579" xr:uid="{00000000-0004-0000-0800-000014000000}"/>
    <hyperlink ref="I23" r:id="rId22" xr:uid="{00000000-0004-0000-0800-000015000000}"/>
    <hyperlink ref="J23" r:id="rId23" display="http://budget76.ru/" xr:uid="{00000000-0004-0000-0800-000016000000}"/>
    <hyperlink ref="I24" r:id="rId24" display="https://www.mos.ru/findep/function/napravleniia-deyatelnosti/normativnie-dokumenti-ukazaniya-razyasnenia/biudzhet-goroda-moskvy/" xr:uid="{00000000-0004-0000-0800-000017000000}"/>
    <hyperlink ref="J24" r:id="rId25" xr:uid="{00000000-0004-0000-0800-000018000000}"/>
    <hyperlink ref="I28" r:id="rId26" xr:uid="{00000000-0004-0000-0800-000019000000}"/>
    <hyperlink ref="I29" r:id="rId27" xr:uid="{00000000-0004-0000-0800-00001A000000}"/>
    <hyperlink ref="I30" r:id="rId28" xr:uid="{00000000-0004-0000-0800-00001B000000}"/>
    <hyperlink ref="J31" r:id="rId29" display="http://budget.lenreg.ru/documents/?page=3&amp;sortOrder=&amp;type=&amp;sortName=&amp;sortDate=" xr:uid="{00000000-0004-0000-0800-00001C000000}"/>
    <hyperlink ref="I31" r:id="rId30" xr:uid="{00000000-0004-0000-0800-00001D000000}"/>
    <hyperlink ref="I32" r:id="rId31" xr:uid="{00000000-0004-0000-0800-00001E000000}"/>
    <hyperlink ref="J32" r:id="rId32" display="https://b4u.gov-murman.ru/stages/" xr:uid="{00000000-0004-0000-0800-00001F000000}"/>
    <hyperlink ref="J34" r:id="rId33" display="http://bks.pskov.ru/ebudget/Show/Category/11?ItemId=258" xr:uid="{00000000-0004-0000-0800-000020000000}"/>
    <hyperlink ref="I34" r:id="rId34" display="http://finance.pskov.ru/ob-upravlenii/pravovaya-baza" xr:uid="{00000000-0004-0000-0800-000021000000}"/>
    <hyperlink ref="J33" r:id="rId35" display="http://portal.novkfo.ru/Menu/Page/79" xr:uid="{00000000-0004-0000-0800-000022000000}"/>
    <hyperlink ref="I33" r:id="rId36" display="http://www.novkfo.ru/aktualizirovannaya-redaktciya-oblastnogo-zakona-o-byudzhete.html" xr:uid="{00000000-0004-0000-0800-000023000000}"/>
    <hyperlink ref="I26" r:id="rId37" xr:uid="{00000000-0004-0000-0800-000024000000}"/>
    <hyperlink ref="J26" r:id="rId38" xr:uid="{00000000-0004-0000-0800-000025000000}"/>
    <hyperlink ref="I36" r:id="rId39" xr:uid="{00000000-0004-0000-0800-000026000000}"/>
    <hyperlink ref="I38" r:id="rId40" xr:uid="{00000000-0004-0000-0800-000027000000}"/>
    <hyperlink ref="I39" r:id="rId41" xr:uid="{00000000-0004-0000-0800-000028000000}"/>
    <hyperlink ref="I40" r:id="rId42" xr:uid="{00000000-0004-0000-0800-000029000000}"/>
    <hyperlink ref="J40" r:id="rId43" display="http://budget.rk.ifinmon.ru/dokumenty/zakon-o-byudzhete" xr:uid="{00000000-0004-0000-0800-00002A000000}"/>
    <hyperlink ref="I41" r:id="rId44" xr:uid="{00000000-0004-0000-0800-00002B000000}"/>
    <hyperlink ref="I42" r:id="rId45" xr:uid="{00000000-0004-0000-0800-00002C000000}"/>
    <hyperlink ref="I43" r:id="rId46" xr:uid="{00000000-0004-0000-0800-00002D000000}"/>
    <hyperlink ref="I44" r:id="rId47" xr:uid="{00000000-0004-0000-0800-00002E000000}"/>
    <hyperlink ref="J44" r:id="rId48" display="http://minfin.donland.ru:8088/budget/152274417" xr:uid="{00000000-0004-0000-0800-00002F000000}"/>
    <hyperlink ref="J45" r:id="rId49" xr:uid="{00000000-0004-0000-0800-000030000000}"/>
    <hyperlink ref="J47" r:id="rId50" display="http://portal.minfinrd.ru/Show/Category/25?ItemId=25" xr:uid="{00000000-0004-0000-0800-000031000000}"/>
    <hyperlink ref="I47" r:id="rId51" xr:uid="{00000000-0004-0000-0800-000032000000}"/>
    <hyperlink ref="I48" r:id="rId52" xr:uid="{00000000-0004-0000-0800-000033000000}"/>
    <hyperlink ref="I50" r:id="rId53" display="http://minfin09.ru/category/2019-%d0%b3%d0%be%d0%b4/" xr:uid="{00000000-0004-0000-0800-000034000000}"/>
    <hyperlink ref="I51" r:id="rId54" display="http://minfin.alania.gov.ru/index.php/documents" xr:uid="{00000000-0004-0000-0800-000035000000}"/>
    <hyperlink ref="I52" r:id="rId55" display="http://www.minfinchr.ru/respublikanskij-byudzhet/zakon-chechenskoj-respubliki-o-respublikanskom-byudzhete-s-prilozheniyami-v-aktualnoj-redaktsii" xr:uid="{00000000-0004-0000-0800-000036000000}"/>
    <hyperlink ref="J52" r:id="rId56" xr:uid="{00000000-0004-0000-0800-000037000000}"/>
    <hyperlink ref="I53" r:id="rId57" display="http://www.mfsk.ru/law/z_sk" xr:uid="{00000000-0004-0000-0800-000038000000}"/>
    <hyperlink ref="J53" r:id="rId58" xr:uid="{00000000-0004-0000-0800-000039000000}"/>
    <hyperlink ref="I55" r:id="rId59" xr:uid="{00000000-0004-0000-0800-00003A000000}"/>
    <hyperlink ref="I56" r:id="rId60" xr:uid="{00000000-0004-0000-0800-00003B000000}"/>
    <hyperlink ref="I57" r:id="rId61" display="https://www.minfinrm.ru/norm-akty-new/zakony/norm-prav-akty/budget-2019/" xr:uid="{00000000-0004-0000-0800-00003C000000}"/>
    <hyperlink ref="I58" r:id="rId62" xr:uid="{00000000-0004-0000-0800-00003D000000}"/>
    <hyperlink ref="I59" r:id="rId63" xr:uid="{00000000-0004-0000-0800-00003E000000}"/>
    <hyperlink ref="I60" r:id="rId64" display="http://minfin.cap.ru/action/activity/byudzhet/respublikanskij-byudzhet-chuvashskoj-respubliki/2019-god" xr:uid="{00000000-0004-0000-0800-00003F000000}"/>
    <hyperlink ref="J60" r:id="rId65" xr:uid="{00000000-0004-0000-0800-000040000000}"/>
    <hyperlink ref="I61" r:id="rId66" display="http://mfin.permkrai.ru/execution/docbud/2019/" xr:uid="{00000000-0004-0000-0800-000041000000}"/>
    <hyperlink ref="J61" r:id="rId67" display="http://budget.permkrai.ru/" xr:uid="{00000000-0004-0000-0800-000042000000}"/>
    <hyperlink ref="I62" r:id="rId68" xr:uid="{00000000-0004-0000-0800-000043000000}"/>
    <hyperlink ref="J63" r:id="rId69" display="http://mf.nnov.ru:8025/o-budgete/zakonodatelstvo" xr:uid="{00000000-0004-0000-0800-000044000000}"/>
    <hyperlink ref="I63" r:id="rId70" xr:uid="{00000000-0004-0000-0800-000045000000}"/>
    <hyperlink ref="I64" r:id="rId71" xr:uid="{00000000-0004-0000-0800-000046000000}"/>
    <hyperlink ref="J64" r:id="rId72" display="http://budget.cap.ru/Menu/Page/636" xr:uid="{00000000-0004-0000-0800-000047000000}"/>
    <hyperlink ref="I65" r:id="rId73" display="http://finance.pnzreg.ru/docs/bpo/aktualnye-redaktsii-zakona/" xr:uid="{00000000-0004-0000-0800-000048000000}"/>
    <hyperlink ref="J66" r:id="rId74" display="http://budget.cap.ru/Menu/Page/636" xr:uid="{00000000-0004-0000-0800-000049000000}"/>
    <hyperlink ref="I67" r:id="rId75" xr:uid="{00000000-0004-0000-0800-00004A000000}"/>
    <hyperlink ref="I68" r:id="rId76" display="http://ufo.ulntc.ru/index.php?mgf=budget&amp;slep=net" xr:uid="{00000000-0004-0000-0800-00004B000000}"/>
    <hyperlink ref="I70" r:id="rId77" display="http://www.finupr.kurganobl.ru/index.php?test=bud19" xr:uid="{00000000-0004-0000-0800-00004C000000}"/>
    <hyperlink ref="I71" r:id="rId78" location="document_list" display="document_list" xr:uid="{00000000-0004-0000-0800-00004D000000}"/>
    <hyperlink ref="I73" r:id="rId79" xr:uid="{00000000-0004-0000-0800-00004E000000}"/>
    <hyperlink ref="J73" r:id="rId80" display="http://open.minfin74.ru/budget/370457626" xr:uid="{00000000-0004-0000-0800-00004F000000}"/>
    <hyperlink ref="J75" r:id="rId81" display="http://feaweb.yamalfin.ru/" xr:uid="{00000000-0004-0000-0800-000050000000}"/>
    <hyperlink ref="I75" r:id="rId82" xr:uid="{00000000-0004-0000-0800-000051000000}"/>
    <hyperlink ref="I77" r:id="rId83" xr:uid="{00000000-0004-0000-0800-000052000000}"/>
    <hyperlink ref="I80" r:id="rId84" xr:uid="{00000000-0004-0000-0800-000053000000}"/>
    <hyperlink ref="I81" r:id="rId85" xr:uid="{00000000-0004-0000-0800-000054000000}"/>
    <hyperlink ref="J82" r:id="rId86" display="http://openbudget.gfu.ru/budget/law/" xr:uid="{00000000-0004-0000-0800-000055000000}"/>
    <hyperlink ref="I82" r:id="rId87" xr:uid="{00000000-0004-0000-0800-000056000000}"/>
    <hyperlink ref="I83" r:id="rId88" xr:uid="{00000000-0004-0000-0800-000057000000}"/>
    <hyperlink ref="I84" r:id="rId89" xr:uid="{00000000-0004-0000-0800-000058000000}"/>
    <hyperlink ref="I85" r:id="rId90" xr:uid="{00000000-0004-0000-0800-000059000000}"/>
    <hyperlink ref="J85" r:id="rId91" display="http://budget.omsk.ifinmon.ru/napravleniya/o-byudzhete/dokumenty" xr:uid="{00000000-0004-0000-0800-00005A000000}"/>
    <hyperlink ref="I86" r:id="rId92" display="http://www.findep.org/zakoni-tomskoy-oblasti.html" xr:uid="{00000000-0004-0000-0800-00005B000000}"/>
    <hyperlink ref="J88" r:id="rId93" xr:uid="{00000000-0004-0000-0800-00005C000000}"/>
    <hyperlink ref="I88" r:id="rId94" display="http://egov-buryatia.ru/minfin/activities/documents/zakony/" xr:uid="{00000000-0004-0000-0800-00005D000000}"/>
    <hyperlink ref="I89" r:id="rId95" xr:uid="{00000000-0004-0000-0800-00005E000000}"/>
    <hyperlink ref="J89" r:id="rId96" display="http://budget.sakha.gov.ru/ebudget/Menu/Page/326" xr:uid="{00000000-0004-0000-0800-00005F000000}"/>
    <hyperlink ref="J90" r:id="rId97" xr:uid="{00000000-0004-0000-0800-000060000000}"/>
    <hyperlink ref="I91" r:id="rId98" xr:uid="{00000000-0004-0000-0800-000061000000}"/>
    <hyperlink ref="J91" r:id="rId99" location="/documents" display="/documents" xr:uid="{00000000-0004-0000-0800-000062000000}"/>
    <hyperlink ref="I92" r:id="rId100" xr:uid="{00000000-0004-0000-0800-000063000000}"/>
    <hyperlink ref="J92" r:id="rId101" xr:uid="{00000000-0004-0000-0800-000064000000}"/>
    <hyperlink ref="I93" r:id="rId102" xr:uid="{00000000-0004-0000-0800-000065000000}"/>
    <hyperlink ref="I94" r:id="rId103" xr:uid="{00000000-0004-0000-0800-000066000000}"/>
    <hyperlink ref="I96" r:id="rId104" display="http://sakhminfin.ru/" xr:uid="{00000000-0004-0000-0800-000067000000}"/>
    <hyperlink ref="J96" r:id="rId105" xr:uid="{00000000-0004-0000-0800-000068000000}"/>
    <hyperlink ref="I97" r:id="rId106" display="http://www.eao.ru/isp-vlast/finansovoe-upravlenie-pravitelstva/byudzhet/" xr:uid="{00000000-0004-0000-0800-000069000000}"/>
    <hyperlink ref="I98" r:id="rId107" xr:uid="{00000000-0004-0000-0800-00006A000000}"/>
    <hyperlink ref="I49" r:id="rId108" xr:uid="{00000000-0004-0000-0800-00006B000000}"/>
    <hyperlink ref="I90" r:id="rId109" xr:uid="{00000000-0004-0000-0800-00006C000000}"/>
    <hyperlink ref="I12" r:id="rId110" xr:uid="{00000000-0004-0000-0800-00006D000000}"/>
    <hyperlink ref="I27" r:id="rId111" xr:uid="{00000000-0004-0000-0800-00006E000000}"/>
    <hyperlink ref="I35" r:id="rId112" xr:uid="{00000000-0004-0000-0800-00006F000000}"/>
    <hyperlink ref="J43" r:id="rId113" display="http://www.minfin34.ru/ " xr:uid="{00000000-0004-0000-0800-000070000000}"/>
    <hyperlink ref="I45" r:id="rId114" xr:uid="{00000000-0004-0000-0800-000071000000}"/>
    <hyperlink ref="I66" r:id="rId115" xr:uid="{00000000-0004-0000-0800-000072000000}"/>
    <hyperlink ref="J68" r:id="rId116" xr:uid="{00000000-0004-0000-0800-000073000000}"/>
    <hyperlink ref="I74" r:id="rId117" xr:uid="{00000000-0004-0000-0800-000074000000}"/>
    <hyperlink ref="I78" r:id="rId118" display="https://minfin.rtyva.ru/node/7607/" xr:uid="{00000000-0004-0000-0800-000075000000}"/>
    <hyperlink ref="I95" r:id="rId119" display="https://minfin.49gov.ru/documents/" xr:uid="{00000000-0004-0000-0800-000076000000}"/>
    <hyperlink ref="J95" r:id="rId120" display="http://iis.minfin.49gov.ru/ebudget/Menu/Page/86" xr:uid="{00000000-0004-0000-0800-000077000000}"/>
  </hyperlinks>
  <printOptions horizontalCentered="1"/>
  <pageMargins left="0.39370078740157483" right="0.39370078740157483" top="0.98425196850393704" bottom="0.39370078740157483" header="0.31496062992125984" footer="0.23622047244094491"/>
  <pageSetup paperSize="9" scale="77" fitToHeight="0" orientation="landscape" r:id="rId121"/>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18</vt:i4>
      </vt:variant>
    </vt:vector>
  </HeadingPairs>
  <TitlesOfParts>
    <vt:vector size="27" baseType="lpstr">
      <vt:lpstr>Рейтинг (раздел 2)</vt:lpstr>
      <vt:lpstr> Оценка (раздел 2)</vt:lpstr>
      <vt:lpstr> Методика (раздел 2)</vt:lpstr>
      <vt:lpstr>Изменения в бюджет</vt:lpstr>
      <vt:lpstr>2.1</vt:lpstr>
      <vt:lpstr>2.2</vt:lpstr>
      <vt:lpstr>2.3</vt:lpstr>
      <vt:lpstr>2.4</vt:lpstr>
      <vt:lpstr>2.5</vt:lpstr>
      <vt:lpstr>' Методика (раздел 2)'!Заголовки_для_печати</vt:lpstr>
      <vt:lpstr>' Оценка (раздел 2)'!Заголовки_для_печати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'Изменения в бюджет'!Заголовки_для_печати</vt:lpstr>
      <vt:lpstr>'Рейтинг (раздел 2)'!Заголовки_для_печати</vt:lpstr>
      <vt:lpstr>' Методика (раздел 2)'!Область_печати</vt:lpstr>
      <vt:lpstr>' Оценка (раздел 2)'!Область_печати</vt:lpstr>
      <vt:lpstr>'2.1'!Область_печати</vt:lpstr>
      <vt:lpstr>'2.2'!Область_печати</vt:lpstr>
      <vt:lpstr>'2.3'!Область_печати</vt:lpstr>
      <vt:lpstr>'2.4'!Область_печати</vt:lpstr>
      <vt:lpstr>'2.5'!Область_печати</vt:lpstr>
      <vt:lpstr>'Изменения в бюджет'!Область_печати</vt:lpstr>
      <vt:lpstr>'Рейтинг (раздел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Тимофеева Ольга Ивановна</dc:creator>
  <cp:lastModifiedBy>Asus</cp:lastModifiedBy>
  <cp:lastPrinted>2020-03-02T07:47:27Z</cp:lastPrinted>
  <dcterms:created xsi:type="dcterms:W3CDTF">2019-03-10T09:01:35Z</dcterms:created>
  <dcterms:modified xsi:type="dcterms:W3CDTF">2020-03-31T08:20:22Z</dcterms:modified>
</cp:coreProperties>
</file>