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260" tabRatio="837" activeTab="0"/>
  </bookViews>
  <sheets>
    <sheet name="Рейтинг (раздел 3)" sheetId="1" r:id="rId1"/>
    <sheet name="Оценка (раздел 3)" sheetId="2" r:id="rId2"/>
    <sheet name="Методика  (Раздел 3)" sheetId="3" r:id="rId3"/>
    <sheet name="Показатель 3.1" sheetId="4" r:id="rId4"/>
    <sheet name="Параметры" sheetId="5" state="hidden" r:id="rId5"/>
  </sheets>
  <externalReferences>
    <externalReference r:id="rId8"/>
  </externalReferences>
  <definedNames>
    <definedName name="_xlfn.RANK.EQ" hidden="1">#NAME?</definedName>
    <definedName name="_xlnm._FilterDatabase" localSheetId="3" hidden="1">'Показатель 3.1'!$A$12:$BG$104</definedName>
    <definedName name="Выбор_1.1">'[1]1.1'!$C$5:$C$8</definedName>
    <definedName name="Выбор_3.1">'Показатель 3.1'!$B$5:$B$11</definedName>
    <definedName name="Выбор_3.2" localSheetId="0">#REF!</definedName>
    <definedName name="Выбор_3.2">#REF!</definedName>
    <definedName name="Выбор_3.3" localSheetId="0">#REF!</definedName>
    <definedName name="Выбор_3.3">#REF!</definedName>
    <definedName name="Выбор_3.4" localSheetId="0">#REF!</definedName>
    <definedName name="Выбор_3.4">#REF!</definedName>
    <definedName name="Выбор_3.5" localSheetId="0">#REF!</definedName>
    <definedName name="Выбор_3.5">#REF!</definedName>
    <definedName name="Выбор_3.6" localSheetId="0">#REF!</definedName>
    <definedName name="Выбор_3.6">#REF!</definedName>
    <definedName name="Выбор_3.7" localSheetId="0">#REF!</definedName>
    <definedName name="Выбор_3.7">#REF!</definedName>
    <definedName name="Выбор_3.8" localSheetId="0">#REF!</definedName>
    <definedName name="Выбор_3.8">#REF!</definedName>
    <definedName name="Выбор_4.4" localSheetId="0">#REF!</definedName>
    <definedName name="Выбор_4.4">#REF!</definedName>
    <definedName name="_xlnm.Print_Titles" localSheetId="2">'Методика  (Раздел 3)'!$3:$4</definedName>
    <definedName name="_xlnm.Print_Titles" localSheetId="1">'Оценка (раздел 3)'!$3:$3</definedName>
    <definedName name="_xlnm.Print_Titles" localSheetId="3">'Показатель 3.1'!$A:$A,'Показатель 3.1'!$4:$11</definedName>
    <definedName name="_xlnm.Print_Titles" localSheetId="0">'Рейтинг (раздел 3)'!$3:$3</definedName>
    <definedName name="Коэффициент">'Параметры'!$B$3:$B$4</definedName>
    <definedName name="_xlnm.Print_Area" localSheetId="2">'Методика  (Раздел 3)'!$A$1:$F$32</definedName>
    <definedName name="_xlnm.Print_Area" localSheetId="1">'Оценка (раздел 3)'!$A$1:$F$98</definedName>
    <definedName name="_xlnm.Print_Area" localSheetId="3">'Показатель 3.1'!$A$4:$BG$104</definedName>
    <definedName name="_xlnm.Print_Area" localSheetId="0">'Рейтинг (раздел 3)'!$A$1:$E$90</definedName>
  </definedNames>
  <calcPr fullCalcOnLoad="1"/>
</workbook>
</file>

<file path=xl/sharedStrings.xml><?xml version="1.0" encoding="utf-8"?>
<sst xmlns="http://schemas.openxmlformats.org/spreadsheetml/2006/main" count="4082" uniqueCount="1503">
  <si>
    <t>Наименование субъекта Российской Федерации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</si>
  <si>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</si>
  <si>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</si>
  <si>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</si>
  <si>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</si>
  <si>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</si>
  <si>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</si>
  <si>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</si>
  <si>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</si>
  <si>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</si>
  <si>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</si>
  <si>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</si>
  <si>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</si>
  <si>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</si>
  <si>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</si>
  <si>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</si>
  <si>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</si>
  <si>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</si>
  <si>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</si>
  <si>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</si>
  <si>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</si>
  <si>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</si>
  <si>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</si>
  <si>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</si>
  <si>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</si>
  <si>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</si>
  <si>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</si>
  <si>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</si>
  <si>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</si>
  <si>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</si>
  <si>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</si>
  <si>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</si>
  <si>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</si>
  <si>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</si>
  <si>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</si>
  <si>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</si>
  <si>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</si>
  <si>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</si>
  <si>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</si>
  <si>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</si>
  <si>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</si>
  <si>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</si>
  <si>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</si>
  <si>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</si>
  <si>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</si>
  <si>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</si>
  <si>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</si>
  <si>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</si>
  <si>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</si>
  <si>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</si>
  <si>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</si>
  <si>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</si>
  <si>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</si>
  <si>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</si>
  <si>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</si>
  <si>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</si>
  <si>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</si>
  <si>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</si>
  <si>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</si>
  <si>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</si>
  <si>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</si>
  <si>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</si>
  <si>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</si>
  <si>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</si>
  <si>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</si>
  <si>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</si>
  <si>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</si>
  <si>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</si>
  <si>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</si>
  <si>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</si>
  <si>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</si>
  <si>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</si>
  <si>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</si>
  <si>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</si>
  <si>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</si>
  <si>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</si>
  <si>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</si>
  <si>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</si>
  <si>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</si>
  <si>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</si>
  <si>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</si>
  <si>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</si>
  <si>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</si>
  <si>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</si>
  <si>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</si>
  <si>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</si>
  <si>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</si>
  <si>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</si>
  <si>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</si>
  <si>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</si>
  <si>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</si>
  <si>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http://beldepfin.ru/?page_id=1247</t>
  </si>
  <si>
    <t>http://www.minfin39.ru/ebudget/budget_for_people.php</t>
  </si>
  <si>
    <t>Республика Северная Осетия - Алания</t>
  </si>
  <si>
    <t>http://dtf.avo.ru/index.php?option=com_content&amp;view=article&amp;id=168&amp;Itemid=139</t>
  </si>
  <si>
    <t>http://www.gfu.vrn.ru/dir32/dir34/</t>
  </si>
  <si>
    <t>http://www.admoblkaluga.ru/main/work/finances/open-budget/index.php</t>
  </si>
  <si>
    <t>http://depfin.adm44.ru/Budget/budgrag/index.aspx</t>
  </si>
  <si>
    <t>http://mf-ao.ru/index.php/2014-02-25-10-55-37</t>
  </si>
  <si>
    <t xml:space="preserve">Бюджет для граждан (закон о бюджете) </t>
  </si>
  <si>
    <t>№ п/п</t>
  </si>
  <si>
    <t>Вопросы и варианты ответов</t>
  </si>
  <si>
    <t>Баллы</t>
  </si>
  <si>
    <t>Понижающие коэффициенты</t>
  </si>
  <si>
    <t>3.1</t>
  </si>
  <si>
    <t>баллы</t>
  </si>
  <si>
    <t>Итого</t>
  </si>
  <si>
    <t>Республика Крым</t>
  </si>
  <si>
    <t>Поиск</t>
  </si>
  <si>
    <t>http://fin.tmbreg.ru/7812.html</t>
  </si>
  <si>
    <t>http://b4u.gov-murman.ru/index.php#idMenu=228</t>
  </si>
  <si>
    <t>http://www.minfin.orb.ru/bud_for/Vvod</t>
  </si>
  <si>
    <t>http://minfin.ryazangov.ru/activities/budget/budget_open/otkrytyy-byudzhet/</t>
  </si>
  <si>
    <t>http://portal.novkfo.ru/Menu/Page/48</t>
  </si>
  <si>
    <t>http://portal.minfinrd.ru/Show/Category/21?ItemId=96</t>
  </si>
  <si>
    <t>http://mari-el.gov.ru/minfin/Pages/Budjprojekt.aspx</t>
  </si>
  <si>
    <t>http://finance.pnzreg.ru/budget/Otkrytyy_Byudet_Penzenskoy_oblasti</t>
  </si>
  <si>
    <t>http://minfin-samara.ru/BudgetDG/</t>
  </si>
  <si>
    <t>http://www.finupr.kurganobl.ru/index.php?test=budjetgrd</t>
  </si>
  <si>
    <t>http://www.minfin74.ru/mBudget/budget-citizens.php</t>
  </si>
  <si>
    <t>http://admtyumen.ru/ogv_ru/finance/finance/bugjet.htm</t>
  </si>
  <si>
    <t>http://minfin.khabkrai.ru/portal/Show/Content/702</t>
  </si>
  <si>
    <t>http://minfin.rk.gov.ru/rus/info.php?id=606694</t>
  </si>
  <si>
    <t>http://budget.cap.ru/Menu/Page/176</t>
  </si>
  <si>
    <t>http://ufo.ulntc.ru/index.php?mgf=budget/open_budget</t>
  </si>
  <si>
    <t>http://monitoring.yanao.ru/yamal/index.php?option=com_content&amp;view=article&amp;id=334&amp;Itemid=795</t>
  </si>
  <si>
    <t>3.1. Публикация в сети Интернет «бюджета для граждан», разработанного на основе закона о бюджете субъекта РФ на 2016 год и плановый период 2017 и 2018 годов</t>
  </si>
  <si>
    <t>Оценка показателя 3.1</t>
  </si>
  <si>
    <t>г.Севастополь</t>
  </si>
  <si>
    <t>Нет, не опубликован</t>
  </si>
  <si>
    <t>Брошюра</t>
  </si>
  <si>
    <t>Брошюра, сведения на портале</t>
  </si>
  <si>
    <t>Сведения на портале</t>
  </si>
  <si>
    <t>http://dfto.ru/index.php/byudzhet-dlya-grazhdan/zakon-o-byudzhete</t>
  </si>
  <si>
    <t>http://budget.lenobl.ru/new/documents/</t>
  </si>
  <si>
    <t>http://бюджеткубани.рф/index.php/byudzhet-dlya-grazhdan</t>
  </si>
  <si>
    <t>http://openbudsk.ru/content/proekt2016/budjetpr16.php</t>
  </si>
  <si>
    <t>http://mf.nnov.ru:8025/index.php/broshyura</t>
  </si>
  <si>
    <t>http://saratov.ifinmon.ru/index.php/byudzhet-dlya-grazhdan/byudzhet-saratovskoj-oblasti</t>
  </si>
  <si>
    <t>http://info.mfural.ru/ebudget/Menu/Page/1</t>
  </si>
  <si>
    <t>http://budget.govrb.ru/ebudget/Menu/Page/1</t>
  </si>
  <si>
    <t>http://budget.sakha.gov.ru/ebudget/Menu/Page/215</t>
  </si>
  <si>
    <t>http://openbudget.kamgov.ru/Dashboard#/project/project/indicators</t>
  </si>
  <si>
    <t>http://ebudget.primorsky.ru/Menu/Page/327</t>
  </si>
  <si>
    <t>http://minfin.khabkrai.ru/civils/Menu/Page/1</t>
  </si>
  <si>
    <t>http://iis.minfin.49gov.ru/ebudget/Menu/Page/68</t>
  </si>
  <si>
    <t>http://df.ivanovoobl.ru/regionalnye-finansy/byudzhet-dlya-grazhdan/</t>
  </si>
  <si>
    <t>http://orel-region.ru/index.php?head=46</t>
  </si>
  <si>
    <t>http://www.finsmol.ru/open/nJM558Sj</t>
  </si>
  <si>
    <t>http://www.yarregion.ru/depts/depfin/tmpPages/docs.aspx</t>
  </si>
  <si>
    <t>http://finance.lenobl.ru/</t>
  </si>
  <si>
    <t>http://minfin.gov-murman.ru/open-budget/public_budget/</t>
  </si>
  <si>
    <t>http://novkfo.ru/</t>
  </si>
  <si>
    <t>http://finance.pskov.ru/ob-upravlenii/byudzhet-dlya-grazhdan</t>
  </si>
  <si>
    <t>http://dfei.adm-nao.ru/byudzhet-dlya-grazhdan/</t>
  </si>
  <si>
    <t>http://www.minfin01-maykop.ru/Show/Category/13?ItemId=145&amp;headingId=</t>
  </si>
  <si>
    <t>http://minfin.kalmregion.ru/index.php?option=com_content&amp;view=article&amp;id=54&amp;Itemid=48</t>
  </si>
  <si>
    <t>http://volgafin.volganet.ru/norms/acts/4667/</t>
  </si>
  <si>
    <t>http://www.minfin.donland.ru/docs/s/73</t>
  </si>
  <si>
    <t>http://minfin.e-dag.ru/activity/byudzhet-dlya-grazhdan</t>
  </si>
  <si>
    <t>http://mfri.ru/index.php/2013-12-01-16-49-08/obinfo?layout=default</t>
  </si>
  <si>
    <t>http://pravitelstvo.kbr.ru/oigv/minfin/byudzhet_dlya_grazhdan.php</t>
  </si>
  <si>
    <t>http://minfin09.ru/category/load/%D0%B1%D1%8E%D0%B4%D0%B6%D0%B5%D1%82-%D1%80%D0%B5%D1%81%D0%BF%D1%83%D0%B1%D0%BB%D0%B8%D0%BA%D0%B8/%D0%B1%D1%8E%D0%B4%D0%B6%D0%B5%D1%82-%D0%B4%D0%BB%D1%8F-%D0%B3%D1%80%D0%B0%D0%B6%D0%B4%D0%B0%D0%BD/</t>
  </si>
  <si>
    <t>http://mfrno-a.ru/login/otkrytyy_byudzhet.php</t>
  </si>
  <si>
    <t>http://www.minfinchr.ru/otkrytyj-byudzhet/45-news/406-byudzhet-dlya-grazhdan</t>
  </si>
  <si>
    <t>http://www.mfsk.ru/</t>
  </si>
  <si>
    <t>http://www.minfinrm.ru/budget%20for%20citizens/</t>
  </si>
  <si>
    <t>http://www.mfur.ru/budget%20for%20citizens/2016/2016.php</t>
  </si>
  <si>
    <t>http://gov.cap.ru/SiteMap.aspx?gov_id=22&amp;id=2099477</t>
  </si>
  <si>
    <t>http://mfin.permkrai.ru/</t>
  </si>
  <si>
    <t>http://mf.nnov.ru/index.php?option=com_k2&amp;view=item&amp;layout=item&amp;id=111&amp;Itemid=403</t>
  </si>
  <si>
    <t>http://saratov.gov.ru/gov/auth/minfin/bud_sar_obl/2016/</t>
  </si>
  <si>
    <t>http://minfin.midural.ru/document/category/88#document_list</t>
  </si>
  <si>
    <t>http://www.minfin-altai.ru/byudzhet/budget-for-citizens/</t>
  </si>
  <si>
    <t>http://fin22.ru/books/</t>
  </si>
  <si>
    <t>http://gfu.ru/budgetgr/</t>
  </si>
  <si>
    <t>http://www.ofukem.ru/content/blogcategory/161/184/</t>
  </si>
  <si>
    <t>http://primorsky.ru/authorities/executive-agencies/departments/finance/public.php</t>
  </si>
  <si>
    <t>http://minfin.49gov.ru/activities/budget/regional_budget/</t>
  </si>
  <si>
    <t>http://sakhminfin.ru/</t>
  </si>
  <si>
    <t>http://www.eao.ru/?p=4387</t>
  </si>
  <si>
    <t>http://sevastopol.gov.ru/index.php</t>
  </si>
  <si>
    <t>Да</t>
  </si>
  <si>
    <t>http://www.minfin34.ru/</t>
  </si>
  <si>
    <t>http://chechnya.ifinmon.ru/</t>
  </si>
  <si>
    <t>http://www.fin.amurobl.ru/oblastnoy-byudzhet/byudzhet-dlya-grazhdan/</t>
  </si>
  <si>
    <t>http://budget.bryanskoblfin.ru/Show/Content/1004</t>
  </si>
  <si>
    <t>http://adm.rkursk.ru/index.php?id=693&amp;mat_id=50482</t>
  </si>
  <si>
    <t>http://budget.mos.ru/project_summary_2016_2018_</t>
  </si>
  <si>
    <t>http://minfin.karelia.ru/bjudzhet-na-2016-god/</t>
  </si>
  <si>
    <t>Да, бюджет для граждан опубликован и в нем представлена информация по всем ключевым элементам</t>
  </si>
  <si>
    <t xml:space="preserve">Нет, бюджет для граждан не опубликован или в нем представлена информация менее чем по 5 ключевым элементам </t>
  </si>
  <si>
    <t>К1</t>
  </si>
  <si>
    <t xml:space="preserve">К2 </t>
  </si>
  <si>
    <t xml:space="preserve">К3 </t>
  </si>
  <si>
    <t>Опубликован ли на портале (сайте), предназначенном для публикации бюджетных данных, бюджет для граждан, разработанный на основе закона о бюджете на 2016 год (на 2016 год и плановый период 2017 и 2018 годов), и насколько его содержание соответствует требованиям Методических рекомендаций, утвержденных приказом Министерства финансов Российской Федерации от 22 сентября 2015 г. №145н «Об утверждении Методических рекомендаций по представлению бюджетов субъектов Российской Федерации и местных бюджетов и отчетов об их исполнении в доступной для граждан форме»?</t>
  </si>
  <si>
    <t>В целях оценки показателя в качестве ключевых элементов бюджета для граждан рассматриваются:</t>
  </si>
  <si>
    <t>При утверждении бюджета субъекта РФ на 2016 год в бюджете для граждан оценивается представление бюджетных данных на 2016 год; при утверждении бюджета субъекта РФ на 2016 год и плановый период 2017 и 2018 годов в бюджете для граждан оценивается представление бюджетных данных на 2016 год и плановый период 2017 и 2018 годов.</t>
  </si>
  <si>
    <t xml:space="preserve">Чтобы обеспечить граждан информацией об управлении государственными финансами в течение всего бюджетного цикла, бюджет для граждан рекомендуется выпускать на всех его этапах, а именно: на основе проекта бюджета, закона о бюджете и проекта закона или закона об исполнении бюджета. В данном разделе оцениваются бюджеты для граждан, разработанные на основе утвержденного закона о бюджете на 2016 год (на 2016 год и плановый период 2017 и 2018 годов). Бюджеты для граждан, разработанные на основе иных источников информации (в том числе проекта бюджета на 2016 год (на 2016 год и плановый период 2016 и 2017 годов)), или если невозможно определить, что является источником бюджетных данных, в целях оценки показателей данного раздела не учитываются. </t>
  </si>
  <si>
    <t xml:space="preserve">В целях оценки показателей раздела в качестве бюджета для граждан учитывается публикация сведений в двух формах: </t>
  </si>
  <si>
    <t>В случае, если в качестве источника информации указан закон о бюджете, а содержательная часть разработана на основе данных проекта бюджета, информация расценивается как недостоверная. В этом случае оценка показателей раздела принимает значение 0 баллов; сведения об этом указываются в материалах рейтинга.</t>
  </si>
  <si>
    <t xml:space="preserve">Наименование субъекта Российской Федерации </t>
  </si>
  <si>
    <t>Исходные данные и оценка показателя 3.1 "Опубликован ли на портале (сайте), предназначенном для публикации бюджетных данных, бюджет для граждан, разработанный на основе закона о бюджете на 2016 год (на 2016 год и плановый период 2017 и 2018 годов), и насколько его содержание соответствует требованиям Методических рекомендаций, утвержденных приказом Министерства финансов Российской Федерации от 22 сентября 2015 г. №145н «Об утверждении Методических рекомендаций по представлению бюджетов субъектов Российской Федерации и местных бюджетов и отчетов об их исполнении в доступной для граждан форме»?"</t>
  </si>
  <si>
    <t>Нет</t>
  </si>
  <si>
    <t>3.1. Опубликован ли на портале (сайте), предназначенном для публикации бюджетных данных, бюджет для граждан, разработанный на основе закона о бюджете на 2016 год (на 2016 год и плановый период 2017 и 2018 годов), и насколько его содержание соответствует требованиям Методических рекомендаций, утвержденных приказом Министерства финансов Российской Федерации от 22 сентября 2015 г. №145н «Об утверждении Методических рекомендаций по представлению бюджетов субъектов Российской Федерации и местных бюджетов и отчетов об их исполнении в доступной для граждан форме»?</t>
  </si>
  <si>
    <t>Не указана</t>
  </si>
  <si>
    <t>http://minfin.rkomi.ru/page/13671/36134/</t>
  </si>
  <si>
    <t>http://dvinaland.ru/budget/report</t>
  </si>
  <si>
    <t>https://minfin.bashkortostan.ru/activity/18373/;  https://minfin.bashkortostan.ru/documents/274119/</t>
  </si>
  <si>
    <t>http://budget.permkrai.ru/budget/indicators2016</t>
  </si>
  <si>
    <t>http://www.minfin.kirov.ru/</t>
  </si>
  <si>
    <t>http://www.minfin.kirov.ru/otkrytyy-byudzhet/dlya-grazhdan/dopolnitelnye-materialy/</t>
  </si>
  <si>
    <t>http://www.depfin.admhmao.ru/wps/portal/fin/home/budget/material/!ut/p/b1/hY_LboMwEEW_qHiMsQ1LUPOgFEqAhNibCKKKGjDQqg_K1ze03YbM7krn6p5BEgkMQE1gFBg6ItkVn6oq3lXfFe2cJTsBt8PQSYkV7V0G_mGdWHEQmXQ7F8QMXDkXfvuunyWHYIPhyVlh8J0difEmJjbH__0F4Mb-A5JV25cX1RzJP3jB5ZaNXJqLH00UbXv9jMQF41etHAtl6AjWKa2_B39qpqSekiDLUhLenwnU-9HzVoMSmrVK6rQcNH3V2lM6p02Rj6pjH4IFqvLuxnLazR-qUhtfZ22AwTjjNsacAAMOpom0bNd2o-KXN-r-ANJRjL8!/dl4/d5/L2dBISEvZ0FBIS9nQSEh/</t>
  </si>
  <si>
    <t>http://www.yamalfin.ru/index.php?option=com_content&amp;view=article&amp;id=1499:-25112015-100-l-2016-r&amp;catid=82:2013-12-25-04-30-29</t>
  </si>
  <si>
    <t>http://minfinrb.ru/analytics/637/21771.php</t>
  </si>
  <si>
    <t xml:space="preserve">Да </t>
  </si>
  <si>
    <t>http://openbudget.gfu.ru/openbudget/bg/</t>
  </si>
  <si>
    <t>http://www.findep.org/budjet-dlya-grajdan-na-osnove-zakona-tomskoy-oblasti-ot-28-12-2015-198-oz.html</t>
  </si>
  <si>
    <t>http://www.df35.ru/index.php?option=com_content&amp;view=section&amp;id=27&amp;Itemid=210</t>
  </si>
  <si>
    <t>http://budget.lenobl.ru/new/budget/num/region/current/</t>
  </si>
  <si>
    <t xml:space="preserve">Под бюджетом для граждан понимается информация, содержащая основные положения закона о бюджете субъекта Российской Федерации  в понятной для широкого круга граждан форме. Способ изложения бюджетной информации может иметь различные формы, но его отличительной особенностью является доходчивость и доступность для большой части населения. </t>
  </si>
  <si>
    <t>Бюджет для граждан, разработанный на основе закона о бюджете, должен быть опубликован на портале (сайте), предназначенном для публикации бюджетных данных, одновременно с официальным опубликованием закона о бюджете, и сохраняться там, как минимум, до утверждения отчета об исполнении бюджета за 2016 год. В случае установления факта несоблюдения указанных сроков применяется понижающий коэффициент за несоблюдение сроков обеспечения доступа к бюджетным данным. В случае, если на момент проведения мониторинга бюджет для граждан, разработанный на основе закона о бюджете на 2016 год (на 2016 год и плановый период 2017 и 2018 годов), на портале (сайте), предназначенном для публикации бюджетных данных не обнаружен, оценка показателя принимает значение 0 баллов.</t>
  </si>
  <si>
    <r>
      <t>Да, бюджет для граждан опубликован и в нем представлена информация по всем ключевым элементам, а также большая часть дополнительных сведений, рекомендованных к включению в бюджет для граждан</t>
    </r>
    <r>
      <rPr>
        <i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Методическими рекомендациями, утвержденными приказом Министерства финансов Российской Федерации от 22 сентября 2015 г. №145н</t>
    </r>
  </si>
  <si>
    <r>
      <t>Да, бюджет для граждан опубликован и в нем представлена информация по всем ключевым элементам, а также отдельные дополнительные сведения, рекомендованные к включению в бюджет для граждан</t>
    </r>
    <r>
      <rPr>
        <i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Методическими рекомендациями, утвержденными приказом Министерства финансов Российской Федерации от 22 сентября 2015 г. №145н</t>
    </r>
  </si>
  <si>
    <t>Да, бюджет для граждан опубликован и в нем представлена информация по 7 и более ключевым элементам</t>
  </si>
  <si>
    <t>Да, бюджет для граждан опубликован и в нем представлена информация по 5 и более ключевым элементам</t>
  </si>
  <si>
    <t>Да, опубликован и в нем представлена информация по всем ключевым элементам, а также большая часть дополнительных сведений</t>
  </si>
  <si>
    <t>Да, опубликован и в нем представлена информация по всем ключевым элементам</t>
  </si>
  <si>
    <t>Да, опубликован и в нем представлена информация по 7 и более ключевым элементам</t>
  </si>
  <si>
    <t>Да, опубликован и в нем представлена информация по 5 и более ключевым элементам</t>
  </si>
  <si>
    <t>Да, опубликован, но в нем представлена информация менее чем по 5 ключевым элементам</t>
  </si>
  <si>
    <t xml:space="preserve">Нет, не опубликован </t>
  </si>
  <si>
    <t>2) основные задачи и приоритетные направления бюджетной политики субъекта РФ на 2016 год (на 2016 год и плановый период 2017 и 2018 годов)</t>
  </si>
  <si>
    <t>3) основные характеристики бюджета (в абсолютных и относительных величинах), в том числе сведения о доходах и расходах, межбюджетных трансфертах, планируемых к получению из федерального бюджета, а также дефицит/профицит бюджета</t>
  </si>
  <si>
    <t>4) объем и структура налоговых и неналоговых доходов, а также межбюджетных трансфертов, поступающих в бюджет субъекта РФ, в динамике (отчет за 2014 год, план на 2015 год, прогноз на 2016 год (на 2016 год и плановый период 2017 и 2018 годов)</t>
  </si>
  <si>
    <t>5) сведения о расходной части бюджета в разрезе государственных программ субъекта РФ с указанием непрограммных расходов, а также данные о достигнутых и планируемых целевых показателях соответствующих государственных программ в динамике (фактические значения за 2014 год, плановые значения на 2015 год, прогноз на 2016 год (на 2016 год и плановый период 2017 и 2018 годов)</t>
  </si>
  <si>
    <t>6) сведения о расходах с учетом интересов целевых групп, в том числе: численность представителей целевой группы; меры государственной поддержки за счет средств бюджета; объем расходов на поддержку целевой группы</t>
  </si>
  <si>
    <t>7) сведения об общественно-значимых проектах, в том числе наименование проекта, место реализации, сроки реализации (для объектов капитального строительства – срок ввода в эксплуатацию), объем финансирования с разбивкой по годам и источникам финансирования, ожидаемые результаты от реализации общественно-значимого проекта</t>
  </si>
  <si>
    <t>8) уровень долговой нагрузки на бюджет субъекта РФ, в том числе с отражением структуры долга субъекта РФ по видам долговых обязательств</t>
  </si>
  <si>
    <t>9) контактная информация для граждан, в том числе сведения о местонахождении, контактных телефонах, адресах электронной почты финансового органа субъекта РФ, а также сведения о возможном участии граждан в обсуждении бюджетных вопросов</t>
  </si>
  <si>
    <t>а) глоссарий</t>
  </si>
  <si>
    <t xml:space="preserve">б) описание административно-территориального деления </t>
  </si>
  <si>
    <t>планируемых к получению из федерального бюджета</t>
  </si>
  <si>
    <t>направляемых в местные бюджеты, планируемых к получению из местных бюджетов</t>
  </si>
  <si>
    <t xml:space="preserve">в) сведения о межбюджетных отношениях, в том числе о трансфертах: </t>
  </si>
  <si>
    <t>открытости бюджетных данных</t>
  </si>
  <si>
    <t>управления качества региональными финансами</t>
  </si>
  <si>
    <t>участие и проведение конкурсов проектов по представлению бюджетов для граждан</t>
  </si>
  <si>
    <t>реализация проектов инициативного бюджетирования</t>
  </si>
  <si>
    <t>повышение бюджетной грамотности населения</t>
  </si>
  <si>
    <t>по разделам и подразделам классификации расходов бюджетов</t>
  </si>
  <si>
    <t>по видам расходов</t>
  </si>
  <si>
    <t>з) удельные подушевые показатели доходов и расходов бюджета, в том числе в сравнении с аналогичными показателями других субъектов РФ за год, предшествующий составлению проекта бюджета</t>
  </si>
  <si>
    <t>Да, опубликован и в нем представлена информация по всем ключевым элементам, а также отдельные дополнительные сведения</t>
  </si>
  <si>
    <t>http://budget.mos.ru/citizen_budget</t>
  </si>
  <si>
    <t>http://budget.mos.ru/glossary</t>
  </si>
  <si>
    <t>http://budget.mos.ru/forecast2016-2018</t>
  </si>
  <si>
    <t>http://budget.mos.ru/income_2016_2018</t>
  </si>
  <si>
    <t>http://budget.mos.ru/expenses_classification_2016_2018</t>
  </si>
  <si>
    <t>http://budget.mos.ru/exp_vr_2016</t>
  </si>
  <si>
    <t>http://budget.mos.ru/new_main_local_budg</t>
  </si>
  <si>
    <t>Стр. 38-41</t>
  </si>
  <si>
    <t>Стр. 14, 54</t>
  </si>
  <si>
    <t>Стр. 41-44</t>
  </si>
  <si>
    <t>Стр.21-27</t>
  </si>
  <si>
    <t>Стр. 22</t>
  </si>
  <si>
    <t>Стр. 56-66</t>
  </si>
  <si>
    <t>Стр. 66-172</t>
  </si>
  <si>
    <t>Стр. 35-38</t>
  </si>
  <si>
    <t>Стр. 67-68</t>
  </si>
  <si>
    <t>Стр. 30</t>
  </si>
  <si>
    <t>Стр. 177</t>
  </si>
  <si>
    <t>Стр.1-7,33</t>
  </si>
  <si>
    <t>Стр. 6-19</t>
  </si>
  <si>
    <t>Стр. 4</t>
  </si>
  <si>
    <t>Стр. 93</t>
  </si>
  <si>
    <t>Стр. 20</t>
  </si>
  <si>
    <t>Стр. 39-44</t>
  </si>
  <si>
    <t>Стр. 50-53</t>
  </si>
  <si>
    <t>Стр. 94</t>
  </si>
  <si>
    <t>Стр. 176</t>
  </si>
  <si>
    <t>Стр. 111-112</t>
  </si>
  <si>
    <t>Стр. 89-91</t>
  </si>
  <si>
    <t>Стр. 36, 95</t>
  </si>
  <si>
    <t>Стр. 21</t>
  </si>
  <si>
    <t>Стр. 54-55, 174-175</t>
  </si>
  <si>
    <t>http://budget.mos.ru/BudgetAttachements_2016_2018, в пакете документов к проекту бюджета</t>
  </si>
  <si>
    <t>да/нет</t>
  </si>
  <si>
    <t>источник</t>
  </si>
  <si>
    <t>http://budget.mos.ru/project_main</t>
  </si>
  <si>
    <t>http://budget.mos.ru/debt_index</t>
  </si>
  <si>
    <t>http://budget.mos.ru/Moscow_and_RF_members</t>
  </si>
  <si>
    <t>Формат бюджета для граждан</t>
  </si>
  <si>
    <t>г) детализация расходов</t>
  </si>
  <si>
    <t>д) сведения об оценке объема предоставляемых налоговых и неналоговых льгот, установленных законодательством субъекта РФ</t>
  </si>
  <si>
    <t>е) информация о позиции в рейтингах:</t>
  </si>
  <si>
    <t>ж) информация о реализации проектов:</t>
  </si>
  <si>
    <t xml:space="preserve">1) основные показатели социально-экономического развития субъекта РФ в динамике, включая фактические значения за 2014 год, плановые значения (или оценку) в 2015 году, прогноз на 2016-2018 годы, в том числе показатели, характеризующие численность населения, объем ВРП, индекс потребительских цен </t>
  </si>
  <si>
    <t>Сведения о наличии в "бюджете для граждан" дополнительных сведений</t>
  </si>
  <si>
    <t>Стр. 24</t>
  </si>
  <si>
    <t>Стр.7-9, 23</t>
  </si>
  <si>
    <t>Нет (сведения по проекту бюджета)</t>
  </si>
  <si>
    <t>Стр. 103</t>
  </si>
  <si>
    <t>Стр. 127</t>
  </si>
  <si>
    <t>Стр. 76</t>
  </si>
  <si>
    <t>Стр. 104-107</t>
  </si>
  <si>
    <t>Стр.79</t>
  </si>
  <si>
    <t>Стр.5</t>
  </si>
  <si>
    <t>Стр.4</t>
  </si>
  <si>
    <t>Стр.2</t>
  </si>
  <si>
    <t>Стр.27-28</t>
  </si>
  <si>
    <t>Стр.71-72</t>
  </si>
  <si>
    <t>Стр.31</t>
  </si>
  <si>
    <t>Стр.7</t>
  </si>
  <si>
    <t>Стр.8-9</t>
  </si>
  <si>
    <t>Стр.21</t>
  </si>
  <si>
    <t>Стр.8</t>
  </si>
  <si>
    <t>Стр.35</t>
  </si>
  <si>
    <t>Стр.3</t>
  </si>
  <si>
    <t xml:space="preserve">Стр.17-18 </t>
  </si>
  <si>
    <t>Стр.20</t>
  </si>
  <si>
    <t>Стр.9</t>
  </si>
  <si>
    <t>Стр.40</t>
  </si>
  <si>
    <t>Стр.12</t>
  </si>
  <si>
    <t>Стр.72-73</t>
  </si>
  <si>
    <t>Стр.28</t>
  </si>
  <si>
    <t>Стр.30-34</t>
  </si>
  <si>
    <t>Стр.15</t>
  </si>
  <si>
    <t>http://budget.mosreg.ru/byudzhet-dlya-grazhdan/utverzhdennyj-zakon-o-byudzhete-moskovskoj-oblasti/</t>
  </si>
  <si>
    <t>Стр.5-15</t>
  </si>
  <si>
    <t>Стр.16-18</t>
  </si>
  <si>
    <t>Стр.26-30</t>
  </si>
  <si>
    <t>Стр.182-184</t>
  </si>
  <si>
    <t>Стр.36-48</t>
  </si>
  <si>
    <t>Стр.31-35</t>
  </si>
  <si>
    <t>Стр.16 (данные за 2012 и 2013 гг.)</t>
  </si>
  <si>
    <t>Стр.14</t>
  </si>
  <si>
    <t>Стр.22</t>
  </si>
  <si>
    <t>Стр.42</t>
  </si>
  <si>
    <t>Стр.61-62</t>
  </si>
  <si>
    <t>Стр.63</t>
  </si>
  <si>
    <t>Стр.11</t>
  </si>
  <si>
    <t>Стр.35-38</t>
  </si>
  <si>
    <t>Стр.97</t>
  </si>
  <si>
    <t>Стр.13</t>
  </si>
  <si>
    <t>Стр.43-51</t>
  </si>
  <si>
    <t>Стр.143-147</t>
  </si>
  <si>
    <t>Стр.167</t>
  </si>
  <si>
    <t>Стр.9-10</t>
  </si>
  <si>
    <t>Стр.54-56</t>
  </si>
  <si>
    <t>http://nb44.ru/</t>
  </si>
  <si>
    <t>Стр.4-6</t>
  </si>
  <si>
    <t xml:space="preserve">Стр.7-8 </t>
  </si>
  <si>
    <t>Стр.51, 100</t>
  </si>
  <si>
    <t>Стр.120</t>
  </si>
  <si>
    <t>http://ufin48.ru/Menu/Page/4</t>
  </si>
  <si>
    <t>Стр.50-70</t>
  </si>
  <si>
    <t>Стр.24,27</t>
  </si>
  <si>
    <t>Стр.17</t>
  </si>
  <si>
    <t>Стр.19,26 в том числе консолидированный бюджет и свод бюджетов муниципальных образований</t>
  </si>
  <si>
    <t>Стр.49-139</t>
  </si>
  <si>
    <t>Стр.140-181</t>
  </si>
  <si>
    <t>Стр.188-193</t>
  </si>
  <si>
    <t>Стр.194</t>
  </si>
  <si>
    <t>Стр.185-186</t>
  </si>
  <si>
    <t>Брошюра, сведения на специализированном портале</t>
  </si>
  <si>
    <t>Стр.19-21, нет 2014 г.</t>
  </si>
  <si>
    <t>http://minfin.ryazangov.ru/activities/budget/budget_open/konkurs-proektov-byudzhet-dlya-grazhdan/</t>
  </si>
  <si>
    <t>Стр.22-23</t>
  </si>
  <si>
    <t>Стр.35-40, 43-51</t>
  </si>
  <si>
    <t>Стр.69-138</t>
  </si>
  <si>
    <t>Стр.55-63</t>
  </si>
  <si>
    <t>Стр.3,6</t>
  </si>
  <si>
    <t>Стр.6, в том числе консолидированный бюджет, указаны основные характеристики проекта бюджета</t>
  </si>
  <si>
    <t>Стр.8, 24-26 (нет 2014 и 2015гг.),27-28 динамика доходов (нет 2014 г.)</t>
  </si>
  <si>
    <t>Стр.11-17,36-38 (нет 2014 и 2015 гг.), 39-69 (нет 2014 г.)</t>
  </si>
  <si>
    <t>Стр.18</t>
  </si>
  <si>
    <t>Стр.5, 22-23</t>
  </si>
  <si>
    <t>http://budget.lenobl.ru/new/study/</t>
  </si>
  <si>
    <t>Стр.25-26</t>
  </si>
  <si>
    <t>Стр.50</t>
  </si>
  <si>
    <t>Стр.60</t>
  </si>
  <si>
    <t>Стр.53-54 (нет сроков ввода в экплуатацию, нет разбивки объема финансирования по годам и источников финансирования)</t>
  </si>
  <si>
    <t>Стр.16</t>
  </si>
  <si>
    <t>Стр.8-11 (нет индекса потребительских цен)</t>
  </si>
  <si>
    <t>Стр.5-7</t>
  </si>
  <si>
    <t>Стр.12 (общий объем долга), 30</t>
  </si>
  <si>
    <t>Стр.98-99</t>
  </si>
  <si>
    <t>Стр.87-88, на портале имеется презентация  http://b4u.gov-murman.ru/index.php#idMenu=114&amp;newsID=1047</t>
  </si>
  <si>
    <t>Стр.24</t>
  </si>
  <si>
    <t>Стр.19 (разделы),24-24 (разделы и подразделы)</t>
  </si>
  <si>
    <t>Стр.18,27</t>
  </si>
  <si>
    <t>На портале http://b4u.gov-murman.ru/index.php#idMenu=15</t>
  </si>
  <si>
    <t>Стр.15,27, на портале http://b4u.gov-murman.ru/index.php#idMenu=2</t>
  </si>
  <si>
    <t>Стр.88, на портале http://b4u.gov-murman.ru/index.php#idMenu=1382 (рейтинг муниц.образований Мурманской области)</t>
  </si>
  <si>
    <t>Стр.80-84</t>
  </si>
  <si>
    <t>Стр.33</t>
  </si>
  <si>
    <t>Стр.4-5</t>
  </si>
  <si>
    <t>Стр.60-65, в брошюре ссылка на http://www.fincom.spb.ru/cf/activity/gos_dolg/info/dolg_date.htm, а также http://www.fincom.spb.ru/cf/activity/gos_dolg.htm</t>
  </si>
  <si>
    <t>http://www.fincom.spb.ru/cf/activity/opendata/budget_for_people/budget.htm</t>
  </si>
  <si>
    <t>Стр.6</t>
  </si>
  <si>
    <t>Стр.21-29 (отсутствуют данные за 2014 г.), 34-81</t>
  </si>
  <si>
    <t>Стр.5 (общий объем госдолга), 20</t>
  </si>
  <si>
    <t>Стр.86</t>
  </si>
  <si>
    <t>Стр.11,13</t>
  </si>
  <si>
    <t>Стр.82,83</t>
  </si>
  <si>
    <t>Стр.30 (по разделам), 31-33 (по разделам и подразделам)</t>
  </si>
  <si>
    <t>Стр.10 (представлен 2016 г.)</t>
  </si>
  <si>
    <t>Стр.40-45 (соц.поддержка граждан)</t>
  </si>
  <si>
    <t>Стр.80</t>
  </si>
  <si>
    <t>Стр.7,72</t>
  </si>
  <si>
    <t>Стр.48 (нет 2017 и 2018 гг.)</t>
  </si>
  <si>
    <t>Стр.9 (общий объем госдолга), 47</t>
  </si>
  <si>
    <t>Стр.52</t>
  </si>
  <si>
    <t>Стр.3-7,10-11,14</t>
  </si>
  <si>
    <t>Стр.17-19</t>
  </si>
  <si>
    <t>http://portal.tverfin.ru/portal/Menu/Presentation/603?ItemId=603</t>
  </si>
  <si>
    <t>Стр.26</t>
  </si>
  <si>
    <t>http://budget.lenobl.ru/new/budget/num/region/aip/</t>
  </si>
  <si>
    <t>Нет (не указан уровень)</t>
  </si>
  <si>
    <t>http://budget.lenobl.ru/new/budget/num/region/current/transfert/</t>
  </si>
  <si>
    <t>Стр.18-20</t>
  </si>
  <si>
    <t>Стр.37-38</t>
  </si>
  <si>
    <t>Стр.41</t>
  </si>
  <si>
    <t>Стр.28-29</t>
  </si>
  <si>
    <t>Стр.7-11</t>
  </si>
  <si>
    <t>Стр.12-13</t>
  </si>
  <si>
    <t>Стр.57</t>
  </si>
  <si>
    <t>Стр.58</t>
  </si>
  <si>
    <t>Стр.21-22</t>
  </si>
  <si>
    <t>Стр.20 (представлена теория и законы)</t>
  </si>
  <si>
    <t>Стр.16-17, 28-48</t>
  </si>
  <si>
    <t xml:space="preserve">Стр.15 </t>
  </si>
  <si>
    <t xml:space="preserve">Нет </t>
  </si>
  <si>
    <t>Справочно: дата создания или изменения файла</t>
  </si>
  <si>
    <t>Нет данных</t>
  </si>
  <si>
    <t>http://dfto.ru/index.php/razdel/razdely/raskhody-byudzheta-v-razreze-vidov-raskhodov</t>
  </si>
  <si>
    <t>http://dfto.ru/index.php/razdel/ispolnenie-byudzheta/rejtingi-tulskoj-oblasti-sredi-sub-ektov-rf</t>
  </si>
  <si>
    <t>Брошюра, сведения на сайте</t>
  </si>
  <si>
    <t>Стр.2-4</t>
  </si>
  <si>
    <t xml:space="preserve">Стр.70-72 </t>
  </si>
  <si>
    <t>Стр.73-74</t>
  </si>
  <si>
    <t xml:space="preserve">Стр.29-34 </t>
  </si>
  <si>
    <t>http://minfin.karelia.ru/konkurs-2016/</t>
  </si>
  <si>
    <t>Стр.1,11 (численность только на 2015 год)</t>
  </si>
  <si>
    <t>Стр.9, 10 (консолидированный бюджет, свод бюджетов мунициппальных образований)</t>
  </si>
  <si>
    <t>Стр.12, 14 МБТ - только 2016-2018 годы</t>
  </si>
  <si>
    <t>Стр.21-75 (не во всех случаях представлены 2014 и 2015 гг.)</t>
  </si>
  <si>
    <t>Стр.15,56</t>
  </si>
  <si>
    <t>Да (частично)</t>
  </si>
  <si>
    <t>Стр.26,31,55,77-78</t>
  </si>
  <si>
    <t>Стр.8,9 (в т.ч. конс. бюджет)</t>
  </si>
  <si>
    <t>Стр.10,12-13 (нет 2014 и 2015 гг.)</t>
  </si>
  <si>
    <t>Стр.18-41 (нет 2014 и 2015 гг.)</t>
  </si>
  <si>
    <t>Стр.42-45 (для большей части - нет ожидаемых результатов проектов)</t>
  </si>
  <si>
    <t>Стр. 4,6</t>
  </si>
  <si>
    <t>Стр.14-17</t>
  </si>
  <si>
    <t>Стр.18 (указаны расходы на 1 жителя 2016 г., нет сравнения с другими субъектами)</t>
  </si>
  <si>
    <t>http://www.df35.ru/index.php?option=com_content&amp;view=section&amp;id=33&amp;Itemid=237</t>
  </si>
  <si>
    <t>Стр.4 (4) (нет 2017 и 2018 гг.)</t>
  </si>
  <si>
    <t>Стр.5 (3)</t>
  </si>
  <si>
    <t>Стр.5-7 (6-7) (в т.ч. конс.бюджет)</t>
  </si>
  <si>
    <t xml:space="preserve">Стр.8-11 (8-9) </t>
  </si>
  <si>
    <t xml:space="preserve">Стр.21-61 (11-31) </t>
  </si>
  <si>
    <t>Стр.62-70 (27-28) (нет сроков ввода в эксплуатацию, результатов от реализации проектов)</t>
  </si>
  <si>
    <t>Стр.74-77 (35)</t>
  </si>
  <si>
    <t>Стр.72-73 (32)</t>
  </si>
  <si>
    <t>Стр.14-20 (10)</t>
  </si>
  <si>
    <t>Стр.(37)</t>
  </si>
  <si>
    <t>Стр. (33)</t>
  </si>
  <si>
    <t>Стр.5.7.34, 78-79 (6,7,13)</t>
  </si>
  <si>
    <t>Стр.3 (выдержки из послания)</t>
  </si>
  <si>
    <t>Стр.5,7-9 (в т.ч. конс.бюджет)</t>
  </si>
  <si>
    <t>Стр.11-17</t>
  </si>
  <si>
    <t>Стр.37,42, 48,53-55,63</t>
  </si>
  <si>
    <t>Стр.84 (нет общей стоимости объекта и разбивки по годам)</t>
  </si>
  <si>
    <t>По отдельным госпрограммам представлена аналитическая группировка расходов</t>
  </si>
  <si>
    <t>Стр.85 (финансовая грамотность)</t>
  </si>
  <si>
    <t>Сведения на портале "Открытый бюджет"; брошюра - только по проекту бюджета</t>
  </si>
  <si>
    <t>http://budget.lenobl.ru/new/budget/num/region/current/ (опубликована форма 2П)</t>
  </si>
  <si>
    <t>http://budget.lenobl.ru/new/budget/num/region/current/incomes/ (детализация за 2014 и 2015 годы отсутствует)</t>
  </si>
  <si>
    <t>Нет (частично)</t>
  </si>
  <si>
    <t>http://budget.lenobl.ru/new/budget/num/region/current/outcomes/ (только в части финансирования)</t>
  </si>
  <si>
    <t>http://budget.lenobl.ru/new/budget/people/social/ (только объемы выплат)</t>
  </si>
  <si>
    <t>http://budget.lenobl.ru/new/budget/num/region/current/debt/ (структура - не указан год)</t>
  </si>
  <si>
    <t xml:space="preserve">http://budget.lenobl.ru/new/takepart/ </t>
  </si>
  <si>
    <t>http://budget.lenobl.ru/new/budget/num/region/current/outcomes/ (по разделам)</t>
  </si>
  <si>
    <t>http://budget.lenobl.ru/new/budget/people/per-citizen/ (сведения представлены минимально)</t>
  </si>
  <si>
    <t>Нет данных; по АИП данные обновлены в апреле 2016 г.</t>
  </si>
  <si>
    <t>http://minfin.gov-murman.ru/open-budget/public_budget/news_public_budget/</t>
  </si>
  <si>
    <t>Стр.12,13 (в т.ч. конс.бюджет)</t>
  </si>
  <si>
    <t>Стр.15-18 (нет 2014 г.)</t>
  </si>
  <si>
    <t>Стр.31-79, на портале http://b4u.gov-murman.ru/index.php#idMenu=27</t>
  </si>
  <si>
    <t>http://b4u.gov-murman.ru/index.php#idMenu=25</t>
  </si>
  <si>
    <t>Нет (только 2013 год)</t>
  </si>
  <si>
    <t>Стр.19 (объем и сравнение раходов конс.бюджет); http://b4u.gov-murman.ru/index.php#idMenu=25 (только за 2014 год и ранее)</t>
  </si>
  <si>
    <t>Стр.18-19 (в т.ч. конс.бюджет)</t>
  </si>
  <si>
    <t>Стр.20-26 (нет 2014 и 2015 гг.)</t>
  </si>
  <si>
    <t>Стр.51-52 (только финансирование 2016 г., нет целевых показателей), на портале http://portal.novkfo.ru/Menu/Page/42</t>
  </si>
  <si>
    <t>Стр.55-57, на портале http://portal.novkfo.ru/Menu/Page/15</t>
  </si>
  <si>
    <t>Стр.2-15, на портале http://portal.novkfo.ru/Menu/Page/9</t>
  </si>
  <si>
    <t>Стр.3 (бюджетная система)</t>
  </si>
  <si>
    <t>Стр.28, 31-49, на портале http://portal.novkfo.ru/Menu/Page/43</t>
  </si>
  <si>
    <t>Стр.22-24</t>
  </si>
  <si>
    <t>Стр.30 (отдельные показатели консолидированного бюджета на 2016 год)</t>
  </si>
  <si>
    <t>Стр.35 (указан только телефон и конт.лицо); http://finance.pskov.ru/ob-upravlenii/byudzhet-dlya-grazhdan</t>
  </si>
  <si>
    <t>Стр.2 (в том числе конс.бюджет)</t>
  </si>
  <si>
    <t>Стр.3-10 (нет данных за 2014 год, детализация только налоговых доходов; концентрация внимания на первоначальном и уточненном бюджете (вероятно, ко 2 чтению))</t>
  </si>
  <si>
    <t>Стр.16-17 (только финансирование, сведения о целевых показателях отсутствуют)</t>
  </si>
  <si>
    <t>Стр.19-20 (только в сфере здравоохранения, нет срока ввода в эксплуатацию и ожидаемых результатов от реализации проектов)</t>
  </si>
  <si>
    <t>Стр.13-14 (имеются только данные по разделам конс.бюджета 2015 и 2016 гг.)</t>
  </si>
  <si>
    <t>Стр.10</t>
  </si>
  <si>
    <t>Стр.17-19, по указанной в брошюре ссылке информации нет; информация размещена по ссылке: http://cedipt.spb.ru/media/uploads/userfiles/2015/12/02/%D0%A4%D0%BE%D1%80%D0%BC%D0%B0_2%D0%9F.pdf</t>
  </si>
  <si>
    <t>Стр.24-36, Приложение 1, Приложение 5 (консол.бюджет 2016 по 2018 гг.)</t>
  </si>
  <si>
    <t xml:space="preserve">Стр. 14-16, 39-43, Приложение 6. Данные по отчету за 2014 год не представлены, так как переход на формирование программного бюджета осуществлен с 2015 года.
</t>
  </si>
  <si>
    <t>Стр.45-51 (численность и объем расходов бюджета указаны для отдельных направлений), в брошюре ссылка на http://gov.spb.ru/helper/social/prozhitochnyj-minimum/</t>
  </si>
  <si>
    <t xml:space="preserve">Стр. 54-55, Приложение 4 </t>
  </si>
  <si>
    <t>Стр. 80-83, а также пояснения по тексту</t>
  </si>
  <si>
    <t>Стр.65-66</t>
  </si>
  <si>
    <t>Стр.67-70</t>
  </si>
  <si>
    <t>Приложение 3, Приложение 5 (конс. бюджет)</t>
  </si>
  <si>
    <t>Стр.78-79</t>
  </si>
  <si>
    <t>Стр.33-36, 74 (в части арендной платы), в брошюре ссылка на http://www.fincom.spb.ru/cf/activity/budjet/doh/lgots.htm,   http://gov.spb.ru/gov/otrasl/kio/statistika/svedeniya-o-lgotah/</t>
  </si>
  <si>
    <t>Стр.30-31 (в части доходов), 60 (госдолг), 76-77 (расходы)</t>
  </si>
  <si>
    <t>20.02.2016 (презентация)</t>
  </si>
  <si>
    <t>Стр.19 (2)</t>
  </si>
  <si>
    <t>Стр.20-22 (3-5) (в т.ч. конс.бюджет)</t>
  </si>
  <si>
    <t>Стр.25-29 (8-12) (минимум информации: динамика общего объема доходов 2014-2016 гг. , структура доходов на  2016г., некоторые виды налогов на 2016 г., доходы от продажи активов на 2016 г.)</t>
  </si>
  <si>
    <t>Стр.42 (24) (только финансирование на 2016 г.)</t>
  </si>
  <si>
    <t>Стр.44,46 (27) (только в части объектов дорожного строительства)</t>
  </si>
  <si>
    <t>Стр.47 (30)</t>
  </si>
  <si>
    <t>Стр.48 (31)</t>
  </si>
  <si>
    <t>Стр. 4-18,  а также на сайте http://dfei.adm-nao.ru/byudzhet-dlya-grazhdan/glossarij/</t>
  </si>
  <si>
    <t>В брошюре отсутствует. Имеется на сайте http://dfei.adm-nao.ru/byudzhet-dlya-grazhdan/administrativno-territorialnoe-delenie-nao/</t>
  </si>
  <si>
    <t>Стр.23 (минимум информации)</t>
  </si>
  <si>
    <t>Стр.30-41 (13-24)</t>
  </si>
  <si>
    <t>Стр.45 (28)</t>
  </si>
  <si>
    <t>Стр.1</t>
  </si>
  <si>
    <t>Стр.32, на портале http://openbudget23region.ru/analitika/dolgovye-obyazatelstva</t>
  </si>
  <si>
    <t>Стр.36, на портале http://бюджеткубани.рф/o-byudzhete/slovar-glossarij</t>
  </si>
  <si>
    <t>Стр.4,6,30, на портале http://бюджеткубани.рф/analitika/mezhbyudzhetnye-otnosheniya/mezhbyudzhetnye-transferty-krasnodarskogo-kraya</t>
  </si>
  <si>
    <t>Стр.7-8 (по разделам и подразделам)</t>
  </si>
  <si>
    <t>На портале http://бюджеткубани.рф/analitika/krasnodarskij-kraj-i-regiony-rossii/rejting-regionov-po-otkrytosti-byudzhetnykh-dannykh</t>
  </si>
  <si>
    <t>На портале за 2014 год  http://бюджеткубани.рф/analitika/krasnodarskij-kraj-i-regiony-rossii/otsenka-kachestva-upravleniya-regionalnymi-finansami</t>
  </si>
  <si>
    <t>Стр.26-28</t>
  </si>
  <si>
    <t>Стр.78-80 (нет численности)</t>
  </si>
  <si>
    <t>Да (Частично)</t>
  </si>
  <si>
    <t>Стр.32-33</t>
  </si>
  <si>
    <t>Стр.40-41,73</t>
  </si>
  <si>
    <t>Стр.74-75</t>
  </si>
  <si>
    <t>http://www.minfin34.ru/budget/2016-2018/income/income.php?ID=2&amp;version=1</t>
  </si>
  <si>
    <t>На портале http://minfin.donland.ru:8088/budget/213879774; http://minfin.donland.ru:8088/budget/213879774</t>
  </si>
  <si>
    <t>На портале сообщение "Информационный блок не найден"</t>
  </si>
  <si>
    <t>На сайте https://minfin.bashkortostan.ru/documents/186512/</t>
  </si>
  <si>
    <t>На сайте Минфина Башкортостана https://minfin.bashkortostan.ru/presscenter/news/331046/?sphrase_id=193429</t>
  </si>
  <si>
    <t>На сайте https://minfin.bashkortostan.ru/presscenter/news/286359/?sphrase_id=193473; https://minfin.bashkortostan.ru/documents/181398/- БРОШЮРА</t>
  </si>
  <si>
    <t>На сайте http://mari-el.gov.ru/minfin/Pages/info_grajdan.aspx</t>
  </si>
  <si>
    <t>На сайте http://mari-el.gov.ru/minfin/Pages/info_grajdan.aspx - Памятка по использованию банковских продуктов</t>
  </si>
  <si>
    <t>http://budget.permkrai.ru/budget/ser_2018</t>
  </si>
  <si>
    <t>На портале http://budget.permkrai.ru/budget/indicators2016</t>
  </si>
  <si>
    <t>http://budget.permkrai.ru/budget/incomes2016; http://budget.permkrai.ru/budget/incomes_dyn2016 (динамика)</t>
  </si>
  <si>
    <t>http://budget.permkrai.ru/gov_debt/index</t>
  </si>
  <si>
    <t>http://budget.permkrai.ru/info/glossary;   http://budget.permkrai.ru/info/budget</t>
  </si>
  <si>
    <t>http://budget.permkrai.ru/local_budgets/municipality</t>
  </si>
  <si>
    <t>http://budget.permkrai.ru/budget/incomes2016 (безвозмездные поступления)</t>
  </si>
  <si>
    <t>http://budget.permkrai.ru/budget/expenses_areas2016 (по разделам и подразделам)</t>
  </si>
  <si>
    <t>http://budget.permkrai.ru/budget/expenses_types2016</t>
  </si>
  <si>
    <t>http://budget.permkrai.ru/news/onenews/id/761 (данные за 2014 год)</t>
  </si>
  <si>
    <t>http://budget.permkrai.ru/news/onenews/id/1082</t>
  </si>
  <si>
    <t>http://budget.permkrai.ru/calculators/budget</t>
  </si>
  <si>
    <t>http://budget.permkrai.ru/news/onenews/id/1063 - КОНКУРС по фин.грамотности, http://fingramota.permkrai.ru/ НОВЫЙ ПОРТАЛ ПО Фин.грамотности,  http://www.nes.ru/dataupload/files/projects/financial-literacy/Fingramota%20Web%20Version%20.pdf БРОШЮРА по финансовой грамотности , http://budget.permkrai.ru/ -Опрос по финансовой грамотности</t>
  </si>
  <si>
    <t>http://budget.permkrai.ru/compare_budgets/per_resident_difference</t>
  </si>
  <si>
    <t>Стр.6 (нет данных на 2017 и 2018 гг.)</t>
  </si>
  <si>
    <t>Стр.7-8 (нет МБТ), 49 (конс.бюджет)</t>
  </si>
  <si>
    <t>Стр.9 (общий объем доходов на 2014-2016 гг.), 10-18 (объем и структура доходов на 2016 г.)</t>
  </si>
  <si>
    <t>http://www.minfin.kirov.ru/finansovaya-gramotnost/glossariy/</t>
  </si>
  <si>
    <t>Стр.45</t>
  </si>
  <si>
    <t>Стр.20-21</t>
  </si>
  <si>
    <t>http://www.minfin.kirov.ru/novosti-i-anonsy/ko_nahoditsa_na16meste/?sphrase_id=36087</t>
  </si>
  <si>
    <t>Сообщение http://www.minfin.kirov.ru/novosti-i-anonsy/na-/?sphrase_id=36085</t>
  </si>
  <si>
    <t>http://www.minfin.kirov.ru/otkrytyy-byudzhet/dlya-spetsialistov/narodniy-byudzhet/modakt2016/  Проект "Народный бюджет";    http://www.minfin.kirov.ru/otkrytyy-byudzhet/dlya-spetsialistov/narodniy-byudzhet/post8566NB/</t>
  </si>
  <si>
    <t>Стр.22 (расходы на 1 жителя по области), 49 (доходы на 1 жителя по области)</t>
  </si>
  <si>
    <t>Стр.12-14</t>
  </si>
  <si>
    <t>Стр.21 (нет 2014 г.)</t>
  </si>
  <si>
    <t>Стр.26-57 (нет данных за 2014 год)</t>
  </si>
  <si>
    <t>Стр.39 (ветераны-нет численности), 40-41 (соц.поддержка семей и материнства)</t>
  </si>
  <si>
    <t>Стр.58 (дорож.строительство), 59-60 (капит.строительство)</t>
  </si>
  <si>
    <t>Стр.64</t>
  </si>
  <si>
    <t>Стр.67</t>
  </si>
  <si>
    <t>Стр.2-7,9,10, http://mf.nnov.ru:8025/index.php/o-budgete/inform/slovar</t>
  </si>
  <si>
    <t>Стр.65</t>
  </si>
  <si>
    <t>Стр.15-16 (данные за 2015 г.), http://mf.nnov.ru:8025/index.php/drugie-region/pokazateli-sravneniya/mfrf-0001-0020</t>
  </si>
  <si>
    <t>Стр.19</t>
  </si>
  <si>
    <t>Стр.21 (конс.бюджет), 27 (обл.бюджет)</t>
  </si>
  <si>
    <t>Стр.28-29 (обл.бюджет, нет МБТ), 23-24 (конс.бюджет, нет МБТ), 34-34 (отд.характеристики областного и конс.бюджета)</t>
  </si>
  <si>
    <t>Стр.75-99, на портале http://monitoring.orb.ru/</t>
  </si>
  <si>
    <t>Стр.55 (педагог.работники, нет численности), 62 (дети инвалиды и дети-сироты), 63 (поддержка материнства), 64-65 (отдельные категории граждан)</t>
  </si>
  <si>
    <t>Стр.102</t>
  </si>
  <si>
    <t>Стр.23-24 (по разделам конс.бюджет), 36-37 (по разделам обл. бюджет), 39-70 (по разделам и подразделам), 71 (динамика расходов)</t>
  </si>
  <si>
    <t xml:space="preserve">http://www.minfin.orb.ru/bud_for/osn_prior_bp - офиц.информация  "Стартовал II региональный конкурс проектов по представлению бюджета для граждан (приказ, положение, состав комиссии, заявка на участие)" </t>
  </si>
  <si>
    <t>http://www.minfin.orb.ru/news/one_news?&amp;id=776;    http://www.minfin.orb.ru/news/one_news?&amp;id=784</t>
  </si>
  <si>
    <t>Видеоматериалы по фин.грамотности http://www.minfin.orb.ru/bud_for</t>
  </si>
  <si>
    <t>Стр.43</t>
  </si>
  <si>
    <t>Стр.47</t>
  </si>
  <si>
    <t>Стр.44</t>
  </si>
  <si>
    <t>Стр.27-28 (нет данных за 2014 и 2015 гг.)</t>
  </si>
  <si>
    <t>Стр.28,30</t>
  </si>
  <si>
    <t>Стр.30</t>
  </si>
  <si>
    <t>Стр.23 (данные за 2014 г.)</t>
  </si>
  <si>
    <t xml:space="preserve">Стр.6 </t>
  </si>
  <si>
    <t>Стр.13 (объем в % на 2016 г.), 14-15</t>
  </si>
  <si>
    <t>Стр.19-23</t>
  </si>
  <si>
    <t>Стр.3-4,9</t>
  </si>
  <si>
    <t>Стр.16-30 (по разделам и подразделам)</t>
  </si>
  <si>
    <t>Стр.10 (указаны только категории льготников)</t>
  </si>
  <si>
    <t>Стр.60 (нет разбивки по годам)</t>
  </si>
  <si>
    <t>Стр.21-23</t>
  </si>
  <si>
    <t>Стр.69</t>
  </si>
  <si>
    <t>Стр.9-13,62</t>
  </si>
  <si>
    <t>Стр.38 (по разделам), 39-55 (по разделам и подразделам)</t>
  </si>
  <si>
    <t>Стр.19 (нет МБТ)</t>
  </si>
  <si>
    <t>Стр.12-13 (нет 2014 и 2015 гг.)</t>
  </si>
  <si>
    <t>Стр.41-70 (нет 2014 и 2015 гг.)</t>
  </si>
  <si>
    <t>Стр.33-38</t>
  </si>
  <si>
    <t>Стр.71-73</t>
  </si>
  <si>
    <t>Стр.18 (по разделам), 20-32 (по разделам и подразделам)</t>
  </si>
  <si>
    <t>Стр.3 (данные за 2014 и 3 квартал 2015 года), на сайте https://minfin.bashkortostan.ru/presscenter/news/296268/</t>
  </si>
  <si>
    <t>Стр.3 (данные за 2014 г.)</t>
  </si>
  <si>
    <t>Стр.14 (нет 2017 и 2018 гг., нет численности и ВРП)</t>
  </si>
  <si>
    <t>Стр.35-37 (только 2016 г.), частично минимум госпрограмм, отсутствуют целевые показатели</t>
  </si>
  <si>
    <t xml:space="preserve">Стр.15 (за 2015 г.), 16 (за 2016 г.), отсутствуют данные 2014 г. И МБТ </t>
  </si>
  <si>
    <t>Стр.53</t>
  </si>
  <si>
    <t>Стр.2-7,12,20,24,29-30</t>
  </si>
  <si>
    <t>Новость http://minfin-samara.ru/news/7264/</t>
  </si>
  <si>
    <t>http://saratov.ifinmon.ru/index.php/byudzhet-dlya-grazhdan/sravnenie-s-drugimi-sub-ektami</t>
  </si>
  <si>
    <t>http://saratov.ifinmon.ru/index.php/byudzhet-dlya-grazhdan/sravnenie-s-drugimi-sub-ektami (сравнение по ВРП на 1 жителя)</t>
  </si>
  <si>
    <t>http://saratov.ifinmon.ru/index.php/byudzhet-dlya-grazhdan/byudzhetnaya-sistema-rf/glossarij-1</t>
  </si>
  <si>
    <t>http://saratov.ifinmon.ru/index.php/byudzhet-dlya-grazhdan/munitsipalnye-obrazovaniya-saratovskoj-oblasti</t>
  </si>
  <si>
    <t>http://www.depfin.admhmao.ru/wps/portal/fin/home/Contest</t>
  </si>
  <si>
    <t>http://www.depfin.admhmao.ru/wps/portal/fin/home/budget/material/statistic/79f82072-f718-40ad-91ee-b719a84f33f1/!ut/p/b1/hZDRboJAEEW_qMwsS3fhEVIF1F2RXUT2xUBrDCjaNKaW_fqi6at23iY5mXPvgIGKUoaccspgA-ZUf7f7-tKeT_Xxthu2Re4LESjqySJkmK6nuZfNpfuaMCihkiNV3agHE-J_R2Zg9sdzM_pKMHc4THW-nscEl8GEYBqsaEbijPqc_AHPZM902cKFagT4wzyBBxo26G1VN3ym9mDzziqqF-IqupDiAa3keiX1NNUyJnLyI0mBg-S5uLxFM2HNUgQ6-1jnRRRGKmpUeevXNr1zfe8ddBhn3CeEUxyfjq4L5RJkcu530Juv4UXlid3Y3S9HaQXp/dl4/d5/L2dBISEvZ0FBIS9nQSEh/</t>
  </si>
  <si>
    <t>http://www.minfin-altai.ru/about/deyatelnost/fin_gramotnost/</t>
  </si>
  <si>
    <t>http://budget.govrb.ru/ebudget/Show/Content/88</t>
  </si>
  <si>
    <t>http://r-19.ru/authorities/ministry-of-finance-of-the-republic-of-khakassia/common/gosudarstvennye-finansy-respubliki-khakasiya/prezentatsiya-byudzhet-dlya-grazhdan.html</t>
  </si>
  <si>
    <t>http://minfin.rk.gov.ru/rus/info.php?id=630175</t>
  </si>
  <si>
    <t>http://www.ob.sev.gov.ru/byudzhet-dlya-grazhdan/o-sub-ekte</t>
  </si>
  <si>
    <t>http://www.ob.sev.gov.ru/byudzhet-dlya-grazhdan/o-byudzhete/glossarij</t>
  </si>
  <si>
    <t>http://www.ob.sev.gov.ru/byudzhet-dlya-grazhdan/o-byudzhete/klyuchevye-napravleniya-byudzhetnoj-politiki</t>
  </si>
  <si>
    <t>http://ob.sev.gov.ru/byudzhet-dlya-grazhdan/osnovnye-kharakteristiki-byudzheta/pervonachalno-utverzhdennyj-byudzhet/osnovnye-kharakteristiki-byudzheta-pervonach -основные характеристики; http://ob.sev.gov.ru/byudzhet-dlya-grazhdan/osnovnye-kharakteristiki-byudzheta/pervonachalno-utverzhdennyj-byudzhet/osnovnye-parametry-byudzheta - основные гпараметры бюджета</t>
  </si>
  <si>
    <t>www.ob.sev.gov.ru</t>
  </si>
  <si>
    <t>http://ob.sev.gov.ru/byudzhet-dlya-grazhdan/osnovnye-kharakteristiki-byudzheta/pervonachalno-utverzhdennyj-byudzhet/dokhody-byudzheta</t>
  </si>
  <si>
    <t>http://ob.sev.gov.ru/byudzhet-dlya-grazhdan/osnovnye-kharakteristiki-byudzheta/pervonachalno-utverzhdennyj-byudzhet/dokhody-byudzheta (нет данных 2014 и 2015 гг.)</t>
  </si>
  <si>
    <t>http://ob.sev.gov.ru/byudzhet-dlya-grazhdan/osnovnye-kharakteristiki-byudzheta/pervonachalno-utverzhdennyj-byudzhet/mery-sotsialnoj-podderzhki - не указана численность группы</t>
  </si>
  <si>
    <t>http://ob.sev.gov.ru/byudzhet-dlya-grazhdan/osnovnye-kharakteristiki-byudzheta/pervonachalno-utverzhdennyj-byudzhet/gosudarstvennyj-dolg</t>
  </si>
  <si>
    <t>http://ob.sev.gov.ru/byudzhet-dlya-grazhdan/sravnenie-s-drugimi-sub-ektami (данные по ДОХОДАМ и РАСХОДАМ по исполнению бюджета на 01.01.2016)</t>
  </si>
  <si>
    <t>http://ob.sev.gov.ru/index.php/byudzhet-dlya-grazhdan/obratnaya-svyaz/kontaktnaya-informatsiya</t>
  </si>
  <si>
    <t>http://ob.sev.gov.ru/byudzhet-dlya-grazhdan/osnovnye-pokazateli-sotsialno-ekonomicheskogo-razvitiya</t>
  </si>
  <si>
    <t>http://ob.sev.gov.ru/byudzhet-dlya-grazhdan/osnovnye-kharakteristiki-byudzheta/pervonachalno-utverzhdennyj-byudzhet/raskhody-byudzheta/po-razdelam-klassifikatsii-raskhodov</t>
  </si>
  <si>
    <t>http://ob.sev.gov.ru/napravleniya-monitoringa/monitoring-gosudarstvennykh-programm -    данные за 2015 г.</t>
  </si>
  <si>
    <t>Стр.7 (нет численности, ИПЦ)</t>
  </si>
  <si>
    <t>Стр.6-7</t>
  </si>
  <si>
    <t>Стр.11 (нет 2014 г. И МБТ)</t>
  </si>
  <si>
    <t>Стр.16 (молодые специалисты сел.школ), 15 (студенты и дети-сироты), 19 (поддержка семьи - нет численности), 22 (ветераны)</t>
  </si>
  <si>
    <t>Стр.34</t>
  </si>
  <si>
    <t>Стр.31 (позиции в рейтинге по 1-2 этапу 2015 г.)</t>
  </si>
  <si>
    <t>Стр.29 (общий объем госдолга)</t>
  </si>
  <si>
    <t>Стр.5 (нет 2017 и 2018 гг.)</t>
  </si>
  <si>
    <t>Стр.7-8,10-12</t>
  </si>
  <si>
    <t>Стр.19 (нет 2014 и 2015 гг.), 24-35 (указаны целевые показатели с 2014 по 2016 гг.)</t>
  </si>
  <si>
    <t>Стр.19-20 (капстроительство)</t>
  </si>
  <si>
    <t>Стр.39</t>
  </si>
  <si>
    <t>Стр.23</t>
  </si>
  <si>
    <t>Стр.35-36</t>
  </si>
  <si>
    <t>Стр.7-13</t>
  </si>
  <si>
    <t>http://минфин.забайкальскийкрай.рф/bud_for_peoples/formed_bud/2016/showproject.html</t>
  </si>
  <si>
    <t>Стр.5-6, на портале http://минфин.забайкальскийкрай.рф/bud_for_peoples/glossary.html</t>
  </si>
  <si>
    <t>Стр.51</t>
  </si>
  <si>
    <t>Стр.12 (госдолг на 01.01.2017 г.)</t>
  </si>
  <si>
    <t>Стр.10-11</t>
  </si>
  <si>
    <t>Стр.12, http://minfin.krskstate.ru/openbudget/gosdolg/info/0/id/19655</t>
  </si>
  <si>
    <t>Стр.13 (доходы и расходы в сравнении за 2015 г.)</t>
  </si>
  <si>
    <t>Стр.8-9,62-65 (нет разбивки по годам)</t>
  </si>
  <si>
    <t>http://openbudget.gfu.ru/openbudget/contest/section.php?IBLOCK_ID=116&amp;SECTION_ID=1323</t>
  </si>
  <si>
    <t>http://openbudget.gfu.ru/openbudget/yourfinan/;     http://openbudget.gfu.ru/openbudget/babyfinan/;      http://openbudget.gfu.ru/news/detail.php?IBLOCK_ID=116&amp;ID=30435</t>
  </si>
  <si>
    <t>Стр.59, http://openbudget.gfu.ru/budget/osnovnye-pokazateli-byudzheta/gosudarstvennii-dolg-i-ego-struktura.php</t>
  </si>
  <si>
    <t>Стр.68</t>
  </si>
  <si>
    <t>Стр.4-5,67, http://openbudget.gfu.ru/spravochnaya-informatsiya/dictionary/</t>
  </si>
  <si>
    <t>Стр.25 (по разделам), 26-27 (по разделам и подразделам), http://openbudget.gfu.ru/budget/osnovnye-pokazateli-byudzheta/rashodi-budgeta.php</t>
  </si>
  <si>
    <t>Стр.29 (дорож.строительство, нет разбивки по годам и источникам финансирования), 30-31 (капит.строительство)</t>
  </si>
  <si>
    <t>Стр.32-34 (категории граждан по Указам Президента от 07.05.2012 г.), 38 (з/пл в образовании), 40 (з/пл в здравоохранении), 43 (ветераны), 44 (соц.поддержка отд.категорий граждан)</t>
  </si>
  <si>
    <t>http://www.ofukem.ru/content/blogcategory/146/156/</t>
  </si>
  <si>
    <t>Стр.11 (нет данных на 2017 и 2018 гг.)</t>
  </si>
  <si>
    <t>Стр.14 (конс.бюджет), 15 (обл.бюджет)</t>
  </si>
  <si>
    <t>Стр.16-17 (нет данных за 2014 и 2015 гг.)</t>
  </si>
  <si>
    <t>Стр.61 (нет видов долговых обязательств)</t>
  </si>
  <si>
    <t>Стр.2-7,12</t>
  </si>
  <si>
    <t>Стр.17,19</t>
  </si>
  <si>
    <t>Стр.7 (конс.бюджет), 8 (обл.бюджет, нет МБТ)</t>
  </si>
  <si>
    <t>Стр.36,50,56 (кап.строительство, нет сроков ввода, разбивки по годам, ожид.результатов), 51 (ЖКХ), 53-54 (дорожное строительство)</t>
  </si>
  <si>
    <t>Стр.73</t>
  </si>
  <si>
    <t>Стр.66-68</t>
  </si>
  <si>
    <t>Стр.23-24 (по разделам)</t>
  </si>
  <si>
    <t>Стр.55-57</t>
  </si>
  <si>
    <t>Стр.14 (доходы конс.бюджета на 1 чел.)</t>
  </si>
  <si>
    <t>Стр.2,4</t>
  </si>
  <si>
    <t>Стр.8 (нет МБТ)</t>
  </si>
  <si>
    <t>Стр.19-24, http://saratov.ifinmon.ru/index.php/byudzhet-dlya-grazhdan/itogi-realizatsii-gosudarstvennykh-programm-saratovskoj-oblasti</t>
  </si>
  <si>
    <t>Стр.13 (по разделам), 25-26 (по разделам и подразделам), 14,16 (подробно по разделам соц.сфера и нац.экономика)</t>
  </si>
  <si>
    <t>Стр.44 (нет МБТ),48 (конс.бюджет)</t>
  </si>
  <si>
    <t>Стр.146</t>
  </si>
  <si>
    <t>Стр.3-4,12,50-52,76</t>
  </si>
  <si>
    <t>Стр.2-3 (нет 2017 и 2018 гг., численность указана на стр. 2 )</t>
  </si>
  <si>
    <t>Стр.9 (данные на 2016 г.), 10-29</t>
  </si>
  <si>
    <t>Стр.18 (строит.в сельской местности), 20 (кап.строительство в образовании, нет сроков ввода и разбивки по годам), 21 (строительство в ЖКХ), 33 (дорожное строительство)</t>
  </si>
  <si>
    <t>Стр. 30, http://www.ofukem.ru/content/blogcategory/120/127/</t>
  </si>
  <si>
    <t>Стр.32</t>
  </si>
  <si>
    <t>Стр.5,31</t>
  </si>
  <si>
    <t>http://www.mfnso.nso.ru/page/1920</t>
  </si>
  <si>
    <t>http://budget.omsk.ifinmon.ru/index.php/napravleniya/formirovanie-byudzheta/2016-02-29-12-45-10/2016-god</t>
  </si>
  <si>
    <t>http://mf.omskportal.ru/ru/RegionalPublicAuthorities/executivelist/MF/otkrbudg/zakonoblbudg/2016/zakon2016_1RED.html</t>
  </si>
  <si>
    <t>Стр.123</t>
  </si>
  <si>
    <t>Стр.97-102</t>
  </si>
  <si>
    <t>Стр.3-7</t>
  </si>
  <si>
    <t>Стр.113-115</t>
  </si>
  <si>
    <t>Стр.17-19,22-24 (данные на 2016 г.)</t>
  </si>
  <si>
    <t>Стр.103-112</t>
  </si>
  <si>
    <t>Стр.27-31 (по разделам и подразделам), 36-47</t>
  </si>
  <si>
    <t>http://budget.sakha.gov.ru/ebudget/Menu/Page/273 (нет МБТ)</t>
  </si>
  <si>
    <t>http://budget.sakha.gov.ru/ebudget/Menu/Page/271</t>
  </si>
  <si>
    <t>http://budget.sakha.gov.ru/ebudget/Menu/Page/274</t>
  </si>
  <si>
    <t>http://budget.sakha.gov.ru/ebudget/Menu/Page/262</t>
  </si>
  <si>
    <t>http://budget.sakha.gov.ru/ebudget/Show/Content/8 - ярмарка фин.грамотности</t>
  </si>
  <si>
    <t>http://budget.sakha.gov.ru/ebudget/Menu/Page/246 - результаты 1-3 этапа 2015 г.</t>
  </si>
  <si>
    <t>http://budget.sakha.gov.ru/ebudget/Menu/Page/216</t>
  </si>
  <si>
    <t xml:space="preserve">http://openbudget.kamgov.ru/Dashboard#/plan/plan/main_features (нет данных 2014 г.) </t>
  </si>
  <si>
    <t>http://openbudget.kamgov.ru/Dashboard#/plan/plan/indicators - нет сравнение с др.субъектами</t>
  </si>
  <si>
    <t>http://openbudget.kamgov.ru/Dashboard#/plan/forecast_params</t>
  </si>
  <si>
    <t>http://openbudget.kamgov.ru/Dashboard#/info/glossary</t>
  </si>
  <si>
    <t>http://openbudget.kamgov.ru/Dashboard#/info/debt (госдолг на 01.01.2015 г.)</t>
  </si>
  <si>
    <t>http://openbudget.kamgov.ru/Dashboard#/info/contacts</t>
  </si>
  <si>
    <t>http://openbudget.kamgov.ru/Dashboard#/plan/plan/intergovernmental_transfers</t>
  </si>
  <si>
    <t>http://openbudget.kamgov.ru/Dashboard#/plan/plan/income/tax_income (данные за 2016 г. )</t>
  </si>
  <si>
    <t>http://openbudget.kamgov.ru/Dashboard#/plan/plan/expense/expense_structure (по разделам)</t>
  </si>
  <si>
    <t xml:space="preserve">http://openbudget.kamgov.ru/Dashboard#/plan/plan/expense/expense_kinds </t>
  </si>
  <si>
    <t>http://openbudget.kamgov.ru/Dashboard#/plan/plan/investment_activities (инвестиц.мероприятия по сферам), http://openbudget.kamgov.ru/Dashboard#/plan/plan/road_fund (дорожный фонд:строительство и реконструкция дорог на 2016 г.)</t>
  </si>
  <si>
    <t>http://ebudget.primorsky.ru/Menu/Page/327 (по разделам и подразделам, листать брошюру на портале стр.1-12)</t>
  </si>
  <si>
    <t>http://ebudget.primorsky.ru/Menu/Page/327 (листать брошюру на портале стр.15, нет МБТ)</t>
  </si>
  <si>
    <t>http://ebudget.primorsky.ru/Menu/Page/322 (ДОХОДЫ и РАСХОДЫ на 1 жителя в 2016 г), http://ebudget.primorsky.ru/Menu/Page/323 (РАСХОДЫ на 1 жителя в 2016 г. По отраслям)</t>
  </si>
  <si>
    <t>http://ebudget.primorsky.ru/Menu/Page/320 (нет МБТ), http://ebudget.primorsky.ru/Menu/Page/327 (листать брошюру на портале стр.13, нет данных за 2014 и 2015 гг.)</t>
  </si>
  <si>
    <t>http://ebudget.primorsky.ru/Menu/Page/327 (Прогноз показателей СЭР)</t>
  </si>
  <si>
    <t>http://ebudget.primorsky.ru/Menu/Page/186 (данные на 2016 г., для просмотра целевых показателей щелкнуть на столбец диаграммы)</t>
  </si>
  <si>
    <t>http://ebudget.primorsky.ru/Menu/Page/327 (листать брошюру на портале стр.14, указан общий объем), http://ebudget.primorsky.ru/Menu/Page/224</t>
  </si>
  <si>
    <t>http://ebudget.primorsky.ru/Show/Content/2</t>
  </si>
  <si>
    <t>http://ebudget.primorsky.ru/Page/Map?ItemId=5</t>
  </si>
  <si>
    <t>http://ebudget.primorsky.ru/Show/Reception (интернет-приемная), http://ebudget.primorsky.ru/Menu/Page/1 (контакты)</t>
  </si>
  <si>
    <t>http://ebudget.primorsky.ru/Menu/Page/1 (общий объем МБТ)</t>
  </si>
  <si>
    <t>http://minfin.khabkrai.ru/civils/Page/Glossary#</t>
  </si>
  <si>
    <t>http://minfin.khabkrai.ru/civils/Page/MOViewer?ItemId=289</t>
  </si>
  <si>
    <t>http://minfin.khabkrai.ru/civils/Menu/Page/200</t>
  </si>
  <si>
    <t>http://openbudget.sakhminfin.ru/</t>
  </si>
  <si>
    <t>Стр.76-82, http://openbudget.sakhminfin.ru/Menu/Page/341</t>
  </si>
  <si>
    <t>Стр.83</t>
  </si>
  <si>
    <t>Стр.2-4, http://openbudget.sakhminfin.ru/Menu/Page/359</t>
  </si>
  <si>
    <t>Стр.17, http://openbudget.sakhminfin.ru/Menu/Page/359</t>
  </si>
  <si>
    <t>Стр.2-7 (нет данных за 2014 г. , а также ИПЦ), http://www.eao.ru/?p=477 (все показатели)</t>
  </si>
  <si>
    <t>Стр. 28-29,http://www.eao.ru/?p=3724 (только 2016 г.)</t>
  </si>
  <si>
    <t>Стр.14 (нет объема дефицита)</t>
  </si>
  <si>
    <t>Стр.14 и 16 (общие объемы  за 2016 г.), 17-21, 23-24</t>
  </si>
  <si>
    <t>Стр.31-34 (публи.норм.обязательства, нет численности)</t>
  </si>
  <si>
    <t>Стр.38-39</t>
  </si>
  <si>
    <t>Стр.8-13,15,22,35,37</t>
  </si>
  <si>
    <t>Стр.26 (по разделам)</t>
  </si>
  <si>
    <t>Стр.27</t>
  </si>
  <si>
    <t>http://openbudget.sakhminfin.ru/Menu/Page/272</t>
  </si>
  <si>
    <t xml:space="preserve">Стр.7 (доходы и расходы на 1 жителя конс.бюджета), http://openbudget.sakhminfin.ru/Menu/Page/272 (сравнение  расходов по Дальневосточному ФО на 1 жителя) </t>
  </si>
  <si>
    <t>Стр.11-17, http://openbudget.sakhminfin.ru/Menu/Page/359, http://openbudget.sakhminfin.ru/Menu/Page/272 (динамика доходов)</t>
  </si>
  <si>
    <t>http://openbudget.sakhminfin.ru/Menu/Page/275</t>
  </si>
  <si>
    <t>http://iis.minfin.49gov.ru/ebudget/Menu/Page/54</t>
  </si>
  <si>
    <t>Стр.69, http://iis.minfin.49gov.ru/ebudget/Show/Category/16?ItemId=56</t>
  </si>
  <si>
    <t>http://minfin.49gov.ru/press/news/?id_4=11629</t>
  </si>
  <si>
    <t>http://minfin.49gov.ru/press/news/?id_4=12842;         http://minfin.49gov.ru/press/news/?id_4=13628;           http://minfin.49gov.ru/press/news/?id_4=13664</t>
  </si>
  <si>
    <t>Стр.67, http://minfin.49gov.ru/common/upload/27/editor/file/04942132160000-gp[4].pdf</t>
  </si>
  <si>
    <t>Стр.7-8 (нет МБТ)</t>
  </si>
  <si>
    <t>Стр.6 (конс.бюджет), 9-20</t>
  </si>
  <si>
    <t xml:space="preserve">Стр.46 (молодежь, нет численности), 47 (педагоги, нет численности), 61-64 </t>
  </si>
  <si>
    <t>Стр.25-26 (нет сроков ввода, разбивки по годам и ожидаемых результатов)</t>
  </si>
  <si>
    <t>Стр.6 (кон.бюджет по разделам и подразделам), 23 (по разделам в %), 30-32,40-43,58-60 (по разделам и подразделам)</t>
  </si>
  <si>
    <t>Мониторинг и оценка показателя проведены в период с 15.02.2016 года по 20.04.2016 г.</t>
  </si>
  <si>
    <t>Стр.4-17</t>
  </si>
  <si>
    <t>Стр.41-42</t>
  </si>
  <si>
    <t>Стр.2-3,39,42</t>
  </si>
  <si>
    <t>Стр.26-27</t>
  </si>
  <si>
    <t>Стр.15-16</t>
  </si>
  <si>
    <t>Стр.15 (общий объем госдолга на 01.01.2017 г.)</t>
  </si>
  <si>
    <t>Стр.22-23 (по разделам)</t>
  </si>
  <si>
    <t>Стр.20 (нет дефицита и МБТ)</t>
  </si>
  <si>
    <t>Стр.21-23 (нет данных 2014 и 2015 гг.)</t>
  </si>
  <si>
    <t>Стр.55-58</t>
  </si>
  <si>
    <t>Стр.59 (общий объем госдолга)</t>
  </si>
  <si>
    <t>Стр.4-13</t>
  </si>
  <si>
    <t>Стр.35-36 (капстроительство, нет источников финансирования и ожидаемых результатов)</t>
  </si>
  <si>
    <t>Стр.89-91</t>
  </si>
  <si>
    <t>Стр.3-5, http://budget.govrb.ru/ebudget/Menu/Page/55</t>
  </si>
  <si>
    <t>Стр.21 (доходы и расходы на 1 жителя), 22 (доходы и расходы сравнение)</t>
  </si>
  <si>
    <t>Стр.3-4</t>
  </si>
  <si>
    <t>Стр.9 (в том числе конс.бюджет, нет МБТ)</t>
  </si>
  <si>
    <t>Стр.30-92 (нет 2014 г.)</t>
  </si>
  <si>
    <t>Стр.20-21 (нет численности), 33,35,47</t>
  </si>
  <si>
    <t>Стр.94-95</t>
  </si>
  <si>
    <t>Стр.6-7,10,26,28-29</t>
  </si>
  <si>
    <t>Стр.16-17 (по разделам)</t>
  </si>
  <si>
    <t>Стр.11 (только категории)</t>
  </si>
  <si>
    <t>Стр.6 (нет 2017 и 2018 гг.), нет ИПЦ</t>
  </si>
  <si>
    <t>Стр.8 (конс.бюджет+бюджет МО), 9 (обл.бюджет)</t>
  </si>
  <si>
    <t>Стр.10-11,12-16 (по каждомк виду доходов отдельно)</t>
  </si>
  <si>
    <t>Стр.25-75 (нет 2014 г.)</t>
  </si>
  <si>
    <t>Стр.82</t>
  </si>
  <si>
    <t>Стр.11,16</t>
  </si>
  <si>
    <t>Стр.6-9 (нет 2017 и 2018 гг.)</t>
  </si>
  <si>
    <t>Стр.12-14 (нет 2014 и 2015 гг.)</t>
  </si>
  <si>
    <t>Стр.25-84 (нет 2014 и 2015 гг., не везде указаны целевые показатели)</t>
  </si>
  <si>
    <t>Стр.35 (пожилые граждане), 37-38 (дети)</t>
  </si>
  <si>
    <t>Стр.22-24 (нет даты ввода и разбивки по годам),28 (перинат.центр)</t>
  </si>
  <si>
    <t>Стр.21 (объем госдолга на 01.01.2017 г.)</t>
  </si>
  <si>
    <t>Стр.88</t>
  </si>
  <si>
    <t>Стр.85-87</t>
  </si>
  <si>
    <t>Стр.13,17</t>
  </si>
  <si>
    <t>Стр.18-19 (по разделам и подразделам)</t>
  </si>
  <si>
    <t>Стр.13, http://www.depfin.admhmao.ru/wps/portal/fin/home/budget/material/statistic/79f82072-f718-40ad-91ee-b719a84f33f1/!ut/p/b1/hZDRboJAEEW_qMwsS3fhEVIF1F2RXUT2xUBrDCjaNKaW_fqi6at23iY5mXPvgIGKUoaccspgA-ZUf7f7-tKeT_Xxthu2Re4LESjqySJkmK6nuZfNpfuaMCihkiNV3agHE-J_R2Zg9sdzM_pKMHc4THW-nscEl8GEYBqsaEbijPqc_AHPZM902cKFagT4wzyBBxo26G1VN3ym9mDzziqqF-IqupDiAa3keiX1NNUyJnLyI0mBg-S5uLxFM2HNUgQ6-1jnRRRGKmpUeevXNr1zfe8ddBhn3CeEUxyfjq4L5RJkcu530Juv4UXlid3Y3S9HaQXp/dl4/d5/L2dBISEvZ0FBIS9nQSEh/</t>
  </si>
  <si>
    <t>Стр.7-9,76 (в сфере межбюджетных отношений)</t>
  </si>
  <si>
    <t>Стр.14 (нет МБТ), 86 (все бюджеты)</t>
  </si>
  <si>
    <t>Стр.15 (нет 2014 г.), 16-19,88-89 (только данные на 2016 г.)</t>
  </si>
  <si>
    <t>Стр.30,36,39,40-43,57</t>
  </si>
  <si>
    <t>Стр.85</t>
  </si>
  <si>
    <t>Стр.112</t>
  </si>
  <si>
    <t>Стр.15,19</t>
  </si>
  <si>
    <t>Стр.23 (общий объем),78,81-83</t>
  </si>
  <si>
    <t>Стр.23 (по разделам), 90-94 (по разделам и подразделам)</t>
  </si>
  <si>
    <t>Стр. 20, http://www.depfin.admhmao.ru/wps/portal/fin/home/fiscal_facilities- для малого предпринимательства</t>
  </si>
  <si>
    <t>Стр.41-49</t>
  </si>
  <si>
    <t>Стр.8,32 (общий объем)</t>
  </si>
  <si>
    <t>Стр.17-18</t>
  </si>
  <si>
    <t>Стр.32 (общий объем), 33</t>
  </si>
  <si>
    <t>Стр.34,   Игра "Финансовый лабиринт" http://www.yamalfin.ru/index.php?option=com_content&amp;view=article&amp;id=1092:2014-12-22-11-11-57&amp;catid=82:2013-12-25-04-30-29</t>
  </si>
  <si>
    <t>Стр.35 (расходы), 36 (доходы и расходы в сравнении)</t>
  </si>
  <si>
    <t>Стр.24-77, 95-97</t>
  </si>
  <si>
    <t>http://admtyumen.ru/ogv_ru/finance/finance/bugjet/more.htm?id=11355424@cmsArticle</t>
  </si>
  <si>
    <t>http://admtyumen.ru/ogv_ru/finance/finance/bugjet/more.htm?id=11353190@cmsArticle</t>
  </si>
  <si>
    <t>Вводная часть (приложение прогноз СЭР, нет ИПЦ)</t>
  </si>
  <si>
    <t>Характеристики областного бюджета (стр.1)</t>
  </si>
  <si>
    <t>Характеристики областного бюджета (стр.3)</t>
  </si>
  <si>
    <t>Расходы областного бюджета (приложение Государственные программы, стр.1-68)</t>
  </si>
  <si>
    <t>Расходы областного бюджета (приложение Государственные программы, стр.51 -кап.строительство объектов образования, 37-42 -соц.обеспечение граждан)</t>
  </si>
  <si>
    <t>Расходы областного бюджета (приложение Государственные программы, стр.23 -обеспечение жильем, 37-42 -соц.обеспечение граждан, 53- образование)</t>
  </si>
  <si>
    <t>Расходы областного бюджета (приложение Рейтинг)</t>
  </si>
  <si>
    <t>Расходы областного бюджета</t>
  </si>
  <si>
    <t>Доходы областного бюджета (стр.3)</t>
  </si>
  <si>
    <t>Гос.долг</t>
  </si>
  <si>
    <t>Контактная информация для граждан</t>
  </si>
  <si>
    <t>Характеристика обл.бюджета-стр.2, доходы обл.бюджета-стр.1, гос.долг-стр.1, вводная часть (межбюджетные отношения-стр.3)</t>
  </si>
  <si>
    <t>Вводная часть (приложение бюджетная система-стр.1)</t>
  </si>
  <si>
    <t>Доходы обл. бюджета (стр.3)</t>
  </si>
  <si>
    <t>Доходы обл.бюджета (указаны только категории)</t>
  </si>
  <si>
    <t>22.12.2015, 11.01.2016</t>
  </si>
  <si>
    <t>Стр.3 (2)</t>
  </si>
  <si>
    <t>Стр.7-8 (7-10)</t>
  </si>
  <si>
    <t>Стр.9-10 (11-12), в т.ч. конс. бюджет</t>
  </si>
  <si>
    <t>Стр.11-14 (13-16), нет данных за 2014 и 2015 гг.</t>
  </si>
  <si>
    <t>Стр.24-42 (26-44)</t>
  </si>
  <si>
    <t>Стр.18-20 (20-22), нет численности, конкретного описания меры поддержки</t>
  </si>
  <si>
    <t>Стр.43 (45)</t>
  </si>
  <si>
    <t>Стр.47 (49)</t>
  </si>
  <si>
    <t>Стр.48 (50)</t>
  </si>
  <si>
    <t>Стр.5-6,14 (5-6, 16)</t>
  </si>
  <si>
    <t>Стр.2 (2)</t>
  </si>
  <si>
    <t>Стр.14 (16)</t>
  </si>
  <si>
    <t>Стр.44-45 (46-47)</t>
  </si>
  <si>
    <t>Стр.15-17, 21-23 (17-19, 23-25)</t>
  </si>
  <si>
    <t>Стр.12 (14)</t>
  </si>
  <si>
    <t>Стр.25,26 (в т.ч. конс.бюджет)</t>
  </si>
  <si>
    <t xml:space="preserve">Стр.37 (данные на 2016 г.), 39-41 (сведения приведены только по 3 госпрограммам) </t>
  </si>
  <si>
    <t>Стр.42 (данные на 01.01.2016)</t>
  </si>
  <si>
    <t>Стр.3-14,17,29,35-36</t>
  </si>
  <si>
    <t xml:space="preserve">Стр.31-34 </t>
  </si>
  <si>
    <t>Стр.24 (минимум информации)</t>
  </si>
  <si>
    <t>Стр.24 (финграмотность, минимум информации)</t>
  </si>
  <si>
    <t>http://www.minfinkubani.ru/budget_citizens/budget_brochure/budget_brochure_z.php</t>
  </si>
  <si>
    <t xml:space="preserve">Стр.2-3 </t>
  </si>
  <si>
    <t>Стр.4-5 (в т.ч. конс. и местные бюджеты), на портале http://openbudget23region.ru/analitika/formirovanie-byudzheta/osnovnye-kharakteristiki-byudzheta/dinamika-osnovnykh-parametrov-byudzheta</t>
  </si>
  <si>
    <t>Стр.6, на портале http://openbudget23region.ru/analitika/formirovanie-byudzheta/osnovnye-kharakteristiki-byudzheta/dinamika-osnovnykh-parametrov-byudzheta</t>
  </si>
  <si>
    <t>Стр.11-20, 24-29, 33-35</t>
  </si>
  <si>
    <t>Стр.12,17</t>
  </si>
  <si>
    <t>Стр.3, 21-23 (нет даты ввода в эксплуатацию)</t>
  </si>
  <si>
    <t>На портале http://бюджеткубани.рф/munitsipalnye-obrazovaniya/obshchaya-informatsiya-o-munitsipalnykh-obrazovaniyakh-krasnodarskogo-kraya</t>
  </si>
  <si>
    <t>Стр.30-31, на портале http://бюджеткубани.рф/analitika/mezhbyudzhetnye-otnosheniya/informatsiya-o-mezhbyudzhetnykh-otnosheniyakh-krasnodarskogo-kraya#bot; http://бюджеткубани.рф/analitika/mezhbyudzhetnye-otnosheniya/perechislenie-mezhbyudzhetnykh-transfertov-byudzhetam-munitsipalnykh-obrazovanij</t>
  </si>
  <si>
    <t>Стр.7-8</t>
  </si>
  <si>
    <t>Стр. 33 (только информация, без оценки)</t>
  </si>
  <si>
    <t>На портале http://www.minfinkubani.ru/budget_citizens/competition.php</t>
  </si>
  <si>
    <t>На портале http://openbudget23region.ru/analitika/krasnodarskij-kraj-i-regiony-rossii/analiticheskie-otchety-po-sravneniyu-pokazatelej-krasnodarskogo-kraya-s-regionami-rossii/fk-0001-0002-krasnodar-defaultallocation - ДОХОДЫ,  http://openbudget23region.ru/analitika/krasnodarskij-kraj-i-regiony-rossii/analiticheskie-otchety-po-sravneniyu-pokazatelej-krasnodarskogo-kraya-s-regionami-rossii/fk-0001-0003-krasnodar-defaultallocation - РАСХОДЫ</t>
  </si>
  <si>
    <t>Стр.18-25</t>
  </si>
  <si>
    <t>Стр.29,30 (в т.ч. конс.бюджет)</t>
  </si>
  <si>
    <t>Стр.34-45 (данные только за 2016 год)</t>
  </si>
  <si>
    <t>Стр.52-72 (данные только за 2016 г.)</t>
  </si>
  <si>
    <t>Стр.81-86 (бюджетные инвестиции, нет сроков ввода в эксплуатацию, ожидаемых результатов), стр. 87-95 (социально-значимые проекты по созданию новых производств)</t>
  </si>
  <si>
    <t>Стр.97-100 (в т.ч. Возможности участия граждан в бюджетном процессе)</t>
  </si>
  <si>
    <t>Стр.6,15-17,34-35,52</t>
  </si>
  <si>
    <t>Стр.46-49</t>
  </si>
  <si>
    <t>Стр.42-45</t>
  </si>
  <si>
    <t>Стр.7,96</t>
  </si>
  <si>
    <t>Стр.8-11 (подробные сведения), на сайте старой версии  http://mf-ao.ru/index.php/2014-02-25-10-55-37</t>
  </si>
  <si>
    <t>Стр.50-51 (не указан период)</t>
  </si>
  <si>
    <t xml:space="preserve">Мурманская область </t>
  </si>
  <si>
    <t xml:space="preserve">По тексту: стр.20, 29, 44, 60 </t>
  </si>
  <si>
    <t>Стр.78, http://minfin.midural.ru/uploads/document/2461/prikaz-po-osnovnoj-deyatelnosti-08-04-2016-12-11-22.pdf</t>
  </si>
  <si>
    <t>Стр.12 (нет численности населения)</t>
  </si>
  <si>
    <t>Стр.16 (нет МБТ)</t>
  </si>
  <si>
    <t>Стр.59</t>
  </si>
  <si>
    <t>Стр.3-4,6-8,13-15,28,48</t>
  </si>
  <si>
    <t>Стр.25-26 (по разделам)</t>
  </si>
  <si>
    <t>Стр.18 (динамика 2013-2018 гг.), 21 (нет данных за 2014 и 2015 гг.), 22 (структура 2016 г.), 23 (безвозм.поступления 2016 г.)</t>
  </si>
  <si>
    <t>Стр.21 (только общий объем)</t>
  </si>
  <si>
    <t>Дата проведения оценки</t>
  </si>
  <si>
    <t>Место по РФ</t>
  </si>
  <si>
    <t>Единица измерения</t>
  </si>
  <si>
    <t>место</t>
  </si>
  <si>
    <t>%</t>
  </si>
  <si>
    <t>баллов</t>
  </si>
  <si>
    <t>Максимальное количество баллов</t>
  </si>
  <si>
    <t>г. Севастополь</t>
  </si>
  <si>
    <t>Место по федеральному округу</t>
  </si>
  <si>
    <t>Итого баллов по разделу 3</t>
  </si>
  <si>
    <t>% от максимального количества баллов по разделу 3</t>
  </si>
  <si>
    <t>http://www.minfin34.ru/budget-ABC/glossary.php?sphrase_id=798</t>
  </si>
  <si>
    <t>http://www.minfin34.ru/budget/2016-2018/</t>
  </si>
  <si>
    <t>http://www.minfin34.ru/budget/indicators-of-socio-economic-development.php, опубликованы только относительные показатели</t>
  </si>
  <si>
    <t>http://www.minfin34.ru/documents/; опубликованы только документы, не адаптированные для граждан</t>
  </si>
  <si>
    <t>http://www.minfin34.ru/budget/2016-2018/income/?version=2 - ДОХОДЫ; http://www.minfin34.ru/budget/2016-2018/costs/?version=2 - РАСХОДЫ и ДЕФИЦИТ</t>
  </si>
  <si>
    <t>http://www.minfin34.ru/budget/2016-2018/income/income.php?ID=1&amp;version=2 (отсутсвуют данные за 2014 и 2015 гг.)</t>
  </si>
  <si>
    <t>http://www.minfin34.ru/gos-program/execution/2016/</t>
  </si>
  <si>
    <t>http://www.minfin34.ru/budget/indicators-of-socio-economic-development.php; нет общего объема финансирования объектов с разбивкой по годам, нет результатов от реализации проектов</t>
  </si>
  <si>
    <t>http://www.minfin34.ru/budget/budget-performance/the-servicing-of-state-and-municipal-debt.php</t>
  </si>
  <si>
    <t>http://www.minfin34.ru/analytical/</t>
  </si>
  <si>
    <t>http://www.minfin34.ru/fiscal-relations/general-information/; http://www.minfin34.ru/budget/2016-2018/costs/other_costs.php?ID=74&amp;version=1</t>
  </si>
  <si>
    <t>http://minfin.donland.ru:8088/</t>
  </si>
  <si>
    <t>http://minfin.donland.ru:8088/budget/258112504</t>
  </si>
  <si>
    <t>http://minfin.donland.ru:8088/budget/265857652</t>
  </si>
  <si>
    <t>http://minfin.donland.ru:8088/budget/213879774</t>
  </si>
  <si>
    <t>http://minfin.donland.ru:8088/budget/273108888; оценка на 2016 год отсутствует</t>
  </si>
  <si>
    <t>http://minfin.donland.ru:8088/budget/232427338</t>
  </si>
  <si>
    <t>http://minfin.donland.ru:8088/budget/232259842; http://minfin.donland.ru:8088/budget/213879788; только общие объемы финансирования, без указания численности потребителей</t>
  </si>
  <si>
    <t>http://minfin.donland.ru:8088/budget/213879774; http://minfin.donland.ru:8088/budget/213798353; http://minfin.donland.ru:8088/budget/213880870; в сводном виде сведения отсутствуют</t>
  </si>
  <si>
    <t>http://minfin.donland.ru:8088/budget/264696984; только общий объем госдолга, сведения о составляющих отсутствуют</t>
  </si>
  <si>
    <t>http://minfin.donland.ru:8088/budget/152274417</t>
  </si>
  <si>
    <t>http://minfin.donland.ru:8088/debt/265190286</t>
  </si>
  <si>
    <t>http://minfin.donland.ru:8088/budget/213879785; общие объемы бюджетных инвестиций по отраслям; http://minfin.donland.ru:8088/debt/265935448; наименования объектов</t>
  </si>
  <si>
    <t>http://minfin.donland.ru:8088/budget/213798359; нет данных о финансировании за 2014 год; http://minfin.donland.ru:8088/budget/265010077; сведения о целевых показателя в составе программ и отчетов об их исполнении</t>
  </si>
  <si>
    <t>Стр.11 (нет данных на 2016-2018 гг., отсутствуют показатели численности населения и ВРП), стр. 13 (указана численность населения на 01.01.2016 г.)</t>
  </si>
  <si>
    <t>Стр.8-9,35-36</t>
  </si>
  <si>
    <t>Стр.18-21, в т.ч. консол.бюджет на 2016 г., респуб.бюджет, нет данных за 2014 г.</t>
  </si>
  <si>
    <t>Стр.24-26 (объемы финансирования на 2016 г.), 37-50,53-63 (нет целевых показателей)</t>
  </si>
  <si>
    <t>Стр.64 - только сведения об информационных ресурсах</t>
  </si>
  <si>
    <t>Стр.38,40,43 (только наименования объектов кап.строительства а разрезе отраслей, нет сроков ввода, разбивки по годам, объмов и источников финансирования, ожидаемых результатов), 54-55 (инвестиционные проекты)</t>
  </si>
  <si>
    <t>Стр.27-31</t>
  </si>
  <si>
    <t xml:space="preserve">Слайды </t>
  </si>
  <si>
    <t>Слайды 1, 5</t>
  </si>
  <si>
    <t>Слайды 2,5, только 2016 год</t>
  </si>
  <si>
    <t>Слайд 4 (только расходы на обслуживание госдолга)</t>
  </si>
  <si>
    <t>http://mfri.ru/index.php/2013-12-01-16-49-08/obinfo/926--2016-, описание бюджета</t>
  </si>
  <si>
    <t>Слайд 5</t>
  </si>
  <si>
    <t>Слайд 3 (в %, по разделам)</t>
  </si>
  <si>
    <t>Стр.16-17</t>
  </si>
  <si>
    <t>Стр.31-36 (нет 2014 и 2015 гг., целевые показатели только для отдельных госпрограмм)</t>
  </si>
  <si>
    <t>Стр. 6-16</t>
  </si>
  <si>
    <t>Стр.24-29</t>
  </si>
  <si>
    <t>На сайте в разделе бюджет для граждан http://pravitelstvo.kbr.ru/oigv/minfin/new/press_sluzhba/proekty%20.php</t>
  </si>
  <si>
    <t>Стр.34-37</t>
  </si>
  <si>
    <t>Стр.17-24 (данные только на 2016 г.)</t>
  </si>
  <si>
    <t>Стр. 15-16 (в т.ч. консолидированный бюджет и бюджеты МО)</t>
  </si>
  <si>
    <t>Стр.56 (нет общего объема финансирования с разбивкой по годам)</t>
  </si>
  <si>
    <t>Стр.25-34 (по разделам и подразделам)</t>
  </si>
  <si>
    <t>Под ссылкой "Бюджет для граждан 2016" загружен бюджет для граждан по закону о бюджете на 2015-2017 годы</t>
  </si>
  <si>
    <t>Стр.35-55 (нет данных за 2014 и 2015 гг., большинство ожидаемых результатов не имеют количественной оценки, отдельные показатели указаны за прошедшие периоды (например, 2013 или 2014 годы))</t>
  </si>
  <si>
    <t xml:space="preserve">Стр.57 </t>
  </si>
  <si>
    <t>Стр.31, 38-43, на портале страницы: http://openbudsk.ru/content/proekt2016/zadachinapravlenia.php;  http://openbudsk.ru/content/proekt2016/socraz16.php</t>
  </si>
  <si>
    <t>Стр. 3</t>
  </si>
  <si>
    <t>Стр. 4-7, только 2016 год</t>
  </si>
  <si>
    <t>В брошюре сведения отсутствуют</t>
  </si>
  <si>
    <t>Стр. 7, кратко</t>
  </si>
  <si>
    <t>Сведения представлены частично</t>
  </si>
  <si>
    <t>http://minfin.sakha.gov.ru/</t>
  </si>
  <si>
    <t>Стр.10-11; http://budget.sakha.gov.ru/ebudget/Menu/Page/279</t>
  </si>
  <si>
    <t>Стр. 12; http://budget.sakha.gov.ru/ebudget/Menu/Page/281</t>
  </si>
  <si>
    <t>Стр. 14-15; http://budget.sakha.gov.ru/ebudget/Menu/Page/274 (данные 2015 и 2016 г.)</t>
  </si>
  <si>
    <t>Стр. 16-17, 22-87; http://budget.sakha.gov.ru/ebudget/Menu/Page/276 ((данные на 2016 г., целевые показателя для отдельных программ)</t>
  </si>
  <si>
    <t>Стр. 28-29</t>
  </si>
  <si>
    <t>Стр. 88-91; http://budget.sakha.gov.ru/ebudget/Menu/Page/278 (общие объемы финансирования по отраслям)</t>
  </si>
  <si>
    <t>Стр.21; http://budget.sakha.gov.ru/ebudget/Menu/Page/277</t>
  </si>
  <si>
    <t>Стр. 16; http://budget.sakha.gov.ru/ebudget/Menu/Page/275 (только по разделам)</t>
  </si>
  <si>
    <t>http://www.kamgov.ru/minfin/budzet-dla-grazdan</t>
  </si>
  <si>
    <t>http://minfin.kamgov.ru/budzet-dla-grazdan/regionalnyj-konkurs-proektov-budzet-dla-grazdan (только 2014 год)</t>
  </si>
  <si>
    <t>http://openbudget.kamgov.ru/Dashboard#/programs</t>
  </si>
  <si>
    <t>http://ebudget.primorsky.ru/Show/Content/3 (в формате документа, не адаптированно для граждан)</t>
  </si>
  <si>
    <t>http://minfin.khabkrai.ru/civils/Menu/Page/264 (данные только за 2014 год)</t>
  </si>
  <si>
    <t>По ссылке "Бюджет для граждан 2016" скачивается бюджет для граждан, разработанный на основе проекта бюджета на 2016 год</t>
  </si>
  <si>
    <t>Стр.27 (общий объем расходов по гос.программам), 29 (данные на 2016 г.), 33-36,49-57 (целевые показатели по отдельным программам)</t>
  </si>
  <si>
    <t>Стр.10 (структура бюджетной системы)</t>
  </si>
  <si>
    <t>Стр.30 (расходы на 1 жителя по отраслям по ЕАО)</t>
  </si>
  <si>
    <t>http://чукотка.рф/power/priority_areas/open-budget/budget-citizens/budget-2016/</t>
  </si>
  <si>
    <t>Стр.19, приложение 1</t>
  </si>
  <si>
    <t>Стр.20 (все уровни бюджетов)</t>
  </si>
  <si>
    <t>Стр.32-34, приложение 3 (только финансирование)</t>
  </si>
  <si>
    <t>Стр.35-36 (публич.норма.обязательства), приложение 4 (нет численности)</t>
  </si>
  <si>
    <t>Стр.38 (бюджетные инвестиции), приложение 5 (дорожное и кап.строительство, нет даты ввода и источников финансирования)</t>
  </si>
  <si>
    <t>Стр.31 (по разделам), приложение 2 (по разделам и подразделам)</t>
  </si>
  <si>
    <t>Стр.43 (без сопоставления с другими субъектами РФ)</t>
  </si>
  <si>
    <t>Стр.5-9</t>
  </si>
  <si>
    <t>Стр. 10-11, 14-17, 33-36</t>
  </si>
  <si>
    <t xml:space="preserve">Стр.39-40 </t>
  </si>
  <si>
    <t xml:space="preserve">Стр.9 (конс.бюджет- нет дефицита и МБТ), 10 (респуб.бюджет- нет МБТ) </t>
  </si>
  <si>
    <t>Стр.41 (стипендии), 48 (соц.поддержка), 51 (обеспечение жильем отд.категорий граждан), только общие объемы финансирования</t>
  </si>
  <si>
    <t>Стр.3 (структура бюджетной системы)</t>
  </si>
  <si>
    <t>Стр.31 (по разделам конс.бюджет), 32-33 ( по разделам респ.бюджет)</t>
  </si>
  <si>
    <t>Стр.19 (только общий объем региональных и федеральных льгот)</t>
  </si>
  <si>
    <t>Стр.11, 34</t>
  </si>
  <si>
    <t xml:space="preserve">Стр.3 (численность на 01.01.2015), 5 (с 2013 по 2015 гг.), 14 (ИПЦ,ВРП и др.показатели, за исключением численности населения, с 2014 по 2018 гг.) </t>
  </si>
  <si>
    <t xml:space="preserve">Стр.17, 18 -20 </t>
  </si>
  <si>
    <t>Стр.25-33</t>
  </si>
  <si>
    <t>Стр16, 57-59 (не указаны целевые показатели)</t>
  </si>
  <si>
    <t>Стр.31-33 (представлены данные за 2014 г.)</t>
  </si>
  <si>
    <t xml:space="preserve">Стр.6-7 </t>
  </si>
  <si>
    <t>Стр.66 (краткая информация, без финансовых показателей)</t>
  </si>
  <si>
    <t>Стр. 25-26; 35-36</t>
  </si>
  <si>
    <t>Стр.32 (в части МБТ общего характера)</t>
  </si>
  <si>
    <t>Стр.13, 45 (по всем уровням бюджетов, нет МБТ)</t>
  </si>
  <si>
    <t>Стр.31-42 (сведения о целевых показателях представлены по отдельным госпрограммам)</t>
  </si>
  <si>
    <t>Стр. 31 (бюджетные инвестиции по отраслям)</t>
  </si>
  <si>
    <t>Стр.43-44</t>
  </si>
  <si>
    <t>Стр.46</t>
  </si>
  <si>
    <t xml:space="preserve">Стр.11, 12 </t>
  </si>
  <si>
    <t>http://budget.cap.ru/Menu/Page/177</t>
  </si>
  <si>
    <t>http://budget.cap.ru/Menu/Page/295</t>
  </si>
  <si>
    <t>http://budget.cap.ru/Menu/Page/388</t>
  </si>
  <si>
    <t>http://budget.cap.ru/Menu/Page/388 (сведения о численности населения только по факту (вероятно); http://budget.cap.ru/Menu/Page/180 (опубликованы данные для бюджетного цикла на 2015 год и плановый период 2016 и 2017 годов)</t>
  </si>
  <si>
    <t>http://budget.cap.ru/Menu/Page/388 (нет данных за 2014 год)</t>
  </si>
  <si>
    <t>http://budget.cap.ru/Menu/Page/388 (только 2016 год, данные о финансировании в %, целевые показатели представлены только для 2 госпрограмм)</t>
  </si>
  <si>
    <t>http://budget.cap.ru/Menu/Page/388 (только структура инвестиций по отраслям)</t>
  </si>
  <si>
    <t>http://budget.cap.ru/Menu/Page/341 (данные за 2013 и 2014 годы)</t>
  </si>
  <si>
    <t>http://budget.permkrai.ru/budget/principles2016 (в составе материалов к проекту бюджета)</t>
  </si>
  <si>
    <t>http://budget.permkrai.ru/budget/gov_programs2016;  http://budget.permkrai.ru/gov_programs/expenses  (целевые показатели - только в составе программ)</t>
  </si>
  <si>
    <t>http://budget.permkrai.ru/budget/personal2016, http://budget.permkrai.ru/budget/normative_liabilities2016 (в обоих случаях не указана численность целевой группы)</t>
  </si>
  <si>
    <t>http://budget.permkrai.ru/</t>
  </si>
  <si>
    <t>http://budget.permkrai.ru/budget_execution/investobjects (кап.строительство и дорожное строительство),   http://budget.permkrai.ru/budget/budg_invest2016 (в прикрепленном файле все данные  http://budget.permkrai.ru/documents/budget_investits.pdf); http://budget.permkrai.ru/budget_execution/investobjects (не все данные отображаются корректно)</t>
  </si>
  <si>
    <t>Стр.28 (выплаты в сельском хозяйстве), 33 (пед.работники), 34 (студенты), 37 (здравоохранение), 39 (отдельные категории граждан), 40 (семья и дети), 41 (инвалиды), 42 (работники областных гос.учреждений)</t>
  </si>
  <si>
    <t>Стр.46 (объекты капстроительства на карте с указанием отраслевой принадлежности)</t>
  </si>
  <si>
    <t xml:space="preserve">Стр.48 </t>
  </si>
  <si>
    <t>Стр.21 (по разделам)</t>
  </si>
  <si>
    <t>http://www.minfin.kirov.ru/finansovaya-gramotnost/ (финансовая грамотность)</t>
  </si>
  <si>
    <t>Стр.4 (структура бюджетной системы)</t>
  </si>
  <si>
    <t>Стр.21 (детализация: целевые и нецелевые)</t>
  </si>
  <si>
    <t>Стр.61-63</t>
  </si>
  <si>
    <t>Стр.20 (нет МБТ); http://mf.nnov.ru:8025/index.php/osnovnye-parametry/inform-o-processe/osnovnie-harakteristiki/osnovnye-kharakteristiki-oblastnogo-byudzheta</t>
  </si>
  <si>
    <t>Стр.21-22 (нет 2014 г.); http://mf.nnov.ru:8025/index.php/osnovnye-parametry/inform-o-processe/osnovnie-harakteristiki/fo-0002-0108</t>
  </si>
  <si>
    <t>Стр.24-25 (по разделам); http://mf.nnov.ru:8025/index.php/osnovnye-parametry/inform-o-processe/osnovnie-harakteristiki/fo-0002-0110</t>
  </si>
  <si>
    <t>Стр.29-51</t>
  </si>
  <si>
    <t>Стр.21 (по разделам частично), 22(по разделам и подразделам частично), 25-27 (в полном объеме)</t>
  </si>
  <si>
    <t>Стр.9-15</t>
  </si>
  <si>
    <t xml:space="preserve">Стр.22 (только объемы финансирования по годам с 2014 по 2016 гг., нет целевых показателей).  </t>
  </si>
  <si>
    <t xml:space="preserve">Стр.27-31 (нет данных за 2014 и 2015 гг., нет целевых показателей) </t>
  </si>
  <si>
    <t>Стр. 34-36 (педаг.работники), 50 (медиц.работники), 38,40,47 (соц.поддержка отд.категорий граждан)</t>
  </si>
  <si>
    <t xml:space="preserve">Стр.69 </t>
  </si>
  <si>
    <t>Стр.8-13</t>
  </si>
  <si>
    <t>Стр.30-31, http://saratov.ifinmon.ru/index.php/razdely/obshchestvennyj-kontrol-i-monitoring-khoda-stroitelstva-i-remonta-dorog-i-ob-ektov-sotsialnogo-naznacheniya/eo-0001-0015-saratov</t>
  </si>
  <si>
    <t>Стр.28-30 (нужно додумывать)</t>
  </si>
  <si>
    <t>Стр.15 (объемы финансирования ПНО)</t>
  </si>
  <si>
    <t>18.12.2015; 05.02.2016</t>
  </si>
  <si>
    <t>Оценена версия от 18.12.2016</t>
  </si>
  <si>
    <t>Стр.104, 124 (кап.строительство, нет сроков ввода),106 (ремонт больниц), 122 (дорожное строительство), 113 (культура)</t>
  </si>
  <si>
    <t>Стр.67-68 (данные за 2014 год)</t>
  </si>
  <si>
    <t>Стр.72,73(информация общего характера)</t>
  </si>
  <si>
    <t>Стр.45, 66 (на стр. 45 недостоверные данные)</t>
  </si>
  <si>
    <t>Стр.14,15 (нет 2014 и 2015 гг.)</t>
  </si>
  <si>
    <t xml:space="preserve">Стр.94 </t>
  </si>
  <si>
    <t xml:space="preserve">Стр.93 </t>
  </si>
  <si>
    <t>Стр.29-30 (только общие объемы финансирования по отдельным категориям)</t>
  </si>
  <si>
    <t xml:space="preserve">Стр.76-77 </t>
  </si>
  <si>
    <t>Стр.10 (по разделам), 18-23 (по разделам и подразделам)</t>
  </si>
  <si>
    <t>http://info.mfural.ru/ebudget/Menu/Page/4 (ссылка не работает)</t>
  </si>
  <si>
    <t>Вводная часть (приложение Межбюджетные отношения) - недостоверные данные</t>
  </si>
  <si>
    <t>Стр.10-12</t>
  </si>
  <si>
    <t>Стр.11-12 (нет МБТ)</t>
  </si>
  <si>
    <t>http://www.minfin74.ru/mInformation/news/news.php/32/8715/?sphrase_id=62640</t>
  </si>
  <si>
    <t>Стр.2-3,7,12-13,20, http://monitoring.yanao.ru/yamal/index.php?option=com_content&amp;view=article&amp;id=304&amp;Itemid=792</t>
  </si>
  <si>
    <t>Стр.6, 22 (конс.бюджет+бюджет МО), http://monitoring.yanao.ru/yamal/index.php?option=com_content&amp;view=article&amp;id=341&amp;Itemid=801</t>
  </si>
  <si>
    <t>Стр.8-11 (нет 2014 г.), http://monitoring.yanao.ru/yamal/index.php?option=com_content&amp;view=article&amp;id=339&amp;Itemid=802</t>
  </si>
  <si>
    <t>Стр.23-31, http://monitoring.yanao.ru/yamal/index.php?option=com_content&amp;view=article&amp;id=342&amp;Itemid=803</t>
  </si>
  <si>
    <t>Стр.38-40 (по разделам и подразделам), http://monitoring.yanao.ru/yamal/index.php?option=com_content&amp;view=article&amp;id=342&amp;Itemid=803 (по разделам)</t>
  </si>
  <si>
    <t>Стр.14-15, http://monitoring.yanao.ru/yamal/index.php?option=com_content&amp;view=article&amp;id=391&amp;Itemid=832</t>
  </si>
  <si>
    <t>Брошюра отсутствует на специализированном портале для публикации бюджетных данных для граждан</t>
  </si>
  <si>
    <t>* Версия, уточненная по состоянию на 04.05.2016 г.</t>
  </si>
  <si>
    <t>АНКЕТА ДЛЯ СОСТАВЛЕНИЯ РЕЙТИНГА СУБЪЕКТОВ РОССИЙСКОЙ ФЕДЕРАЦИИ ПО УРОВНЮ ОТКРЫТОСТИ БЮДЖЕТНЫХ ДАННЫХ В 2016 ГОДУ *</t>
  </si>
  <si>
    <r>
      <t xml:space="preserve">В случае, если в субъекте РФ создан специализированный портал для публикации бюджетных данных для граждан и на нем отсутствует бюджет для граждан, разработанный на основе закона о бюджете на 2016 год (на 2016 год и плановый период 2017 и 2018 годов), но при этом он опубликован на ином портале (сайте), предназначенном для публикации бюджетных данных, применяется понижающий коэффициент за затрудненный поиск. </t>
    </r>
    <r>
      <rPr>
        <i/>
        <sz val="9"/>
        <color indexed="8"/>
        <rFont val="Times New Roman"/>
        <family val="1"/>
      </rPr>
      <t>Данное требование не исключает других случаев применения понижающего коэффициента за затрудненный поиск.</t>
    </r>
  </si>
  <si>
    <r>
      <t>-</t>
    </r>
    <r>
      <rPr>
        <sz val="9"/>
        <color indexed="8"/>
        <rFont val="Times New Roman"/>
        <family val="1"/>
      </rPr>
      <t xml:space="preserve">   </t>
    </r>
    <r>
      <rPr>
        <i/>
        <sz val="9"/>
        <color indexed="8"/>
        <rFont val="Times New Roman"/>
        <family val="1"/>
      </rPr>
      <t>в форме брошюры (презентации), опубликованной на портале (сайте) субъекта РФ, предназначенном для публикации бюджетных данных;</t>
    </r>
  </si>
  <si>
    <r>
      <t>-</t>
    </r>
    <r>
      <rPr>
        <sz val="9"/>
        <color indexed="8"/>
        <rFont val="Times New Roman"/>
        <family val="1"/>
      </rPr>
      <t xml:space="preserve">   </t>
    </r>
    <r>
      <rPr>
        <i/>
        <sz val="9"/>
        <color indexed="8"/>
        <rFont val="Times New Roman"/>
        <family val="1"/>
      </rPr>
      <t xml:space="preserve">в виде сведений на портале (сайте) субъекта РФ для публикации информации о бюджетных данных в разделе «Бюджет для граждан» (возможны интерпретации) либо на специализированном портале (сайте) субъекта РФ для публикации информации о бюджетных данных для граждан. </t>
    </r>
  </si>
  <si>
    <r>
      <t>1)</t>
    </r>
    <r>
      <rPr>
        <i/>
        <sz val="9"/>
        <color indexed="8"/>
        <rFont val="Times New Roman"/>
        <family val="1"/>
      </rPr>
      <t xml:space="preserve">     основные показатели социально-экономического развития субъекта РФ в динамике, включая фактические значения за 2014 год, плановые значения (или оценку) в 2015 году, прогноз на 2016-2018 годы, в том числе показатели, характеризующие численность населения, объем валового регионального продукта, индекс потребительских цен; </t>
    </r>
  </si>
  <si>
    <r>
      <t>2)</t>
    </r>
    <r>
      <rPr>
        <i/>
        <sz val="9"/>
        <color indexed="8"/>
        <rFont val="Times New Roman"/>
        <family val="1"/>
      </rPr>
      <t>     основные задачи и приоритетные направления бюджетной политики субъекта РФ на 2016 год (на 2016 год и плановый период 2017 и 2018 годов);</t>
    </r>
  </si>
  <si>
    <r>
      <t>3)</t>
    </r>
    <r>
      <rPr>
        <i/>
        <sz val="9"/>
        <color indexed="8"/>
        <rFont val="Times New Roman"/>
        <family val="1"/>
      </rPr>
      <t>     основные характеристики бюджета (в абсолютных и относительных величинах), в том числе сведения о доходах и расходах, межбюджетных трансфертах, планируемых к получению из федерального бюджета, а также дефицит/профицит бюджета;</t>
    </r>
  </si>
  <si>
    <r>
      <t>4)</t>
    </r>
    <r>
      <rPr>
        <i/>
        <sz val="9"/>
        <color indexed="8"/>
        <rFont val="Times New Roman"/>
        <family val="1"/>
      </rPr>
      <t>     объем и структура налоговых и неналоговых доходов, а также межбюджетных трансфертов, поступающих в бюджет субъекта РФ, в динамике (отчет за 2014 год, план на 2015 год, прогноз на 2016 год (на 2016 год и плановый период 2017 и 2018 годов);</t>
    </r>
  </si>
  <si>
    <r>
      <t>5)</t>
    </r>
    <r>
      <rPr>
        <i/>
        <sz val="9"/>
        <color indexed="8"/>
        <rFont val="Times New Roman"/>
        <family val="1"/>
      </rPr>
      <t>     сведения о расходной части бюджета в разрезе государственных программ субъекта РФ с указанием непрограммных расходов, а также данные о достигнутых и планируемых целевых показателях соответствующих государственных программ в динамике (фактические значения за 2014 год, плановые значения на 2015 год, прогноз на 2016 год (на 2016 год и плановый период 2017 и 2018 годов);</t>
    </r>
  </si>
  <si>
    <r>
      <t>6)</t>
    </r>
    <r>
      <rPr>
        <i/>
        <sz val="9"/>
        <color indexed="8"/>
        <rFont val="Times New Roman"/>
        <family val="1"/>
      </rPr>
      <t>     сведения о расходах с учетом интересов целевых групп, в том числе: численность представителей целевой группы; меры государственной поддержки за счет средств бюджета; объем расходов на поддержку целевой группы;</t>
    </r>
  </si>
  <si>
    <r>
      <t>7)</t>
    </r>
    <r>
      <rPr>
        <i/>
        <sz val="9"/>
        <color indexed="8"/>
        <rFont val="Times New Roman"/>
        <family val="1"/>
      </rPr>
      <t>     сведения об общественно-значимых проектах, в том числе наименование проекта, место реализации, сроки реализации (для объектов капитального строительства – срок ввода в эксплуатацию), объем финансирования с разбивкой по годам и источникам финансирования, ожидаемые результаты от реализации общественно-значимого проекта;</t>
    </r>
  </si>
  <si>
    <r>
      <t>8)</t>
    </r>
    <r>
      <rPr>
        <i/>
        <sz val="9"/>
        <color indexed="8"/>
        <rFont val="Times New Roman"/>
        <family val="1"/>
      </rPr>
      <t xml:space="preserve">     уровень долговой нагрузки на бюджет субъекта РФ, в том числе с отражением структуры долга субъекта РФ по видам долговых обязательств; </t>
    </r>
  </si>
  <si>
    <r>
      <t>9)</t>
    </r>
    <r>
      <rPr>
        <i/>
        <sz val="9"/>
        <color indexed="8"/>
        <rFont val="Times New Roman"/>
        <family val="1"/>
      </rPr>
      <t>     контактная информация для граждан, в том числе сведения о местонахождении, контактных телефонах, адресах электронной почты финансового органа субъекта РФ, а также сведения о возможном участии граждан в обсуждении бюджетных вопросов.</t>
    </r>
  </si>
  <si>
    <t>Стр.37, на портале http://www.minfinkubani.ru/press_center/event_detail.php?ID=6040&amp;sphrase_id=6329</t>
  </si>
  <si>
    <t>Портал (сайт)</t>
  </si>
  <si>
    <t>Портала нет</t>
  </si>
  <si>
    <t>Специализированный портал (при наличии)</t>
  </si>
  <si>
    <t>Сайт (страница) финансового органа</t>
  </si>
  <si>
    <t xml:space="preserve">Комментарий к оценке показателя и применению понижающих коэффициентов </t>
  </si>
  <si>
    <t>2016-2018</t>
  </si>
  <si>
    <t>Дата подписания закона о бюджете  на 2016 год (на 2016 год и плановый период 2017 и 2018 годов)</t>
  </si>
  <si>
    <t>Дата публикации "Бюджета для граждан" на портале (сайте)</t>
  </si>
  <si>
    <t>Справочно: период, на который утвержден бюджет</t>
  </si>
  <si>
    <t>Информация о соблюдении срока публикации "Бюджета для граждан"</t>
  </si>
  <si>
    <t>Наличие "Бюджета для граждан", разработанного на основе закона о бюджете на 2016 год (на 2016 год и плановый период) на портале (сайте)</t>
  </si>
  <si>
    <t xml:space="preserve">Сведения о наличии в "бюджете для граждан" ключевых элементов </t>
  </si>
  <si>
    <t>Брошюра доступна только через поиск в сети Интернет; на сайте Минфина Сахалинской области и сайте "Открытый бюджет Сахалинской области" поиск брошюры бюджета для граждан на 2016 год результата не выдает</t>
  </si>
  <si>
    <t>Стр.5 (нет численности), 7 (численность на 2016 г.); http://openbudget.sakhminfin.ru/Menu/Page/351</t>
  </si>
  <si>
    <t>Стр.8 (все уровни бюджетов), стр.10</t>
  </si>
  <si>
    <t>Стр.24, 35, 49-50, 55-58, 59-62, 70 (финансирование по всем госпрограммам, дополнительные сведения, в том числе целевые показатели, по отдельным госпрограммам), http://openbudget.sakhminfin.ru/Menu/Page/344 (по закону о бюджете сведений нет)</t>
  </si>
  <si>
    <t>Стр.22-23,29-33, 37-42</t>
  </si>
  <si>
    <t>Стр.24,34,43,45,47,51-53,62-63 (все страницы указаны по кап.строительству в различных сферах. Не указаны даты ввода, разбивка по годам и ожидаемые результаты), 64-65 (дорожное строительство)</t>
  </si>
  <si>
    <t>Стр.66-69</t>
  </si>
  <si>
    <t xml:space="preserve">Стр. 9,18, http://openbudget.sakhminfin.ru/Menu/Page/345 (по разделам, частично в брошюре - по подразделам) </t>
  </si>
  <si>
    <t>Стр.19, а также детализация по отдельным разделам</t>
  </si>
  <si>
    <t>Стр.21 (доходы и расходы на душу населения конс.бюджет), 27 (доходы и расходы на душу населения обл.бюджет), нет сравнения с регионами</t>
  </si>
  <si>
    <t>Стр.19-20</t>
  </si>
  <si>
    <t>Стр.59 (объекты здравоохранения, указана только общая сумма финансирования)</t>
  </si>
  <si>
    <t>Стр.58 (строит-во перинатального центра), стр. 99-101</t>
  </si>
  <si>
    <t>Стр.3-15</t>
  </si>
  <si>
    <t>Стр.38, 72</t>
  </si>
  <si>
    <t>Стр.6, 17 (все уровни бюджетов)</t>
  </si>
  <si>
    <t>Стр.13 (по разделам), 14-16 (по разделам и подразделам)</t>
  </si>
  <si>
    <t>Стр.23 (в части транспортного налога)</t>
  </si>
  <si>
    <t>Стр.3,13,38; http://www.open.minfin-altai.ru/open-budget/glossarij.html</t>
  </si>
  <si>
    <t>Стр.37 (инициативное бюджетирование в собственном понимании)</t>
  </si>
  <si>
    <t>Стр.21 (доходы и расходы конс.бюджета по Сибирскому ФО на 01.09.2015),  22 (доходы и расходы республиканского бюджета по Сибирскому ФО на 01.10.2015)</t>
  </si>
  <si>
    <t>Сведения опубликованы после установленного срока (после 28.03.2016 г.)</t>
  </si>
  <si>
    <t>Не указана (опубликованы после 28.03.2016)</t>
  </si>
  <si>
    <t>10.12.2015 (раньше подписания закона)</t>
  </si>
  <si>
    <t>Указаны недостоверные данные (22.12.2015), брошюра опубликована после 21.03.2016 г.</t>
  </si>
  <si>
    <t>18.01.2016 (для брошюры)</t>
  </si>
  <si>
    <t xml:space="preserve">Указаны недостоверные данные (01.03.2016), брошюра опубликована после 11.04.2016 </t>
  </si>
  <si>
    <t>Не опубликован</t>
  </si>
  <si>
    <t>Не указана (опубликован после 11.03.2016)</t>
  </si>
  <si>
    <t>Не указана (опубликован после 01.03.2016)</t>
  </si>
  <si>
    <t>Стр.19-20 (конс.бюджет, нет МБТ), 20 (респ.бюджет, нет МБТ)</t>
  </si>
  <si>
    <t>Стр.24-28</t>
  </si>
  <si>
    <t>Стр.33-34, 61,63-87</t>
  </si>
  <si>
    <t>Стр.39-61</t>
  </si>
  <si>
    <t>Стр.92-93</t>
  </si>
  <si>
    <t>Стр.28 (сведения не содержат сведений об уровне бюджета)</t>
  </si>
  <si>
    <t xml:space="preserve">Стр.14 </t>
  </si>
  <si>
    <t>Стр.6, http://budget.govrb.ru/ebudget/Menu/Page/1</t>
  </si>
  <si>
    <t>http://budget17.ru/ (сайт на реконструкции)</t>
  </si>
  <si>
    <t>http://minfin.tuva.ru/ (страница "Бюджет для граждан" не загружается)</t>
  </si>
  <si>
    <t>Стр.26-31 (данные о финансировании на 2016 г.)</t>
  </si>
  <si>
    <t>Стр.33,37,40-43,45</t>
  </si>
  <si>
    <t>Стр.14 (структура бюджетной системы)</t>
  </si>
  <si>
    <t>Стр. 34 (в части образования), стр. 54 (аналитическая группировка)</t>
  </si>
  <si>
    <t>Стр.24 (по разделам), сведения по подразделам - частично</t>
  </si>
  <si>
    <t>Стр.17-18 (теория), http://r-19.ru/authorities/ministry-of-finance-of-the-republic-of-khakassia/common/tsifry-i-fakty/svedeniya-o-nalogovykh-lgotakh-otsrochkakh-rassrochkakh-spisaniyakh/po-sostoyaniyu-na-01-01-2016.html</t>
  </si>
  <si>
    <t xml:space="preserve">Стр.8 (конс.бюджет), 11-12 </t>
  </si>
  <si>
    <t>Стр.10, 14 (только финансирование, целевые показатели отсутствуют; по госпрограммам ссылки в тексте неактивны)</t>
  </si>
  <si>
    <t>Стр.29-30</t>
  </si>
  <si>
    <t>Стр.9 (по разделам конс.бюджет), 32-33 (по разделам и подразделам)</t>
  </si>
  <si>
    <t xml:space="preserve">Стр.31 </t>
  </si>
  <si>
    <t>Стр.31 (общая информация); http://fin22.ru/opinion/</t>
  </si>
  <si>
    <t>Стр.31 (общая информация); http://fin22.ru/fingramm/ (финансовая грамотность)</t>
  </si>
  <si>
    <t>Стр. 5-7</t>
  </si>
  <si>
    <t>Стр.14-20</t>
  </si>
  <si>
    <t>Стр.22-23, 26-37 (данные за 2016 г., по отдельным госпрограммам)</t>
  </si>
  <si>
    <t>Стр.24 (указано только численность соц.группы), 35 (соц.поддержка отд.категорий граждан), 39 (компенсация за ЖКХ, нет численности)</t>
  </si>
  <si>
    <t>Стр.47-49</t>
  </si>
  <si>
    <t>Стр.16 (указаны только категории граждан-льготников), 19 (данные по льготам по налогу на прибыль за 2014 г.)</t>
  </si>
  <si>
    <t>Стр.20 (доходы)</t>
  </si>
  <si>
    <t>Стр.6-9</t>
  </si>
  <si>
    <t>Стр.10-11, http://minfin.krskstate.ru/openbudget/budget/info</t>
  </si>
  <si>
    <t>Стр.30-33, 58-61</t>
  </si>
  <si>
    <t>Стр. 66-67</t>
  </si>
  <si>
    <t>Стр.72-73, http://minfin.krskstate.ru/openbudget/lexicon</t>
  </si>
  <si>
    <t>Стр.68-69</t>
  </si>
  <si>
    <t>Стр.67, http://minfin.krskstate.ru/openbudget/contest</t>
  </si>
  <si>
    <t>Брошюра опубликована после установленного срока (после 21.03.2016 г.)</t>
  </si>
  <si>
    <t>Брошюра опубликована после установленного срока (после 11.04.2016 г.)</t>
  </si>
  <si>
    <t>Брошюра опубликована после установленного срока (после 29.04.2016 г.)</t>
  </si>
  <si>
    <t>Брошюра опубликована после установленного срока (01.02.2016)</t>
  </si>
  <si>
    <t>Стр.8, 10-15 http://openbudget.gfu.ru/budget/osnovnye-pokazateli-razvitiya-ekonomiki/</t>
  </si>
  <si>
    <t>Стр. 9, 16-23; http://openbudget.gfu.ru/budget/osnovnye-pokazateli-byudzheta/</t>
  </si>
  <si>
    <t>Стр.17-21, http://openbudget.gfu.ru/budget/osnovnye-pokazateli-byudzheta/dohodi-budgeta.php</t>
  </si>
  <si>
    <t>Стр.35-64, http://openbudget.gfu.ru/budget/osnovnye-pokazateli-byudzheta/rashodi-budgeta.php</t>
  </si>
  <si>
    <t>Стр.4 (кратко)</t>
  </si>
  <si>
    <t>Стр.12 (перечень установленных льгот)</t>
  </si>
  <si>
    <t>Стр.61</t>
  </si>
  <si>
    <t>Стр.22 (в части НДПИ)</t>
  </si>
  <si>
    <t xml:space="preserve">Стр.4 </t>
  </si>
  <si>
    <t>Стр.11 (здравоохранение), 13 (многод.семьи), 14 (ветераны), 15 (реабилитир.лица), 26 (дети-сироты)</t>
  </si>
  <si>
    <t>http://www.mfnso.nso.ru/page/1094</t>
  </si>
  <si>
    <t>Брошюра (в 7 частях)</t>
  </si>
  <si>
    <t>Брошюра опубликована после установленного срока (после 21.04.2016 г.); до 21.04.2016 г. были опубликованы только отдельные сведения на портале</t>
  </si>
  <si>
    <t>Часть 1</t>
  </si>
  <si>
    <t>Часть 2</t>
  </si>
  <si>
    <t>Часть 2, стр.5,16</t>
  </si>
  <si>
    <t>Часть 2 стр.6</t>
  </si>
  <si>
    <t>Часть 2 стр.9-14</t>
  </si>
  <si>
    <t>Части 3-7</t>
  </si>
  <si>
    <t>Часть 5 стр.9, 18, 30-33, 39-43, 49</t>
  </si>
  <si>
    <t>Часть 5 стр.10.26, часть 6 стр.8</t>
  </si>
  <si>
    <t>Часть 2 стр.7</t>
  </si>
  <si>
    <t>Часть 1 стр.16</t>
  </si>
  <si>
    <t>Часть 1 стр.5</t>
  </si>
  <si>
    <t>Часть 2 стр.14</t>
  </si>
  <si>
    <t>Часть 2 стр.20</t>
  </si>
  <si>
    <t>Часть 2 стр.15</t>
  </si>
  <si>
    <t>http://vlfin.ru/ (финансовая грамотность)</t>
  </si>
  <si>
    <t>Стр.24 (минимум информации, сведения об общем объеме МБТ по типам муниципальных образований)</t>
  </si>
  <si>
    <t>http://findep.mos.ru/</t>
  </si>
  <si>
    <t>http://budget.mos.ru/budget_moscow</t>
  </si>
  <si>
    <t>http://budget.mos.ru/expenses_gp_2016_2018 (только финансирование); http://budget.mos.ru/gp_expenses</t>
  </si>
  <si>
    <t>http://budget.mos.ru/expenses_essencial_2016_2018 (в части отдельных объектов)</t>
  </si>
  <si>
    <t>http://budget.mos.ru/ (рубрика "задать вопрос")</t>
  </si>
  <si>
    <t>http://budget.mos.ru/budg_transfers#</t>
  </si>
  <si>
    <t xml:space="preserve">Часть сведений обновлена после 01.04.2016 г. (в частности, прогноз СЭР, сведения о госдолге) </t>
  </si>
  <si>
    <t xml:space="preserve">Стр.10-11 </t>
  </si>
  <si>
    <t>Стр.29-46 (нет данных за 2014 и 2015 гг.)</t>
  </si>
  <si>
    <t>Стр.35 (жилье для населения), 42-43(помощь отд.категориям граждан),44 (субсидии предпринимателям), 46 (работникам соц.сферы); не указано число получателей</t>
  </si>
  <si>
    <t>Стр.31,33, 34 - объекты капстроительства, нет дат ввода в эксплуатацию, объемов финансирования с разбивкой по годам и источникам финансирования, ожидаемых результатов от реализации общественно-значимого проекта</t>
  </si>
  <si>
    <t>Стр. 16, 56-57</t>
  </si>
  <si>
    <t>Стр.5 (бюджетная система)</t>
  </si>
  <si>
    <t>Стр.48-55</t>
  </si>
  <si>
    <t xml:space="preserve">Стр.40 </t>
  </si>
  <si>
    <t>Стр.19 (доходы, ЦФО), 24 (расходы,ЦФО), 57 (госдолг, ЦФО)</t>
  </si>
  <si>
    <t>https://minfin.tularegion.ru/</t>
  </si>
  <si>
    <t>http://dfto.ru/index.php/razdel/razdely/prognoz-sotsialno-ekonomicheskogo-razvitiya</t>
  </si>
  <si>
    <t>Стр.2-7; http://dfto.ru/index.php/byudzhet-dlya-grazhdan/klyuchevye-napravleniya-byudzhetnoj-i-nalogovoj-politiki</t>
  </si>
  <si>
    <t>Стр.8, http://dfto.ru/index.php/razdel/razdely/osnovnye-pokazateli-byudzheta</t>
  </si>
  <si>
    <t>Стр.11-13 (нет 2014 г.), http://dfto.ru/index.php/razdel/razdely/dokhody-byudzheta (нет 2014 и 2015 г.)</t>
  </si>
  <si>
    <t>Стр.9-10; 17-20 (только финансирование, нет целевых показателей, подробные сведения только по 2 госпрограммам), http://dfto.ru/index.php/razdel/gosudarstvennye-programmy</t>
  </si>
  <si>
    <t>Стр.21 (общий объем госдолга), http://dfto.ru/index.php/razdel/ispolnenie-byudzheta/ob-em-gosudarstvennogo-dolga (только факт)</t>
  </si>
  <si>
    <t>http://dfto.ru/index.php/byudzhet-dlya-grazhdan/glossarij</t>
  </si>
  <si>
    <t>http://dfto.ru/index.php/razdel/razdely/raskhody-byudzheta-v-razreze-razdelov-byudzhetnoj-klassifikatsii  (по разделам)</t>
  </si>
  <si>
    <t>Стр.14; http://www.tverfin.ru/novosti/novosti/?ELEMENT_ID=20480</t>
  </si>
  <si>
    <t>Стр.2-3, http://portal.tverfin.ru/portal/Menu/Page/173</t>
  </si>
  <si>
    <t>Стр.10-11 (только 2016 г.), http://portal.tverfin.ru/portal/Menu/Page/248 (сведения за 2015 и 2016 гг.)</t>
  </si>
  <si>
    <t>Стр.18-95 (только 2016 год), http://portal.tverfin.ru/portal/Menu/Page/254 (сведения за 2015 и 2016 гг., нет целевых показателей (только в НПА))</t>
  </si>
  <si>
    <t>Стр.4-5, http://portal.tverfin.ru/Menu/Page/244</t>
  </si>
  <si>
    <t>Стр. 6-7</t>
  </si>
  <si>
    <t>Стр.8,9 (все уровни бюджетов), http://portal.tverfin.ru/portal/Menu/Page/243</t>
  </si>
  <si>
    <t>Стр.8, http://portal.tverfin.ru/portal/Menu/Page/259 (только общий объем)</t>
  </si>
  <si>
    <t>Стр.96, http://portal.tverfin.ru/Menu/Page/200</t>
  </si>
  <si>
    <t>http://portal.tverfin.ru/Menu/Page/197</t>
  </si>
  <si>
    <t>Стр.13  (минимум информации)</t>
  </si>
  <si>
    <t xml:space="preserve">Стр. 11 (по разделам), http://portal.tverfin.ru/portal/Menu/Page/251 </t>
  </si>
  <si>
    <t>Стр. 10,11 (без сопоставления с другими регионами)</t>
  </si>
  <si>
    <t>http://www.tverfin.ru/</t>
  </si>
  <si>
    <t>Стр.29,32-33 (в том числе консолидированный бюджет)</t>
  </si>
  <si>
    <t>Стр. 67,80-81,90,96-99</t>
  </si>
  <si>
    <t>Стр.139-142</t>
  </si>
  <si>
    <t>Стр.29, 32, 149-150</t>
  </si>
  <si>
    <t>Стр.151-158, а также по тексту</t>
  </si>
  <si>
    <t>Стр.30-31, 57 (сравнение по ЦФО)</t>
  </si>
  <si>
    <t>Стр.11-14</t>
  </si>
  <si>
    <t>Стр.15,117 (все уровни бюджетов)</t>
  </si>
  <si>
    <t>Стр.124-126</t>
  </si>
  <si>
    <t>Стр.32-34</t>
  </si>
  <si>
    <t>Стр.118-119  (нет подушевых показателей)</t>
  </si>
  <si>
    <t>Стр.25-31, 48-96; http://budget.omsk.ifinmon.ru/index.php/napravleniya/gosudarstvennye-programmy</t>
  </si>
  <si>
    <t>Стр.121, http://budget.omsk.ifinmon.ru/index.php/narodnyj-byudzhet</t>
  </si>
  <si>
    <t>http://budget.omsk.ifinmon.ru/index.php/vedomstva/vedomstvo-6/uslugi (см. раздел "Ведомства", подраздел "Услуги"; нет данных об объемах финансирования в бюджете на 2016 год, численности получателей)</t>
  </si>
  <si>
    <t>На 2016 год</t>
  </si>
  <si>
    <t>Стр. 16-19</t>
  </si>
  <si>
    <t>Стр. 23-28 (только на 2016 год)</t>
  </si>
  <si>
    <t>На 2016 год и плановый период</t>
  </si>
  <si>
    <t>Стр. 29 (областной бюджет),  93 (консол. бюджет)</t>
  </si>
  <si>
    <t>Стр. 47-88 (нет данных за 2014 и 2015 гг.)</t>
  </si>
  <si>
    <t>Стр. 98-100 (образование), 101(здравоохр.), 102 (соц.сфера), 103 (работники культуры), 105 (спорт)</t>
  </si>
  <si>
    <t>Стр. 106-109 (нет разбивки по годам и источникам финансирования)</t>
  </si>
  <si>
    <t>Стр. 124</t>
  </si>
  <si>
    <t>http://dtf.avo.ru/index.php?option=com_content&amp;view=article&amp;id=248&amp;Itemid=185</t>
  </si>
  <si>
    <t>Стр. 37-38 (доходы в сравнении)</t>
  </si>
  <si>
    <t>Стр. 15 (сведения по проекту бюджета), 16 (конс.бюджет)</t>
  </si>
  <si>
    <t>Стр. 79-102 (отсутствуют значения целевых показателей в части госпрограмм)</t>
  </si>
  <si>
    <t>Стр. 108, а также по отдельным отраслям стр. 55, 59, 68, 71, 73</t>
  </si>
  <si>
    <t>Стр.36-39 (указаны только категории)</t>
  </si>
  <si>
    <t>http://www.gfu.vrn.ru/dir32/konkurs/</t>
  </si>
  <si>
    <t>Стр.6-8 (нет данных на 2017-2018 гг.)</t>
  </si>
  <si>
    <t>Стр.32-70 (данные на 2016 г., частично в некоторых госпрограммах присутствуют данные 2015 г.)</t>
  </si>
  <si>
    <t>Стр.4, http://df.ivanovoobl.ru/regionalnye-finansy/byudzhet-dlya-grazhdan/</t>
  </si>
  <si>
    <t>http://df.ivanovoobl.ru/news/nachalsya-priem-zayavok-na-uchastie-vo-vserossijskoj-nedele-finansovoj-gramotnosti-dlya-detej-i-molodyozhi/</t>
  </si>
  <si>
    <t xml:space="preserve">Стр.12,18,26, 36, 39, 44, 52, 56 </t>
  </si>
  <si>
    <t>Стр.51-52 (нет МБТ)</t>
  </si>
  <si>
    <t xml:space="preserve">Нет (частично) </t>
  </si>
  <si>
    <t>Стр.21 (данные до 2014 г.)</t>
  </si>
  <si>
    <t>Стр.34 (инвестиционные проекты)</t>
  </si>
  <si>
    <t>Стр.13-14 (по отдельным разделам)</t>
  </si>
  <si>
    <t>Стр.50,54-61, 63-72,75,78,80,85,94,99,102,115</t>
  </si>
  <si>
    <t>Стр. 11 (общий объем), 111</t>
  </si>
  <si>
    <t>Стр.2, 4-7,12,43</t>
  </si>
  <si>
    <t>Стр.32-37 (по разделам и подразделам), 39 (структура по разделам в %)</t>
  </si>
  <si>
    <t>Стр.20 (налог.вычеты общая информация), 21-23 (только категории физлиц), 25-26 (только категории юр.лиц)</t>
  </si>
  <si>
    <t>Стр.29 (доходы в сравнении), 42 (расходы в сравнении), стр.38 (расходы на 1 жителя по отраслям)</t>
  </si>
  <si>
    <t>Стр. 19 (в части консолидированного бюджета)</t>
  </si>
  <si>
    <t>Стр. 10-13, 20</t>
  </si>
  <si>
    <t>Стр. 24-32 (не везде указана численность категории)</t>
  </si>
  <si>
    <t>Стр. 44-45 (только количество объектов строительства по отраслям)</t>
  </si>
  <si>
    <t>Стр. 4 (бюджетная система)</t>
  </si>
  <si>
    <t>Стр. 47-49</t>
  </si>
  <si>
    <t>Стр. 34 (консол. бюджет, по разделам)</t>
  </si>
  <si>
    <t>Стр. 175 (только общий объем)</t>
  </si>
  <si>
    <t>Стр. 5-21</t>
  </si>
  <si>
    <t>Стр. 26, 44-49</t>
  </si>
  <si>
    <t>Стр. 28-29, 33-35 (по разделам и подразделам), 31 (консол. бюджет по разделам)</t>
  </si>
  <si>
    <t xml:space="preserve">Стр. 32-34 </t>
  </si>
  <si>
    <t xml:space="preserve">Стр.21-27 </t>
  </si>
  <si>
    <t>Стр. 32-44 (нет данных за 2014 г.)</t>
  </si>
  <si>
    <t>http://open-budget.ru/budget-dlya-grazhdan/bdg.html</t>
  </si>
  <si>
    <t>Стр. 27-47 (только 2016 год)</t>
  </si>
  <si>
    <t>Стр. 109-111</t>
  </si>
  <si>
    <t>Стр. 115-126, а также по тексту</t>
  </si>
  <si>
    <t>Стр. 4-5 (бюджетная система)</t>
  </si>
  <si>
    <t xml:space="preserve">Стр. 25, 28, 33, 44, 56, 110 </t>
  </si>
  <si>
    <t>Стр.9 (консол. бюджет),10-12 (обл. бюджет, нет МБТ)</t>
  </si>
  <si>
    <t>Стр.13-27</t>
  </si>
  <si>
    <t>Стр. 47-48 (соц. поддержка, нет численности групп), 49 (публичные обязательства, нет численности)</t>
  </si>
  <si>
    <t>Стр. 63 (в части объектов дорожного строительства, других инвестиций нет)</t>
  </si>
  <si>
    <t>Стр.75-78 (в части структуры долга - недостоверные данные)</t>
  </si>
  <si>
    <t>Стр.29-30 (по разделам)</t>
  </si>
  <si>
    <t>Стр.30-31</t>
  </si>
  <si>
    <t>Стр. 26</t>
  </si>
  <si>
    <t>Наименование не содержит информации о статусе бюджета, на основе которого разработан "бюджет для граждан", и периоде его действия</t>
  </si>
  <si>
    <t xml:space="preserve">Стр.19-20 (по разделам и подразделам), http://minfin.krskstate.ru/openbudget/budget/info  </t>
  </si>
  <si>
    <t>Брошюра опубликована по закону о бюджете с изменения по состоянию на 01.03.2016 г.; бюджет для граждан к первоначально принятому закону о бюджете отсутствует</t>
  </si>
  <si>
    <t>Стр.13-21 (нет 2014 г., структура только в части налоговых доходов)</t>
  </si>
  <si>
    <t>Стр.25-50 (только финансирование, нет сведений о целевых показателях, подробные сведения - только для отдельных госпрограмм)</t>
  </si>
  <si>
    <t>Стр. 33-34 (семья и дети, нет численности группы), 42-43(в части молодежи), 39 (беработные)</t>
  </si>
  <si>
    <t>Стр.29 (указаны только названия проектов)</t>
  </si>
  <si>
    <t>http://www.admoblkaluga.ru/main/work/finances/open-budget/index.php (ссылка Министерство финансов Калужской области)</t>
  </si>
  <si>
    <t>Стр.4-6, 10-12, 22, 25, 26, 53, 57, http://www.admoblkaluga.ru/main/work/finances/open-budget/glossaryi.php</t>
  </si>
  <si>
    <t>Стр. 58</t>
  </si>
  <si>
    <t>Стр.59-60</t>
  </si>
  <si>
    <t xml:space="preserve">Стр.2 </t>
  </si>
  <si>
    <t>Стр.9-10,11 (налоговые и неналоговые доходы - только 2016 год)</t>
  </si>
  <si>
    <t>Стр.11, 21-33 (сведения по отдельным программам, данные только на 2016 год)</t>
  </si>
  <si>
    <t>Стр.3, http://nb44.ru/index.php/glossarij</t>
  </si>
  <si>
    <t>http://nb44.ru/index.php/kostromskaya-oblast-v-tsfo</t>
  </si>
  <si>
    <t xml:space="preserve">Стр.8 </t>
  </si>
  <si>
    <t>Стр.10-11 (все уровни бюджетов)</t>
  </si>
  <si>
    <t>Стр.13-15, 16 (динамика  2014-2016 гг.)17 и 28 ( структура налоговых и неналоговых доходов за 2016 год)</t>
  </si>
  <si>
    <t>Стр.44-112 (сведения только за 2016 год)</t>
  </si>
  <si>
    <t>Стр.107-109</t>
  </si>
  <si>
    <t xml:space="preserve">Стр.117 </t>
  </si>
  <si>
    <t>Стр.116 (2012-2014 гг.)</t>
  </si>
  <si>
    <t>Стр.118 (сведения общего характера)</t>
  </si>
  <si>
    <t>Стр.13-14 (нет данных на 2017 -2018 годы)</t>
  </si>
  <si>
    <t>Стр.20 (все уровни бюджетов),23 (областной бюджет, нет МБТ)</t>
  </si>
  <si>
    <t>Стр.24-27</t>
  </si>
  <si>
    <t>Стр.35-37, 39-40, 43 (указана численность токлько отдельных категорий)</t>
  </si>
  <si>
    <t xml:space="preserve">Стр. 44-45, 47-48 </t>
  </si>
  <si>
    <t>Стр.4,6-11,50, http://ufin48.ru/Menu/Page/54#</t>
  </si>
  <si>
    <t>http://minfin.tatarstan.ru/rus/byudzhet-dlya-grazhdan-zakon-o-byudzhete.htm</t>
  </si>
  <si>
    <t>Опубликован в разделе "Открытый бюджет"-"Характеристики первоначально утвержэденного бюджета"; в разделе "Бюджет", http://minfin.tatarstan.ru/rus/budget.html, отсутствует (именно здесь опубликованы брошюры "Бюджет для граждан" за предудущие периоды)</t>
  </si>
  <si>
    <t>18.02.2016 (создан); 03.03.2016 (изменен)</t>
  </si>
  <si>
    <t>Стр.3-9 (нет данных за 2014 г. и показателя численность населения)</t>
  </si>
  <si>
    <t>Стр. 9-10, 21-22</t>
  </si>
  <si>
    <t>Стр.33-34 (консол.бюджет, бюджет республики, нет МБТ)</t>
  </si>
  <si>
    <t>Стр.11-20 (в отдельных случаях не представлены данные за 2014 г.)</t>
  </si>
  <si>
    <t>Стр.24 (только названия программ)</t>
  </si>
  <si>
    <t>Стр.30-32</t>
  </si>
  <si>
    <t>Стр.24-30 (по разделам и подразделам, но не все разделы)</t>
  </si>
  <si>
    <t>http://tatarstan.ru/rus/fingramota/Interview (финансовая грамотность)</t>
  </si>
  <si>
    <t>http://minfin.krskstate.ru/openbudget/book</t>
  </si>
  <si>
    <t xml:space="preserve">Стр.4-5 </t>
  </si>
  <si>
    <t>Стр.21-57, http://minfin.krskstate.ru/prbudget/list, http://minfin.krskstate.ru/openbudget/budget/info</t>
  </si>
  <si>
    <t>Стр. 20, 56-57</t>
  </si>
  <si>
    <t>Стр.14-17, http://minfin.krskstate.ru/openbudget/budget/info</t>
  </si>
  <si>
    <t>Брошюра (2 версии: к первоначально принятому закону о бюджете и к закону с учетом изменений от 21.04.2016)</t>
  </si>
  <si>
    <t>Брошюра (с учетом изменений на 01.03.2016)</t>
  </si>
  <si>
    <t>Брошюра (2 версии: от 18.02.2016 и от 05.03.2016)</t>
  </si>
  <si>
    <t>Не указана (для презентации); 11.05.2016 (для буклета)</t>
  </si>
  <si>
    <t>Оценена презентация, справочно (в скобках) представлены данные о оценке составляющих буклета</t>
  </si>
  <si>
    <t>Оценена брошюра; справочно (в скобках) представлены данные о оценке составляющих презентации</t>
  </si>
  <si>
    <t>Брошюра (2 версии: брошюра и презентация)</t>
  </si>
  <si>
    <t>Брошюра (2 версии)</t>
  </si>
  <si>
    <t>Оценена версия от 22.12.2015 г., справочно (в скобках) представлены данные о оценке составляющих версии от 11.02.2016</t>
  </si>
  <si>
    <t>Оценена версия от 18.12.2016;  справочно (в скобках) представлены данные об оценке составляющих версии от 05.02.2016</t>
  </si>
  <si>
    <t>Стр.14-22 (нет 2014 и 2015 гг.),24-42 (нет 2014 г.); (стр.3)</t>
  </si>
  <si>
    <t>Стр.47-48 (стр. 8)</t>
  </si>
  <si>
    <t>Стр.53-55 (нет 2014 и 2015 гг.),56-60; (стр. 4)</t>
  </si>
  <si>
    <t>Стр.79-81 (данные за 2015 г.), 79-82, 90-118, 128-136, 141-143 (нет 2014 г., 2015 г. - частично); (стр. 10-48, только 2016 год)</t>
  </si>
  <si>
    <t>Стр.89; (стр. 17-18)</t>
  </si>
  <si>
    <t>Стр.144-145; (стр. 7)</t>
  </si>
  <si>
    <t>Стр.55,136; (стр.6)</t>
  </si>
  <si>
    <t>Стр.136-140; (стр.6)</t>
  </si>
  <si>
    <t>Стр.77-78 (по разделам); (стр.5, структура по разделам)</t>
  </si>
  <si>
    <t>http://mf.mosreg.ru/</t>
  </si>
  <si>
    <t>Стр.2, http://budget.mosreg.ru/o-byudzhete/</t>
  </si>
  <si>
    <t>на главной странице http://budget.mosreg.ru/ и дополнительно в разделе "Новости открытого бюджета"</t>
  </si>
  <si>
    <t>http://budget.mosreg.ru/analitika/upravlenie-regionalnymi-finansami/</t>
  </si>
  <si>
    <t>Стр.25,http://budget.mosreg.ru/analitika/sravnenie-subektov-rf/fk_0001_0013_mosreg/</t>
  </si>
  <si>
    <t>Брошюра (3 версии : презентация и буклет к первоначальному закону о бюджете, а также версия к закону о бюджете с учетом изменений от 22.04.2016), сведения на портале</t>
  </si>
  <si>
    <t>25.12.2015 (дата создания); 15.03.2016 (дата изменения)</t>
  </si>
  <si>
    <t>Стр.30 (публичные нормативные обязательства, нет численности), 31 (отдельные категории граждан)</t>
  </si>
  <si>
    <t>Стр. 18, 24, 45-56</t>
  </si>
  <si>
    <t>Стр.3 (численность),27-28 (нет данных на 2017 и 2018 годы)</t>
  </si>
  <si>
    <t>Стр.2-11 (численность населения только на 01.01.2015 г.)</t>
  </si>
  <si>
    <t>Стр.15-16 (все уровни бюджетов)</t>
  </si>
  <si>
    <t>Стр.35-37 (только финансирование, нет сведений о целевых показателях, нет данных за 2014-2015 гг.)</t>
  </si>
  <si>
    <t>Стр.12-13 (инвестиционные проекты), 27,28,32,33 только перечень объектов, объемы финансирования</t>
  </si>
  <si>
    <t>Стр.43-44 (непонятно, на какую дату представлена структура долга)</t>
  </si>
  <si>
    <t>Стр.57, http://orel-region.ru/index.php?head=46</t>
  </si>
  <si>
    <t>Стр.25  (по разделам)</t>
  </si>
  <si>
    <t>Стр.23, 34 (нет сравнения с другими регионами)</t>
  </si>
  <si>
    <t>Стр.15 (нет данных за 2014 г., 2017-2018 гг.)</t>
  </si>
  <si>
    <t>Стр.13-14 (проблемы, подходы)</t>
  </si>
  <si>
    <t>Стр.16-17, 21 (все бюджеты)</t>
  </si>
  <si>
    <t>Стр.19-23 (только 2016 год, в части налоговых доходов), стр. 25</t>
  </si>
  <si>
    <t>Стр.31,36,38,41,43,45,46,53-60 (данные только на 2016 год, сведения о целевых показателях представлены по отдельным программам)</t>
  </si>
  <si>
    <t>Стр.43 (только общие объемы финансирования  без детализации по целевым группам)</t>
  </si>
  <si>
    <t xml:space="preserve">Стр.32-34 </t>
  </si>
  <si>
    <t>Стр.2-12,22</t>
  </si>
  <si>
    <t>Стр.29-48 (по разделам)</t>
  </si>
  <si>
    <t>Стр.27 (аналитическая группировка)</t>
  </si>
  <si>
    <t>Стр.21 (нет сравнения с другими регионами)</t>
  </si>
  <si>
    <t>Брошюра (также разработаны версии к закону о бюджете с учетом изменений)</t>
  </si>
  <si>
    <t>Стр.60 (адресная инвестиц.программа, общий объем финансирования), 98-111 (капитальное и дорожное строительство)</t>
  </si>
  <si>
    <t>Ссылка на сайт электронный бюджет РФ http://budget.gov.ru/epbs/faces/p/%D0%94%D0%B0%D0%BD%D0%BD%D1%8B%D0%B5%20%D0%B8%20%D1%81%D0%B5%D1%80%D0%B2%D0%B8%D1%81%D1%8B/%D0%93%D0%BB%D0%BE%D1%81%D1%81%D0%B0%D1%80%D0%B8%D0%B9?_afrLoop=34606279086162529&amp;_afrWindowMode=0&amp;_afrWindowId=null#!%40%40%3F_afrWindowId%3Dnull%26_afrLoop%3D34606279086162529%26_afrWindowMode%3D0%26_adf.ctrl-state%3D7rr1gyati_4</t>
  </si>
  <si>
    <t xml:space="preserve">Стр.29-32 </t>
  </si>
  <si>
    <t>Стр.33 (все уровни)</t>
  </si>
  <si>
    <t>Стр.39-51</t>
  </si>
  <si>
    <t>Стр.59-84</t>
  </si>
  <si>
    <t>Стр.56-58 (не указана численность), 89-95 (субсидии юридическим лицам)</t>
  </si>
  <si>
    <t>Стр.70 (нет сроков ввода в эксплуатацию, места реализации, ожидаемых результатов)</t>
  </si>
  <si>
    <t>Стр.3-25, 26,41</t>
  </si>
  <si>
    <t>Стр.11, 10 (по РФ)</t>
  </si>
  <si>
    <t>Стр.98-114</t>
  </si>
  <si>
    <t>Стр.53 (структура за 2015 г.)</t>
  </si>
  <si>
    <t>Стр.50-51 (не указан год)</t>
  </si>
  <si>
    <t>Стр.34 (расходы на 1 жителя в сравнении с др.регионами), стр.54 (расходы 2015г.), стр.44 (доходы 2015,2016 гг.)</t>
  </si>
  <si>
    <t>http://chechnya.ifinmon.ru/index.php/fb/fb-svod (нет МБТ)</t>
  </si>
  <si>
    <t>http://chechnya.ifinmon.ru/index.php/fb/fb-doxod</t>
  </si>
  <si>
    <t>http://chechnya.ifinmon.ru/index.php/ib/gosdolg</t>
  </si>
  <si>
    <t>http://chechnya.ifinmon.ru/index.php/ob/glossarij</t>
  </si>
  <si>
    <t>http://chechnya.ifinmon.ru/index.php/fb/fb-rasxod (по разделам)</t>
  </si>
  <si>
    <t>http://chechnya.ifinmon.ru/index.php/fb/fb-rasxod</t>
  </si>
  <si>
    <t>http://openbudsk.ru/glossology/index.php?id=12</t>
  </si>
  <si>
    <t>Стр.76, http://openbudsk.ru/contacts/</t>
  </si>
  <si>
    <t>Стр.18-22 (все проекты в полном объеме), http://openbudsk.ru/content/proekt2016/osnovpr16.php (документ в PDF-раздел социально-значимые проекты)</t>
  </si>
  <si>
    <t>Стр.8-9, http://openbudsk.ru/content/proekt2016/dolgroad_16.php</t>
  </si>
  <si>
    <t>Стр.54-69, http://openbudsk.ru/content/proekt2016/146.php</t>
  </si>
  <si>
    <t>Стр.14-16, http://openbudsk.ru/content/proekt2016/dohodsr.php</t>
  </si>
  <si>
    <t>Стр.12-13 (все бюджеты), http://openbudsk.ru/content/proekt2016/osnovnharbojet.php</t>
  </si>
  <si>
    <t>Стр.4-8, http://openbudsk.ru/content/proekt2016/zadachinapravlenia.php</t>
  </si>
  <si>
    <t>Стр.10-11, http://openbudsk.ru/content/proekt2016/osnavrood.php</t>
  </si>
  <si>
    <t>Стр.73-75, http://openbudsk.ru/content/proekt2016/adminterdelenie.php</t>
  </si>
  <si>
    <t>Стр.15, http://openbudsk.ru/content/proekt2016/dohodsr16.php</t>
  </si>
  <si>
    <t>Стр.70-72, http://openbudsk.ru/content/proekt2016/mezhhotn.php</t>
  </si>
  <si>
    <t>Стр.50-52, http://openbudsk.ru/content/proekt2016/145.php; http://openbudsk.ru/content/proekt2016/145_16.php</t>
  </si>
  <si>
    <t>Стр.53, http://openbudsk.ru/content/proekt2016/rasvraz.php; http://openbudsk.ru/content/proekt2016/145_16.php</t>
  </si>
  <si>
    <t>http://openbudsk.ru/content/rebot/obj_dohodov.php (доходы); http://openbudsk.ru/content/rebot/console_ras.php (расходы, имеется сравнение с регионами ФО)</t>
  </si>
  <si>
    <t>http://openbudsk.ru/content/index.php?section=194, отдельный портал http://fingram26.ru/</t>
  </si>
  <si>
    <t>http://openbudsk.ru/proekt/ перенаправляет на портал http://pmisk.ru/</t>
  </si>
  <si>
    <t>http://openbudsk.ru/content/index.php?id=887</t>
  </si>
  <si>
    <t>http://chechnya.ifinmon.ru/index.php/fb/fb-svod  (нет сравнения с другими регионами)</t>
  </si>
  <si>
    <t>http://chechnya.ifinmon.ru/index.php/fb/fb-rasxod (только финансирование 2016 г.)</t>
  </si>
  <si>
    <t>Порталы не функционируют</t>
  </si>
  <si>
    <t>Сведения опубликованы после установленного срока (портал запущен в эксплуатацию 11.03.2016 г.)</t>
  </si>
  <si>
    <t>Стр.19 (собственное понимание: ссылка на "портал неравнодушных")</t>
  </si>
  <si>
    <t>Стр.15 (доходы конс.бюджета в сравнении), 17 (доходы конс.бюджета с 2011 по 2015 гг.), 30 (расходы обл.бюджета в отд.отраслях на 1 жителя 2015-2016 гг., указанные расходы не совпадают с данными на стр.32,34)</t>
  </si>
  <si>
    <t>Стр.4 (не указан период), 10 (абсолютные значения в сравнении с другими регионами округа)</t>
  </si>
  <si>
    <t>http://www.mfnso.nso.ru/page/1101 (сведения до 2014 года)</t>
  </si>
  <si>
    <t>в период с 15.02.2016 г. по 25.05.2016 г.</t>
  </si>
  <si>
    <t>Стр. 25 (публичные нормативные обязательства, только общие объемы финансирования), стр.42, 51, 53-54; на портале http://b4u.gov-murman.ru/index.php#idMenu=231 в процессе создания</t>
  </si>
  <si>
    <t>Стр.25 (фермы), 30 (соцподдержка, указаны только категории граждан)</t>
  </si>
  <si>
    <r>
      <t xml:space="preserve">Рейтинг субъектов Российской Федерации по разделу 3 "Бюджет для граждан (I квартал 2016 года)" </t>
    </r>
    <r>
      <rPr>
        <sz val="10"/>
        <color indexed="8"/>
        <rFont val="Times New Roman"/>
        <family val="1"/>
      </rPr>
      <t>(группировка по федеральным округам)</t>
    </r>
  </si>
  <si>
    <r>
      <t xml:space="preserve">К2    </t>
    </r>
    <r>
      <rPr>
        <sz val="9"/>
        <rFont val="Times New Roman"/>
        <family val="1"/>
      </rPr>
      <t xml:space="preserve">затрудненный поиск      </t>
    </r>
    <r>
      <rPr>
        <b/>
        <sz val="9"/>
        <rFont val="Times New Roman"/>
        <family val="1"/>
      </rPr>
      <t xml:space="preserve">   </t>
    </r>
  </si>
  <si>
    <r>
      <t xml:space="preserve">К3           </t>
    </r>
    <r>
      <rPr>
        <sz val="9"/>
        <rFont val="Times New Roman"/>
        <family val="1"/>
      </rPr>
      <t>несоблюдение сроков</t>
    </r>
  </si>
  <si>
    <t>Хабаровский край *</t>
  </si>
  <si>
    <t>Сведения на портале своевременно не обновляются. Применен понижающий коэффициент  за затрудненный поиск, так как брошюра не размещена на специализированном портале, предназначенном для публикации бюджетных данных для граждан; на сайте финоргана допускается дублирование данных, затрудняющих поиск.</t>
  </si>
  <si>
    <t>Брошюра; сведения на портале</t>
  </si>
  <si>
    <t>Стр.17; http://minfin.khabkrai.ru/civils/Menu/Page/290 (данные на 01.10.2015 г.)</t>
  </si>
  <si>
    <t>Стр. 12, 15-16</t>
  </si>
  <si>
    <t>Стр. 11; http://minfin.khabkrai.ru/civils/Menu/Page/228</t>
  </si>
  <si>
    <t>Стр.18-33; http://minfin.khabkrai.ru/civils/Menu/Page/321 (данные на 01.12.2015)</t>
  </si>
  <si>
    <t>Стр. 61-95, целевые показатели - для отдельных госпрограмм; https://minfin.khabkrai.ru/civils/Menu/Page/230</t>
  </si>
  <si>
    <t>Стр. 47,49; https://minfin.khabkrai.ru/civils/Menu/Page/311 (данные на 17.12.2014 г.)</t>
  </si>
  <si>
    <t>Стр. 52-54; http://minfin.khabkrai.ru/civils/Menu/Page/235 (инвестиции; данные на 01.10.2015 г.)</t>
  </si>
  <si>
    <t>Стр. 99; http://minfin.khabkrai.ru/civils/Menu/Page/315 (общий объем госдолга)</t>
  </si>
  <si>
    <t>Стр.33; http://minfin.khabkrai.ru/civils/Menu/Page/313 (данные за 2015 г.)</t>
  </si>
  <si>
    <t>Стр.55-58; http://minfin.khabkrai.ru/civils/Menu/Page/314 (данные за 2015 г.)</t>
  </si>
  <si>
    <t>Стр. 37-39</t>
  </si>
  <si>
    <t>Стр. 23; http://minfin.khabkrai.ru/civils/Menu/Page/341 (данные на 01.10.2015 г.)</t>
  </si>
  <si>
    <t xml:space="preserve">Стр. 2, конкретика по краю отсутствует; http://minfin.khabkrai.ru/civils/Menu/Page/205 </t>
  </si>
  <si>
    <t>* Оценка показателя уточнена.</t>
  </si>
  <si>
    <t>Место по Российской Федерации</t>
  </si>
  <si>
    <r>
      <t xml:space="preserve">Рейтинг субъектов Российской Федерации по разделу 3 "Бюджет для граждан (I квартал 2016 года)" </t>
    </r>
    <r>
      <rPr>
        <sz val="10"/>
        <color indexed="8"/>
        <rFont val="Times New Roman"/>
        <family val="1"/>
      </rPr>
      <t>(группировка по набранному количеству баллов)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</si>
</sst>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&quot;  &quot;"/>
    <numFmt numFmtId="179" formatCode="0.000"/>
    <numFmt numFmtId="180" formatCode="[$-FC19]d\ mmmm\ yyyy\ &quot;г.&quot;"/>
    <numFmt numFmtId="181" formatCode="dd/mm/yy;@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9"/>
      <color indexed="8"/>
      <name val="Times New Roman"/>
      <family val="1"/>
    </font>
    <font>
      <b/>
      <sz val="10"/>
      <color indexed="8"/>
      <name val="Calibri"/>
      <family val="2"/>
    </font>
    <font>
      <sz val="8"/>
      <color indexed="60"/>
      <name val="Times New Roman"/>
      <family val="1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9"/>
      <color indexed="8"/>
      <name val="Calibri"/>
      <family val="2"/>
    </font>
    <font>
      <b/>
      <u val="single"/>
      <sz val="9"/>
      <name val="Times New Roman"/>
      <family val="1"/>
    </font>
    <font>
      <u val="single"/>
      <sz val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sz val="8"/>
      <color rgb="FFC00000"/>
      <name val="Times New Roman"/>
      <family val="1"/>
    </font>
    <font>
      <b/>
      <sz val="10"/>
      <color rgb="FF000000"/>
      <name val="Times New Roman"/>
      <family val="1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 style="thin">
        <color rgb="FFA6A6A6"/>
      </left>
      <right style="thin">
        <color rgb="FFA6A6A6"/>
      </right>
      <top style="thin">
        <color rgb="FFA6A6A6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/>
    </xf>
    <xf numFmtId="49" fontId="58" fillId="0" borderId="0" xfId="0" applyNumberFormat="1" applyFont="1" applyAlignment="1">
      <alignment/>
    </xf>
    <xf numFmtId="0" fontId="59" fillId="13" borderId="10" xfId="0" applyFont="1" applyFill="1" applyBorder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60" fillId="13" borderId="10" xfId="0" applyFont="1" applyFill="1" applyBorder="1" applyAlignment="1">
      <alignment wrapText="1"/>
    </xf>
    <xf numFmtId="0" fontId="57" fillId="7" borderId="10" xfId="0" applyFont="1" applyFill="1" applyBorder="1" applyAlignment="1">
      <alignment wrapText="1"/>
    </xf>
    <xf numFmtId="0" fontId="60" fillId="7" borderId="10" xfId="0" applyFont="1" applyFill="1" applyBorder="1" applyAlignment="1">
      <alignment wrapText="1"/>
    </xf>
    <xf numFmtId="0" fontId="57" fillId="0" borderId="10" xfId="0" applyFont="1" applyBorder="1" applyAlignment="1">
      <alignment horizontal="left" vertical="center" wrapText="1"/>
    </xf>
    <xf numFmtId="0" fontId="60" fillId="7" borderId="1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58" fillId="0" borderId="0" xfId="0" applyFont="1" applyAlignment="1">
      <alignment wrapText="1"/>
    </xf>
    <xf numFmtId="0" fontId="61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8" fillId="0" borderId="0" xfId="0" applyFont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172" fontId="8" fillId="33" borderId="10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wrapText="1"/>
    </xf>
    <xf numFmtId="0" fontId="8" fillId="13" borderId="10" xfId="0" applyFont="1" applyFill="1" applyBorder="1" applyAlignment="1">
      <alignment vertical="center" wrapText="1"/>
    </xf>
    <xf numFmtId="172" fontId="8" fillId="13" borderId="10" xfId="0" applyNumberFormat="1" applyFont="1" applyFill="1" applyBorder="1" applyAlignment="1">
      <alignment horizontal="center" vertical="center" wrapText="1"/>
    </xf>
    <xf numFmtId="49" fontId="8" fillId="13" borderId="10" xfId="0" applyNumberFormat="1" applyFont="1" applyFill="1" applyBorder="1" applyAlignment="1">
      <alignment vertical="center" wrapText="1"/>
    </xf>
    <xf numFmtId="0" fontId="8" fillId="13" borderId="10" xfId="0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57" fillId="0" borderId="12" xfId="0" applyFont="1" applyBorder="1" applyAlignment="1">
      <alignment horizontal="center" vertical="center" wrapText="1"/>
    </xf>
    <xf numFmtId="0" fontId="57" fillId="13" borderId="10" xfId="0" applyFont="1" applyFill="1" applyBorder="1" applyAlignment="1">
      <alignment horizontal="left" vertical="center" wrapText="1"/>
    </xf>
    <xf numFmtId="49" fontId="57" fillId="0" borderId="0" xfId="0" applyNumberFormat="1" applyFont="1" applyAlignment="1">
      <alignment/>
    </xf>
    <xf numFmtId="0" fontId="57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72" fontId="3" fillId="0" borderId="0" xfId="0" applyNumberFormat="1" applyFont="1" applyBorder="1" applyAlignment="1">
      <alignment horizontal="left" vertical="center" wrapText="1"/>
    </xf>
    <xf numFmtId="172" fontId="2" fillId="0" borderId="0" xfId="0" applyNumberFormat="1" applyFont="1" applyAlignment="1">
      <alignment wrapText="1"/>
    </xf>
    <xf numFmtId="172" fontId="63" fillId="0" borderId="0" xfId="0" applyNumberFormat="1" applyFont="1" applyAlignment="1">
      <alignment/>
    </xf>
    <xf numFmtId="1" fontId="3" fillId="0" borderId="0" xfId="0" applyNumberFormat="1" applyFont="1" applyBorder="1" applyAlignment="1">
      <alignment horizontal="left" vertical="center" wrapText="1"/>
    </xf>
    <xf numFmtId="1" fontId="2" fillId="0" borderId="0" xfId="0" applyNumberFormat="1" applyFont="1" applyAlignment="1">
      <alignment wrapText="1"/>
    </xf>
    <xf numFmtId="1" fontId="63" fillId="0" borderId="0" xfId="0" applyNumberFormat="1" applyFont="1" applyAlignment="1">
      <alignment/>
    </xf>
    <xf numFmtId="172" fontId="3" fillId="0" borderId="10" xfId="42" applyNumberFormat="1" applyFont="1" applyFill="1" applyBorder="1" applyAlignment="1">
      <alignment horizontal="center" vertical="center"/>
    </xf>
    <xf numFmtId="172" fontId="57" fillId="0" borderId="10" xfId="0" applyNumberFormat="1" applyFont="1" applyBorder="1" applyAlignment="1">
      <alignment horizontal="center" vertical="center" wrapText="1"/>
    </xf>
    <xf numFmtId="0" fontId="58" fillId="13" borderId="10" xfId="0" applyFont="1" applyFill="1" applyBorder="1" applyAlignment="1">
      <alignment wrapText="1"/>
    </xf>
    <xf numFmtId="172" fontId="3" fillId="13" borderId="10" xfId="42" applyNumberFormat="1" applyFont="1" applyFill="1" applyBorder="1" applyAlignment="1">
      <alignment horizontal="center" vertical="center"/>
    </xf>
    <xf numFmtId="172" fontId="57" fillId="13" borderId="10" xfId="0" applyNumberFormat="1" applyFont="1" applyFill="1" applyBorder="1" applyAlignment="1">
      <alignment horizontal="center" vertical="center" wrapText="1"/>
    </xf>
    <xf numFmtId="173" fontId="10" fillId="33" borderId="10" xfId="0" applyNumberFormat="1" applyFont="1" applyFill="1" applyBorder="1" applyAlignment="1">
      <alignment horizontal="center" vertical="center" wrapText="1"/>
    </xf>
    <xf numFmtId="173" fontId="9" fillId="33" borderId="10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49" fontId="57" fillId="0" borderId="0" xfId="0" applyNumberFormat="1" applyFont="1" applyAlignment="1">
      <alignment/>
    </xf>
    <xf numFmtId="0" fontId="57" fillId="0" borderId="0" xfId="0" applyFont="1" applyAlignment="1">
      <alignment/>
    </xf>
    <xf numFmtId="0" fontId="59" fillId="0" borderId="13" xfId="0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49" fontId="57" fillId="34" borderId="10" xfId="0" applyNumberFormat="1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9" fillId="1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172" fontId="8" fillId="33" borderId="10" xfId="0" applyNumberFormat="1" applyFont="1" applyFill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13" borderId="10" xfId="0" applyFont="1" applyFill="1" applyBorder="1" applyAlignment="1">
      <alignment wrapText="1"/>
    </xf>
    <xf numFmtId="1" fontId="4" fillId="13" borderId="10" xfId="0" applyNumberFormat="1" applyFont="1" applyFill="1" applyBorder="1" applyAlignment="1">
      <alignment horizontal="center"/>
    </xf>
    <xf numFmtId="0" fontId="4" fillId="13" borderId="10" xfId="0" applyFont="1" applyFill="1" applyBorder="1" applyAlignment="1">
      <alignment/>
    </xf>
    <xf numFmtId="172" fontId="37" fillId="13" borderId="10" xfId="42" applyNumberFormat="1" applyFont="1" applyFill="1" applyBorder="1" applyAlignment="1">
      <alignment horizontal="left" vertical="center"/>
    </xf>
    <xf numFmtId="0" fontId="37" fillId="13" borderId="10" xfId="42" applyFont="1" applyFill="1" applyBorder="1" applyAlignment="1">
      <alignment horizontal="left" vertical="center"/>
    </xf>
    <xf numFmtId="0" fontId="38" fillId="13" borderId="0" xfId="42" applyFont="1" applyFill="1" applyBorder="1" applyAlignment="1">
      <alignment horizontal="left" vertical="center"/>
    </xf>
    <xf numFmtId="0" fontId="4" fillId="13" borderId="10" xfId="0" applyFont="1" applyFill="1" applyBorder="1" applyAlignment="1">
      <alignment horizontal="center" wrapText="1"/>
    </xf>
    <xf numFmtId="0" fontId="8" fillId="13" borderId="10" xfId="0" applyFont="1" applyFill="1" applyBorder="1" applyAlignment="1">
      <alignment vertical="center"/>
    </xf>
    <xf numFmtId="0" fontId="4" fillId="13" borderId="10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1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2" fontId="8" fillId="0" borderId="10" xfId="42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left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14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left" vertical="center"/>
    </xf>
    <xf numFmtId="14" fontId="4" fillId="33" borderId="10" xfId="0" applyNumberFormat="1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left" vertical="center"/>
    </xf>
    <xf numFmtId="14" fontId="4" fillId="33" borderId="10" xfId="42" applyNumberFormat="1" applyFont="1" applyFill="1" applyBorder="1" applyAlignment="1">
      <alignment horizontal="left" vertical="center"/>
    </xf>
    <xf numFmtId="0" fontId="8" fillId="13" borderId="10" xfId="0" applyFont="1" applyFill="1" applyBorder="1" applyAlignment="1">
      <alignment horizontal="left" vertical="center"/>
    </xf>
    <xf numFmtId="1" fontId="4" fillId="13" borderId="10" xfId="0" applyNumberFormat="1" applyFont="1" applyFill="1" applyBorder="1" applyAlignment="1">
      <alignment horizontal="center" vertical="center"/>
    </xf>
    <xf numFmtId="173" fontId="4" fillId="13" borderId="10" xfId="0" applyNumberFormat="1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/>
    </xf>
    <xf numFmtId="172" fontId="8" fillId="13" borderId="10" xfId="0" applyNumberFormat="1" applyFont="1" applyFill="1" applyBorder="1" applyAlignment="1">
      <alignment horizontal="center" vertical="center"/>
    </xf>
    <xf numFmtId="2" fontId="8" fillId="13" borderId="10" xfId="0" applyNumberFormat="1" applyFont="1" applyFill="1" applyBorder="1" applyAlignment="1">
      <alignment horizontal="left" vertical="center"/>
    </xf>
    <xf numFmtId="173" fontId="4" fillId="13" borderId="10" xfId="0" applyNumberFormat="1" applyFont="1" applyFill="1" applyBorder="1" applyAlignment="1">
      <alignment horizontal="left" vertical="center"/>
    </xf>
    <xf numFmtId="14" fontId="4" fillId="13" borderId="10" xfId="0" applyNumberFormat="1" applyFont="1" applyFill="1" applyBorder="1" applyAlignment="1">
      <alignment horizontal="center" vertical="center"/>
    </xf>
    <xf numFmtId="0" fontId="8" fillId="1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73" fontId="4" fillId="0" borderId="10" xfId="42" applyNumberFormat="1" applyFont="1" applyBorder="1" applyAlignment="1">
      <alignment horizontal="left" vertical="center"/>
    </xf>
    <xf numFmtId="0" fontId="4" fillId="0" borderId="10" xfId="42" applyFont="1" applyFill="1" applyBorder="1" applyAlignment="1">
      <alignment horizontal="left" vertical="center"/>
    </xf>
    <xf numFmtId="0" fontId="4" fillId="0" borderId="0" xfId="42" applyFont="1" applyFill="1" applyAlignment="1">
      <alignment/>
    </xf>
    <xf numFmtId="2" fontId="4" fillId="0" borderId="10" xfId="42" applyNumberFormat="1" applyFont="1" applyFill="1" applyBorder="1" applyAlignment="1">
      <alignment horizontal="left" vertical="center"/>
    </xf>
    <xf numFmtId="173" fontId="4" fillId="0" borderId="10" xfId="42" applyNumberFormat="1" applyFont="1" applyFill="1" applyBorder="1" applyAlignment="1">
      <alignment horizontal="left" vertical="center"/>
    </xf>
    <xf numFmtId="14" fontId="4" fillId="0" borderId="10" xfId="42" applyNumberFormat="1" applyFont="1" applyFill="1" applyBorder="1" applyAlignment="1">
      <alignment horizontal="left" vertical="center"/>
    </xf>
    <xf numFmtId="2" fontId="4" fillId="0" borderId="10" xfId="42" applyNumberFormat="1" applyFont="1" applyBorder="1" applyAlignment="1">
      <alignment horizontal="left" vertical="center"/>
    </xf>
    <xf numFmtId="0" fontId="4" fillId="0" borderId="10" xfId="42" applyFont="1" applyBorder="1" applyAlignment="1">
      <alignment horizontal="left" vertical="center"/>
    </xf>
    <xf numFmtId="0" fontId="4" fillId="0" borderId="10" xfId="42" applyFont="1" applyBorder="1" applyAlignment="1">
      <alignment vertical="center"/>
    </xf>
    <xf numFmtId="0" fontId="4" fillId="0" borderId="10" xfId="42" applyFont="1" applyFill="1" applyBorder="1" applyAlignment="1">
      <alignment vertical="center"/>
    </xf>
    <xf numFmtId="2" fontId="4" fillId="0" borderId="10" xfId="42" applyNumberFormat="1" applyFont="1" applyFill="1" applyBorder="1" applyAlignment="1">
      <alignment vertical="center"/>
    </xf>
    <xf numFmtId="2" fontId="4" fillId="0" borderId="10" xfId="42" applyNumberFormat="1" applyFont="1" applyBorder="1" applyAlignment="1">
      <alignment vertical="center"/>
    </xf>
    <xf numFmtId="0" fontId="4" fillId="0" borderId="0" xfId="0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v11-sp.nifi.ru/nd/centre_mezshbudjet/Shared%20Documents/02.%20&#1088;&#1077;&#1081;&#1090;&#1080;&#1085;&#1075;%20&#1089;&#1091;&#1073;&#1098;&#1077;&#1082;&#1090;&#1086;&#1074;%20&#1056;&#1060;/&#1056;&#1072;&#1073;&#1086;&#1090;&#1072;/2015/I%20&#1101;&#1090;&#1072;&#1087;/&#1054;&#1082;&#1086;&#1085;&#1095;&#1072;&#1090;&#1077;&#1083;&#1100;&#1085;&#1099;&#1081;%20&#1074;&#1072;&#1088;&#1080;&#1072;&#1085;&#1090;/&#1053;&#1072;%20&#1089;&#1072;&#1081;&#1090;/&#1056;&#1072;&#1079;&#1076;&#1077;&#1083;%201%202015%20-%20&#1076;&#1083;&#1103;%20&#1088;&#1072;&#1073;&#1086;&#1090;&#109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1"/>
      <sheetName val="Методика"/>
      <sheetName val="1.1"/>
      <sheetName val="1.2"/>
      <sheetName val="1.3"/>
      <sheetName val="1.4"/>
      <sheetName val="1.5"/>
      <sheetName val="1.6"/>
      <sheetName val="Параметры"/>
    </sheetNames>
    <sheetDataSet>
      <sheetData sheetId="2">
        <row r="5">
          <cell r="C5" t="str">
            <v>Да, опубликован в структурированном виде, с указанием полных или кратких наименований всех составляющих</v>
          </cell>
        </row>
        <row r="6">
          <cell r="C6" t="str">
            <v>Да, опубликован, но не в структурированном виде и (или) без указания полных или кратких наименований всех составляющих</v>
          </cell>
        </row>
        <row r="7">
          <cell r="C7" t="str">
            <v>Нет, не опубликован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budget.mos.ru/%20(&#1088;&#1091;&#1073;&#1088;&#1080;&#1082;&#1072;%20&quot;&#1079;&#1072;&#1076;&#1072;&#1090;&#1100;%20&#1074;&#1086;&#1087;&#1088;&#1086;&#1089;&quot;)" TargetMode="External" /><Relationship Id="rId2" Type="http://schemas.openxmlformats.org/officeDocument/2006/relationships/hyperlink" Target="http://budget.mos.ru/BudgetAttachements_2016_2018,%20&#1074;%20&#1087;&#1072;&#1082;&#1077;&#1090;&#1077;%20&#1076;&#1086;&#1082;&#1091;&#1084;&#1077;&#1085;&#1090;&#1086;&#1074;%20&#1082;%20&#1087;&#1088;&#1086;&#1077;&#1082;&#1090;&#1091;%20&#1073;&#1102;&#1076;&#1078;&#1077;&#1090;&#1072;" TargetMode="External" /><Relationship Id="rId3" Type="http://schemas.openxmlformats.org/officeDocument/2006/relationships/hyperlink" Target="http://budget.mos.ru/expenses_gp_2016_2018%20(&#1090;&#1086;&#1083;&#1100;&#1082;&#1086;%20&#1092;&#1080;&#1085;&#1072;&#1085;&#1089;&#1080;&#1088;&#1086;&#1074;&#1072;&#1085;&#1080;&#1077;)" TargetMode="External" /><Relationship Id="rId4" Type="http://schemas.openxmlformats.org/officeDocument/2006/relationships/hyperlink" Target="http://budget.mos.ru/project_main" TargetMode="External" /><Relationship Id="rId5" Type="http://schemas.openxmlformats.org/officeDocument/2006/relationships/hyperlink" Target="http://budget.mos.ru/Moscow_and_RF_members" TargetMode="External" /><Relationship Id="rId6" Type="http://schemas.openxmlformats.org/officeDocument/2006/relationships/hyperlink" Target="http://budget.mos.ru/project_summary_2016_2018_" TargetMode="External" /><Relationship Id="rId7" Type="http://schemas.openxmlformats.org/officeDocument/2006/relationships/hyperlink" Target="http://mf.nnov.ru:8025/index.php/broshyura" TargetMode="External" /><Relationship Id="rId8" Type="http://schemas.openxmlformats.org/officeDocument/2006/relationships/hyperlink" Target="http://budget.govrb.ru/ebudget/Menu/Page/1" TargetMode="External" /><Relationship Id="rId9" Type="http://schemas.openxmlformats.org/officeDocument/2006/relationships/hyperlink" Target="http://finance.pskov.ru/ob-upravlenii/byudzhet-dlya-grazhdan" TargetMode="External" /><Relationship Id="rId10" Type="http://schemas.openxmlformats.org/officeDocument/2006/relationships/hyperlink" Target="http://minfin-samara.ru/BudgetDG/" TargetMode="External" /><Relationship Id="rId11" Type="http://schemas.openxmlformats.org/officeDocument/2006/relationships/hyperlink" Target="http://minfin.49gov.ru/activities/budget/regional_budget/" TargetMode="External" /><Relationship Id="rId12" Type="http://schemas.openxmlformats.org/officeDocument/2006/relationships/hyperlink" Target="http://mfri.ru/index.php/2013-12-01-16-49-08/obinfo?layout=default" TargetMode="External" /><Relationship Id="rId13" Type="http://schemas.openxmlformats.org/officeDocument/2006/relationships/hyperlink" Target="http://pravitelstvo.kbr.ru/oigv/minfin/byudzhet_dlya_grazhdan.php" TargetMode="External" /><Relationship Id="rId14" Type="http://schemas.openxmlformats.org/officeDocument/2006/relationships/hyperlink" Target="http://budget17.ru/%20(&#1089;&#1072;&#1081;&#1090;%20&#1085;&#1072;%20&#1088;&#1077;&#1082;&#1086;&#1085;&#1089;&#1090;&#1088;&#1091;&#1082;&#1094;&#1080;&#1080;)" TargetMode="External" /><Relationship Id="rId15" Type="http://schemas.openxmlformats.org/officeDocument/2006/relationships/hyperlink" Target="http://budget.sakha.gov.ru/ebudget/Menu/Page/215" TargetMode="External" /><Relationship Id="rId16" Type="http://schemas.openxmlformats.org/officeDocument/2006/relationships/hyperlink" Target="http://minfin.rkomi.ru/page/13671/36134/" TargetMode="External" /><Relationship Id="rId17" Type="http://schemas.openxmlformats.org/officeDocument/2006/relationships/hyperlink" Target="http://www.minfin39.ru/ebudget/budget_for_people.php" TargetMode="External" /><Relationship Id="rId18" Type="http://schemas.openxmlformats.org/officeDocument/2006/relationships/hyperlink" Target="http://portal.novkfo.ru/Menu/Page/48" TargetMode="External" /><Relationship Id="rId19" Type="http://schemas.openxmlformats.org/officeDocument/2006/relationships/hyperlink" Target="http://portal.minfinrd.ru/Show/Category/21?ItemId=96" TargetMode="External" /><Relationship Id="rId20" Type="http://schemas.openxmlformats.org/officeDocument/2006/relationships/hyperlink" Target="http://minfin09.ru/category/load/%D0%B1%D1%8E%D0%B4%D0%B6%D0%B5%D1%82-%D1%80%D0%B5%D1%81%D0%BF%D1%83%D0%B1%D0%BB%D0%B8%D0%BA%D0%B8/%D0%B1%D1%8E%D0%B4%D0%B6%D0%B5%D1%82-%D0%B4%D0%BB%D1%8F-%D0%B3%D1%80%D0%B0%D0%B6%D0%B4%D0%B0%D0%BD/" TargetMode="External" /><Relationship Id="rId21" Type="http://schemas.openxmlformats.org/officeDocument/2006/relationships/hyperlink" Target="http://mfrno-a.ru/login/otkrytyy_byudzhet.php" TargetMode="External" /><Relationship Id="rId22" Type="http://schemas.openxmlformats.org/officeDocument/2006/relationships/hyperlink" Target="https://minfin.bashkortostan.ru/activity/18373/https:/minfin.bashkortostan.ru/documents/274119/" TargetMode="External" /><Relationship Id="rId23" Type="http://schemas.openxmlformats.org/officeDocument/2006/relationships/hyperlink" Target="http://mari-el.gov.ru/minfin/Pages/Budjprojekt.aspx" TargetMode="External" /><Relationship Id="rId24" Type="http://schemas.openxmlformats.org/officeDocument/2006/relationships/hyperlink" Target="http://www.minfinrm.ru/budget%20for%20citizens/" TargetMode="External" /><Relationship Id="rId25" Type="http://schemas.openxmlformats.org/officeDocument/2006/relationships/hyperlink" Target="http://finance.pnzreg.ru/budget/Otkrytyy_Byudet_Penzenskoy_oblasti" TargetMode="External" /><Relationship Id="rId26" Type="http://schemas.openxmlformats.org/officeDocument/2006/relationships/hyperlink" Target="http://saratov.ifinmon.ru/index.php/byudzhet-dlya-grazhdan/byudzhet-saratovskoj-oblasti" TargetMode="External" /><Relationship Id="rId27" Type="http://schemas.openxmlformats.org/officeDocument/2006/relationships/hyperlink" Target="http://fin22.ru/books/" TargetMode="External" /><Relationship Id="rId28" Type="http://schemas.openxmlformats.org/officeDocument/2006/relationships/hyperlink" Target="http://gfu.ru/budgetgr/" TargetMode="External" /><Relationship Id="rId29" Type="http://schemas.openxmlformats.org/officeDocument/2006/relationships/hyperlink" Target="http://www.eao.ru/?p=4387" TargetMode="External" /><Relationship Id="rId30" Type="http://schemas.openxmlformats.org/officeDocument/2006/relationships/hyperlink" Target="http://www.minfin-altai.ru/byudzhet/budget-for-citizens/" TargetMode="External" /><Relationship Id="rId31" Type="http://schemas.openxmlformats.org/officeDocument/2006/relationships/hyperlink" Target="http://minfin.donland.ru:8088/" TargetMode="External" /><Relationship Id="rId32" Type="http://schemas.openxmlformats.org/officeDocument/2006/relationships/hyperlink" Target="http://dvinaland.ru/budget/report" TargetMode="External" /><Relationship Id="rId33" Type="http://schemas.openxmlformats.org/officeDocument/2006/relationships/hyperlink" Target="http://www.mfur.ru/budget%20for%20citizens/2016/2016.php" TargetMode="External" /><Relationship Id="rId34" Type="http://schemas.openxmlformats.org/officeDocument/2006/relationships/hyperlink" Target="http://www.minfin.kirov.ru/" TargetMode="External" /><Relationship Id="rId35" Type="http://schemas.openxmlformats.org/officeDocument/2006/relationships/hyperlink" Target="http://www.minfin.orb.ru/bud_for/Vvod" TargetMode="External" /><Relationship Id="rId36" Type="http://schemas.openxmlformats.org/officeDocument/2006/relationships/hyperlink" Target="http://www.finupr.kurganobl.ru/index.php?test=budjetgrd" TargetMode="External" /><Relationship Id="rId37" Type="http://schemas.openxmlformats.org/officeDocument/2006/relationships/hyperlink" Target="http://admtyumen.ru/ogv_ru/finance/finance/bugjet.htm" TargetMode="External" /><Relationship Id="rId38" Type="http://schemas.openxmlformats.org/officeDocument/2006/relationships/hyperlink" Target="http://www.minfin74.ru/mBudget/budget-citizens.php" TargetMode="External" /><Relationship Id="rId39" Type="http://schemas.openxmlformats.org/officeDocument/2006/relationships/hyperlink" Target="http://monitoring.yanao.ru/yamal/index.php?option=com_content&amp;view=article&amp;id=334&amp;Itemid=795" TargetMode="External" /><Relationship Id="rId40" Type="http://schemas.openxmlformats.org/officeDocument/2006/relationships/hyperlink" Target="http://&#1084;&#1080;&#1085;&#1092;&#1080;&#1085;.&#1079;&#1072;&#1073;&#1072;&#1081;&#1082;&#1072;&#1083;&#1100;&#1089;&#1082;&#1080;&#1081;&#1082;&#1088;&#1072;&#1081;.&#1088;&#1092;/bud_for_peoples/formed_bud/2016/showproject.html" TargetMode="External" /><Relationship Id="rId41" Type="http://schemas.openxmlformats.org/officeDocument/2006/relationships/hyperlink" Target="http://budget.omsk.ifinmon.ru/index.php/napravleniya/formirovanie-byudzheta/2016-02-29-12-45-10/2016-god" TargetMode="External" /><Relationship Id="rId42" Type="http://schemas.openxmlformats.org/officeDocument/2006/relationships/hyperlink" Target="http://ebudget.primorsky.ru/Menu/Page/327" TargetMode="External" /><Relationship Id="rId43" Type="http://schemas.openxmlformats.org/officeDocument/2006/relationships/hyperlink" Target="http://dfei.adm-nao.ru/byudzhet-dlya-grazhdan/" TargetMode="External" /><Relationship Id="rId44" Type="http://schemas.openxmlformats.org/officeDocument/2006/relationships/hyperlink" Target="http://www.fin.amurobl.ru/oblastnoy-byudzhet/byudzhet-dlya-grazhdan/" TargetMode="External" /><Relationship Id="rId45" Type="http://schemas.openxmlformats.org/officeDocument/2006/relationships/hyperlink" Target="http://minfin.karelia.ru/bjudzhet-na-2016-god/" TargetMode="External" /><Relationship Id="rId46" Type="http://schemas.openxmlformats.org/officeDocument/2006/relationships/hyperlink" Target="http://budget.permkrai.ru/budget/indicators2016" TargetMode="External" /><Relationship Id="rId47" Type="http://schemas.openxmlformats.org/officeDocument/2006/relationships/hyperlink" Target="http://budget.cap.ru/Menu/Page/176" TargetMode="External" /><Relationship Id="rId48" Type="http://schemas.openxmlformats.org/officeDocument/2006/relationships/hyperlink" Target="http://www.minfin.donland.ru/docs/s/73" TargetMode="External" /><Relationship Id="rId49" Type="http://schemas.openxmlformats.org/officeDocument/2006/relationships/hyperlink" Target="http://minfin.e-dag.ru/activity/byudzhet-dlya-grazhdan" TargetMode="External" /><Relationship Id="rId50" Type="http://schemas.openxmlformats.org/officeDocument/2006/relationships/hyperlink" Target="http://www.minfinchr.ru/otkrytyj-byudzhet/45-news/406-byudzhet-dlya-grazhdan" TargetMode="External" /><Relationship Id="rId51" Type="http://schemas.openxmlformats.org/officeDocument/2006/relationships/hyperlink" Target="http://openbudsk.ru/content/proekt2016/budjetpr16.php" TargetMode="External" /><Relationship Id="rId52" Type="http://schemas.openxmlformats.org/officeDocument/2006/relationships/hyperlink" Target="http://www.mfsk.ru/" TargetMode="External" /><Relationship Id="rId53" Type="http://schemas.openxmlformats.org/officeDocument/2006/relationships/hyperlink" Target="http://gov.cap.ru/SiteMap.aspx?gov_id=22&amp;id=2099477" TargetMode="External" /><Relationship Id="rId54" Type="http://schemas.openxmlformats.org/officeDocument/2006/relationships/hyperlink" Target="http://saratov.gov.ru/gov/auth/minfin/bud_sar_obl/2016/" TargetMode="External" /><Relationship Id="rId55" Type="http://schemas.openxmlformats.org/officeDocument/2006/relationships/hyperlink" Target="http://ufo.ulntc.ru/index.php?mgf=budget/open_budget" TargetMode="External" /><Relationship Id="rId56" Type="http://schemas.openxmlformats.org/officeDocument/2006/relationships/hyperlink" Target="http://info.mfural.ru/ebudget/Menu/Page/1" TargetMode="External" /><Relationship Id="rId57" Type="http://schemas.openxmlformats.org/officeDocument/2006/relationships/hyperlink" Target="http://minfin.midural.ru/document/category/88#document_list" TargetMode="External" /><Relationship Id="rId58" Type="http://schemas.openxmlformats.org/officeDocument/2006/relationships/hyperlink" Target="http://www.yamalfin.ru/index.php?option=com_content&amp;view=article&amp;id=1499:-25112015-100-l-2016-r&amp;catid=82:2013-12-25-04-30-29" TargetMode="External" /><Relationship Id="rId59" Type="http://schemas.openxmlformats.org/officeDocument/2006/relationships/hyperlink" Target="http://www.ofukem.ru/content/blogcategory/161/184/" TargetMode="External" /><Relationship Id="rId60" Type="http://schemas.openxmlformats.org/officeDocument/2006/relationships/hyperlink" Target="http://budget.lenobl.ru/new/documents/" TargetMode="External" /><Relationship Id="rId61" Type="http://schemas.openxmlformats.org/officeDocument/2006/relationships/hyperlink" Target="http://finance.lenobl.ru/" TargetMode="External" /><Relationship Id="rId62" Type="http://schemas.openxmlformats.org/officeDocument/2006/relationships/hyperlink" Target="http://budget.lenobl.ru/new/budget/num/region/current/%20(&#1086;&#1087;&#1091;&#1073;&#1083;&#1080;&#1082;&#1086;&#1074;&#1072;&#1085;&#1072;%20&#1092;&#1086;&#1088;&#1084;&#1072;%202&#1055;)" TargetMode="External" /><Relationship Id="rId63" Type="http://schemas.openxmlformats.org/officeDocument/2006/relationships/hyperlink" Target="http://budget.lenobl.ru/new/budget/num/region/current/" TargetMode="External" /><Relationship Id="rId64" Type="http://schemas.openxmlformats.org/officeDocument/2006/relationships/hyperlink" Target="http://budget.lenobl.ru/new/budget/num/region/current/incomes/%20(&#1076;&#1077;&#1090;&#1072;&#1083;&#1080;&#1079;&#1072;&#1094;&#1080;&#1103;%20&#1079;&#1072;%202014%20&#1080;%202015%20&#1075;&#1086;&#1076;&#1099;%20&#1086;&#1090;&#1089;&#1091;&#1090;&#1089;&#1090;&#1074;&#1091;&#1077;&#1090;)" TargetMode="External" /><Relationship Id="rId65" Type="http://schemas.openxmlformats.org/officeDocument/2006/relationships/hyperlink" Target="http://budget.lenobl.ru/new/budget/num/region/current/outcomes/%20(&#1090;&#1086;&#1083;&#1100;&#1082;&#1086;%20&#1074;%20&#1095;&#1072;&#1089;&#1090;&#1080;%20&#1092;&#1080;&#1085;&#1072;&#1085;&#1089;&#1080;&#1088;&#1086;&#1074;&#1072;&#1085;&#1080;&#1103;)" TargetMode="External" /><Relationship Id="rId66" Type="http://schemas.openxmlformats.org/officeDocument/2006/relationships/hyperlink" Target="http://budget.lenobl.ru/new/budget/people/social/%20(&#1090;&#1086;&#1083;&#1100;&#1082;&#1086;%20&#1086;&#1073;&#1098;&#1077;&#1084;&#1099;%20&#1074;&#1099;&#1087;&#1083;&#1072;&#1090;)" TargetMode="External" /><Relationship Id="rId67" Type="http://schemas.openxmlformats.org/officeDocument/2006/relationships/hyperlink" Target="http://budget.lenobl.ru/new/budget/num/region/aip/" TargetMode="External" /><Relationship Id="rId68" Type="http://schemas.openxmlformats.org/officeDocument/2006/relationships/hyperlink" Target="http://budget.lenobl.ru/new/budget/num/region/current/debt/%20(&#1089;&#1090;&#1088;&#1091;&#1082;&#1090;&#1091;&#1088;&#1072;%20-%20&#1085;&#1077;%20&#1091;&#1082;&#1072;&#1079;&#1072;&#1085;%20&#1075;&#1086;&#1076;)" TargetMode="External" /><Relationship Id="rId69" Type="http://schemas.openxmlformats.org/officeDocument/2006/relationships/hyperlink" Target="http://budget.lenobl.ru/new/takepart/" TargetMode="External" /><Relationship Id="rId70" Type="http://schemas.openxmlformats.org/officeDocument/2006/relationships/hyperlink" Target="http://budget.lenobl.ru/new/budget/num/region/current/transfert/" TargetMode="External" /><Relationship Id="rId71" Type="http://schemas.openxmlformats.org/officeDocument/2006/relationships/hyperlink" Target="http://budget.lenobl.ru/new/budget/num/region/current/outcomes/%20(&#1087;&#1086;%20&#1088;&#1072;&#1079;&#1076;&#1077;&#1083;&#1072;&#1084;)" TargetMode="External" /><Relationship Id="rId72" Type="http://schemas.openxmlformats.org/officeDocument/2006/relationships/hyperlink" Target="http://budget.lenobl.ru/new/budget/people/per-citizen/%20(&#1089;&#1074;&#1077;&#1076;&#1077;&#1085;&#1080;&#1103;%20&#1087;&#1088;&#1077;&#1076;&#1089;&#1090;&#1072;&#1074;&#1083;&#1077;&#1085;&#1099;%20&#1084;&#1080;&#1085;&#1080;&#1084;&#1072;&#1083;&#1100;&#1085;&#1086;)" TargetMode="External" /><Relationship Id="rId73" Type="http://schemas.openxmlformats.org/officeDocument/2006/relationships/hyperlink" Target="http://budget.permkrai.ru/budget/incomes2016%20(&#1073;&#1077;&#1079;&#1074;&#1086;&#1079;&#1084;&#1077;&#1079;&#1076;&#1085;&#1099;&#1077;%20&#1087;&#1086;&#1089;&#1090;&#1091;&#1087;&#1083;&#1077;&#1085;&#1080;&#1103;)" TargetMode="External" /><Relationship Id="rId74" Type="http://schemas.openxmlformats.org/officeDocument/2006/relationships/hyperlink" Target="http://budget.permkrai.ru/budget/gov_programs2016%20(&#1085;&#1077;%20&#1091;&#1082;&#1072;&#1079;&#1072;&#1085;&#1099;%20&#1076;&#1072;&#1085;&#1085;&#1099;&#1077;%20&#1079;&#1072;%202014%20&#1080;%202015%20&#1075;&#1075;.)" TargetMode="External" /><Relationship Id="rId75" Type="http://schemas.openxmlformats.org/officeDocument/2006/relationships/hyperlink" Target="http://budget.permkrai.ru/budget/expenses_areas2016%20(&#1087;&#1086;%20&#1088;&#1072;&#1079;&#1076;&#1077;&#1083;&#1072;&#1084;%20&#1080;%20&#1087;&#1086;&#1076;&#1088;&#1072;&#1079;&#1076;&#1077;&#1083;&#1072;&#1084;)" TargetMode="External" /><Relationship Id="rId76" Type="http://schemas.openxmlformats.org/officeDocument/2006/relationships/hyperlink" Target="http://budget.permkrai.ru/budget/personal2016%20(&#1085;&#1077;%20&#1091;&#1082;&#1072;&#1079;&#1072;&#1085;&#1072;%20&#1095;&#1080;&#1089;&#1083;&#1077;&#1085;&#1085;&#1086;&#1089;&#1090;&#1100;%20&#1094;&#1077;&#1083;&#1077;&#1074;&#1086;&#1081;%20&#1075;&#1088;&#1091;&#1087;&#1087;&#1099;)" TargetMode="External" /><Relationship Id="rId77" Type="http://schemas.openxmlformats.org/officeDocument/2006/relationships/hyperlink" Target="http://www.nes.ru/dataupload/files/projects/financial-literacy/Fingramota%20Web%20Version%20.pdf%20&#1041;&#1056;&#1054;&#1064;&#1070;&#1056;&#1040;%20&#1087;&#1086;%20&#1092;&#1080;&#1085;&#1072;&#1085;&#1089;&#1086;&#1074;&#1086;&#1081;%20&#1075;&#1088;&#1072;&#1084;&#1086;&#1090;&#1085;&#1086;&#1089;&#1090;&#1080;" TargetMode="External" /><Relationship Id="rId78" Type="http://schemas.openxmlformats.org/officeDocument/2006/relationships/hyperlink" Target="http://budget.permkrai.ru/news/onenews/id/1082" TargetMode="External" /><Relationship Id="rId79" Type="http://schemas.openxmlformats.org/officeDocument/2006/relationships/hyperlink" Target="http://budget.permkrai.ru/news/onenews/id/761%20(&#1076;&#1072;&#1085;&#1085;&#1099;&#1077;%20&#1079;&#1072;%202014%20&#1075;&#1086;&#1076;)" TargetMode="External" /><Relationship Id="rId80" Type="http://schemas.openxmlformats.org/officeDocument/2006/relationships/hyperlink" Target="http://www.minfin.kirov.ru/otkrytyy-byudzhet/dlya-spetsialistov/narodniy-byudzhet/modakt2016/%20%20&#1055;&#1088;&#1086;&#1077;&#1082;&#1080;%20&quot;&#1053;&#1072;&#1088;&#1086;&#1076;&#1085;&#1099;&#1081;%20&#1073;&#1102;&#1076;&#1078;&#1077;&#1090;&quot;" TargetMode="External" /><Relationship Id="rId81" Type="http://schemas.openxmlformats.org/officeDocument/2006/relationships/hyperlink" Target="http://www.minfin.orb.ru/bud_for/osn_prior_bp%20-%20&#1086;&#1092;&#1080;&#1094;.&#1080;&#1085;&#1092;&#1086;&#1088;&#1084;&#1072;&#1094;&#1080;&#1103;%20%20&quot;&#1057;&#1090;&#1072;&#1088;&#1090;&#1086;&#1074;&#1072;&#1083;%20II%20&#1088;&#1077;&#1075;&#1080;&#1086;&#1085;&#1072;&#1083;&#1100;&#1085;&#1099;&#1081;%20&#1082;&#1086;&#1085;&#1082;&#1091;&#1088;&#1089;%20&#1087;&#1088;&#1086;&#1077;&#1082;&#1090;&#1086;&#1074;%20&#1087;&#1086;%20&#1087;&#1088;&#1077;&#1076;&#1089;&#1090;&#1072;&#1074;&#1083;&#1077;&#1085;&#1080;&#1102;%20&#1073;&#1102;&#1076;&#1078;&#1077;&#1090;&#1072;%20&#1076;&#1083;&#1103;%20&#1075;&#1088;&#1072;&#1078;&#1076;&#1072;&#1085;%20(&#1087;&#1088;&#1080;&#1082;&#1072;&#1079;,%20&#1087;&#1086;&#1083;&#1086;&#1078;&#1077;&#1085;&#1080;&#1077;,%20&#1089;&#1086;&#1089;&#1090;&#1072;&#1074;%20&#1082;&#1086;&#1084;&#1080;&#1089;&#1089;&#1080;&#1080;,%20&#1079;&#1072;&#1103;&#1074;&#1082;&#1072;%20&#1085;&#1072;%20&#1091;&#1095;&#1072;&#1089;&#1090;&#1080;&#1077;)&quot;" TargetMode="External" /><Relationship Id="rId82" Type="http://schemas.openxmlformats.org/officeDocument/2006/relationships/hyperlink" Target="http://saratov.ifinmon.ru/index.php/byudzhet-dlya-grazhdan/sravnenie-s-drugimi-sub-ektami%20(&#1089;&#1088;&#1072;&#1074;&#1085;&#1077;&#1085;&#1080;&#1077;%20&#1087;&#1086;%20&#1042;&#1056;&#1055;%20&#1085;&#1072;%201%20&#1078;&#1080;&#1090;&#1077;&#1083;&#1103;)" TargetMode="External" /><Relationship Id="rId83" Type="http://schemas.openxmlformats.org/officeDocument/2006/relationships/hyperlink" Target="http://www.depfin.admhmao.ru/wps/portal/fin/home/fiscal_facilities-%20&#1076;&#1083;&#1103;%20&#1084;&#1072;&#1083;&#1086;&#1075;&#1086;%20&#1087;&#1088;&#1077;&#1076;&#1087;&#1088;&#1080;&#1085;&#1080;&#1084;&#1072;&#1090;&#1077;&#1083;&#1100;&#1089;&#1090;&#1074;&#1072;" TargetMode="External" /><Relationship Id="rId84" Type="http://schemas.openxmlformats.org/officeDocument/2006/relationships/hyperlink" Target="http://www.minfin-altai.ru/byudzhet/budget-for-citizens/" TargetMode="External" /><Relationship Id="rId85" Type="http://schemas.openxmlformats.org/officeDocument/2006/relationships/hyperlink" Target="http://minfinrb.ru/analytics/637/21771.php" TargetMode="External" /><Relationship Id="rId86" Type="http://schemas.openxmlformats.org/officeDocument/2006/relationships/hyperlink" Target="http://openbudget.gfu.ru/openbudget/bg/" TargetMode="External" /><Relationship Id="rId87" Type="http://schemas.openxmlformats.org/officeDocument/2006/relationships/hyperlink" Target="http://mf.omskportal.ru/ru/RegionalPublicAuthorities/executivelist/MF/otkrbudg/zakonoblbudg/2016/zakon2016_1RED.html" TargetMode="External" /><Relationship Id="rId88" Type="http://schemas.openxmlformats.org/officeDocument/2006/relationships/hyperlink" Target="http://budget.sakha.gov.ru/ebudget/Menu/Page/273%20(&#1085;&#1077;&#1090;%20&#1052;&#1041;&#1058;)" TargetMode="External" /><Relationship Id="rId89" Type="http://schemas.openxmlformats.org/officeDocument/2006/relationships/hyperlink" Target="http://budget.sakha.gov.ru/ebudget/Menu/Page/279%20-%20&#1085;&#1077;&#1090;%20&#1095;&#1080;&#1089;&#1083;&#1077;&#1085;&#1085;&#1086;&#1089;&#1090;&#1080;%20&#1085;&#1072;&#1089;&#1077;&#1083;&#1077;&#1085;&#1080;&#1103;" TargetMode="External" /><Relationship Id="rId90" Type="http://schemas.openxmlformats.org/officeDocument/2006/relationships/hyperlink" Target="http://budget.sakha.gov.ru/ebudget/Menu/Page/278%20-%20&#1092;&#1080;&#1085;&#1072;&#1085;&#1089;&#1080;&#1088;&#1086;&#1074;&#1072;&#1085;&#1080;&#1077;%20&#1074;%20&#1086;&#1073;&#1097;&#1080;&#1093;%20&#1086;&#1073;&#1098;&#1077;&#1084;&#1072;&#1093;%20&#1087;&#1086;%20&#1089;&#1092;&#1077;&#1088;&#1072;&#1084;%20&#1076;&#1077;&#1103;&#1090;&#1077;&#1083;&#1100;&#1085;&#1086;&#1089;&#1090;&#1080;" TargetMode="External" /><Relationship Id="rId91" Type="http://schemas.openxmlformats.org/officeDocument/2006/relationships/hyperlink" Target="http://budget.sakha.gov.ru/ebudget/Menu/Page/276%20((&#1076;&#1072;&#1085;&#1085;&#1099;&#1077;%20&#1085;&#1072;%202016%20&#1075;.)" TargetMode="External" /><Relationship Id="rId92" Type="http://schemas.openxmlformats.org/officeDocument/2006/relationships/hyperlink" Target="http://budget.sakha.gov.ru/ebudget/Menu/Page/274%20-%20&#1076;&#1072;&#1085;&#1085;&#1099;&#1077;%20&#1085;&#1072;%202016%20&#1075;." TargetMode="External" /><Relationship Id="rId93" Type="http://schemas.openxmlformats.org/officeDocument/2006/relationships/hyperlink" Target="http://budget.sakha.gov.ru/ebudget/Menu/Page/275%20-%20&#1087;&#1086;%20&#1088;&#1072;&#1079;&#1076;&#1077;&#1083;&#1072;&#1084;" TargetMode="External" /><Relationship Id="rId94" Type="http://schemas.openxmlformats.org/officeDocument/2006/relationships/hyperlink" Target="http://budget.sakha.gov.ru/ebudget/Show/Content/8%20-%20&#1103;&#1088;&#1084;&#1072;&#1088;&#1082;&#1072;%20&#1092;&#1080;&#1085;.&#1075;&#1088;&#1072;&#1084;&#1086;&#1090;&#1085;&#1086;&#1089;&#1090;&#1080;" TargetMode="External" /><Relationship Id="rId95" Type="http://schemas.openxmlformats.org/officeDocument/2006/relationships/hyperlink" Target="http://budget.sakha.gov.ru/ebudget/Menu/Page/246%20-%20&#1088;&#1077;&#1079;&#1091;&#1083;&#1100;&#1090;&#1072;&#1090;&#1099;%201-3%20&#1101;&#1090;&#1072;&#1087;&#1072;%202015%20&#1075;." TargetMode="External" /><Relationship Id="rId96" Type="http://schemas.openxmlformats.org/officeDocument/2006/relationships/hyperlink" Target="http://openbudget.kamgov.ru/Dashboard#/project/project/indicators" TargetMode="External" /><Relationship Id="rId97" Type="http://schemas.openxmlformats.org/officeDocument/2006/relationships/hyperlink" Target="http://openbudget.kamgov.ru/Dashboard#/plan/plan/indicators%20-%20&#1085;&#1077;&#1090;%20&#1089;&#1088;&#1072;&#1074;&#1085;&#1077;&#1085;&#1080;&#1077;%20&#1089;%20&#1076;&#1088;.&#1089;&#1091;&#1073;&#1098;&#1077;&#1082;&#1090;&#1072;&#1084;&#1080;" TargetMode="External" /><Relationship Id="rId98" Type="http://schemas.openxmlformats.org/officeDocument/2006/relationships/hyperlink" Target="http://openbudget.kamgov.ru/Dashboard#/plan/plan/main_features%20(&#1085;&#1077;&#1090;%20&#1076;&#1072;&#1085;&#1085;&#1099;&#1093;%202014%20&#1075;.)%20" TargetMode="External" /><Relationship Id="rId99" Type="http://schemas.openxmlformats.org/officeDocument/2006/relationships/hyperlink" Target="http://openbudget.kamgov.ru/Dashboard#/plan/plan/income/tax_income%20(&#1076;&#1072;&#1085;&#1085;&#1099;&#1077;%20&#1079;&#1072;%202016%20&#1075;.%20)" TargetMode="External" /><Relationship Id="rId100" Type="http://schemas.openxmlformats.org/officeDocument/2006/relationships/hyperlink" Target="http://openbudget.kamgov.ru/Dashboard#/info/debt%20(&#1075;&#1086;&#1089;&#1076;&#1086;&#1083;&#1075;%20&#1085;&#1072;%2001.01.2015%20&#1075;.)" TargetMode="External" /><Relationship Id="rId101" Type="http://schemas.openxmlformats.org/officeDocument/2006/relationships/hyperlink" Target="http://openbudget.kamgov.ru/Dashboard#/plan/plan/expense/expense_structure%20(&#1087;&#1086;%20&#1088;&#1072;&#1079;&#1076;&#1077;&#1083;&#1072;&#1084;)" TargetMode="External" /><Relationship Id="rId102" Type="http://schemas.openxmlformats.org/officeDocument/2006/relationships/hyperlink" Target="http://openbudget.kamgov.ru/Dashboard#/plan/plan/expense/expense_kinds%20" TargetMode="External" /><Relationship Id="rId103" Type="http://schemas.openxmlformats.org/officeDocument/2006/relationships/hyperlink" Target="http://openbudget.kamgov.ru/Dashboard#/plan/plan/investment_activities%20(&#1080;&#1085;&#1074;&#1077;&#1089;&#1090;&#1080;&#1094;.&#1084;&#1077;&#1088;&#1086;&#1087;&#1088;&#1080;&#1103;&#1090;&#1080;&#1103;%20&#1087;&#1086;%20&#1089;&#1092;&#1077;&#1088;&#1072;&#1084;)" TargetMode="External" /><Relationship Id="rId104" Type="http://schemas.openxmlformats.org/officeDocument/2006/relationships/hyperlink" Target="http://ebudget.primorsky.ru/Menu/Page/327%20(&#1087;&#1086;%20&#1088;&#1072;&#1079;&#1076;&#1077;&#1083;&#1072;&#1084;%20&#1080;%20&#1087;&#1086;&#1076;&#1088;&#1072;&#1079;&#1076;&#1077;&#1083;&#1072;&#1084;,%20&#1083;&#1080;&#1089;&#1090;&#1072;&#1090;&#1100;%20&#1073;&#1088;&#1086;&#1096;&#1102;&#1088;&#1091;%20&#1085;&#1072;%20&#1087;&#1086;&#1088;&#1090;&#1072;&#1083;&#1077;%20&#1089;&#1090;&#1088;.1-12)" TargetMode="External" /><Relationship Id="rId105" Type="http://schemas.openxmlformats.org/officeDocument/2006/relationships/hyperlink" Target="http://ebudget.primorsky.ru/Menu/Page/327%20(&#1083;&#1080;&#1089;&#1090;&#1072;&#1090;&#1100;%20&#1073;&#1088;&#1086;&#1096;&#1102;&#1088;&#1091;%20&#1085;&#1072;%20&#1087;&#1086;&#1088;&#1090;&#1072;&#1083;&#1077;%20&#1089;&#1090;&#1088;.13,%20&#1085;&#1077;&#1090;%20&#1076;&#1072;&#1085;&#1085;&#1099;&#1093;%20&#1079;&#1072;%202014%20&#1080;%202015%20&#1075;&#1075;.)" TargetMode="External" /><Relationship Id="rId106" Type="http://schemas.openxmlformats.org/officeDocument/2006/relationships/hyperlink" Target="http://ebudget.primorsky.ru/Menu/Page/327%20(&#1083;&#1080;&#1089;&#1090;&#1072;&#1090;&#1100;%20&#1073;&#1088;&#1086;&#1096;&#1102;&#1088;&#1091;%20&#1085;&#1072;%20&#1087;&#1086;&#1088;&#1090;&#1072;&#1083;&#1077;%20&#1089;&#1090;&#1088;.15,%20&#1085;&#1077;&#1090;%20&#1052;&#1041;&#1058;)" TargetMode="External" /><Relationship Id="rId107" Type="http://schemas.openxmlformats.org/officeDocument/2006/relationships/hyperlink" Target="http://ebudget.primorsky.ru/Menu/Page/327%20(&#1083;&#1080;&#1089;&#1090;&#1072;&#1090;&#1100;%20&#1073;&#1088;&#1086;&#1096;&#1102;&#1088;&#1091;%20&#1085;&#1072;%20&#1087;&#1086;&#1088;&#1090;&#1072;&#1083;&#1077;%20&#1089;&#1090;&#1088;.14,%20&#1091;&#1082;&#1072;&#1079;&#1072;&#1085;%20&#1086;&#1073;&#1097;&#1080;&#1081;%20&#1086;&#1073;&#1098;&#1077;&#1084;)" TargetMode="External" /><Relationship Id="rId108" Type="http://schemas.openxmlformats.org/officeDocument/2006/relationships/hyperlink" Target="http://ebudget.primorsky.ru/Menu/Page/322%20(&#1044;&#1054;&#1061;&#1054;&#1044;&#1067;%20&#1085;&#1072;%201%20&#1078;&#1080;&#1090;&#1077;&#1083;&#1103;%20&#1074;%202016%20&#1075;)," TargetMode="External" /><Relationship Id="rId109" Type="http://schemas.openxmlformats.org/officeDocument/2006/relationships/hyperlink" Target="http://ebudget.primorsky.ru/Menu/Page/327%20(&#1055;&#1088;&#1086;&#1075;&#1085;&#1086;&#1079;%20&#1087;&#1086;&#1082;&#1072;&#1079;&#1072;&#1090;&#1077;&#1083;&#1077;&#1081;%20&#1057;&#1069;&#1056;)" TargetMode="External" /><Relationship Id="rId110" Type="http://schemas.openxmlformats.org/officeDocument/2006/relationships/hyperlink" Target="http://ebudget.primorsky.ru/Menu/Page/186%20(&#1076;&#1072;&#1085;&#1085;&#1099;&#1077;%20&#1085;&#1072;%202016%20&#1075;.,%20&#1076;&#1083;&#1103;%20&#1087;&#1088;&#1086;&#1089;&#1084;&#1086;&#1090;&#1088;&#1072;%20&#1094;&#1077;&#1083;&#1077;&#1074;&#1099;&#1093;%20&#1087;&#1086;&#1082;&#1072;&#1079;&#1072;&#1090;&#1077;&#1083;&#1077;&#1081;%20&#1097;&#1077;&#1083;&#1082;&#1085;&#1091;&#1090;&#1100;%20&#1085;&#1072;%20&#1089;&#1090;&#1086;&#1083;&#1073;&#1077;&#1094;%20&#1076;&#1080;&#1072;&#1075;&#1088;&#1072;&#1084;&#1084;&#1099;)" TargetMode="External" /><Relationship Id="rId111" Type="http://schemas.openxmlformats.org/officeDocument/2006/relationships/hyperlink" Target="http://ebudget.primorsky.ru/Show/Reception%20(&#1080;&#1085;&#1090;&#1077;&#1088;&#1085;&#1077;&#1090;-&#1087;&#1088;&#1080;&#1077;&#1084;&#1085;&#1072;&#1103;)" TargetMode="External" /><Relationship Id="rId112" Type="http://schemas.openxmlformats.org/officeDocument/2006/relationships/hyperlink" Target="http://ebudget.primorsky.ru/Menu/Page/1%20(&#1086;&#1073;&#1097;&#1080;&#1081;%20&#1086;&#1073;&#1098;&#1077;&#1084;%20&#1052;&#1041;&#1058;)" TargetMode="External" /><Relationship Id="rId113" Type="http://schemas.openxmlformats.org/officeDocument/2006/relationships/hyperlink" Target="http://iis.minfin.49gov.ru/ebudget/Menu/Page/68" TargetMode="External" /><Relationship Id="rId114" Type="http://schemas.openxmlformats.org/officeDocument/2006/relationships/hyperlink" Target="http://openbudget.sakhminfin.ru/" TargetMode="External" /><Relationship Id="rId115" Type="http://schemas.openxmlformats.org/officeDocument/2006/relationships/hyperlink" Target="http://www.eao.ru/?p=477" TargetMode="External" /><Relationship Id="rId116" Type="http://schemas.openxmlformats.org/officeDocument/2006/relationships/hyperlink" Target="http://www.minfin01-maykop.ru/Show/Category/13?ItemId=145&amp;headingId=" TargetMode="External" /><Relationship Id="rId117" Type="http://schemas.openxmlformats.org/officeDocument/2006/relationships/hyperlink" Target="http://minfin.kalmregion.ru/index.php?option=com_content&amp;view=article&amp;id=54&amp;Itemid=48" TargetMode="External" /><Relationship Id="rId118" Type="http://schemas.openxmlformats.org/officeDocument/2006/relationships/hyperlink" Target="http://mf-ao.ru/index.php/2014-02-25-10-55-37" TargetMode="External" /><Relationship Id="rId119" Type="http://schemas.openxmlformats.org/officeDocument/2006/relationships/hyperlink" Target="http://&#1073;&#1102;&#1076;&#1078;&#1077;&#1090;&#1082;&#1091;&#1073;&#1072;&#1085;&#1080;.&#1088;&#1092;/index.php/byudzhet-dlya-grazhdan" TargetMode="External" /><Relationship Id="rId120" Type="http://schemas.openxmlformats.org/officeDocument/2006/relationships/hyperlink" Target="http://b4u.gov-murman.ru/index.php#idMenu=228" TargetMode="External" /><Relationship Id="rId121" Type="http://schemas.openxmlformats.org/officeDocument/2006/relationships/hyperlink" Target="http://minfin.gov-murman.ru/open-budget/public_budget/" TargetMode="External" /><Relationship Id="rId122" Type="http://schemas.openxmlformats.org/officeDocument/2006/relationships/hyperlink" Target="http://www.fincom.spb.ru/cf/activity/opendata/budget_for_people/budget.htm" TargetMode="External" /><Relationship Id="rId123" Type="http://schemas.openxmlformats.org/officeDocument/2006/relationships/hyperlink" Target="http://www.yarregion.ru/depts/depfin/tmpPages/docs.aspx" TargetMode="External" /><Relationship Id="rId124" Type="http://schemas.openxmlformats.org/officeDocument/2006/relationships/hyperlink" Target="http://fin.tmbreg.ru/7812.html" TargetMode="External" /><Relationship Id="rId125" Type="http://schemas.openxmlformats.org/officeDocument/2006/relationships/hyperlink" Target="http://budget.mosreg.ru/byudzhet-dlya-grazhdan/utverzhdennyj-zakon-o-byudzhete-moskovskoj-oblasti/" TargetMode="External" /><Relationship Id="rId126" Type="http://schemas.openxmlformats.org/officeDocument/2006/relationships/hyperlink" Target="http://portal.tverfin.ru/portal/Menu/Presentation/603?ItemId=603" TargetMode="External" /><Relationship Id="rId127" Type="http://schemas.openxmlformats.org/officeDocument/2006/relationships/hyperlink" Target="http://dfto.ru/index.php/byudzhet-dlya-grazhdan/zakon-o-byudzhete" TargetMode="External" /><Relationship Id="rId128" Type="http://schemas.openxmlformats.org/officeDocument/2006/relationships/hyperlink" Target="http://dfto.ru/index.php/razdel/razdely/raskhody-byudzheta-v-razreze-razdelov-byudzhetnoj-klassifikatsii%20%20(&#1087;&#1086;%20&#1088;&#1072;&#1079;&#1076;&#1077;&#1083;&#1072;&#1084;)" TargetMode="External" /><Relationship Id="rId129" Type="http://schemas.openxmlformats.org/officeDocument/2006/relationships/hyperlink" Target="http://novkfo.ru/" TargetMode="External" /><Relationship Id="rId130" Type="http://schemas.openxmlformats.org/officeDocument/2006/relationships/hyperlink" Target="http://volgafin.volganet.ru/norms/acts/4667/" TargetMode="External" /><Relationship Id="rId131" Type="http://schemas.openxmlformats.org/officeDocument/2006/relationships/hyperlink" Target="http://www.minfin34.ru/gos-program/execution/2016/-%20&#1091;&#1082;&#1072;&#1079;&#1072;&#1085;&#1099;%20&#1079;&#1072;%202016-2018%20&#1075;&#1075;.;%20%20(&#1085;&#1077;&#1090;%20&#1076;&#1072;&#1085;&#1085;&#1099;&#1093;%20&#1079;&#1072;%202014%20&#1075;.,%20&#1079;&#1072;%202015%20&#1075;.-%20&#1086;&#1090;&#1076;&#1077;&#1083;&#1100;&#1085;&#1086;%20)" TargetMode="External" /><Relationship Id="rId132" Type="http://schemas.openxmlformats.org/officeDocument/2006/relationships/hyperlink" Target="http://www.minfin34.ru/budget/indicators-of-socio-economic-development.php,%20&#1086;&#1087;&#1091;&#1073;&#1083;&#1080;&#1082;&#1086;&#1074;&#1072;&#1085;&#1099;%20&#1090;&#1086;&#1083;&#1100;&#1082;&#1086;%20&#1086;&#1090;&#1085;&#1086;&#1089;&#1080;&#1090;&#1077;&#1083;&#1100;&#1085;&#1099;&#1077;%20&#1087;&#1086;&#1082;&#1072;&#1079;&#1072;&#1090;&#1077;&#1083;&#1080;" TargetMode="External" /><Relationship Id="rId133" Type="http://schemas.openxmlformats.org/officeDocument/2006/relationships/hyperlink" Target="http://www.minfin34.ru/budget/indicators-of-socio-economic-development.php;%20&#1085;&#1077;&#1090;%20&#1086;&#1073;&#1097;&#1077;&#1075;&#1086;%20&#1086;&#1073;&#1098;&#1077;&#1084;&#1072;%20&#1092;&#1080;&#1085;&#1072;&#1085;&#1089;&#1080;&#1088;&#1086;&#1074;&#1072;&#1085;&#1080;&#1103;%20&#1086;&#1073;&#1098;&#1077;&#1082;&#1090;&#1086;&#1074;%20&#1089;%20&#1088;&#1072;&#1079;&#1073;&#1080;&#1074;&#1082;&#1086;&#1081;%20&#1087;&#1086;%20&#1075;&#1086;&#1076;&#1072;&#1084;,%20&#1085;&#1077;&#1090;%20&#1088;&#1077;&#1079;&#1091;&#1083;&#1100;&#1090;&#1072;&#1090;&#1086;&#1074;%20&#1086;&#1090;%20&#1088;&#1077;&#1072;&#1083;&#1080;&#1079;&#1072;&#1094;&#1080;&#1080;%20&#1087;&#1088;&#1086;&#1077;&#1082;&#1090;&#1086;&#1074;" TargetMode="External" /><Relationship Id="rId134" Type="http://schemas.openxmlformats.org/officeDocument/2006/relationships/hyperlink" Target="http://www.minfin34.ru/budget-ABC/glossary.php?sphrase_id=798" TargetMode="External" /><Relationship Id="rId135" Type="http://schemas.openxmlformats.org/officeDocument/2006/relationships/hyperlink" Target="http://www.minfin34.ru/analytical/" TargetMode="External" /><Relationship Id="rId136" Type="http://schemas.openxmlformats.org/officeDocument/2006/relationships/hyperlink" Target="http://www.minfin34.ru/budget/2016-2018/income/income.php?ID=2&amp;version=1" TargetMode="External" /><Relationship Id="rId137" Type="http://schemas.openxmlformats.org/officeDocument/2006/relationships/hyperlink" Target="http://www.minfin34.ru/budget/2016-2018/" TargetMode="External" /><Relationship Id="rId138" Type="http://schemas.openxmlformats.org/officeDocument/2006/relationships/hyperlink" Target="http://minfin.donland.ru:8088/budget/213879774" TargetMode="External" /><Relationship Id="rId139" Type="http://schemas.openxmlformats.org/officeDocument/2006/relationships/hyperlink" Target="http://minfin.donland.ru:8088/budget/213798359;%20&#1085;&#1077;&#1090;%20&#1076;&#1072;&#1085;&#1085;&#1099;&#1093;%20&#1086;%20&#1092;&#1080;&#1085;&#1072;&#1085;&#1089;&#1080;&#1088;&#1086;&#1074;&#1072;&#1085;&#1080;&#1080;%20&#1079;&#1072;%202014%20&#1075;&#1086;&#1076;,%20&#1086;&#1090;&#1089;&#1091;&#1090;&#1089;&#1090;&#1074;&#1091;&#1102;&#1090;%20&#1089;&#1074;&#1077;&#1076;&#1077;&#1085;&#1080;&#1103;%20&#1086;%20&#1094;&#1077;&#1083;&#1077;&#1074;&#1099;&#1093;%20&#1087;&#1086;&#1082;&#1072;&#1079;&#1072;&#1090;&#1077;&#1083;&#1103;&#1093;" TargetMode="External" /><Relationship Id="rId140" Type="http://schemas.openxmlformats.org/officeDocument/2006/relationships/hyperlink" Target="http://minfin.donland.ru:8088/budget/213879785;%20&#1086;&#1073;&#1097;&#1080;&#1077;%20&#1086;&#1073;&#1098;&#1077;&#1084;&#1099;%20&#1073;&#1102;&#1076;&#1078;&#1077;&#1090;&#1085;&#1099;&#1093;%20&#1080;&#1085;&#1074;&#1077;&#1089;&#1090;&#1080;&#1094;&#1080;&#1081;%20&#1087;&#1086;%20&#1086;&#1090;&#1088;&#1072;&#1089;&#1083;&#1103;&#1084;" TargetMode="External" /><Relationship Id="rId141" Type="http://schemas.openxmlformats.org/officeDocument/2006/relationships/hyperlink" Target="http://minfin.donland.ru:8088/budget/265857652" TargetMode="External" /><Relationship Id="rId142" Type="http://schemas.openxmlformats.org/officeDocument/2006/relationships/hyperlink" Target="http://minfin.donland.ru:8088/budget/264696984;%20&#1090;&#1086;&#1083;&#1100;&#1082;&#1086;%20&#1086;&#1073;&#1097;&#1080;&#1081;%20&#1086;&#1073;&#1098;&#1077;&#1084;%20&#1075;&#1086;&#1089;&#1076;&#1086;&#1083;&#1075;&#1072;,%20&#1089;&#1074;&#1077;&#1076;&#1077;&#1085;&#1080;&#1103;%20&#1086;%20&#1089;&#1086;&#1089;&#1090;&#1072;&#1074;&#1083;&#1103;&#1102;&#1097;&#1080;&#1093;%20&#1086;&#1090;&#1089;&#1091;&#1090;&#1089;&#1090;&#1074;&#1091;&#1102;&#1090;" TargetMode="External" /><Relationship Id="rId143" Type="http://schemas.openxmlformats.org/officeDocument/2006/relationships/hyperlink" Target="http://minfin.donland.ru:8088/" TargetMode="External" /><Relationship Id="rId144" Type="http://schemas.openxmlformats.org/officeDocument/2006/relationships/hyperlink" Target="http://minfin.donland.ru:8088/budget/152274417" TargetMode="External" /><Relationship Id="rId145" Type="http://schemas.openxmlformats.org/officeDocument/2006/relationships/hyperlink" Target="http://minfin.donland.ru:8088/budget/213879774" TargetMode="External" /><Relationship Id="rId146" Type="http://schemas.openxmlformats.org/officeDocument/2006/relationships/hyperlink" Target="http://mfri.ru/index.php/2013-12-01-16-49-08/obinfo/926--2016-,%20&#1086;&#1087;&#1080;&#1089;&#1072;&#1085;&#1080;&#1077;%20&#1073;&#1102;&#1076;&#1078;&#1077;&#1090;&#1072;" TargetMode="External" /><Relationship Id="rId147" Type="http://schemas.openxmlformats.org/officeDocument/2006/relationships/hyperlink" Target="http://budget.sakha.gov.ru/ebudget/Menu/Page/274" TargetMode="External" /><Relationship Id="rId148" Type="http://schemas.openxmlformats.org/officeDocument/2006/relationships/hyperlink" Target="http://minfin.kamgov.ru/budzet-dla-grazdan/regionalnyj-konkurs-proektov-budzet-dla-grazdan%20(&#1090;&#1086;&#1083;&#1100;&#1082;&#1086;%202014%20&#1075;&#1086;&#1076;)" TargetMode="External" /><Relationship Id="rId149" Type="http://schemas.openxmlformats.org/officeDocument/2006/relationships/hyperlink" Target="http://openbudget.kamgov.ru/Dashboard#/plan/forecast_params" TargetMode="External" /><Relationship Id="rId150" Type="http://schemas.openxmlformats.org/officeDocument/2006/relationships/hyperlink" Target="http://primorsky.ru/authorities/executive-agencies/departments/finance/public.php" TargetMode="External" /><Relationship Id="rId151" Type="http://schemas.openxmlformats.org/officeDocument/2006/relationships/hyperlink" Target="http://ebudget.primorsky.ru/Show/Content/3%20(&#1074;%20&#1092;&#1086;&#1088;&#1084;&#1072;&#1090;&#1077;%20&#1076;&#1086;&#1082;&#1091;&#1084;&#1077;&#1085;&#1090;&#1072;,%20&#1085;&#1077;%20&#1072;&#1076;&#1072;&#1087;&#1090;&#1080;&#1088;&#1086;&#1074;&#1072;&#1085;&#1085;&#1086;%20&#1076;&#1083;&#1103;%20&#1075;&#1088;&#1072;&#1078;&#1076;&#1072;&#1085;)" TargetMode="External" /><Relationship Id="rId152" Type="http://schemas.openxmlformats.org/officeDocument/2006/relationships/hyperlink" Target="http://sakhminfin.ru/" TargetMode="External" /><Relationship Id="rId153" Type="http://schemas.openxmlformats.org/officeDocument/2006/relationships/hyperlink" Target="http://budget.cap.ru/Menu/Page/180%20(&#1086;&#1087;&#1091;&#1073;&#1083;&#1080;&#1082;&#1086;&#1074;&#1072;&#1085;&#1099;%20&#1076;&#1072;&#1085;&#1085;&#1099;&#1077;%20&#1076;&#1083;&#1103;%20&#1073;&#1102;&#1076;&#1078;&#1077;&#1090;&#1085;&#1086;&#1075;&#1086;%20&#1094;&#1080;&#1082;&#1083;&#1072;%20&#1085;&#1072;%202015%20&#1075;&#1086;&#1076;%20&#1080;%20&#1087;&#1083;&#1072;&#1085;&#1086;&#1074;&#1099;&#1081;%20&#1087;&#1077;&#1088;&#1080;&#1086;&#1076;%202016%20&#1080;%202017%20&#1075;&#1086;&#1076;&#1086;&#1074;)" TargetMode="External" /><Relationship Id="rId154" Type="http://schemas.openxmlformats.org/officeDocument/2006/relationships/hyperlink" Target="http://budget.cap.ru/Menu/Page/388%20(&#1085;&#1077;&#1090;%20&#1076;&#1072;&#1085;&#1085;&#1099;&#1093;%20&#1079;&#1072;%202014%20&#1075;&#1086;&#1076;)" TargetMode="External" /><Relationship Id="rId155" Type="http://schemas.openxmlformats.org/officeDocument/2006/relationships/hyperlink" Target="http://budget.cap.ru/Menu/Page/388%20(&#1090;&#1086;&#1083;&#1100;&#1082;&#1086;%202016%20&#1075;&#1086;&#1076;,%20&#1076;&#1072;&#1085;&#1085;&#1099;&#1077;%20&#1086;%20&#1092;&#1080;&#1085;&#1072;&#1085;&#1089;&#1080;&#1088;&#1086;&#1074;&#1072;&#1085;&#1080;&#1080;%20&#1074;%20%,%20&#1094;&#1077;&#1083;&#1077;&#1074;&#1099;&#1077;%20&#1087;&#1086;&#1082;&#1072;&#1079;&#1072;&#1090;&#1077;&#1083;&#1080;%20&#1087;&#1088;&#1077;&#1076;&#1089;&#1090;&#1072;&#1074;&#1083;&#1077;&#1085;&#1099;%20&#1090;&#1086;&#1083;&#1100;&#1082;&#1086;%20&#1076;&#1083;&#1103;%202%20&#1075;&#1086;&#1089;&#1087;&#1088;&#1086;&#1075;&#1088;&#1072;&#1084;&#1084;)" TargetMode="External" /><Relationship Id="rId156" Type="http://schemas.openxmlformats.org/officeDocument/2006/relationships/hyperlink" Target="http://budget.cap.ru/Menu/Page/388%20(&#1090;&#1086;&#1083;&#1100;&#1082;&#1086;%20&#1089;&#1090;&#1088;&#1091;&#1082;&#1090;&#1091;&#1088;&#1072;%20&#1080;&#1085;&#1074;&#1077;&#1089;&#1090;&#1080;&#1094;&#1080;&#1081;%20&#1087;&#1086;%20&#1086;&#1090;&#1088;&#1072;&#1089;&#1083;&#1103;&#1084;)" TargetMode="External" /><Relationship Id="rId157" Type="http://schemas.openxmlformats.org/officeDocument/2006/relationships/hyperlink" Target="http://budget.cap.ru/Menu/Page/341%20(&#1076;&#1072;&#1085;&#1085;&#1099;&#1077;%20&#1079;&#1072;%202013%20&#1080;%202014%20&#1075;&#1086;&#1076;&#1099;)" TargetMode="External" /><Relationship Id="rId158" Type="http://schemas.openxmlformats.org/officeDocument/2006/relationships/hyperlink" Target="http://budget.permkrai.ru/budget/ser_2018" TargetMode="External" /><Relationship Id="rId159" Type="http://schemas.openxmlformats.org/officeDocument/2006/relationships/hyperlink" Target="http://budget.permkrai.ru/budget/principles2016%20(&#1074;%20&#1089;&#1086;&#1089;&#1090;&#1072;&#1074;&#1077;%20&#1084;&#1072;&#1090;&#1077;&#1088;&#1080;&#1072;&#1083;&#1086;&#1074;%20&#1082;%20&#1087;&#1088;&#1086;&#1077;&#1082;&#1090;&#1091;%20&#1073;&#1102;&#1076;&#1078;&#1077;&#1090;&#1072;)" TargetMode="External" /><Relationship Id="rId160" Type="http://schemas.openxmlformats.org/officeDocument/2006/relationships/hyperlink" Target="http://www.minfin.kirov.ru/otkrytyy-byudzhet/dlya-grazhdan/dopolnitelnye-materialy/" TargetMode="External" /><Relationship Id="rId161" Type="http://schemas.openxmlformats.org/officeDocument/2006/relationships/hyperlink" Target="http://www.minfin.kirov.ru/finansovaya-gramotnost/%20(&#1092;&#1080;&#1085;&#1072;&#1085;&#1089;&#1086;&#1074;&#1072;&#1103;%20&#1075;&#1088;&#1072;&#1084;&#1086;&#1090;&#1085;&#1086;&#1089;&#1090;&#1100;)" TargetMode="External" /><Relationship Id="rId162" Type="http://schemas.openxmlformats.org/officeDocument/2006/relationships/hyperlink" Target="http://info.mfural.ru/ebudget/Menu/Page/4%20(&#1089;&#1089;&#1099;&#1083;&#1082;&#1072;%20&#1085;&#1077;%20&#1088;&#1072;&#1073;&#1086;&#1090;&#1072;&#1077;&#1090;)" TargetMode="External" /><Relationship Id="rId163" Type="http://schemas.openxmlformats.org/officeDocument/2006/relationships/hyperlink" Target="http://www.minfin74.ru/mInformation/news/news.php/32/8715/?sphrase_id=62640" TargetMode="External" /><Relationship Id="rId164" Type="http://schemas.openxmlformats.org/officeDocument/2006/relationships/hyperlink" Target="http://openbudget.sakhminfin.ru/Menu/Page/272" TargetMode="External" /><Relationship Id="rId165" Type="http://schemas.openxmlformats.org/officeDocument/2006/relationships/hyperlink" Target="http://minfin.tuva.ru/%20(&#1089;&#1090;&#1088;&#1072;&#1085;&#1080;&#1094;&#1072;%20&quot;&#1041;&#1102;&#1076;&#1078;&#1077;&#1090;%20&#1076;&#1083;&#1103;%20&#1075;&#1088;&#1072;&#1078;&#1076;&#1072;&#1085;&quot;%20&#1085;&#1077;%20&#1079;&#1072;&#1075;&#1088;&#1091;&#1078;&#1072;&#1077;&#1090;&#1089;&#1103;)" TargetMode="External" /><Relationship Id="rId166" Type="http://schemas.openxmlformats.org/officeDocument/2006/relationships/hyperlink" Target="http://r-19.ru/authorities/ministry-of-finance-of-the-republic-of-khakassia/common/gosudarstvennye-finansy-respubliki-khakasiya/prezentatsiya-byudzhet-dlya-grazhdan.html" TargetMode="External" /><Relationship Id="rId167" Type="http://schemas.openxmlformats.org/officeDocument/2006/relationships/hyperlink" Target="http://www.findep.org/budjet-dlya-grajdan-na-osnove-zakona-tomskoy-oblasti-ot-28-12-2015-198-oz.html" TargetMode="External" /><Relationship Id="rId168" Type="http://schemas.openxmlformats.org/officeDocument/2006/relationships/hyperlink" Target="http://vlfin.ru/%20(&#1092;&#1080;&#1085;&#1072;&#1085;&#1089;&#1086;&#1074;&#1072;&#1103;%20&#1075;&#1088;&#1072;&#1084;&#1086;&#1090;&#1085;&#1086;&#1089;&#1090;&#1100;)" TargetMode="External" /><Relationship Id="rId169" Type="http://schemas.openxmlformats.org/officeDocument/2006/relationships/hyperlink" Target="http://www.df35.ru/index.php?option=com_content&amp;view=section&amp;id=27&amp;Itemid=210" TargetMode="External" /><Relationship Id="rId170" Type="http://schemas.openxmlformats.org/officeDocument/2006/relationships/hyperlink" Target="http://budget.mos.ru/citizen_budget" TargetMode="External" /><Relationship Id="rId171" Type="http://schemas.openxmlformats.org/officeDocument/2006/relationships/hyperlink" Target="http://budget.mos.ru/expenses_essencial_2016_2018%20(&#1074;%20&#1095;&#1072;&#1089;&#1090;&#1080;%20&#1086;&#1090;&#1076;&#1077;&#1083;&#1100;&#1085;&#1099;&#1093;%20&#1086;&#1073;&#1098;&#1077;&#1082;&#1090;&#1086;&#1074;)" TargetMode="External" /><Relationship Id="rId172" Type="http://schemas.openxmlformats.org/officeDocument/2006/relationships/hyperlink" Target="http://dfto.ru/index.php/razdel/razdely/prognoz-sotsialno-ekonomicheskogo-razvitiya" TargetMode="External" /><Relationship Id="rId173" Type="http://schemas.openxmlformats.org/officeDocument/2006/relationships/hyperlink" Target="http://dfto.ru/index.php/byudzhet-dlya-grazhdan/glossarij" TargetMode="External" /><Relationship Id="rId174" Type="http://schemas.openxmlformats.org/officeDocument/2006/relationships/hyperlink" Target="http://dfto.ru/index.php/razdel/razdely/raskhody-byudzheta-v-razreze-vidov-raskhodov" TargetMode="External" /><Relationship Id="rId175" Type="http://schemas.openxmlformats.org/officeDocument/2006/relationships/hyperlink" Target="http://portal.tverfin.ru/Menu/Page/197" TargetMode="External" /><Relationship Id="rId176" Type="http://schemas.openxmlformats.org/officeDocument/2006/relationships/hyperlink" Target="http://budget.omsk.ifinmon.ru/index.php/vedomstva/vedomstvo-6/uslugi%20(&#1089;&#1084;.%20&#1088;&#1072;&#1079;&#1076;&#1077;&#1083;%20&quot;&#1042;&#1077;&#1076;&#1086;&#1084;&#1089;&#1090;&#1074;&#1072;&quot;,%20&#1087;&#1086;&#1076;&#1088;&#1072;&#1079;&#1076;&#1077;&#1083;%20&quot;&#1059;&#1089;&#1083;&#1091;&#1075;&#1080;&quot;;%20&#1085;&#1077;&#1090;%20&#1076;&#1072;&#1085;&#1085;&#1099;&#1093;%20&#1086;&#1073;%20&#1086;&#1073;&#1098;&#1077;&#1084;&#1072;&#1093;%20&#1092;&#1080;&#1085;&#1072;&#1085;&#1089;&#1080;&#1088;&#1086;&#1074;&#1072;&#1085;&#1080;&#1103;%20&#1074;%20&#1073;&#1102;&#1076;&#1078;&#1077;&#1090;&#1077;%20&#1085;&#1072;%202016%20&#1075;&#1086;&#1076;,%20&#1095;&#1080;&#1089;&#1083;&#1077;&#1085;&#1085;&#1086;&#1089;&#1090;&#1080;%20&#1087;&#1086;&#1083;&#1091;&#1095;&#1072;&#1090;&#1077;&#1083;&#1077;&#1081;)" TargetMode="External" /><Relationship Id="rId177" Type="http://schemas.openxmlformats.org/officeDocument/2006/relationships/hyperlink" Target="http://df.ivanovoobl.ru/regionalnye-finansy/byudzhet-dlya-grazhdan/" TargetMode="External" /><Relationship Id="rId178" Type="http://schemas.openxmlformats.org/officeDocument/2006/relationships/hyperlink" Target="http://www.admoblkaluga.ru/main/work/finances/open-budget/index.php" TargetMode="External" /><Relationship Id="rId179" Type="http://schemas.openxmlformats.org/officeDocument/2006/relationships/hyperlink" Target="http://beldepfin.ru/?page_id=1247" TargetMode="External" /><Relationship Id="rId180" Type="http://schemas.openxmlformats.org/officeDocument/2006/relationships/hyperlink" Target="http://budget.bryanskoblfin.ru/Show/Content/1004" TargetMode="External" /><Relationship Id="rId181" Type="http://schemas.openxmlformats.org/officeDocument/2006/relationships/hyperlink" Target="http://adm.rkursk.ru/index.php?id=693&amp;mat_id=50482" TargetMode="External" /><Relationship Id="rId182" Type="http://schemas.openxmlformats.org/officeDocument/2006/relationships/hyperlink" Target="http://www.gfu.vrn.ru/dir32/dir34/" TargetMode="External" /><Relationship Id="rId183" Type="http://schemas.openxmlformats.org/officeDocument/2006/relationships/hyperlink" Target="http://depfin.adm44.ru/Budget/budgrag/index.aspx" TargetMode="External" /><Relationship Id="rId184" Type="http://schemas.openxmlformats.org/officeDocument/2006/relationships/hyperlink" Target="http://dtf.avo.ru/index.php?option=com_content&amp;view=article&amp;id=168&amp;Itemid=139" TargetMode="External" /><Relationship Id="rId185" Type="http://schemas.openxmlformats.org/officeDocument/2006/relationships/hyperlink" Target="http://www.admoblkaluga.ru/main/work/finances/open-budget/index.php%20(&#1089;&#1089;&#1099;&#1083;&#1082;&#1072;%20&#1052;&#1080;&#1085;&#1080;&#1089;&#1090;&#1077;&#1088;&#1089;&#1090;&#1074;&#1086;%20&#1092;&#1080;&#1085;&#1072;&#1085;&#1089;&#1086;&#1074;%20&#1050;&#1072;&#1083;&#1091;&#1078;&#1089;&#1082;&#1086;&#1081;%20&#1086;&#1073;&#1083;&#1072;&#1089;&#1090;&#1080;)" TargetMode="External" /><Relationship Id="rId186" Type="http://schemas.openxmlformats.org/officeDocument/2006/relationships/hyperlink" Target="http://nb44.ru/" TargetMode="External" /><Relationship Id="rId187" Type="http://schemas.openxmlformats.org/officeDocument/2006/relationships/hyperlink" Target="http://ufin48.ru/Menu/Page/4" TargetMode="External" /><Relationship Id="rId188" Type="http://schemas.openxmlformats.org/officeDocument/2006/relationships/hyperlink" Target="http://tatarstan.ru/rus/fingramota/Interview%20(&#1092;&#1080;&#1085;&#1072;&#1085;&#1089;&#1086;&#1074;&#1072;&#1103;%20&#1075;&#1088;&#1072;&#1084;&#1086;&#1090;&#1085;&#1086;&#1089;&#1090;&#1100;)" TargetMode="External" /><Relationship Id="rId189" Type="http://schemas.openxmlformats.org/officeDocument/2006/relationships/hyperlink" Target="http://budget.mosreg.ru/analitika/upravlenie-regionalnymi-finansami/" TargetMode="External" /><Relationship Id="rId190" Type="http://schemas.openxmlformats.org/officeDocument/2006/relationships/hyperlink" Target="http://www.finsmol.ru/open/nJM558Sj" TargetMode="External" /><Relationship Id="rId191" Type="http://schemas.openxmlformats.org/officeDocument/2006/relationships/hyperlink" Target="http://minfin.ryazangov.ru/activities/budget/budget_open/otkrytyy-byudzhet/" TargetMode="External" /><Relationship Id="rId192" Type="http://schemas.openxmlformats.org/officeDocument/2006/relationships/hyperlink" Target="http://orel-region.ru/index.php?head=46" TargetMode="External" /><Relationship Id="rId193" Type="http://schemas.openxmlformats.org/officeDocument/2006/relationships/hyperlink" Target="http://chechnya.ifinmon.ru/index.php/fb/fb-svod%20%20(&#1085;&#1077;&#1090;%20&#1089;&#1088;&#1072;&#1074;&#1085;&#1077;&#1085;&#1080;&#1103;%20&#1089;%20&#1076;&#1088;&#1091;&#1075;&#1080;&#1084;&#1080;%20&#1088;&#1077;&#1075;&#1080;&#1086;&#1085;&#1072;&#1084;&#1080;)" TargetMode="External" /><Relationship Id="rId194" Type="http://schemas.openxmlformats.org/officeDocument/2006/relationships/hyperlink" Target="http://chechnya.ifinmon.ru/index.php/fb/fb-svod%20(&#1085;&#1077;&#1090;%20&#1052;&#1041;&#1058;)" TargetMode="External" /><Relationship Id="rId195" Type="http://schemas.openxmlformats.org/officeDocument/2006/relationships/hyperlink" Target="http://chechnya.ifinmon.ru/index.php/fb/fb-rasxod%20(&#1090;&#1086;&#1083;&#1100;&#1082;&#1086;%20&#1092;&#1080;&#1085;&#1072;&#1085;&#1089;&#1080;&#1088;&#1086;&#1074;&#1072;&#1085;&#1080;&#1077;%202016%20&#1075;.)" TargetMode="External" /><Relationship Id="rId196" Type="http://schemas.openxmlformats.org/officeDocument/2006/relationships/hyperlink" Target="http://chechnya.ifinmon.ru/index.php/fb/fb-rasxod%20(&#1087;&#1086;%20&#1088;&#1072;&#1079;&#1076;&#1077;&#1083;&#1072;&#1084;)" TargetMode="External" /><Relationship Id="rId197" Type="http://schemas.openxmlformats.org/officeDocument/2006/relationships/hyperlink" Target="http://chechnya.ifinmon.ru/" TargetMode="External" /><Relationship Id="rId198" Type="http://schemas.openxmlformats.org/officeDocument/2006/relationships/hyperlink" Target="http://openbudsk.ru/glossology/index.php?id=12" TargetMode="External" /><Relationship Id="rId199" Type="http://schemas.openxmlformats.org/officeDocument/2006/relationships/hyperlink" Target="http://openbudsk.ru/content/index.php?id=887" TargetMode="External" /><Relationship Id="rId200" Type="http://schemas.openxmlformats.org/officeDocument/2006/relationships/hyperlink" Target="http://openbudsk.ru/content/index.php?id=887" TargetMode="External" /><Relationship Id="rId201" Type="http://schemas.openxmlformats.org/officeDocument/2006/relationships/hyperlink" Target="http://chechnya.ifinmon.ru/index.php/fb/fb-rasxod" TargetMode="External" /><Relationship Id="rId202" Type="http://schemas.openxmlformats.org/officeDocument/2006/relationships/hyperlink" Target="http://chechnya.ifinmon.ru/index.php/fb/fb-doxod" TargetMode="External" /><Relationship Id="rId203" Type="http://schemas.openxmlformats.org/officeDocument/2006/relationships/hyperlink" Target="http://www.mfnso.nso.ru/page/1094" TargetMode="External" /><Relationship Id="rId204" Type="http://schemas.openxmlformats.org/officeDocument/2006/relationships/hyperlink" Target="http://www.mfnso.nso.ru/page/1101%20(&#1089;&#1074;&#1077;&#1076;&#1077;&#1085;&#1080;&#1103;%20&#1076;&#1086;%202014%20&#1075;&#1086;&#1076;&#1072;)" TargetMode="External" /><Relationship Id="rId205" Type="http://schemas.openxmlformats.org/officeDocument/2006/relationships/hyperlink" Target="http://minfin.krskstate.ru/openbudget/book" TargetMode="External" /><Relationship Id="rId206" Type="http://schemas.openxmlformats.org/officeDocument/2006/relationships/hyperlink" Target="http://minfin.rk.gov.ru/rus/info.php?id=606694" TargetMode="External" /><Relationship Id="rId207" Type="http://schemas.openxmlformats.org/officeDocument/2006/relationships/hyperlink" Target="http://sevastopol.gov.ru/index.php" TargetMode="External" /><Relationship Id="rId208" Type="http://schemas.openxmlformats.org/officeDocument/2006/relationships/hyperlink" Target="http://ob.sev.gov.ru/byudzhet-dlya-grazhdan/osnovnye-kharakteristiki-byudzheta/pervonachalno-utverzhdennyj-byudzhet/dokhody-byudzheta%20(&#1085;&#1077;&#1090;%20&#1076;&#1072;&#1085;&#1085;&#1099;&#1093;%202014%20&#1080;%202015%20&#1075;&#1075;.)" TargetMode="External" /><Relationship Id="rId209" Type="http://schemas.openxmlformats.org/officeDocument/2006/relationships/hyperlink" Target="http://ob.sev.gov.ru/byudzhet-dlya-grazhdan/osnovnye-kharakteristiki-byudzheta/pervonachalno-utverzhdennyj-byudzhet/mery-sotsialnoj-podderzhki%20-%20&#1085;&#1077;%20&#1091;&#1082;&#1072;&#1079;&#1072;&#1085;&#1072;%20&#1095;&#1080;&#1089;&#1083;&#1077;&#1085;&#1085;&#1086;&#1089;&#1090;&#1100;%20&#1075;&#1088;&#1091;&#1087;&#1087;&#1099;" TargetMode="External" /><Relationship Id="rId210" Type="http://schemas.openxmlformats.org/officeDocument/2006/relationships/hyperlink" Target="http://ob.sev.gov.ru/byudzhet-dlya-grazhdan/sravnenie-s-drugimi-sub-ektami%20(&#1076;&#1072;&#1085;&#1085;&#1099;&#1077;%20&#1087;&#1086;%20&#1044;&#1054;&#1061;&#1054;&#1044;&#1040;&#1052;%20&#1080;%20&#1056;&#1040;&#1057;&#1061;&#1054;&#1044;&#1040;&#1052;%20&#1087;&#1086;%20&#1080;&#1089;&#1087;&#1086;&#1083;&#1085;&#1077;&#1085;&#1080;&#1102;%20&#1073;&#1102;&#1076;&#1078;&#1077;&#1090;&#1072;%20&#1085;&#1072;%2001.01.2016)" TargetMode="External" /><Relationship Id="rId211" Type="http://schemas.openxmlformats.org/officeDocument/2006/relationships/hyperlink" Target="http://ob.sev.gov.ru/napravleniya-monitoringa/monitoring-gosudarstvennykh-programm%20-%20%20%20%20&#1076;&#1072;&#1085;&#1085;&#1099;&#1077;%20&#1079;&#1072;%202015%20&#1075;." TargetMode="External" /><Relationship Id="rId212" Type="http://schemas.openxmlformats.org/officeDocument/2006/relationships/hyperlink" Target="http://www.ob.sev.gov.ru/" TargetMode="External" /><Relationship Id="rId213" Type="http://schemas.openxmlformats.org/officeDocument/2006/relationships/hyperlink" Target="http://ob.sev.gov.ru/byudzhet-dlya-grazhdan/osnovnye-pokazateli-sotsialno-ekonomicheskogo-razvitiya" TargetMode="External" /><Relationship Id="rId214" Type="http://schemas.openxmlformats.org/officeDocument/2006/relationships/hyperlink" Target="http://minfin.khabkrai.ru/civils/Menu/Page/1" TargetMode="External" /><Relationship Id="rId215" Type="http://schemas.openxmlformats.org/officeDocument/2006/relationships/hyperlink" Target="http://minfin.khabkrai.ru/civils/Menu/Page/290%20(&#1076;&#1072;&#1085;&#1085;&#1099;&#1077;%20&#1085;&#1072;%2001.10.2015%20&#1075;.)" TargetMode="External" /><Relationship Id="rId216" Type="http://schemas.openxmlformats.org/officeDocument/2006/relationships/hyperlink" Target="http://minfin.khabkrai.ru/civils/Menu/Page/205" TargetMode="External" /><Relationship Id="rId217" Type="http://schemas.openxmlformats.org/officeDocument/2006/relationships/hyperlink" Target="http://minfin.khabkrai.ru/civils/Menu/Page/314%20(&#1076;&#1072;&#1085;&#1085;&#1099;&#1077;%20&#1079;&#1072;%202015%20&#1075;.)" TargetMode="External" /><Relationship Id="rId218" Type="http://schemas.openxmlformats.org/officeDocument/2006/relationships/hyperlink" Target="http://minfin.khabkrai.ru/civils/Menu/Page/315%20(&#1086;&#1073;&#1097;&#1080;&#1081;%20&#1086;&#1073;&#1098;&#1077;&#1084;%20&#1075;&#1086;&#1089;&#1076;&#1086;&#1083;&#1075;&#1072;)" TargetMode="External" /><Relationship Id="rId219" Type="http://schemas.openxmlformats.org/officeDocument/2006/relationships/hyperlink" Target="http://minfin.khabkrai.ru/civils/Menu/Page/235%20(&#1080;&#1085;&#1074;&#1077;&#1089;&#1090;&#1080;&#1094;&#1080;&#1080;;%20&#1076;&#1072;&#1085;&#1085;&#1099;&#1077;%20&#1085;&#1072;%2001.10.2015%20&#1075;.)" TargetMode="External" /><Relationship Id="rId220" Type="http://schemas.openxmlformats.org/officeDocument/2006/relationships/hyperlink" Target="http://minfin.khabkrai.ru/portal/Show/Content/702" TargetMode="External" /><Relationship Id="rId221" Type="http://schemas.openxmlformats.org/officeDocument/2006/relationships/hyperlink" Target="http://minfin.khabkrai.ru/civils/Menu/Page/313%20(&#1076;&#1072;&#1085;&#1085;&#1099;&#1077;%20&#1079;&#1072;%202015%20&#1075;.)" TargetMode="External" /><Relationship Id="rId222" Type="http://schemas.openxmlformats.org/officeDocument/2006/relationships/hyperlink" Target="http://minfin.khabkrai.ru/civils/Menu/Page/341%20(&#1076;&#1072;&#1085;&#1085;&#1099;&#1077;%20&#1085;&#1072;%2001.10.2015%20&#1075;.)" TargetMode="External" /><Relationship Id="rId223" Type="http://schemas.openxmlformats.org/officeDocument/2006/relationships/hyperlink" Target="http://minfin.khabkrai.ru/civils/Menu/Page/264%20(&#1076;&#1072;&#1085;&#1085;&#1099;&#1077;%20&#1090;&#1086;&#1083;&#1100;&#1082;&#1086;%20&#1079;&#1072;%202014%20&#1075;&#1086;&#1076;)" TargetMode="External" /><Relationship Id="rId224" Type="http://schemas.openxmlformats.org/officeDocument/2006/relationships/hyperlink" Target="http://minfin.khabkrai.ru/civils/Menu/Page/321%20(&#1076;&#1072;&#1085;&#1085;&#1099;&#1077;%20&#1085;&#1072;%2001.12.2015)" TargetMode="External" /><Relationship Id="rId225" Type="http://schemas.openxmlformats.org/officeDocument/2006/relationships/hyperlink" Target="http://minfin.khabkrai.ru/civils/Menu/Page/256#%20(&#1085;&#1077;%20&#1091;&#1082;&#1072;&#1079;&#1072;&#1085;%20&#1087;&#1077;&#1088;&#1080;&#1086;&#1076;)" TargetMode="External" /><Relationship Id="rId226" Type="http://schemas.openxmlformats.org/officeDocument/2006/relationships/hyperlink" Target="http://minfin.khabkrai.ru/civils/Menu/Page/228" TargetMode="External" /><Relationship Id="rId227" Type="http://schemas.openxmlformats.org/officeDocument/2006/relationships/hyperlink" Target="https://minfin.khabkrai.ru/civils/Menu/Page/311%20(&#1076;&#1072;&#1085;&#1085;&#1099;&#1077;%20&#1085;&#1072;%2017.12.2014%20&#1075;.)" TargetMode="External" /><Relationship Id="rId228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1" max="1" width="35.8515625" style="23" customWidth="1"/>
    <col min="2" max="2" width="20.7109375" style="23" customWidth="1"/>
    <col min="3" max="3" width="20.7109375" style="35" customWidth="1"/>
    <col min="4" max="4" width="19.7109375" style="23" customWidth="1"/>
    <col min="5" max="5" width="36.7109375" style="23" customWidth="1"/>
    <col min="6" max="16384" width="9.140625" style="23" customWidth="1"/>
  </cols>
  <sheetData>
    <row r="1" spans="1:5" ht="20.25" customHeight="1">
      <c r="A1" s="61" t="s">
        <v>1502</v>
      </c>
      <c r="B1" s="61"/>
      <c r="C1" s="61"/>
      <c r="D1" s="61"/>
      <c r="E1" s="62"/>
    </row>
    <row r="2" spans="1:4" ht="18.75" customHeight="1">
      <c r="A2" s="24" t="s">
        <v>920</v>
      </c>
      <c r="B2" s="25" t="s">
        <v>1478</v>
      </c>
      <c r="C2" s="26"/>
      <c r="D2" s="27"/>
    </row>
    <row r="3" spans="1:5" ht="186" customHeight="1">
      <c r="A3" s="28" t="s">
        <v>0</v>
      </c>
      <c r="B3" s="29" t="s">
        <v>1501</v>
      </c>
      <c r="C3" s="29" t="s">
        <v>930</v>
      </c>
      <c r="D3" s="29" t="s">
        <v>929</v>
      </c>
      <c r="E3" s="28" t="s">
        <v>204</v>
      </c>
    </row>
    <row r="4" spans="1:5" ht="17.25" customHeight="1">
      <c r="A4" s="30" t="s">
        <v>922</v>
      </c>
      <c r="B4" s="31" t="s">
        <v>923</v>
      </c>
      <c r="C4" s="31" t="s">
        <v>924</v>
      </c>
      <c r="D4" s="31" t="s">
        <v>925</v>
      </c>
      <c r="E4" s="30" t="s">
        <v>925</v>
      </c>
    </row>
    <row r="5" spans="1:5" ht="15" customHeight="1">
      <c r="A5" s="30" t="s">
        <v>926</v>
      </c>
      <c r="B5" s="31"/>
      <c r="C5" s="31"/>
      <c r="D5" s="59">
        <f>E5</f>
        <v>5</v>
      </c>
      <c r="E5" s="60">
        <v>5</v>
      </c>
    </row>
    <row r="6" spans="1:5" ht="15" customHeight="1">
      <c r="A6" s="32" t="s">
        <v>4</v>
      </c>
      <c r="B6" s="29" t="str">
        <f>RANK(C6,$C$6:$C$90)&amp;IF(COUNTIF($C$6:$C$90,C6)&gt;1,"-"&amp;RANK(C6,$C$6:$C$90)+COUNTIF($C$6:$C$90,C6)-1,"")</f>
        <v>1-22</v>
      </c>
      <c r="C6" s="34">
        <f>D6/$D$5*100</f>
        <v>100</v>
      </c>
      <c r="D6" s="54">
        <f>E6</f>
        <v>5</v>
      </c>
      <c r="E6" s="55">
        <f>'Показатель 3.1'!F15</f>
        <v>5</v>
      </c>
    </row>
    <row r="7" spans="1:5" ht="15" customHeight="1">
      <c r="A7" s="32" t="s">
        <v>6</v>
      </c>
      <c r="B7" s="29" t="str">
        <f aca="true" t="shared" si="0" ref="B7:B70">RANK(C7,$C$6:$C$90)&amp;IF(COUNTIF($C$6:$C$90,C7)&gt;1,"-"&amp;RANK(C7,$C$6:$C$90)+COUNTIF($C$6:$C$90,C7)-1,"")</f>
        <v>1-22</v>
      </c>
      <c r="C7" s="34">
        <f>D7/$D$5*100</f>
        <v>100</v>
      </c>
      <c r="D7" s="54">
        <f>E7</f>
        <v>5</v>
      </c>
      <c r="E7" s="55">
        <f>'Показатель 3.1'!F17</f>
        <v>5</v>
      </c>
    </row>
    <row r="8" spans="1:5" ht="15" customHeight="1">
      <c r="A8" s="32" t="s">
        <v>9</v>
      </c>
      <c r="B8" s="29" t="str">
        <f t="shared" si="0"/>
        <v>1-22</v>
      </c>
      <c r="C8" s="34">
        <f>D8/$D$5*100</f>
        <v>100</v>
      </c>
      <c r="D8" s="54">
        <f>E8</f>
        <v>5</v>
      </c>
      <c r="E8" s="55">
        <f>'Показатель 3.1'!F20</f>
        <v>5</v>
      </c>
    </row>
    <row r="9" spans="1:5" ht="15" customHeight="1">
      <c r="A9" s="32" t="s">
        <v>10</v>
      </c>
      <c r="B9" s="29" t="str">
        <f t="shared" si="0"/>
        <v>1-22</v>
      </c>
      <c r="C9" s="34">
        <f>D9/$D$5*100</f>
        <v>100</v>
      </c>
      <c r="D9" s="54">
        <f>E9</f>
        <v>5</v>
      </c>
      <c r="E9" s="55">
        <f>'Показатель 3.1'!F21</f>
        <v>5</v>
      </c>
    </row>
    <row r="10" spans="1:5" ht="15" customHeight="1">
      <c r="A10" s="32" t="s">
        <v>11</v>
      </c>
      <c r="B10" s="29" t="str">
        <f t="shared" si="0"/>
        <v>1-22</v>
      </c>
      <c r="C10" s="34">
        <f>D10/$D$5*100</f>
        <v>100</v>
      </c>
      <c r="D10" s="54">
        <f>E10</f>
        <v>5</v>
      </c>
      <c r="E10" s="55">
        <f>'Показатель 3.1'!F22</f>
        <v>5</v>
      </c>
    </row>
    <row r="11" spans="1:5" ht="15" customHeight="1">
      <c r="A11" s="32" t="s">
        <v>15</v>
      </c>
      <c r="B11" s="29" t="str">
        <f t="shared" si="0"/>
        <v>1-22</v>
      </c>
      <c r="C11" s="34">
        <f>D11/$D$5*100</f>
        <v>100</v>
      </c>
      <c r="D11" s="54">
        <f>E11</f>
        <v>5</v>
      </c>
      <c r="E11" s="55">
        <f>'Показатель 3.1'!F26</f>
        <v>5</v>
      </c>
    </row>
    <row r="12" spans="1:5" ht="15" customHeight="1">
      <c r="A12" s="32" t="s">
        <v>24</v>
      </c>
      <c r="B12" s="29" t="str">
        <f t="shared" si="0"/>
        <v>1-22</v>
      </c>
      <c r="C12" s="34">
        <f>D12/$D$5*100</f>
        <v>100</v>
      </c>
      <c r="D12" s="54">
        <f>E12</f>
        <v>5</v>
      </c>
      <c r="E12" s="55">
        <f>'Показатель 3.1'!F35</f>
        <v>5</v>
      </c>
    </row>
    <row r="13" spans="1:5" ht="15" customHeight="1">
      <c r="A13" s="32" t="s">
        <v>27</v>
      </c>
      <c r="B13" s="29" t="str">
        <f t="shared" si="0"/>
        <v>1-22</v>
      </c>
      <c r="C13" s="34">
        <f>D13/$D$5*100</f>
        <v>100</v>
      </c>
      <c r="D13" s="54">
        <f>E13</f>
        <v>5</v>
      </c>
      <c r="E13" s="55">
        <f>'Показатель 3.1'!F38</f>
        <v>5</v>
      </c>
    </row>
    <row r="14" spans="1:5" ht="15" customHeight="1">
      <c r="A14" s="32" t="s">
        <v>30</v>
      </c>
      <c r="B14" s="29" t="str">
        <f t="shared" si="0"/>
        <v>1-22</v>
      </c>
      <c r="C14" s="34">
        <f>D14/$D$5*100</f>
        <v>100</v>
      </c>
      <c r="D14" s="54">
        <f>E14</f>
        <v>5</v>
      </c>
      <c r="E14" s="55">
        <f>'Показатель 3.1'!F41</f>
        <v>5</v>
      </c>
    </row>
    <row r="15" spans="1:5" ht="15" customHeight="1">
      <c r="A15" s="32" t="s">
        <v>33</v>
      </c>
      <c r="B15" s="29" t="str">
        <f t="shared" si="0"/>
        <v>1-22</v>
      </c>
      <c r="C15" s="34">
        <f>D15/$D$5*100</f>
        <v>100</v>
      </c>
      <c r="D15" s="54">
        <f>E15</f>
        <v>5</v>
      </c>
      <c r="E15" s="55">
        <f>'Показатель 3.1'!F44</f>
        <v>5</v>
      </c>
    </row>
    <row r="16" spans="1:5" ht="15" customHeight="1">
      <c r="A16" s="32" t="s">
        <v>35</v>
      </c>
      <c r="B16" s="29" t="str">
        <f t="shared" si="0"/>
        <v>1-22</v>
      </c>
      <c r="C16" s="34">
        <f>D16/$D$5*100</f>
        <v>100</v>
      </c>
      <c r="D16" s="54">
        <f>E16</f>
        <v>5</v>
      </c>
      <c r="E16" s="55">
        <f>'Показатель 3.1'!F47</f>
        <v>5</v>
      </c>
    </row>
    <row r="17" spans="1:5" ht="15" customHeight="1">
      <c r="A17" s="32" t="s">
        <v>36</v>
      </c>
      <c r="B17" s="29" t="str">
        <f t="shared" si="0"/>
        <v>1-22</v>
      </c>
      <c r="C17" s="34">
        <f>D17/$D$5*100</f>
        <v>100</v>
      </c>
      <c r="D17" s="54">
        <f>E17</f>
        <v>5</v>
      </c>
      <c r="E17" s="55">
        <f>'Показатель 3.1'!F48</f>
        <v>5</v>
      </c>
    </row>
    <row r="18" spans="1:5" ht="15" customHeight="1">
      <c r="A18" s="32" t="s">
        <v>45</v>
      </c>
      <c r="B18" s="29" t="str">
        <f t="shared" si="0"/>
        <v>1-22</v>
      </c>
      <c r="C18" s="34">
        <f>D18/$D$5*100</f>
        <v>100</v>
      </c>
      <c r="D18" s="54">
        <f>E18</f>
        <v>5</v>
      </c>
      <c r="E18" s="55">
        <f>'Показатель 3.1'!F59</f>
        <v>5</v>
      </c>
    </row>
    <row r="19" spans="1:5" ht="15" customHeight="1">
      <c r="A19" s="32" t="s">
        <v>53</v>
      </c>
      <c r="B19" s="29" t="str">
        <f t="shared" si="0"/>
        <v>1-22</v>
      </c>
      <c r="C19" s="34">
        <f>D19/$D$5*100</f>
        <v>100</v>
      </c>
      <c r="D19" s="54">
        <f>E19</f>
        <v>5</v>
      </c>
      <c r="E19" s="55">
        <f>'Показатель 3.1'!F67</f>
        <v>5</v>
      </c>
    </row>
    <row r="20" spans="1:5" ht="15" customHeight="1">
      <c r="A20" s="32" t="s">
        <v>55</v>
      </c>
      <c r="B20" s="29" t="str">
        <f t="shared" si="0"/>
        <v>1-22</v>
      </c>
      <c r="C20" s="34">
        <f>D20/$D$5*100</f>
        <v>100</v>
      </c>
      <c r="D20" s="54">
        <f>E20</f>
        <v>5</v>
      </c>
      <c r="E20" s="55">
        <f>'Показатель 3.1'!F69</f>
        <v>5</v>
      </c>
    </row>
    <row r="21" spans="1:5" ht="15" customHeight="1">
      <c r="A21" s="32" t="s">
        <v>56</v>
      </c>
      <c r="B21" s="29" t="str">
        <f t="shared" si="0"/>
        <v>1-22</v>
      </c>
      <c r="C21" s="34">
        <f>D21/$D$5*100</f>
        <v>100</v>
      </c>
      <c r="D21" s="54">
        <f>E21</f>
        <v>5</v>
      </c>
      <c r="E21" s="55">
        <f>'Показатель 3.1'!F70</f>
        <v>5</v>
      </c>
    </row>
    <row r="22" spans="1:5" ht="15" customHeight="1">
      <c r="A22" s="32" t="s">
        <v>64</v>
      </c>
      <c r="B22" s="29" t="str">
        <f t="shared" si="0"/>
        <v>1-22</v>
      </c>
      <c r="C22" s="34">
        <f>D22/$D$5*100</f>
        <v>100</v>
      </c>
      <c r="D22" s="54">
        <f>E22</f>
        <v>5</v>
      </c>
      <c r="E22" s="55">
        <f>'Показатель 3.1'!F78</f>
        <v>5</v>
      </c>
    </row>
    <row r="23" spans="1:5" ht="15" customHeight="1">
      <c r="A23" s="32" t="s">
        <v>65</v>
      </c>
      <c r="B23" s="29" t="str">
        <f t="shared" si="0"/>
        <v>1-22</v>
      </c>
      <c r="C23" s="34">
        <f>D23/$D$5*100</f>
        <v>100</v>
      </c>
      <c r="D23" s="54">
        <f>E23</f>
        <v>5</v>
      </c>
      <c r="E23" s="55">
        <f>'Показатель 3.1'!F79</f>
        <v>5</v>
      </c>
    </row>
    <row r="24" spans="1:5" ht="15" customHeight="1">
      <c r="A24" s="32" t="s">
        <v>66</v>
      </c>
      <c r="B24" s="29" t="str">
        <f t="shared" si="0"/>
        <v>1-22</v>
      </c>
      <c r="C24" s="34">
        <f>D24/$D$5*100</f>
        <v>100</v>
      </c>
      <c r="D24" s="54">
        <f>E24</f>
        <v>5</v>
      </c>
      <c r="E24" s="55">
        <f>'Показатель 3.1'!F80</f>
        <v>5</v>
      </c>
    </row>
    <row r="25" spans="1:5" ht="15" customHeight="1">
      <c r="A25" s="32" t="s">
        <v>75</v>
      </c>
      <c r="B25" s="29" t="str">
        <f t="shared" si="0"/>
        <v>1-22</v>
      </c>
      <c r="C25" s="34">
        <f>D25/$D$5*100</f>
        <v>100</v>
      </c>
      <c r="D25" s="54">
        <f>E25</f>
        <v>5</v>
      </c>
      <c r="E25" s="55">
        <f>'Показатель 3.1'!F89</f>
        <v>5</v>
      </c>
    </row>
    <row r="26" spans="1:5" ht="15" customHeight="1">
      <c r="A26" s="32" t="s">
        <v>76</v>
      </c>
      <c r="B26" s="29" t="str">
        <f t="shared" si="0"/>
        <v>1-22</v>
      </c>
      <c r="C26" s="34">
        <f>D26/$D$5*100</f>
        <v>100</v>
      </c>
      <c r="D26" s="54">
        <f>E26</f>
        <v>5</v>
      </c>
      <c r="E26" s="55">
        <f>'Показатель 3.1'!F90</f>
        <v>5</v>
      </c>
    </row>
    <row r="27" spans="1:5" ht="15" customHeight="1">
      <c r="A27" s="32" t="s">
        <v>79</v>
      </c>
      <c r="B27" s="29" t="str">
        <f t="shared" si="0"/>
        <v>1-22</v>
      </c>
      <c r="C27" s="34">
        <f>D27/$D$5*100</f>
        <v>100</v>
      </c>
      <c r="D27" s="54">
        <f>E27</f>
        <v>5</v>
      </c>
      <c r="E27" s="55">
        <f>'Показатель 3.1'!F93</f>
        <v>5</v>
      </c>
    </row>
    <row r="28" spans="1:5" ht="15" customHeight="1">
      <c r="A28" s="32" t="s">
        <v>16</v>
      </c>
      <c r="B28" s="29" t="str">
        <f t="shared" si="0"/>
        <v>23-28</v>
      </c>
      <c r="C28" s="34">
        <f>D28/$D$5*100</f>
        <v>80</v>
      </c>
      <c r="D28" s="54">
        <f>E28</f>
        <v>4</v>
      </c>
      <c r="E28" s="55">
        <f>'Показатель 3.1'!F27</f>
        <v>4</v>
      </c>
    </row>
    <row r="29" spans="1:5" ht="15" customHeight="1">
      <c r="A29" s="32" t="s">
        <v>26</v>
      </c>
      <c r="B29" s="29" t="str">
        <f t="shared" si="0"/>
        <v>23-28</v>
      </c>
      <c r="C29" s="34">
        <f>D29/$D$5*100</f>
        <v>80</v>
      </c>
      <c r="D29" s="54">
        <f>E29</f>
        <v>4</v>
      </c>
      <c r="E29" s="55">
        <f>'Показатель 3.1'!F37</f>
        <v>4</v>
      </c>
    </row>
    <row r="30" spans="1:5" ht="15" customHeight="1">
      <c r="A30" s="32" t="s">
        <v>59</v>
      </c>
      <c r="B30" s="29" t="str">
        <f t="shared" si="0"/>
        <v>23-28</v>
      </c>
      <c r="C30" s="34">
        <f>D30/$D$5*100</f>
        <v>80</v>
      </c>
      <c r="D30" s="54">
        <f>E30</f>
        <v>4</v>
      </c>
      <c r="E30" s="55">
        <f>'Показатель 3.1'!F73</f>
        <v>4</v>
      </c>
    </row>
    <row r="31" spans="1:5" ht="15" customHeight="1">
      <c r="A31" s="32" t="s">
        <v>60</v>
      </c>
      <c r="B31" s="29" t="str">
        <f t="shared" si="0"/>
        <v>23-28</v>
      </c>
      <c r="C31" s="34">
        <f>D31/$D$5*100</f>
        <v>80</v>
      </c>
      <c r="D31" s="54">
        <f>E31</f>
        <v>4</v>
      </c>
      <c r="E31" s="55">
        <f>'Показатель 3.1'!F74</f>
        <v>4</v>
      </c>
    </row>
    <row r="32" spans="1:5" ht="15" customHeight="1">
      <c r="A32" s="32" t="s">
        <v>87</v>
      </c>
      <c r="B32" s="29" t="str">
        <f t="shared" si="0"/>
        <v>23-28</v>
      </c>
      <c r="C32" s="34">
        <f>D32/$D$5*100</f>
        <v>80</v>
      </c>
      <c r="D32" s="54">
        <f>E32</f>
        <v>4</v>
      </c>
      <c r="E32" s="55">
        <f>'Показатель 3.1'!F101</f>
        <v>4</v>
      </c>
    </row>
    <row r="33" spans="1:5" ht="15" customHeight="1">
      <c r="A33" s="32" t="s">
        <v>90</v>
      </c>
      <c r="B33" s="29" t="str">
        <f t="shared" si="0"/>
        <v>23-28</v>
      </c>
      <c r="C33" s="34">
        <f>D33/$D$5*100</f>
        <v>80</v>
      </c>
      <c r="D33" s="54">
        <f>E33</f>
        <v>4</v>
      </c>
      <c r="E33" s="55">
        <f>'Показатель 3.1'!F104</f>
        <v>4</v>
      </c>
    </row>
    <row r="34" spans="1:5" ht="15" customHeight="1">
      <c r="A34" s="32" t="s">
        <v>70</v>
      </c>
      <c r="B34" s="29" t="str">
        <f t="shared" si="0"/>
        <v>29</v>
      </c>
      <c r="C34" s="34">
        <f>D34/$D$5*100</f>
        <v>50</v>
      </c>
      <c r="D34" s="54">
        <f>E34</f>
        <v>2.5</v>
      </c>
      <c r="E34" s="55">
        <f>'Показатель 3.1'!F84</f>
        <v>2.5</v>
      </c>
    </row>
    <row r="35" spans="1:5" ht="15" customHeight="1">
      <c r="A35" s="32" t="s">
        <v>2</v>
      </c>
      <c r="B35" s="29" t="str">
        <f t="shared" si="0"/>
        <v>30-60</v>
      </c>
      <c r="C35" s="34">
        <f>D35/$D$5*100</f>
        <v>40</v>
      </c>
      <c r="D35" s="54">
        <f>E35</f>
        <v>2</v>
      </c>
      <c r="E35" s="55">
        <f>'Показатель 3.1'!F13</f>
        <v>2</v>
      </c>
    </row>
    <row r="36" spans="1:5" ht="15" customHeight="1">
      <c r="A36" s="32" t="s">
        <v>3</v>
      </c>
      <c r="B36" s="29" t="str">
        <f t="shared" si="0"/>
        <v>30-60</v>
      </c>
      <c r="C36" s="34">
        <f>D36/$D$5*100</f>
        <v>40</v>
      </c>
      <c r="D36" s="54">
        <f>E36</f>
        <v>2</v>
      </c>
      <c r="E36" s="55">
        <f>'Показатель 3.1'!F14</f>
        <v>2</v>
      </c>
    </row>
    <row r="37" spans="1:5" ht="15" customHeight="1">
      <c r="A37" s="32" t="s">
        <v>12</v>
      </c>
      <c r="B37" s="29" t="str">
        <f t="shared" si="0"/>
        <v>30-60</v>
      </c>
      <c r="C37" s="34">
        <f>D37/$D$5*100</f>
        <v>40</v>
      </c>
      <c r="D37" s="54">
        <f>E37</f>
        <v>2</v>
      </c>
      <c r="E37" s="55">
        <f>'Показатель 3.1'!F23</f>
        <v>2</v>
      </c>
    </row>
    <row r="38" spans="1:5" ht="15" customHeight="1">
      <c r="A38" s="32" t="s">
        <v>13</v>
      </c>
      <c r="B38" s="29" t="str">
        <f t="shared" si="0"/>
        <v>30-60</v>
      </c>
      <c r="C38" s="34">
        <f>D38/$D$5*100</f>
        <v>40</v>
      </c>
      <c r="D38" s="54">
        <f>E38</f>
        <v>2</v>
      </c>
      <c r="E38" s="55">
        <f>'Показатель 3.1'!F24</f>
        <v>2</v>
      </c>
    </row>
    <row r="39" spans="1:5" ht="15" customHeight="1">
      <c r="A39" s="32" t="s">
        <v>14</v>
      </c>
      <c r="B39" s="29" t="str">
        <f t="shared" si="0"/>
        <v>30-60</v>
      </c>
      <c r="C39" s="34">
        <f>D39/$D$5*100</f>
        <v>40</v>
      </c>
      <c r="D39" s="54">
        <f>E39</f>
        <v>2</v>
      </c>
      <c r="E39" s="55">
        <f>'Показатель 3.1'!F25</f>
        <v>2</v>
      </c>
    </row>
    <row r="40" spans="1:5" ht="15" customHeight="1">
      <c r="A40" s="32" t="s">
        <v>21</v>
      </c>
      <c r="B40" s="29" t="str">
        <f t="shared" si="0"/>
        <v>30-60</v>
      </c>
      <c r="C40" s="34">
        <f>D40/$D$5*100</f>
        <v>40</v>
      </c>
      <c r="D40" s="54">
        <f>E40</f>
        <v>2</v>
      </c>
      <c r="E40" s="55">
        <f>'Показатель 3.1'!F32</f>
        <v>2</v>
      </c>
    </row>
    <row r="41" spans="1:5" ht="15" customHeight="1">
      <c r="A41" s="32" t="s">
        <v>22</v>
      </c>
      <c r="B41" s="29" t="str">
        <f t="shared" si="0"/>
        <v>30-60</v>
      </c>
      <c r="C41" s="34">
        <f>D41/$D$5*100</f>
        <v>40</v>
      </c>
      <c r="D41" s="54">
        <f>E41</f>
        <v>2</v>
      </c>
      <c r="E41" s="55">
        <f>'Показатель 3.1'!F33</f>
        <v>2</v>
      </c>
    </row>
    <row r="42" spans="1:5" ht="15" customHeight="1">
      <c r="A42" s="32" t="s">
        <v>23</v>
      </c>
      <c r="B42" s="29" t="str">
        <f t="shared" si="0"/>
        <v>30-60</v>
      </c>
      <c r="C42" s="34">
        <f>D42/$D$5*100</f>
        <v>40</v>
      </c>
      <c r="D42" s="54">
        <f>E42</f>
        <v>2</v>
      </c>
      <c r="E42" s="55">
        <f>'Показатель 3.1'!F34</f>
        <v>2</v>
      </c>
    </row>
    <row r="43" spans="1:5" ht="15" customHeight="1">
      <c r="A43" s="32" t="s">
        <v>25</v>
      </c>
      <c r="B43" s="29" t="str">
        <f t="shared" si="0"/>
        <v>30-60</v>
      </c>
      <c r="C43" s="34">
        <f>D43/$D$5*100</f>
        <v>40</v>
      </c>
      <c r="D43" s="54">
        <f>E43</f>
        <v>2</v>
      </c>
      <c r="E43" s="55">
        <f>'Показатель 3.1'!F36</f>
        <v>2</v>
      </c>
    </row>
    <row r="44" spans="1:5" ht="15" customHeight="1">
      <c r="A44" s="32" t="s">
        <v>28</v>
      </c>
      <c r="B44" s="29" t="str">
        <f t="shared" si="0"/>
        <v>30-60</v>
      </c>
      <c r="C44" s="34">
        <f>D44/$D$5*100</f>
        <v>40</v>
      </c>
      <c r="D44" s="54">
        <f>E44</f>
        <v>2</v>
      </c>
      <c r="E44" s="55">
        <f>'Показатель 3.1'!F39</f>
        <v>2</v>
      </c>
    </row>
    <row r="45" spans="1:5" ht="15" customHeight="1">
      <c r="A45" s="32" t="s">
        <v>37</v>
      </c>
      <c r="B45" s="29" t="str">
        <f t="shared" si="0"/>
        <v>30-60</v>
      </c>
      <c r="C45" s="34">
        <f>D45/$D$5*100</f>
        <v>40</v>
      </c>
      <c r="D45" s="54">
        <f>E45</f>
        <v>2</v>
      </c>
      <c r="E45" s="55">
        <f>'Показатель 3.1'!F49</f>
        <v>2</v>
      </c>
    </row>
    <row r="46" spans="1:5" ht="15" customHeight="1">
      <c r="A46" s="32" t="s">
        <v>38</v>
      </c>
      <c r="B46" s="29" t="str">
        <f t="shared" si="0"/>
        <v>30-60</v>
      </c>
      <c r="C46" s="34">
        <f>D46/$D$5*100</f>
        <v>40</v>
      </c>
      <c r="D46" s="54">
        <f>E46</f>
        <v>2</v>
      </c>
      <c r="E46" s="55">
        <f>'Показатель 3.1'!F50</f>
        <v>2</v>
      </c>
    </row>
    <row r="47" spans="1:5" ht="15" customHeight="1">
      <c r="A47" s="32" t="s">
        <v>42</v>
      </c>
      <c r="B47" s="29" t="str">
        <f t="shared" si="0"/>
        <v>30-60</v>
      </c>
      <c r="C47" s="34">
        <f>D47/$D$5*100</f>
        <v>40</v>
      </c>
      <c r="D47" s="54">
        <f>E47</f>
        <v>2</v>
      </c>
      <c r="E47" s="55">
        <f>'Показатель 3.1'!F55</f>
        <v>2</v>
      </c>
    </row>
    <row r="48" spans="1:5" ht="15" customHeight="1">
      <c r="A48" s="32" t="s">
        <v>43</v>
      </c>
      <c r="B48" s="29" t="str">
        <f t="shared" si="0"/>
        <v>30-60</v>
      </c>
      <c r="C48" s="34">
        <f>D48/$D$5*100</f>
        <v>40</v>
      </c>
      <c r="D48" s="54">
        <f>E48</f>
        <v>2</v>
      </c>
      <c r="E48" s="55">
        <f>'Показатель 3.1'!F56</f>
        <v>2</v>
      </c>
    </row>
    <row r="49" spans="1:5" ht="15" customHeight="1">
      <c r="A49" s="32" t="s">
        <v>47</v>
      </c>
      <c r="B49" s="29" t="str">
        <f t="shared" si="0"/>
        <v>30-60</v>
      </c>
      <c r="C49" s="34">
        <f>D49/$D$5*100</f>
        <v>40</v>
      </c>
      <c r="D49" s="54">
        <f>E49</f>
        <v>2</v>
      </c>
      <c r="E49" s="55">
        <f>'Показатель 3.1'!F61</f>
        <v>2</v>
      </c>
    </row>
    <row r="50" spans="1:5" ht="15" customHeight="1">
      <c r="A50" s="32" t="s">
        <v>49</v>
      </c>
      <c r="B50" s="29" t="str">
        <f t="shared" si="0"/>
        <v>30-60</v>
      </c>
      <c r="C50" s="34">
        <f>D50/$D$5*100</f>
        <v>40</v>
      </c>
      <c r="D50" s="54">
        <f>E50</f>
        <v>2</v>
      </c>
      <c r="E50" s="55">
        <f>'Показатель 3.1'!F63</f>
        <v>2</v>
      </c>
    </row>
    <row r="51" spans="1:5" ht="15" customHeight="1">
      <c r="A51" s="32" t="s">
        <v>51</v>
      </c>
      <c r="B51" s="29" t="str">
        <f t="shared" si="0"/>
        <v>30-60</v>
      </c>
      <c r="C51" s="34">
        <f>D51/$D$5*100</f>
        <v>40</v>
      </c>
      <c r="D51" s="54">
        <f>E51</f>
        <v>2</v>
      </c>
      <c r="E51" s="55">
        <f>'Показатель 3.1'!F65</f>
        <v>2</v>
      </c>
    </row>
    <row r="52" spans="1:5" ht="15" customHeight="1">
      <c r="A52" s="32" t="s">
        <v>54</v>
      </c>
      <c r="B52" s="29" t="str">
        <f t="shared" si="0"/>
        <v>30-60</v>
      </c>
      <c r="C52" s="34">
        <f>D52/$D$5*100</f>
        <v>40</v>
      </c>
      <c r="D52" s="54">
        <f>E52</f>
        <v>2</v>
      </c>
      <c r="E52" s="55">
        <f>'Показатель 3.1'!F68</f>
        <v>2</v>
      </c>
    </row>
    <row r="53" spans="1:5" ht="15" customHeight="1">
      <c r="A53" s="32" t="s">
        <v>57</v>
      </c>
      <c r="B53" s="29" t="str">
        <f t="shared" si="0"/>
        <v>30-60</v>
      </c>
      <c r="C53" s="34">
        <f>D53/$D$5*100</f>
        <v>40</v>
      </c>
      <c r="D53" s="54">
        <f>E53</f>
        <v>2</v>
      </c>
      <c r="E53" s="55">
        <f>'Показатель 3.1'!F71</f>
        <v>2</v>
      </c>
    </row>
    <row r="54" spans="1:5" ht="15" customHeight="1">
      <c r="A54" s="32" t="s">
        <v>58</v>
      </c>
      <c r="B54" s="29" t="str">
        <f t="shared" si="0"/>
        <v>30-60</v>
      </c>
      <c r="C54" s="34">
        <f>D54/$D$5*100</f>
        <v>40</v>
      </c>
      <c r="D54" s="54">
        <f>E54</f>
        <v>2</v>
      </c>
      <c r="E54" s="55">
        <f>'Показатель 3.1'!F72</f>
        <v>2</v>
      </c>
    </row>
    <row r="55" spans="1:5" ht="15" customHeight="1">
      <c r="A55" s="32" t="s">
        <v>62</v>
      </c>
      <c r="B55" s="29" t="str">
        <f t="shared" si="0"/>
        <v>30-60</v>
      </c>
      <c r="C55" s="34">
        <f>D55/$D$5*100</f>
        <v>40</v>
      </c>
      <c r="D55" s="54">
        <f>E55</f>
        <v>2</v>
      </c>
      <c r="E55" s="55">
        <f>'Показатель 3.1'!F76</f>
        <v>2</v>
      </c>
    </row>
    <row r="56" spans="1:5" ht="15" customHeight="1">
      <c r="A56" s="32" t="s">
        <v>63</v>
      </c>
      <c r="B56" s="29" t="str">
        <f t="shared" si="0"/>
        <v>30-60</v>
      </c>
      <c r="C56" s="34">
        <f>D56/$D$5*100</f>
        <v>40</v>
      </c>
      <c r="D56" s="54">
        <f>E56</f>
        <v>2</v>
      </c>
      <c r="E56" s="55">
        <f>'Показатель 3.1'!F77</f>
        <v>2</v>
      </c>
    </row>
    <row r="57" spans="1:5" ht="15" customHeight="1">
      <c r="A57" s="32" t="s">
        <v>69</v>
      </c>
      <c r="B57" s="29" t="str">
        <f t="shared" si="0"/>
        <v>30-60</v>
      </c>
      <c r="C57" s="34">
        <f>D57/$D$5*100</f>
        <v>40</v>
      </c>
      <c r="D57" s="54">
        <f>E57</f>
        <v>2</v>
      </c>
      <c r="E57" s="55">
        <f>'Показатель 3.1'!F83</f>
        <v>2</v>
      </c>
    </row>
    <row r="58" spans="1:5" ht="15" customHeight="1">
      <c r="A58" s="32" t="s">
        <v>72</v>
      </c>
      <c r="B58" s="29" t="str">
        <f t="shared" si="0"/>
        <v>30-60</v>
      </c>
      <c r="C58" s="34">
        <f>D58/$D$5*100</f>
        <v>40</v>
      </c>
      <c r="D58" s="54">
        <f>E58</f>
        <v>2</v>
      </c>
      <c r="E58" s="55">
        <f>'Показатель 3.1'!F86</f>
        <v>2</v>
      </c>
    </row>
    <row r="59" spans="1:5" ht="15" customHeight="1">
      <c r="A59" s="32" t="s">
        <v>73</v>
      </c>
      <c r="B59" s="29" t="str">
        <f t="shared" si="0"/>
        <v>30-60</v>
      </c>
      <c r="C59" s="34">
        <f>D59/$D$5*100</f>
        <v>40</v>
      </c>
      <c r="D59" s="54">
        <f>E59</f>
        <v>2</v>
      </c>
      <c r="E59" s="55">
        <f>'Показатель 3.1'!F87</f>
        <v>2</v>
      </c>
    </row>
    <row r="60" spans="1:5" ht="15" customHeight="1">
      <c r="A60" s="32" t="s">
        <v>74</v>
      </c>
      <c r="B60" s="29" t="str">
        <f t="shared" si="0"/>
        <v>30-60</v>
      </c>
      <c r="C60" s="34">
        <f>D60/$D$5*100</f>
        <v>40</v>
      </c>
      <c r="D60" s="54">
        <f>E60</f>
        <v>2</v>
      </c>
      <c r="E60" s="55">
        <f>'Показатель 3.1'!F88</f>
        <v>2</v>
      </c>
    </row>
    <row r="61" spans="1:5" ht="15" customHeight="1">
      <c r="A61" s="32" t="s">
        <v>77</v>
      </c>
      <c r="B61" s="29" t="str">
        <f t="shared" si="0"/>
        <v>30-60</v>
      </c>
      <c r="C61" s="34">
        <f>D61/$D$5*100</f>
        <v>40</v>
      </c>
      <c r="D61" s="54">
        <f>E61</f>
        <v>2</v>
      </c>
      <c r="E61" s="55">
        <f>'Показатель 3.1'!F91</f>
        <v>2</v>
      </c>
    </row>
    <row r="62" spans="1:5" ht="15" customHeight="1">
      <c r="A62" s="32" t="s">
        <v>80</v>
      </c>
      <c r="B62" s="29" t="str">
        <f t="shared" si="0"/>
        <v>30-60</v>
      </c>
      <c r="C62" s="34">
        <f>D62/$D$5*100</f>
        <v>40</v>
      </c>
      <c r="D62" s="54">
        <f>E62</f>
        <v>2</v>
      </c>
      <c r="E62" s="55">
        <f>'Показатель 3.1'!F94</f>
        <v>2</v>
      </c>
    </row>
    <row r="63" spans="1:5" ht="15" customHeight="1">
      <c r="A63" s="32" t="s">
        <v>82</v>
      </c>
      <c r="B63" s="29" t="str">
        <f t="shared" si="0"/>
        <v>30-60</v>
      </c>
      <c r="C63" s="34">
        <f>D63/$D$5*100</f>
        <v>40</v>
      </c>
      <c r="D63" s="54">
        <f>E63</f>
        <v>2</v>
      </c>
      <c r="E63" s="55">
        <f>'Показатель 3.1'!F96</f>
        <v>2</v>
      </c>
    </row>
    <row r="64" spans="1:5" ht="15" customHeight="1">
      <c r="A64" s="32" t="s">
        <v>84</v>
      </c>
      <c r="B64" s="29" t="str">
        <f t="shared" si="0"/>
        <v>30-60</v>
      </c>
      <c r="C64" s="34">
        <f>D64/$D$5*100</f>
        <v>40</v>
      </c>
      <c r="D64" s="54">
        <f>E64</f>
        <v>2</v>
      </c>
      <c r="E64" s="55">
        <f>'Показатель 3.1'!F98</f>
        <v>2</v>
      </c>
    </row>
    <row r="65" spans="1:5" ht="15" customHeight="1">
      <c r="A65" s="32" t="s">
        <v>85</v>
      </c>
      <c r="B65" s="29" t="str">
        <f t="shared" si="0"/>
        <v>30-60</v>
      </c>
      <c r="C65" s="34">
        <f>D65/$D$5*100</f>
        <v>40</v>
      </c>
      <c r="D65" s="54">
        <f>E65</f>
        <v>2</v>
      </c>
      <c r="E65" s="55">
        <f>'Показатель 3.1'!F99</f>
        <v>2</v>
      </c>
    </row>
    <row r="66" spans="1:5" ht="15" customHeight="1">
      <c r="A66" s="32" t="s">
        <v>5</v>
      </c>
      <c r="B66" s="29" t="str">
        <f t="shared" si="0"/>
        <v>61-73</v>
      </c>
      <c r="C66" s="34">
        <f>D66/$D$5*100</f>
        <v>20</v>
      </c>
      <c r="D66" s="54">
        <f>E66</f>
        <v>1</v>
      </c>
      <c r="E66" s="55">
        <f>'Показатель 3.1'!F16</f>
        <v>1</v>
      </c>
    </row>
    <row r="67" spans="1:5" ht="15" customHeight="1">
      <c r="A67" s="32" t="s">
        <v>7</v>
      </c>
      <c r="B67" s="29" t="str">
        <f t="shared" si="0"/>
        <v>61-73</v>
      </c>
      <c r="C67" s="34">
        <f>D67/$D$5*100</f>
        <v>20</v>
      </c>
      <c r="D67" s="54">
        <f>E67</f>
        <v>1</v>
      </c>
      <c r="E67" s="55">
        <f>'Показатель 3.1'!F18</f>
        <v>1</v>
      </c>
    </row>
    <row r="68" spans="1:5" ht="15" customHeight="1">
      <c r="A68" s="32" t="s">
        <v>8</v>
      </c>
      <c r="B68" s="29" t="str">
        <f t="shared" si="0"/>
        <v>61-73</v>
      </c>
      <c r="C68" s="34">
        <f>D68/$D$5*100</f>
        <v>20</v>
      </c>
      <c r="D68" s="54">
        <f>E68</f>
        <v>1</v>
      </c>
      <c r="E68" s="55">
        <f>'Показатель 3.1'!F19</f>
        <v>1</v>
      </c>
    </row>
    <row r="69" spans="1:5" ht="15" customHeight="1">
      <c r="A69" s="32" t="s">
        <v>17</v>
      </c>
      <c r="B69" s="29" t="str">
        <f t="shared" si="0"/>
        <v>61-73</v>
      </c>
      <c r="C69" s="34">
        <f>D69/$D$5*100</f>
        <v>20</v>
      </c>
      <c r="D69" s="54">
        <f>E69</f>
        <v>1</v>
      </c>
      <c r="E69" s="55">
        <f>'Показатель 3.1'!F28</f>
        <v>1</v>
      </c>
    </row>
    <row r="70" spans="1:5" ht="15" customHeight="1">
      <c r="A70" s="32" t="s">
        <v>18</v>
      </c>
      <c r="B70" s="29" t="str">
        <f t="shared" si="0"/>
        <v>61-73</v>
      </c>
      <c r="C70" s="34">
        <f>D70/$D$5*100</f>
        <v>20</v>
      </c>
      <c r="D70" s="54">
        <f>E70</f>
        <v>1</v>
      </c>
      <c r="E70" s="55">
        <f>'Показатель 3.1'!F29</f>
        <v>1</v>
      </c>
    </row>
    <row r="71" spans="1:5" ht="15" customHeight="1">
      <c r="A71" s="32" t="s">
        <v>19</v>
      </c>
      <c r="B71" s="29" t="str">
        <f aca="true" t="shared" si="1" ref="B71:B90">RANK(C71,$C$6:$C$90)&amp;IF(COUNTIF($C$6:$C$90,C71)&gt;1,"-"&amp;RANK(C71,$C$6:$C$90)+COUNTIF($C$6:$C$90,C71)-1,"")</f>
        <v>61-73</v>
      </c>
      <c r="C71" s="34">
        <f>D71/$D$5*100</f>
        <v>20</v>
      </c>
      <c r="D71" s="54">
        <f>E71</f>
        <v>1</v>
      </c>
      <c r="E71" s="55">
        <f>'Показатель 3.1'!F30</f>
        <v>1</v>
      </c>
    </row>
    <row r="72" spans="1:5" ht="15" customHeight="1">
      <c r="A72" s="32" t="s">
        <v>31</v>
      </c>
      <c r="B72" s="29" t="str">
        <f t="shared" si="1"/>
        <v>61-73</v>
      </c>
      <c r="C72" s="34">
        <f>D72/$D$5*100</f>
        <v>20</v>
      </c>
      <c r="D72" s="54">
        <f>E72</f>
        <v>1</v>
      </c>
      <c r="E72" s="55">
        <f>'Показатель 3.1'!F42</f>
        <v>1</v>
      </c>
    </row>
    <row r="73" spans="1:5" ht="15" customHeight="1">
      <c r="A73" s="32" t="s">
        <v>34</v>
      </c>
      <c r="B73" s="29" t="str">
        <f t="shared" si="1"/>
        <v>61-73</v>
      </c>
      <c r="C73" s="34">
        <f>D73/$D$5*100</f>
        <v>20</v>
      </c>
      <c r="D73" s="54">
        <f>E73</f>
        <v>1</v>
      </c>
      <c r="E73" s="55">
        <f>'Показатель 3.1'!F45</f>
        <v>1</v>
      </c>
    </row>
    <row r="74" spans="1:5" ht="15" customHeight="1">
      <c r="A74" s="32" t="s">
        <v>927</v>
      </c>
      <c r="B74" s="29" t="str">
        <f t="shared" si="1"/>
        <v>61-73</v>
      </c>
      <c r="C74" s="34">
        <f>D74/$D$5*100</f>
        <v>20</v>
      </c>
      <c r="D74" s="54">
        <f>E74</f>
        <v>1</v>
      </c>
      <c r="E74" s="55">
        <f>'Показатель 3.1'!F51</f>
        <v>1</v>
      </c>
    </row>
    <row r="75" spans="1:5" ht="15" customHeight="1">
      <c r="A75" s="32" t="s">
        <v>48</v>
      </c>
      <c r="B75" s="29" t="str">
        <f t="shared" si="1"/>
        <v>61-73</v>
      </c>
      <c r="C75" s="34">
        <f>D75/$D$5*100</f>
        <v>20</v>
      </c>
      <c r="D75" s="54">
        <f>E75</f>
        <v>1</v>
      </c>
      <c r="E75" s="55">
        <f>'Показатель 3.1'!F62</f>
        <v>1</v>
      </c>
    </row>
    <row r="76" spans="1:5" ht="15" customHeight="1">
      <c r="A76" s="32" t="s">
        <v>67</v>
      </c>
      <c r="B76" s="29" t="str">
        <f t="shared" si="1"/>
        <v>61-73</v>
      </c>
      <c r="C76" s="34">
        <f>D76/$D$5*100</f>
        <v>20</v>
      </c>
      <c r="D76" s="54">
        <f>E76</f>
        <v>1</v>
      </c>
      <c r="E76" s="55">
        <f>'Показатель 3.1'!F81</f>
        <v>1</v>
      </c>
    </row>
    <row r="77" spans="1:5" ht="15" customHeight="1">
      <c r="A77" s="32" t="s">
        <v>83</v>
      </c>
      <c r="B77" s="29" t="str">
        <f t="shared" si="1"/>
        <v>61-73</v>
      </c>
      <c r="C77" s="34">
        <f>D77/$D$5*100</f>
        <v>20</v>
      </c>
      <c r="D77" s="54">
        <f>E77</f>
        <v>1</v>
      </c>
      <c r="E77" s="55">
        <f>'Показатель 3.1'!F97</f>
        <v>1</v>
      </c>
    </row>
    <row r="78" spans="1:5" ht="15" customHeight="1">
      <c r="A78" s="32" t="s">
        <v>88</v>
      </c>
      <c r="B78" s="29" t="str">
        <f t="shared" si="1"/>
        <v>61-73</v>
      </c>
      <c r="C78" s="34">
        <f>D78/$D$5*100</f>
        <v>20</v>
      </c>
      <c r="D78" s="54">
        <f>E78</f>
        <v>1</v>
      </c>
      <c r="E78" s="55">
        <f>'Показатель 3.1'!F102</f>
        <v>1</v>
      </c>
    </row>
    <row r="79" spans="1:5" ht="15" customHeight="1">
      <c r="A79" s="32" t="s">
        <v>40</v>
      </c>
      <c r="B79" s="29" t="str">
        <f t="shared" si="1"/>
        <v>74-76</v>
      </c>
      <c r="C79" s="34">
        <f>D79/$D$5*100</f>
        <v>10</v>
      </c>
      <c r="D79" s="54">
        <f>E79</f>
        <v>0.5</v>
      </c>
      <c r="E79" s="55">
        <f>'Показатель 3.1'!F53</f>
        <v>0.5</v>
      </c>
    </row>
    <row r="80" spans="1:5" ht="15" customHeight="1">
      <c r="A80" s="32" t="s">
        <v>52</v>
      </c>
      <c r="B80" s="29" t="str">
        <f t="shared" si="1"/>
        <v>74-76</v>
      </c>
      <c r="C80" s="34">
        <f>D80/$D$5*100</f>
        <v>10</v>
      </c>
      <c r="D80" s="54">
        <f>E80</f>
        <v>0.5</v>
      </c>
      <c r="E80" s="55">
        <f>'Показатель 3.1'!F66</f>
        <v>0.5</v>
      </c>
    </row>
    <row r="81" spans="1:5" ht="15" customHeight="1">
      <c r="A81" s="32" t="s">
        <v>89</v>
      </c>
      <c r="B81" s="29" t="str">
        <f t="shared" si="1"/>
        <v>74-76</v>
      </c>
      <c r="C81" s="34">
        <f>D81/$D$5*100</f>
        <v>10</v>
      </c>
      <c r="D81" s="54">
        <f>E81</f>
        <v>0.5</v>
      </c>
      <c r="E81" s="55">
        <f>'Показатель 3.1'!F103</f>
        <v>0.5</v>
      </c>
    </row>
    <row r="82" spans="1:5" ht="15" customHeight="1">
      <c r="A82" s="32" t="s">
        <v>29</v>
      </c>
      <c r="B82" s="29" t="str">
        <f t="shared" si="1"/>
        <v>77-85</v>
      </c>
      <c r="C82" s="34">
        <f>D82/$D$5*100</f>
        <v>0</v>
      </c>
      <c r="D82" s="54">
        <f>E82</f>
        <v>0</v>
      </c>
      <c r="E82" s="55">
        <f>'Показатель 3.1'!F40</f>
        <v>0</v>
      </c>
    </row>
    <row r="83" spans="1:5" ht="15" customHeight="1">
      <c r="A83" s="32" t="s">
        <v>107</v>
      </c>
      <c r="B83" s="29" t="str">
        <f t="shared" si="1"/>
        <v>77-85</v>
      </c>
      <c r="C83" s="34">
        <f>D83/$D$5*100</f>
        <v>0</v>
      </c>
      <c r="D83" s="54">
        <f>E83</f>
        <v>0</v>
      </c>
      <c r="E83" s="55">
        <f>'Показатель 3.1'!F46</f>
        <v>0</v>
      </c>
    </row>
    <row r="84" spans="1:5" ht="15" customHeight="1">
      <c r="A84" s="32" t="s">
        <v>41</v>
      </c>
      <c r="B84" s="29" t="str">
        <f t="shared" si="1"/>
        <v>77-85</v>
      </c>
      <c r="C84" s="34">
        <f>D84/$D$5*100</f>
        <v>0</v>
      </c>
      <c r="D84" s="54">
        <f>E84</f>
        <v>0</v>
      </c>
      <c r="E84" s="55">
        <f>'Показатель 3.1'!F54</f>
        <v>0</v>
      </c>
    </row>
    <row r="85" spans="1:5" ht="15" customHeight="1">
      <c r="A85" s="32" t="s">
        <v>93</v>
      </c>
      <c r="B85" s="29" t="str">
        <f t="shared" si="1"/>
        <v>77-85</v>
      </c>
      <c r="C85" s="34">
        <f>D85/$D$5*100</f>
        <v>0</v>
      </c>
      <c r="D85" s="54">
        <f>E85</f>
        <v>0</v>
      </c>
      <c r="E85" s="55">
        <f>'Показатель 3.1'!F57</f>
        <v>0</v>
      </c>
    </row>
    <row r="86" spans="1:5" ht="15" customHeight="1">
      <c r="A86" s="32" t="s">
        <v>44</v>
      </c>
      <c r="B86" s="29" t="str">
        <f t="shared" si="1"/>
        <v>77-85</v>
      </c>
      <c r="C86" s="34">
        <f>D86/$D$5*100</f>
        <v>0</v>
      </c>
      <c r="D86" s="54">
        <f>E86</f>
        <v>0</v>
      </c>
      <c r="E86" s="55">
        <f>'Показатель 3.1'!F58</f>
        <v>0</v>
      </c>
    </row>
    <row r="87" spans="1:5" ht="15" customHeight="1">
      <c r="A87" s="32" t="s">
        <v>50</v>
      </c>
      <c r="B87" s="29" t="str">
        <f t="shared" si="1"/>
        <v>77-85</v>
      </c>
      <c r="C87" s="34">
        <f>D87/$D$5*100</f>
        <v>0</v>
      </c>
      <c r="D87" s="54">
        <f>E87</f>
        <v>0</v>
      </c>
      <c r="E87" s="55">
        <f>'Показатель 3.1'!F64</f>
        <v>0</v>
      </c>
    </row>
    <row r="88" spans="1:5" ht="15" customHeight="1">
      <c r="A88" s="32" t="s">
        <v>71</v>
      </c>
      <c r="B88" s="29" t="str">
        <f t="shared" si="1"/>
        <v>77-85</v>
      </c>
      <c r="C88" s="34">
        <f>D88/$D$5*100</f>
        <v>0</v>
      </c>
      <c r="D88" s="54">
        <f>E88</f>
        <v>0</v>
      </c>
      <c r="E88" s="55">
        <f>'Показатель 3.1'!F85</f>
        <v>0</v>
      </c>
    </row>
    <row r="89" spans="1:5" ht="15" customHeight="1">
      <c r="A89" s="32" t="s">
        <v>78</v>
      </c>
      <c r="B89" s="29" t="str">
        <f t="shared" si="1"/>
        <v>77-85</v>
      </c>
      <c r="C89" s="34">
        <f>D89/$D$5*100</f>
        <v>0</v>
      </c>
      <c r="D89" s="54">
        <f>E89</f>
        <v>0</v>
      </c>
      <c r="E89" s="55">
        <f>'Показатель 3.1'!F92</f>
        <v>0</v>
      </c>
    </row>
    <row r="90" spans="1:5" ht="15" customHeight="1">
      <c r="A90" s="32" t="s">
        <v>86</v>
      </c>
      <c r="B90" s="29" t="str">
        <f t="shared" si="1"/>
        <v>77-85</v>
      </c>
      <c r="C90" s="34">
        <f>D90/$D$5*100</f>
        <v>0</v>
      </c>
      <c r="D90" s="54">
        <f>E90</f>
        <v>0</v>
      </c>
      <c r="E90" s="55">
        <f>'Показатель 3.1'!F100</f>
        <v>0</v>
      </c>
    </row>
  </sheetData>
  <sheetProtection/>
  <mergeCells count="1">
    <mergeCell ref="A1:E1"/>
  </mergeCells>
  <printOptions verticalCentered="1"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7" r:id="rId1"/>
  <headerFooter>
    <oddFooter>&amp;C&amp;9&amp;A&amp;R&amp;9&amp;P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zoomScalePageLayoutView="0" workbookViewId="0" topLeftCell="A49">
      <selection activeCell="B25" sqref="B25"/>
    </sheetView>
  </sheetViews>
  <sheetFormatPr defaultColWidth="9.140625" defaultRowHeight="15"/>
  <cols>
    <col min="1" max="1" width="34.7109375" style="23" customWidth="1"/>
    <col min="2" max="2" width="20.7109375" style="23" customWidth="1"/>
    <col min="3" max="4" width="20.7109375" style="35" customWidth="1"/>
    <col min="5" max="5" width="19.7109375" style="23" customWidth="1"/>
    <col min="6" max="6" width="36.7109375" style="23" customWidth="1"/>
    <col min="7" max="16384" width="9.140625" style="23" customWidth="1"/>
  </cols>
  <sheetData>
    <row r="1" spans="1:6" ht="20.25" customHeight="1">
      <c r="A1" s="61" t="s">
        <v>1481</v>
      </c>
      <c r="B1" s="61"/>
      <c r="C1" s="61"/>
      <c r="D1" s="61"/>
      <c r="E1" s="61"/>
      <c r="F1" s="62"/>
    </row>
    <row r="2" spans="1:5" ht="18.75" customHeight="1">
      <c r="A2" s="24" t="s">
        <v>920</v>
      </c>
      <c r="B2" s="25" t="s">
        <v>1478</v>
      </c>
      <c r="C2" s="25"/>
      <c r="D2" s="26"/>
      <c r="E2" s="27"/>
    </row>
    <row r="3" spans="1:6" ht="186" customHeight="1">
      <c r="A3" s="28" t="s">
        <v>0</v>
      </c>
      <c r="B3" s="29" t="s">
        <v>921</v>
      </c>
      <c r="C3" s="29" t="s">
        <v>928</v>
      </c>
      <c r="D3" s="29" t="s">
        <v>930</v>
      </c>
      <c r="E3" s="29" t="s">
        <v>929</v>
      </c>
      <c r="F3" s="28" t="s">
        <v>204</v>
      </c>
    </row>
    <row r="4" spans="1:6" ht="17.25" customHeight="1">
      <c r="A4" s="30" t="s">
        <v>922</v>
      </c>
      <c r="B4" s="31" t="s">
        <v>923</v>
      </c>
      <c r="C4" s="31" t="s">
        <v>923</v>
      </c>
      <c r="D4" s="31" t="s">
        <v>924</v>
      </c>
      <c r="E4" s="31" t="s">
        <v>925</v>
      </c>
      <c r="F4" s="30" t="s">
        <v>925</v>
      </c>
    </row>
    <row r="5" spans="1:6" ht="15" customHeight="1">
      <c r="A5" s="30" t="s">
        <v>926</v>
      </c>
      <c r="B5" s="31"/>
      <c r="C5" s="31"/>
      <c r="D5" s="31"/>
      <c r="E5" s="59">
        <f>F5</f>
        <v>5</v>
      </c>
      <c r="F5" s="60">
        <v>5</v>
      </c>
    </row>
    <row r="6" spans="1:6" ht="15" customHeight="1">
      <c r="A6" s="36" t="s">
        <v>1</v>
      </c>
      <c r="B6" s="36"/>
      <c r="C6" s="36"/>
      <c r="D6" s="36"/>
      <c r="E6" s="36"/>
      <c r="F6" s="56"/>
    </row>
    <row r="7" spans="1:6" ht="15" customHeight="1">
      <c r="A7" s="32" t="s">
        <v>2</v>
      </c>
      <c r="B7" s="29" t="str">
        <f>VLOOKUP(A7,'Рейтинг (раздел 3)'!$A$6:$B$90,2,FALSE)</f>
        <v>30-60</v>
      </c>
      <c r="C7" s="29" t="str">
        <f>RANK(D7,$D$7:$D$24)&amp;IF(COUNTIF($D$7:$D$24,D7)&gt;1,"-"&amp;RANK(D7,$D$7:$D$24)+COUNTIF($D$7:$D$24,D7)-1,"")</f>
        <v>8-12</v>
      </c>
      <c r="D7" s="34">
        <f>E7/$E$5*100</f>
        <v>40</v>
      </c>
      <c r="E7" s="54">
        <f>F7</f>
        <v>2</v>
      </c>
      <c r="F7" s="55">
        <f>'Показатель 3.1'!F13</f>
        <v>2</v>
      </c>
    </row>
    <row r="8" spans="1:6" ht="15" customHeight="1">
      <c r="A8" s="32" t="s">
        <v>3</v>
      </c>
      <c r="B8" s="29" t="str">
        <f>VLOOKUP(A8,'Рейтинг (раздел 3)'!$A$6:$B$90,2,FALSE)</f>
        <v>30-60</v>
      </c>
      <c r="C8" s="29" t="str">
        <f aca="true" t="shared" si="0" ref="C8:C24">RANK(D8,$D$7:$D$24)&amp;IF(COUNTIF($D$7:$D$24,D8)&gt;1,"-"&amp;RANK(D8,$D$7:$D$24)+COUNTIF($D$7:$D$24,D8)-1,"")</f>
        <v>8-12</v>
      </c>
      <c r="D8" s="34">
        <f aca="true" t="shared" si="1" ref="D8:D73">E8/$E$5*100</f>
        <v>40</v>
      </c>
      <c r="E8" s="54">
        <f aca="true" t="shared" si="2" ref="E8:E73">F8</f>
        <v>2</v>
      </c>
      <c r="F8" s="55">
        <f>'Показатель 3.1'!F14</f>
        <v>2</v>
      </c>
    </row>
    <row r="9" spans="1:6" ht="15" customHeight="1">
      <c r="A9" s="32" t="s">
        <v>4</v>
      </c>
      <c r="B9" s="29" t="str">
        <f>VLOOKUP(A9,'Рейтинг (раздел 3)'!$A$6:$B$90,2,FALSE)</f>
        <v>1-22</v>
      </c>
      <c r="C9" s="29" t="str">
        <f t="shared" si="0"/>
        <v>1-6</v>
      </c>
      <c r="D9" s="34">
        <f t="shared" si="1"/>
        <v>100</v>
      </c>
      <c r="E9" s="54">
        <f t="shared" si="2"/>
        <v>5</v>
      </c>
      <c r="F9" s="55">
        <f>'Показатель 3.1'!F15</f>
        <v>5</v>
      </c>
    </row>
    <row r="10" spans="1:6" ht="15" customHeight="1">
      <c r="A10" s="32" t="s">
        <v>5</v>
      </c>
      <c r="B10" s="29" t="str">
        <f>VLOOKUP(A10,'Рейтинг (раздел 3)'!$A$6:$B$90,2,FALSE)</f>
        <v>61-73</v>
      </c>
      <c r="C10" s="29" t="str">
        <f t="shared" si="0"/>
        <v>13-18</v>
      </c>
      <c r="D10" s="34">
        <f t="shared" si="1"/>
        <v>20</v>
      </c>
      <c r="E10" s="54">
        <f t="shared" si="2"/>
        <v>1</v>
      </c>
      <c r="F10" s="55">
        <f>'Показатель 3.1'!F16</f>
        <v>1</v>
      </c>
    </row>
    <row r="11" spans="1:6" ht="15" customHeight="1">
      <c r="A11" s="32" t="s">
        <v>6</v>
      </c>
      <c r="B11" s="29" t="str">
        <f>VLOOKUP(A11,'Рейтинг (раздел 3)'!$A$6:$B$90,2,FALSE)</f>
        <v>1-22</v>
      </c>
      <c r="C11" s="29" t="str">
        <f t="shared" si="0"/>
        <v>1-6</v>
      </c>
      <c r="D11" s="34">
        <f t="shared" si="1"/>
        <v>100</v>
      </c>
      <c r="E11" s="54">
        <f t="shared" si="2"/>
        <v>5</v>
      </c>
      <c r="F11" s="55">
        <f>'Показатель 3.1'!F17</f>
        <v>5</v>
      </c>
    </row>
    <row r="12" spans="1:6" ht="15" customHeight="1">
      <c r="A12" s="32" t="s">
        <v>7</v>
      </c>
      <c r="B12" s="29" t="str">
        <f>VLOOKUP(A12,'Рейтинг (раздел 3)'!$A$6:$B$90,2,FALSE)</f>
        <v>61-73</v>
      </c>
      <c r="C12" s="29" t="str">
        <f t="shared" si="0"/>
        <v>13-18</v>
      </c>
      <c r="D12" s="34">
        <f t="shared" si="1"/>
        <v>20</v>
      </c>
      <c r="E12" s="54">
        <f t="shared" si="2"/>
        <v>1</v>
      </c>
      <c r="F12" s="55">
        <f>'Показатель 3.1'!F18</f>
        <v>1</v>
      </c>
    </row>
    <row r="13" spans="1:6" ht="15" customHeight="1">
      <c r="A13" s="32" t="s">
        <v>8</v>
      </c>
      <c r="B13" s="29" t="str">
        <f>VLOOKUP(A13,'Рейтинг (раздел 3)'!$A$6:$B$90,2,FALSE)</f>
        <v>61-73</v>
      </c>
      <c r="C13" s="29" t="str">
        <f t="shared" si="0"/>
        <v>13-18</v>
      </c>
      <c r="D13" s="34">
        <f t="shared" si="1"/>
        <v>20</v>
      </c>
      <c r="E13" s="54">
        <f t="shared" si="2"/>
        <v>1</v>
      </c>
      <c r="F13" s="55">
        <f>'Показатель 3.1'!F19</f>
        <v>1</v>
      </c>
    </row>
    <row r="14" spans="1:6" ht="15" customHeight="1">
      <c r="A14" s="32" t="s">
        <v>9</v>
      </c>
      <c r="B14" s="29" t="str">
        <f>VLOOKUP(A14,'Рейтинг (раздел 3)'!$A$6:$B$90,2,FALSE)</f>
        <v>1-22</v>
      </c>
      <c r="C14" s="29" t="str">
        <f t="shared" si="0"/>
        <v>1-6</v>
      </c>
      <c r="D14" s="34">
        <f t="shared" si="1"/>
        <v>100</v>
      </c>
      <c r="E14" s="54">
        <f t="shared" si="2"/>
        <v>5</v>
      </c>
      <c r="F14" s="55">
        <f>'Показатель 3.1'!F20</f>
        <v>5</v>
      </c>
    </row>
    <row r="15" spans="1:6" ht="15" customHeight="1">
      <c r="A15" s="32" t="s">
        <v>10</v>
      </c>
      <c r="B15" s="29" t="str">
        <f>VLOOKUP(A15,'Рейтинг (раздел 3)'!$A$6:$B$90,2,FALSE)</f>
        <v>1-22</v>
      </c>
      <c r="C15" s="29" t="str">
        <f t="shared" si="0"/>
        <v>1-6</v>
      </c>
      <c r="D15" s="34">
        <f t="shared" si="1"/>
        <v>100</v>
      </c>
      <c r="E15" s="54">
        <f t="shared" si="2"/>
        <v>5</v>
      </c>
      <c r="F15" s="55">
        <f>'Показатель 3.1'!F21</f>
        <v>5</v>
      </c>
    </row>
    <row r="16" spans="1:6" ht="15" customHeight="1">
      <c r="A16" s="32" t="s">
        <v>11</v>
      </c>
      <c r="B16" s="29" t="str">
        <f>VLOOKUP(A16,'Рейтинг (раздел 3)'!$A$6:$B$90,2,FALSE)</f>
        <v>1-22</v>
      </c>
      <c r="C16" s="29" t="str">
        <f t="shared" si="0"/>
        <v>1-6</v>
      </c>
      <c r="D16" s="34">
        <f t="shared" si="1"/>
        <v>100</v>
      </c>
      <c r="E16" s="54">
        <f t="shared" si="2"/>
        <v>5</v>
      </c>
      <c r="F16" s="55">
        <f>'Показатель 3.1'!F22</f>
        <v>5</v>
      </c>
    </row>
    <row r="17" spans="1:6" ht="15" customHeight="1">
      <c r="A17" s="32" t="s">
        <v>12</v>
      </c>
      <c r="B17" s="29" t="str">
        <f>VLOOKUP(A17,'Рейтинг (раздел 3)'!$A$6:$B$90,2,FALSE)</f>
        <v>30-60</v>
      </c>
      <c r="C17" s="29" t="str">
        <f t="shared" si="0"/>
        <v>8-12</v>
      </c>
      <c r="D17" s="34">
        <f t="shared" si="1"/>
        <v>40</v>
      </c>
      <c r="E17" s="54">
        <f t="shared" si="2"/>
        <v>2</v>
      </c>
      <c r="F17" s="55">
        <f>'Показатель 3.1'!F23</f>
        <v>2</v>
      </c>
    </row>
    <row r="18" spans="1:6" ht="15" customHeight="1">
      <c r="A18" s="32" t="s">
        <v>13</v>
      </c>
      <c r="B18" s="29" t="str">
        <f>VLOOKUP(A18,'Рейтинг (раздел 3)'!$A$6:$B$90,2,FALSE)</f>
        <v>30-60</v>
      </c>
      <c r="C18" s="29" t="str">
        <f t="shared" si="0"/>
        <v>8-12</v>
      </c>
      <c r="D18" s="34">
        <f t="shared" si="1"/>
        <v>40</v>
      </c>
      <c r="E18" s="54">
        <f t="shared" si="2"/>
        <v>2</v>
      </c>
      <c r="F18" s="55">
        <f>'Показатель 3.1'!F24</f>
        <v>2</v>
      </c>
    </row>
    <row r="19" spans="1:6" ht="15" customHeight="1">
      <c r="A19" s="32" t="s">
        <v>14</v>
      </c>
      <c r="B19" s="29" t="str">
        <f>VLOOKUP(A19,'Рейтинг (раздел 3)'!$A$6:$B$90,2,FALSE)</f>
        <v>30-60</v>
      </c>
      <c r="C19" s="29" t="str">
        <f t="shared" si="0"/>
        <v>8-12</v>
      </c>
      <c r="D19" s="34">
        <f t="shared" si="1"/>
        <v>40</v>
      </c>
      <c r="E19" s="54">
        <f t="shared" si="2"/>
        <v>2</v>
      </c>
      <c r="F19" s="55">
        <f>'Показатель 3.1'!F25</f>
        <v>2</v>
      </c>
    </row>
    <row r="20" spans="1:6" ht="15" customHeight="1">
      <c r="A20" s="32" t="s">
        <v>15</v>
      </c>
      <c r="B20" s="29" t="str">
        <f>VLOOKUP(A20,'Рейтинг (раздел 3)'!$A$6:$B$90,2,FALSE)</f>
        <v>1-22</v>
      </c>
      <c r="C20" s="29" t="str">
        <f t="shared" si="0"/>
        <v>1-6</v>
      </c>
      <c r="D20" s="34">
        <f t="shared" si="1"/>
        <v>100</v>
      </c>
      <c r="E20" s="54">
        <f t="shared" si="2"/>
        <v>5</v>
      </c>
      <c r="F20" s="55">
        <f>'Показатель 3.1'!F26</f>
        <v>5</v>
      </c>
    </row>
    <row r="21" spans="1:6" ht="15" customHeight="1">
      <c r="A21" s="32" t="s">
        <v>16</v>
      </c>
      <c r="B21" s="29" t="str">
        <f>VLOOKUP(A21,'Рейтинг (раздел 3)'!$A$6:$B$90,2,FALSE)</f>
        <v>23-28</v>
      </c>
      <c r="C21" s="29" t="str">
        <f t="shared" si="0"/>
        <v>7</v>
      </c>
      <c r="D21" s="34">
        <f t="shared" si="1"/>
        <v>80</v>
      </c>
      <c r="E21" s="54">
        <f t="shared" si="2"/>
        <v>4</v>
      </c>
      <c r="F21" s="55">
        <f>'Показатель 3.1'!F27</f>
        <v>4</v>
      </c>
    </row>
    <row r="22" spans="1:6" ht="15" customHeight="1">
      <c r="A22" s="32" t="s">
        <v>17</v>
      </c>
      <c r="B22" s="29" t="str">
        <f>VLOOKUP(A22,'Рейтинг (раздел 3)'!$A$6:$B$90,2,FALSE)</f>
        <v>61-73</v>
      </c>
      <c r="C22" s="29" t="str">
        <f t="shared" si="0"/>
        <v>13-18</v>
      </c>
      <c r="D22" s="34">
        <f t="shared" si="1"/>
        <v>20</v>
      </c>
      <c r="E22" s="54">
        <f t="shared" si="2"/>
        <v>1</v>
      </c>
      <c r="F22" s="55">
        <f>'Показатель 3.1'!F28</f>
        <v>1</v>
      </c>
    </row>
    <row r="23" spans="1:6" ht="15" customHeight="1">
      <c r="A23" s="32" t="s">
        <v>18</v>
      </c>
      <c r="B23" s="29" t="str">
        <f>VLOOKUP(A23,'Рейтинг (раздел 3)'!$A$6:$B$90,2,FALSE)</f>
        <v>61-73</v>
      </c>
      <c r="C23" s="29" t="str">
        <f t="shared" si="0"/>
        <v>13-18</v>
      </c>
      <c r="D23" s="34">
        <f t="shared" si="1"/>
        <v>20</v>
      </c>
      <c r="E23" s="54">
        <f t="shared" si="2"/>
        <v>1</v>
      </c>
      <c r="F23" s="55">
        <f>'Показатель 3.1'!F29</f>
        <v>1</v>
      </c>
    </row>
    <row r="24" spans="1:6" ht="15" customHeight="1">
      <c r="A24" s="32" t="s">
        <v>19</v>
      </c>
      <c r="B24" s="29" t="str">
        <f>VLOOKUP(A24,'Рейтинг (раздел 3)'!$A$6:$B$90,2,FALSE)</f>
        <v>61-73</v>
      </c>
      <c r="C24" s="29" t="str">
        <f t="shared" si="0"/>
        <v>13-18</v>
      </c>
      <c r="D24" s="34">
        <f t="shared" si="1"/>
        <v>20</v>
      </c>
      <c r="E24" s="54">
        <f t="shared" si="2"/>
        <v>1</v>
      </c>
      <c r="F24" s="55">
        <f>'Показатель 3.1'!F30</f>
        <v>1</v>
      </c>
    </row>
    <row r="25" spans="1:6" ht="15" customHeight="1">
      <c r="A25" s="36" t="s">
        <v>20</v>
      </c>
      <c r="B25" s="39"/>
      <c r="C25" s="36"/>
      <c r="D25" s="37"/>
      <c r="E25" s="57"/>
      <c r="F25" s="58"/>
    </row>
    <row r="26" spans="1:6" ht="15" customHeight="1">
      <c r="A26" s="32" t="s">
        <v>21</v>
      </c>
      <c r="B26" s="29" t="str">
        <f>VLOOKUP(A26,'Рейтинг (раздел 3)'!$A$6:$B$90,2,FALSE)</f>
        <v>30-60</v>
      </c>
      <c r="C26" s="29" t="str">
        <f>RANK(D26,$D$26:$D$36)&amp;IF(COUNTIF($D$26:$D$36,D26)&gt;1,"-"&amp;RANK(D26,$D$26:$D$36)+COUNTIF($D$26:$D$36,D26)-1,"")</f>
        <v>5-9</v>
      </c>
      <c r="D26" s="34">
        <f t="shared" si="1"/>
        <v>40</v>
      </c>
      <c r="E26" s="54">
        <f t="shared" si="2"/>
        <v>2</v>
      </c>
      <c r="F26" s="55">
        <f>'Показатель 3.1'!F32</f>
        <v>2</v>
      </c>
    </row>
    <row r="27" spans="1:6" ht="15" customHeight="1">
      <c r="A27" s="32" t="s">
        <v>22</v>
      </c>
      <c r="B27" s="29" t="str">
        <f>VLOOKUP(A27,'Рейтинг (раздел 3)'!$A$6:$B$90,2,FALSE)</f>
        <v>30-60</v>
      </c>
      <c r="C27" s="29" t="str">
        <f aca="true" t="shared" si="3" ref="C27:C36">RANK(D27,$D$26:$D$36)&amp;IF(COUNTIF($D$26:$D$36,D27)&gt;1,"-"&amp;RANK(D27,$D$26:$D$36)+COUNTIF($D$26:$D$36,D27)-1,"")</f>
        <v>5-9</v>
      </c>
      <c r="D27" s="34">
        <f t="shared" si="1"/>
        <v>40</v>
      </c>
      <c r="E27" s="54">
        <f t="shared" si="2"/>
        <v>2</v>
      </c>
      <c r="F27" s="55">
        <f>'Показатель 3.1'!F33</f>
        <v>2</v>
      </c>
    </row>
    <row r="28" spans="1:6" ht="15" customHeight="1">
      <c r="A28" s="32" t="s">
        <v>23</v>
      </c>
      <c r="B28" s="29" t="str">
        <f>VLOOKUP(A28,'Рейтинг (раздел 3)'!$A$6:$B$90,2,FALSE)</f>
        <v>30-60</v>
      </c>
      <c r="C28" s="29" t="str">
        <f t="shared" si="3"/>
        <v>5-9</v>
      </c>
      <c r="D28" s="34">
        <f t="shared" si="1"/>
        <v>40</v>
      </c>
      <c r="E28" s="54">
        <f t="shared" si="2"/>
        <v>2</v>
      </c>
      <c r="F28" s="55">
        <f>'Показатель 3.1'!F34</f>
        <v>2</v>
      </c>
    </row>
    <row r="29" spans="1:6" ht="15" customHeight="1">
      <c r="A29" s="32" t="s">
        <v>24</v>
      </c>
      <c r="B29" s="29" t="str">
        <f>VLOOKUP(A29,'Рейтинг (раздел 3)'!$A$6:$B$90,2,FALSE)</f>
        <v>1-22</v>
      </c>
      <c r="C29" s="29" t="str">
        <f t="shared" si="3"/>
        <v>1-3</v>
      </c>
      <c r="D29" s="34">
        <f t="shared" si="1"/>
        <v>100</v>
      </c>
      <c r="E29" s="54">
        <f t="shared" si="2"/>
        <v>5</v>
      </c>
      <c r="F29" s="55">
        <f>'Показатель 3.1'!F35</f>
        <v>5</v>
      </c>
    </row>
    <row r="30" spans="1:6" ht="15" customHeight="1">
      <c r="A30" s="32" t="s">
        <v>25</v>
      </c>
      <c r="B30" s="29" t="str">
        <f>VLOOKUP(A30,'Рейтинг (раздел 3)'!$A$6:$B$90,2,FALSE)</f>
        <v>30-60</v>
      </c>
      <c r="C30" s="29" t="str">
        <f t="shared" si="3"/>
        <v>5-9</v>
      </c>
      <c r="D30" s="34">
        <f t="shared" si="1"/>
        <v>40</v>
      </c>
      <c r="E30" s="54">
        <f t="shared" si="2"/>
        <v>2</v>
      </c>
      <c r="F30" s="55">
        <f>'Показатель 3.1'!F36</f>
        <v>2</v>
      </c>
    </row>
    <row r="31" spans="1:6" ht="15" customHeight="1">
      <c r="A31" s="32" t="s">
        <v>26</v>
      </c>
      <c r="B31" s="29" t="str">
        <f>VLOOKUP(A31,'Рейтинг (раздел 3)'!$A$6:$B$90,2,FALSE)</f>
        <v>23-28</v>
      </c>
      <c r="C31" s="29" t="str">
        <f t="shared" si="3"/>
        <v>4</v>
      </c>
      <c r="D31" s="34">
        <f t="shared" si="1"/>
        <v>80</v>
      </c>
      <c r="E31" s="54">
        <f t="shared" si="2"/>
        <v>4</v>
      </c>
      <c r="F31" s="55">
        <f>'Показатель 3.1'!F37</f>
        <v>4</v>
      </c>
    </row>
    <row r="32" spans="1:6" ht="15" customHeight="1">
      <c r="A32" s="32" t="s">
        <v>27</v>
      </c>
      <c r="B32" s="29" t="str">
        <f>VLOOKUP(A32,'Рейтинг (раздел 3)'!$A$6:$B$90,2,FALSE)</f>
        <v>1-22</v>
      </c>
      <c r="C32" s="29" t="str">
        <f>RANK(D32,$D$26:$D$36)&amp;IF(COUNTIF($D$26:$D$36,D32)&gt;1,"-"&amp;RANK(D32,$D$26:$D$36)+COUNTIF($D$26:$D$36,D32)-1,"")</f>
        <v>1-3</v>
      </c>
      <c r="D32" s="34">
        <f t="shared" si="1"/>
        <v>100</v>
      </c>
      <c r="E32" s="54">
        <f t="shared" si="2"/>
        <v>5</v>
      </c>
      <c r="F32" s="55">
        <f>'Показатель 3.1'!F38</f>
        <v>5</v>
      </c>
    </row>
    <row r="33" spans="1:6" ht="15" customHeight="1">
      <c r="A33" s="32" t="s">
        <v>28</v>
      </c>
      <c r="B33" s="29" t="str">
        <f>VLOOKUP(A33,'Рейтинг (раздел 3)'!$A$6:$B$90,2,FALSE)</f>
        <v>30-60</v>
      </c>
      <c r="C33" s="29" t="str">
        <f t="shared" si="3"/>
        <v>5-9</v>
      </c>
      <c r="D33" s="34">
        <f t="shared" si="1"/>
        <v>40</v>
      </c>
      <c r="E33" s="54">
        <f t="shared" si="2"/>
        <v>2</v>
      </c>
      <c r="F33" s="55">
        <f>'Показатель 3.1'!F39</f>
        <v>2</v>
      </c>
    </row>
    <row r="34" spans="1:6" ht="15" customHeight="1">
      <c r="A34" s="32" t="s">
        <v>29</v>
      </c>
      <c r="B34" s="29" t="str">
        <f>VLOOKUP(A34,'Рейтинг (раздел 3)'!$A$6:$B$90,2,FALSE)</f>
        <v>77-85</v>
      </c>
      <c r="C34" s="29" t="str">
        <f t="shared" si="3"/>
        <v>11</v>
      </c>
      <c r="D34" s="34">
        <f t="shared" si="1"/>
        <v>0</v>
      </c>
      <c r="E34" s="54">
        <f t="shared" si="2"/>
        <v>0</v>
      </c>
      <c r="F34" s="55">
        <f>'Показатель 3.1'!F40</f>
        <v>0</v>
      </c>
    </row>
    <row r="35" spans="1:6" ht="15" customHeight="1">
      <c r="A35" s="32" t="s">
        <v>30</v>
      </c>
      <c r="B35" s="29" t="str">
        <f>VLOOKUP(A35,'Рейтинг (раздел 3)'!$A$6:$B$90,2,FALSE)</f>
        <v>1-22</v>
      </c>
      <c r="C35" s="29" t="str">
        <f t="shared" si="3"/>
        <v>1-3</v>
      </c>
      <c r="D35" s="34">
        <f t="shared" si="1"/>
        <v>100</v>
      </c>
      <c r="E35" s="54">
        <f t="shared" si="2"/>
        <v>5</v>
      </c>
      <c r="F35" s="55">
        <f>'Показатель 3.1'!F41</f>
        <v>5</v>
      </c>
    </row>
    <row r="36" spans="1:6" ht="15" customHeight="1">
      <c r="A36" s="32" t="s">
        <v>31</v>
      </c>
      <c r="B36" s="29" t="str">
        <f>VLOOKUP(A36,'Рейтинг (раздел 3)'!$A$6:$B$90,2,FALSE)</f>
        <v>61-73</v>
      </c>
      <c r="C36" s="29" t="str">
        <f t="shared" si="3"/>
        <v>10</v>
      </c>
      <c r="D36" s="34">
        <f t="shared" si="1"/>
        <v>20</v>
      </c>
      <c r="E36" s="54">
        <f t="shared" si="2"/>
        <v>1</v>
      </c>
      <c r="F36" s="55">
        <f>'Показатель 3.1'!F42</f>
        <v>1</v>
      </c>
    </row>
    <row r="37" spans="1:6" ht="15" customHeight="1">
      <c r="A37" s="36" t="s">
        <v>32</v>
      </c>
      <c r="B37" s="39"/>
      <c r="C37" s="36"/>
      <c r="D37" s="37"/>
      <c r="E37" s="57"/>
      <c r="F37" s="58"/>
    </row>
    <row r="38" spans="1:6" ht="15" customHeight="1">
      <c r="A38" s="32" t="s">
        <v>33</v>
      </c>
      <c r="B38" s="29" t="str">
        <f>VLOOKUP(A38,'Рейтинг (раздел 3)'!$A$6:$B$90,2,FALSE)</f>
        <v>1-22</v>
      </c>
      <c r="C38" s="29" t="str">
        <f>RANK(D38,$D$38:$D$45)&amp;IF(COUNTIF($D$38:$D$45,D38)&gt;1,"-"&amp;RANK(D38,$D$38:$D$45)+COUNTIF($D$38:$D$45,D38)-1,"")</f>
        <v>1-3</v>
      </c>
      <c r="D38" s="34">
        <f t="shared" si="1"/>
        <v>100</v>
      </c>
      <c r="E38" s="54">
        <f t="shared" si="2"/>
        <v>5</v>
      </c>
      <c r="F38" s="55">
        <f>'Показатель 3.1'!F44</f>
        <v>5</v>
      </c>
    </row>
    <row r="39" spans="1:6" ht="15" customHeight="1">
      <c r="A39" s="32" t="s">
        <v>34</v>
      </c>
      <c r="B39" s="29" t="str">
        <f>VLOOKUP(A39,'Рейтинг (раздел 3)'!$A$6:$B$90,2,FALSE)</f>
        <v>61-73</v>
      </c>
      <c r="C39" s="29" t="str">
        <f aca="true" t="shared" si="4" ref="C39:C45">RANK(D39,$D$38:$D$45)&amp;IF(COUNTIF($D$38:$D$45,D39)&gt;1,"-"&amp;RANK(D39,$D$38:$D$45)+COUNTIF($D$38:$D$45,D39)-1,"")</f>
        <v>6-7</v>
      </c>
      <c r="D39" s="34">
        <f t="shared" si="1"/>
        <v>20</v>
      </c>
      <c r="E39" s="54">
        <f t="shared" si="2"/>
        <v>1</v>
      </c>
      <c r="F39" s="55">
        <f>'Показатель 3.1'!F45</f>
        <v>1</v>
      </c>
    </row>
    <row r="40" spans="1:6" ht="15" customHeight="1">
      <c r="A40" s="32" t="s">
        <v>107</v>
      </c>
      <c r="B40" s="29" t="str">
        <f>VLOOKUP(A40,'Рейтинг (раздел 3)'!$A$6:$B$90,2,FALSE)</f>
        <v>77-85</v>
      </c>
      <c r="C40" s="29" t="str">
        <f t="shared" si="4"/>
        <v>8</v>
      </c>
      <c r="D40" s="34">
        <f t="shared" si="1"/>
        <v>0</v>
      </c>
      <c r="E40" s="54">
        <f t="shared" si="2"/>
        <v>0</v>
      </c>
      <c r="F40" s="55">
        <f>'Показатель 3.1'!F46</f>
        <v>0</v>
      </c>
    </row>
    <row r="41" spans="1:6" ht="15" customHeight="1">
      <c r="A41" s="32" t="s">
        <v>35</v>
      </c>
      <c r="B41" s="29" t="str">
        <f>VLOOKUP(A41,'Рейтинг (раздел 3)'!$A$6:$B$90,2,FALSE)</f>
        <v>1-22</v>
      </c>
      <c r="C41" s="29" t="str">
        <f t="shared" si="4"/>
        <v>1-3</v>
      </c>
      <c r="D41" s="34">
        <f t="shared" si="1"/>
        <v>100</v>
      </c>
      <c r="E41" s="54">
        <f t="shared" si="2"/>
        <v>5</v>
      </c>
      <c r="F41" s="55">
        <f>'Показатель 3.1'!F47</f>
        <v>5</v>
      </c>
    </row>
    <row r="42" spans="1:6" ht="15" customHeight="1">
      <c r="A42" s="32" t="s">
        <v>36</v>
      </c>
      <c r="B42" s="29" t="str">
        <f>VLOOKUP(A42,'Рейтинг (раздел 3)'!$A$6:$B$90,2,FALSE)</f>
        <v>1-22</v>
      </c>
      <c r="C42" s="29" t="str">
        <f t="shared" si="4"/>
        <v>1-3</v>
      </c>
      <c r="D42" s="34">
        <f t="shared" si="1"/>
        <v>100</v>
      </c>
      <c r="E42" s="54">
        <f t="shared" si="2"/>
        <v>5</v>
      </c>
      <c r="F42" s="55">
        <f>'Показатель 3.1'!F48</f>
        <v>5</v>
      </c>
    </row>
    <row r="43" spans="1:6" ht="15" customHeight="1">
      <c r="A43" s="32" t="s">
        <v>37</v>
      </c>
      <c r="B43" s="29" t="str">
        <f>VLOOKUP(A43,'Рейтинг (раздел 3)'!$A$6:$B$90,2,FALSE)</f>
        <v>30-60</v>
      </c>
      <c r="C43" s="29" t="str">
        <f t="shared" si="4"/>
        <v>4-5</v>
      </c>
      <c r="D43" s="34">
        <f t="shared" si="1"/>
        <v>40</v>
      </c>
      <c r="E43" s="54">
        <f t="shared" si="2"/>
        <v>2</v>
      </c>
      <c r="F43" s="55">
        <f>'Показатель 3.1'!F49</f>
        <v>2</v>
      </c>
    </row>
    <row r="44" spans="1:6" ht="15" customHeight="1">
      <c r="A44" s="32" t="s">
        <v>38</v>
      </c>
      <c r="B44" s="29" t="str">
        <f>VLOOKUP(A44,'Рейтинг (раздел 3)'!$A$6:$B$90,2,FALSE)</f>
        <v>30-60</v>
      </c>
      <c r="C44" s="29" t="str">
        <f t="shared" si="4"/>
        <v>4-5</v>
      </c>
      <c r="D44" s="34">
        <f t="shared" si="1"/>
        <v>40</v>
      </c>
      <c r="E44" s="54">
        <f t="shared" si="2"/>
        <v>2</v>
      </c>
      <c r="F44" s="55">
        <f>'Показатель 3.1'!F50</f>
        <v>2</v>
      </c>
    </row>
    <row r="45" spans="1:6" ht="15" customHeight="1">
      <c r="A45" s="32" t="s">
        <v>927</v>
      </c>
      <c r="B45" s="29" t="str">
        <f>VLOOKUP(A45,'Рейтинг (раздел 3)'!$A$6:$B$90,2,FALSE)</f>
        <v>61-73</v>
      </c>
      <c r="C45" s="29" t="str">
        <f t="shared" si="4"/>
        <v>6-7</v>
      </c>
      <c r="D45" s="34">
        <f t="shared" si="1"/>
        <v>20</v>
      </c>
      <c r="E45" s="54">
        <f t="shared" si="2"/>
        <v>1</v>
      </c>
      <c r="F45" s="55">
        <f>'Показатель 3.1'!F51</f>
        <v>1</v>
      </c>
    </row>
    <row r="46" spans="1:6" ht="15" customHeight="1">
      <c r="A46" s="36" t="s">
        <v>39</v>
      </c>
      <c r="B46" s="39"/>
      <c r="C46" s="36"/>
      <c r="D46" s="37"/>
      <c r="E46" s="57"/>
      <c r="F46" s="58"/>
    </row>
    <row r="47" spans="1:6" ht="15" customHeight="1">
      <c r="A47" s="32" t="s">
        <v>40</v>
      </c>
      <c r="B47" s="29" t="str">
        <f>VLOOKUP(A47,'Рейтинг (раздел 3)'!$A$6:$B$90,2,FALSE)</f>
        <v>74-76</v>
      </c>
      <c r="C47" s="29" t="str">
        <f>RANK(D47,$D$47:$D$53)&amp;IF(COUNTIF($D$47:$D$53,D47)&gt;1,"-"&amp;RANK(D47,$D$47:$D$53)+COUNTIF($D$47:$D$53,D47)-1,"")</f>
        <v>4</v>
      </c>
      <c r="D47" s="34">
        <f t="shared" si="1"/>
        <v>10</v>
      </c>
      <c r="E47" s="54">
        <f t="shared" si="2"/>
        <v>0.5</v>
      </c>
      <c r="F47" s="55">
        <f>'Показатель 3.1'!F53</f>
        <v>0.5</v>
      </c>
    </row>
    <row r="48" spans="1:6" ht="15" customHeight="1">
      <c r="A48" s="32" t="s">
        <v>41</v>
      </c>
      <c r="B48" s="29" t="str">
        <f>VLOOKUP(A48,'Рейтинг (раздел 3)'!$A$6:$B$90,2,FALSE)</f>
        <v>77-85</v>
      </c>
      <c r="C48" s="29" t="str">
        <f aca="true" t="shared" si="5" ref="C48:C53">RANK(D48,$D$47:$D$53)&amp;IF(COUNTIF($D$47:$D$53,D48)&gt;1,"-"&amp;RANK(D48,$D$47:$D$53)+COUNTIF($D$47:$D$53,D48)-1,"")</f>
        <v>5-7</v>
      </c>
      <c r="D48" s="34">
        <f t="shared" si="1"/>
        <v>0</v>
      </c>
      <c r="E48" s="54">
        <f t="shared" si="2"/>
        <v>0</v>
      </c>
      <c r="F48" s="55">
        <f>'Показатель 3.1'!F54</f>
        <v>0</v>
      </c>
    </row>
    <row r="49" spans="1:6" ht="15" customHeight="1">
      <c r="A49" s="32" t="s">
        <v>42</v>
      </c>
      <c r="B49" s="29" t="str">
        <f>VLOOKUP(A49,'Рейтинг (раздел 3)'!$A$6:$B$90,2,FALSE)</f>
        <v>30-60</v>
      </c>
      <c r="C49" s="29" t="str">
        <f t="shared" si="5"/>
        <v>2-3</v>
      </c>
      <c r="D49" s="34">
        <f t="shared" si="1"/>
        <v>40</v>
      </c>
      <c r="E49" s="54">
        <f t="shared" si="2"/>
        <v>2</v>
      </c>
      <c r="F49" s="55">
        <f>'Показатель 3.1'!F55</f>
        <v>2</v>
      </c>
    </row>
    <row r="50" spans="1:6" ht="15" customHeight="1">
      <c r="A50" s="32" t="s">
        <v>43</v>
      </c>
      <c r="B50" s="29" t="str">
        <f>VLOOKUP(A50,'Рейтинг (раздел 3)'!$A$6:$B$90,2,FALSE)</f>
        <v>30-60</v>
      </c>
      <c r="C50" s="29" t="str">
        <f t="shared" si="5"/>
        <v>2-3</v>
      </c>
      <c r="D50" s="34">
        <f t="shared" si="1"/>
        <v>40</v>
      </c>
      <c r="E50" s="54">
        <f t="shared" si="2"/>
        <v>2</v>
      </c>
      <c r="F50" s="55">
        <f>'Показатель 3.1'!F56</f>
        <v>2</v>
      </c>
    </row>
    <row r="51" spans="1:6" ht="15" customHeight="1">
      <c r="A51" s="32" t="s">
        <v>93</v>
      </c>
      <c r="B51" s="29" t="str">
        <f>VLOOKUP(A51,'Рейтинг (раздел 3)'!$A$6:$B$90,2,FALSE)</f>
        <v>77-85</v>
      </c>
      <c r="C51" s="29" t="str">
        <f t="shared" si="5"/>
        <v>5-7</v>
      </c>
      <c r="D51" s="34">
        <f t="shared" si="1"/>
        <v>0</v>
      </c>
      <c r="E51" s="54">
        <f t="shared" si="2"/>
        <v>0</v>
      </c>
      <c r="F51" s="55">
        <f>'Показатель 3.1'!F57</f>
        <v>0</v>
      </c>
    </row>
    <row r="52" spans="1:6" ht="15" customHeight="1">
      <c r="A52" s="32" t="s">
        <v>44</v>
      </c>
      <c r="B52" s="29" t="str">
        <f>VLOOKUP(A52,'Рейтинг (раздел 3)'!$A$6:$B$90,2,FALSE)</f>
        <v>77-85</v>
      </c>
      <c r="C52" s="29" t="str">
        <f t="shared" si="5"/>
        <v>5-7</v>
      </c>
      <c r="D52" s="34">
        <f t="shared" si="1"/>
        <v>0</v>
      </c>
      <c r="E52" s="54">
        <f t="shared" si="2"/>
        <v>0</v>
      </c>
      <c r="F52" s="55">
        <f>'Показатель 3.1'!F58</f>
        <v>0</v>
      </c>
    </row>
    <row r="53" spans="1:6" ht="15" customHeight="1">
      <c r="A53" s="32" t="s">
        <v>45</v>
      </c>
      <c r="B53" s="29" t="str">
        <f>VLOOKUP(A53,'Рейтинг (раздел 3)'!$A$6:$B$90,2,FALSE)</f>
        <v>1-22</v>
      </c>
      <c r="C53" s="29" t="str">
        <f t="shared" si="5"/>
        <v>1</v>
      </c>
      <c r="D53" s="34">
        <f t="shared" si="1"/>
        <v>100</v>
      </c>
      <c r="E53" s="54">
        <f t="shared" si="2"/>
        <v>5</v>
      </c>
      <c r="F53" s="55">
        <f>'Показатель 3.1'!F59</f>
        <v>5</v>
      </c>
    </row>
    <row r="54" spans="1:6" ht="15" customHeight="1">
      <c r="A54" s="36" t="s">
        <v>46</v>
      </c>
      <c r="B54" s="39"/>
      <c r="C54" s="38"/>
      <c r="D54" s="37"/>
      <c r="E54" s="57"/>
      <c r="F54" s="58"/>
    </row>
    <row r="55" spans="1:6" ht="15" customHeight="1">
      <c r="A55" s="32" t="s">
        <v>47</v>
      </c>
      <c r="B55" s="29" t="str">
        <f>VLOOKUP(A55,'Рейтинг (раздел 3)'!$A$6:$B$90,2,FALSE)</f>
        <v>30-60</v>
      </c>
      <c r="C55" s="33" t="str">
        <f>RANK(D55,$D$55:$D$68)&amp;IF(COUNTIF($D$55:$D$68,D55)&gt;1,"-"&amp;RANK(D55,$D$55:$D$68)+COUNTIF($D$55:$D$68,D55)-1,"")</f>
        <v>6-11</v>
      </c>
      <c r="D55" s="34">
        <f t="shared" si="1"/>
        <v>40</v>
      </c>
      <c r="E55" s="54">
        <f t="shared" si="2"/>
        <v>2</v>
      </c>
      <c r="F55" s="55">
        <f>'Показатель 3.1'!F61</f>
        <v>2</v>
      </c>
    </row>
    <row r="56" spans="1:6" ht="15" customHeight="1">
      <c r="A56" s="32" t="s">
        <v>48</v>
      </c>
      <c r="B56" s="29" t="str">
        <f>VLOOKUP(A56,'Рейтинг (раздел 3)'!$A$6:$B$90,2,FALSE)</f>
        <v>61-73</v>
      </c>
      <c r="C56" s="33" t="str">
        <f aca="true" t="shared" si="6" ref="C56:C68">RANK(D56,$D$55:$D$68)&amp;IF(COUNTIF($D$55:$D$68,D56)&gt;1,"-"&amp;RANK(D56,$D$55:$D$68)+COUNTIF($D$55:$D$68,D56)-1,"")</f>
        <v>12</v>
      </c>
      <c r="D56" s="34">
        <f t="shared" si="1"/>
        <v>20</v>
      </c>
      <c r="E56" s="54">
        <f t="shared" si="2"/>
        <v>1</v>
      </c>
      <c r="F56" s="55">
        <f>'Показатель 3.1'!F62</f>
        <v>1</v>
      </c>
    </row>
    <row r="57" spans="1:6" ht="15" customHeight="1">
      <c r="A57" s="32" t="s">
        <v>49</v>
      </c>
      <c r="B57" s="29" t="str">
        <f>VLOOKUP(A57,'Рейтинг (раздел 3)'!$A$6:$B$90,2,FALSE)</f>
        <v>30-60</v>
      </c>
      <c r="C57" s="33" t="str">
        <f t="shared" si="6"/>
        <v>6-11</v>
      </c>
      <c r="D57" s="34">
        <f t="shared" si="1"/>
        <v>40</v>
      </c>
      <c r="E57" s="54">
        <f t="shared" si="2"/>
        <v>2</v>
      </c>
      <c r="F57" s="55">
        <f>'Показатель 3.1'!F63</f>
        <v>2</v>
      </c>
    </row>
    <row r="58" spans="1:6" ht="15" customHeight="1">
      <c r="A58" s="32" t="s">
        <v>50</v>
      </c>
      <c r="B58" s="29" t="str">
        <f>VLOOKUP(A58,'Рейтинг (раздел 3)'!$A$6:$B$90,2,FALSE)</f>
        <v>77-85</v>
      </c>
      <c r="C58" s="33" t="str">
        <f t="shared" si="6"/>
        <v>14</v>
      </c>
      <c r="D58" s="34">
        <f t="shared" si="1"/>
        <v>0</v>
      </c>
      <c r="E58" s="54">
        <f t="shared" si="2"/>
        <v>0</v>
      </c>
      <c r="F58" s="55">
        <f>'Показатель 3.1'!F64</f>
        <v>0</v>
      </c>
    </row>
    <row r="59" spans="1:6" ht="15" customHeight="1">
      <c r="A59" s="32" t="s">
        <v>51</v>
      </c>
      <c r="B59" s="29" t="str">
        <f>VLOOKUP(A59,'Рейтинг (раздел 3)'!$A$6:$B$90,2,FALSE)</f>
        <v>30-60</v>
      </c>
      <c r="C59" s="33" t="str">
        <f t="shared" si="6"/>
        <v>6-11</v>
      </c>
      <c r="D59" s="34">
        <f t="shared" si="1"/>
        <v>40</v>
      </c>
      <c r="E59" s="54">
        <f t="shared" si="2"/>
        <v>2</v>
      </c>
      <c r="F59" s="55">
        <f>'Показатель 3.1'!F65</f>
        <v>2</v>
      </c>
    </row>
    <row r="60" spans="1:6" ht="15" customHeight="1">
      <c r="A60" s="32" t="s">
        <v>52</v>
      </c>
      <c r="B60" s="29" t="str">
        <f>VLOOKUP(A60,'Рейтинг (раздел 3)'!$A$6:$B$90,2,FALSE)</f>
        <v>74-76</v>
      </c>
      <c r="C60" s="33" t="str">
        <f t="shared" si="6"/>
        <v>13</v>
      </c>
      <c r="D60" s="34">
        <f t="shared" si="1"/>
        <v>10</v>
      </c>
      <c r="E60" s="54">
        <f t="shared" si="2"/>
        <v>0.5</v>
      </c>
      <c r="F60" s="55">
        <f>'Показатель 3.1'!F66</f>
        <v>0.5</v>
      </c>
    </row>
    <row r="61" spans="1:6" ht="15" customHeight="1">
      <c r="A61" s="32" t="s">
        <v>53</v>
      </c>
      <c r="B61" s="29" t="str">
        <f>VLOOKUP(A61,'Рейтинг (раздел 3)'!$A$6:$B$90,2,FALSE)</f>
        <v>1-22</v>
      </c>
      <c r="C61" s="33" t="str">
        <f t="shared" si="6"/>
        <v>1-3</v>
      </c>
      <c r="D61" s="34">
        <f t="shared" si="1"/>
        <v>100</v>
      </c>
      <c r="E61" s="54">
        <f t="shared" si="2"/>
        <v>5</v>
      </c>
      <c r="F61" s="55">
        <f>'Показатель 3.1'!F67</f>
        <v>5</v>
      </c>
    </row>
    <row r="62" spans="1:6" ht="15" customHeight="1">
      <c r="A62" s="32" t="s">
        <v>54</v>
      </c>
      <c r="B62" s="29" t="str">
        <f>VLOOKUP(A62,'Рейтинг (раздел 3)'!$A$6:$B$90,2,FALSE)</f>
        <v>30-60</v>
      </c>
      <c r="C62" s="33" t="str">
        <f t="shared" si="6"/>
        <v>6-11</v>
      </c>
      <c r="D62" s="34">
        <f t="shared" si="1"/>
        <v>40</v>
      </c>
      <c r="E62" s="54">
        <f t="shared" si="2"/>
        <v>2</v>
      </c>
      <c r="F62" s="55">
        <f>'Показатель 3.1'!F68</f>
        <v>2</v>
      </c>
    </row>
    <row r="63" spans="1:6" ht="15" customHeight="1">
      <c r="A63" s="32" t="s">
        <v>55</v>
      </c>
      <c r="B63" s="29" t="str">
        <f>VLOOKUP(A63,'Рейтинг (раздел 3)'!$A$6:$B$90,2,FALSE)</f>
        <v>1-22</v>
      </c>
      <c r="C63" s="33" t="str">
        <f t="shared" si="6"/>
        <v>1-3</v>
      </c>
      <c r="D63" s="34">
        <f t="shared" si="1"/>
        <v>100</v>
      </c>
      <c r="E63" s="54">
        <f t="shared" si="2"/>
        <v>5</v>
      </c>
      <c r="F63" s="55">
        <f>'Показатель 3.1'!F69</f>
        <v>5</v>
      </c>
    </row>
    <row r="64" spans="1:6" ht="15" customHeight="1">
      <c r="A64" s="32" t="s">
        <v>56</v>
      </c>
      <c r="B64" s="29" t="str">
        <f>VLOOKUP(A64,'Рейтинг (раздел 3)'!$A$6:$B$90,2,FALSE)</f>
        <v>1-22</v>
      </c>
      <c r="C64" s="33" t="str">
        <f t="shared" si="6"/>
        <v>1-3</v>
      </c>
      <c r="D64" s="34">
        <f t="shared" si="1"/>
        <v>100</v>
      </c>
      <c r="E64" s="54">
        <f t="shared" si="2"/>
        <v>5</v>
      </c>
      <c r="F64" s="55">
        <f>'Показатель 3.1'!F70</f>
        <v>5</v>
      </c>
    </row>
    <row r="65" spans="1:6" ht="15" customHeight="1">
      <c r="A65" s="32" t="s">
        <v>57</v>
      </c>
      <c r="B65" s="29" t="str">
        <f>VLOOKUP(A65,'Рейтинг (раздел 3)'!$A$6:$B$90,2,FALSE)</f>
        <v>30-60</v>
      </c>
      <c r="C65" s="33" t="str">
        <f t="shared" si="6"/>
        <v>6-11</v>
      </c>
      <c r="D65" s="34">
        <f t="shared" si="1"/>
        <v>40</v>
      </c>
      <c r="E65" s="54">
        <f t="shared" si="2"/>
        <v>2</v>
      </c>
      <c r="F65" s="55">
        <f>'Показатель 3.1'!F71</f>
        <v>2</v>
      </c>
    </row>
    <row r="66" spans="1:6" ht="15" customHeight="1">
      <c r="A66" s="32" t="s">
        <v>58</v>
      </c>
      <c r="B66" s="29" t="str">
        <f>VLOOKUP(A66,'Рейтинг (раздел 3)'!$A$6:$B$90,2,FALSE)</f>
        <v>30-60</v>
      </c>
      <c r="C66" s="33" t="str">
        <f t="shared" si="6"/>
        <v>6-11</v>
      </c>
      <c r="D66" s="34">
        <f t="shared" si="1"/>
        <v>40</v>
      </c>
      <c r="E66" s="54">
        <f t="shared" si="2"/>
        <v>2</v>
      </c>
      <c r="F66" s="55">
        <f>'Показатель 3.1'!F72</f>
        <v>2</v>
      </c>
    </row>
    <row r="67" spans="1:6" ht="15" customHeight="1">
      <c r="A67" s="32" t="s">
        <v>59</v>
      </c>
      <c r="B67" s="29" t="str">
        <f>VLOOKUP(A67,'Рейтинг (раздел 3)'!$A$6:$B$90,2,FALSE)</f>
        <v>23-28</v>
      </c>
      <c r="C67" s="33" t="str">
        <f t="shared" si="6"/>
        <v>4-5</v>
      </c>
      <c r="D67" s="34">
        <f t="shared" si="1"/>
        <v>80</v>
      </c>
      <c r="E67" s="54">
        <f t="shared" si="2"/>
        <v>4</v>
      </c>
      <c r="F67" s="55">
        <f>'Показатель 3.1'!F73</f>
        <v>4</v>
      </c>
    </row>
    <row r="68" spans="1:6" ht="15" customHeight="1">
      <c r="A68" s="32" t="s">
        <v>60</v>
      </c>
      <c r="B68" s="29" t="str">
        <f>VLOOKUP(A68,'Рейтинг (раздел 3)'!$A$6:$B$90,2,FALSE)</f>
        <v>23-28</v>
      </c>
      <c r="C68" s="33" t="str">
        <f t="shared" si="6"/>
        <v>4-5</v>
      </c>
      <c r="D68" s="34">
        <f t="shared" si="1"/>
        <v>80</v>
      </c>
      <c r="E68" s="54">
        <f t="shared" si="2"/>
        <v>4</v>
      </c>
      <c r="F68" s="55">
        <f>'Показатель 3.1'!F74</f>
        <v>4</v>
      </c>
    </row>
    <row r="69" spans="1:6" ht="15" customHeight="1">
      <c r="A69" s="36" t="s">
        <v>61</v>
      </c>
      <c r="B69" s="39"/>
      <c r="C69" s="38"/>
      <c r="D69" s="37"/>
      <c r="E69" s="57"/>
      <c r="F69" s="58"/>
    </row>
    <row r="70" spans="1:6" ht="15" customHeight="1">
      <c r="A70" s="32" t="s">
        <v>62</v>
      </c>
      <c r="B70" s="29" t="str">
        <f>VLOOKUP(A70,'Рейтинг (раздел 3)'!$A$6:$B$90,2,FALSE)</f>
        <v>30-60</v>
      </c>
      <c r="C70" s="33" t="str">
        <f aca="true" t="shared" si="7" ref="C70:C75">RANK(D70,$D$70:$D$75)&amp;IF(COUNTIF($D$70:$D$75,D70)&gt;1,"-"&amp;RANK(D70,$D$70:$D$75)+COUNTIF($D$70:$D$75,D70)-1,"")</f>
        <v>4-5</v>
      </c>
      <c r="D70" s="34">
        <f t="shared" si="1"/>
        <v>40</v>
      </c>
      <c r="E70" s="54">
        <f t="shared" si="2"/>
        <v>2</v>
      </c>
      <c r="F70" s="55">
        <f>'Показатель 3.1'!F76</f>
        <v>2</v>
      </c>
    </row>
    <row r="71" spans="1:6" ht="15" customHeight="1">
      <c r="A71" s="32" t="s">
        <v>63</v>
      </c>
      <c r="B71" s="29" t="str">
        <f>VLOOKUP(A71,'Рейтинг (раздел 3)'!$A$6:$B$90,2,FALSE)</f>
        <v>30-60</v>
      </c>
      <c r="C71" s="33" t="str">
        <f t="shared" si="7"/>
        <v>4-5</v>
      </c>
      <c r="D71" s="34">
        <f t="shared" si="1"/>
        <v>40</v>
      </c>
      <c r="E71" s="54">
        <f t="shared" si="2"/>
        <v>2</v>
      </c>
      <c r="F71" s="55">
        <f>'Показатель 3.1'!F77</f>
        <v>2</v>
      </c>
    </row>
    <row r="72" spans="1:6" ht="15" customHeight="1">
      <c r="A72" s="32" t="s">
        <v>64</v>
      </c>
      <c r="B72" s="29" t="str">
        <f>VLOOKUP(A72,'Рейтинг (раздел 3)'!$A$6:$B$90,2,FALSE)</f>
        <v>1-22</v>
      </c>
      <c r="C72" s="33" t="str">
        <f t="shared" si="7"/>
        <v>1-3</v>
      </c>
      <c r="D72" s="34">
        <f t="shared" si="1"/>
        <v>100</v>
      </c>
      <c r="E72" s="54">
        <f t="shared" si="2"/>
        <v>5</v>
      </c>
      <c r="F72" s="55">
        <f>'Показатель 3.1'!F78</f>
        <v>5</v>
      </c>
    </row>
    <row r="73" spans="1:6" ht="15" customHeight="1">
      <c r="A73" s="32" t="s">
        <v>65</v>
      </c>
      <c r="B73" s="29" t="str">
        <f>VLOOKUP(A73,'Рейтинг (раздел 3)'!$A$6:$B$90,2,FALSE)</f>
        <v>1-22</v>
      </c>
      <c r="C73" s="33" t="str">
        <f t="shared" si="7"/>
        <v>1-3</v>
      </c>
      <c r="D73" s="34">
        <f t="shared" si="1"/>
        <v>100</v>
      </c>
      <c r="E73" s="54">
        <f t="shared" si="2"/>
        <v>5</v>
      </c>
      <c r="F73" s="55">
        <f>'Показатель 3.1'!F79</f>
        <v>5</v>
      </c>
    </row>
    <row r="74" spans="1:6" ht="15" customHeight="1">
      <c r="A74" s="32" t="s">
        <v>66</v>
      </c>
      <c r="B74" s="29" t="str">
        <f>VLOOKUP(A74,'Рейтинг (раздел 3)'!$A$6:$B$90,2,FALSE)</f>
        <v>1-22</v>
      </c>
      <c r="C74" s="33" t="str">
        <f t="shared" si="7"/>
        <v>1-3</v>
      </c>
      <c r="D74" s="34">
        <f aca="true" t="shared" si="8" ref="D74:D98">E74/$E$5*100</f>
        <v>100</v>
      </c>
      <c r="E74" s="54">
        <f aca="true" t="shared" si="9" ref="E74:E98">F74</f>
        <v>5</v>
      </c>
      <c r="F74" s="55">
        <f>'Показатель 3.1'!F80</f>
        <v>5</v>
      </c>
    </row>
    <row r="75" spans="1:6" ht="15" customHeight="1">
      <c r="A75" s="32" t="s">
        <v>67</v>
      </c>
      <c r="B75" s="29" t="str">
        <f>VLOOKUP(A75,'Рейтинг (раздел 3)'!$A$6:$B$90,2,FALSE)</f>
        <v>61-73</v>
      </c>
      <c r="C75" s="33" t="str">
        <f t="shared" si="7"/>
        <v>6</v>
      </c>
      <c r="D75" s="34">
        <f t="shared" si="8"/>
        <v>20</v>
      </c>
      <c r="E75" s="54">
        <f t="shared" si="9"/>
        <v>1</v>
      </c>
      <c r="F75" s="55">
        <f>'Показатель 3.1'!F81</f>
        <v>1</v>
      </c>
    </row>
    <row r="76" spans="1:6" ht="15" customHeight="1">
      <c r="A76" s="36" t="s">
        <v>68</v>
      </c>
      <c r="B76" s="39"/>
      <c r="C76" s="38"/>
      <c r="D76" s="37"/>
      <c r="E76" s="57"/>
      <c r="F76" s="58"/>
    </row>
    <row r="77" spans="1:6" ht="15" customHeight="1">
      <c r="A77" s="32" t="s">
        <v>69</v>
      </c>
      <c r="B77" s="29" t="str">
        <f>VLOOKUP(A77,'Рейтинг (раздел 3)'!$A$6:$B$90,2,FALSE)</f>
        <v>30-60</v>
      </c>
      <c r="C77" s="33" t="str">
        <f>RANK(D77,$D$77:$D$88)&amp;IF(COUNTIF($D$77:$D$88,D77)&gt;1,"-"&amp;RANK(D77,$D$77:$D$88)+COUNTIF($D$77:$D$88,D77)-1,"")</f>
        <v>5-10</v>
      </c>
      <c r="D77" s="34">
        <f t="shared" si="8"/>
        <v>40</v>
      </c>
      <c r="E77" s="54">
        <f t="shared" si="9"/>
        <v>2</v>
      </c>
      <c r="F77" s="55">
        <f>'Показатель 3.1'!F83</f>
        <v>2</v>
      </c>
    </row>
    <row r="78" spans="1:6" ht="15" customHeight="1">
      <c r="A78" s="32" t="s">
        <v>70</v>
      </c>
      <c r="B78" s="29" t="str">
        <f>VLOOKUP(A78,'Рейтинг (раздел 3)'!$A$6:$B$90,2,FALSE)</f>
        <v>29</v>
      </c>
      <c r="C78" s="33" t="str">
        <f aca="true" t="shared" si="10" ref="C78:C88">RANK(D78,$D$77:$D$88)&amp;IF(COUNTIF($D$77:$D$88,D78)&gt;1,"-"&amp;RANK(D78,$D$77:$D$88)+COUNTIF($D$77:$D$88,D78)-1,"")</f>
        <v>4</v>
      </c>
      <c r="D78" s="34">
        <f t="shared" si="8"/>
        <v>50</v>
      </c>
      <c r="E78" s="54">
        <f t="shared" si="9"/>
        <v>2.5</v>
      </c>
      <c r="F78" s="55">
        <f>'Показатель 3.1'!F84</f>
        <v>2.5</v>
      </c>
    </row>
    <row r="79" spans="1:6" ht="15" customHeight="1">
      <c r="A79" s="32" t="s">
        <v>71</v>
      </c>
      <c r="B79" s="29" t="str">
        <f>VLOOKUP(A79,'Рейтинг (раздел 3)'!$A$6:$B$90,2,FALSE)</f>
        <v>77-85</v>
      </c>
      <c r="C79" s="33" t="str">
        <f t="shared" si="10"/>
        <v>11-12</v>
      </c>
      <c r="D79" s="34">
        <f t="shared" si="8"/>
        <v>0</v>
      </c>
      <c r="E79" s="54">
        <f t="shared" si="9"/>
        <v>0</v>
      </c>
      <c r="F79" s="55">
        <f>'Показатель 3.1'!F85</f>
        <v>0</v>
      </c>
    </row>
    <row r="80" spans="1:6" ht="15" customHeight="1">
      <c r="A80" s="32" t="s">
        <v>72</v>
      </c>
      <c r="B80" s="29" t="str">
        <f>VLOOKUP(A80,'Рейтинг (раздел 3)'!$A$6:$B$90,2,FALSE)</f>
        <v>30-60</v>
      </c>
      <c r="C80" s="33" t="str">
        <f t="shared" si="10"/>
        <v>5-10</v>
      </c>
      <c r="D80" s="34">
        <f t="shared" si="8"/>
        <v>40</v>
      </c>
      <c r="E80" s="54">
        <f t="shared" si="9"/>
        <v>2</v>
      </c>
      <c r="F80" s="55">
        <f>'Показатель 3.1'!F86</f>
        <v>2</v>
      </c>
    </row>
    <row r="81" spans="1:6" ht="15" customHeight="1">
      <c r="A81" s="32" t="s">
        <v>73</v>
      </c>
      <c r="B81" s="29" t="str">
        <f>VLOOKUP(A81,'Рейтинг (раздел 3)'!$A$6:$B$90,2,FALSE)</f>
        <v>30-60</v>
      </c>
      <c r="C81" s="33" t="str">
        <f t="shared" si="10"/>
        <v>5-10</v>
      </c>
      <c r="D81" s="34">
        <f t="shared" si="8"/>
        <v>40</v>
      </c>
      <c r="E81" s="54">
        <f t="shared" si="9"/>
        <v>2</v>
      </c>
      <c r="F81" s="55">
        <f>'Показатель 3.1'!F87</f>
        <v>2</v>
      </c>
    </row>
    <row r="82" spans="1:6" ht="15" customHeight="1">
      <c r="A82" s="32" t="s">
        <v>74</v>
      </c>
      <c r="B82" s="29" t="str">
        <f>VLOOKUP(A82,'Рейтинг (раздел 3)'!$A$6:$B$90,2,FALSE)</f>
        <v>30-60</v>
      </c>
      <c r="C82" s="33" t="str">
        <f t="shared" si="10"/>
        <v>5-10</v>
      </c>
      <c r="D82" s="34">
        <f t="shared" si="8"/>
        <v>40</v>
      </c>
      <c r="E82" s="54">
        <f t="shared" si="9"/>
        <v>2</v>
      </c>
      <c r="F82" s="55">
        <f>'Показатель 3.1'!F88</f>
        <v>2</v>
      </c>
    </row>
    <row r="83" spans="1:6" ht="15" customHeight="1">
      <c r="A83" s="32" t="s">
        <v>75</v>
      </c>
      <c r="B83" s="29" t="str">
        <f>VLOOKUP(A83,'Рейтинг (раздел 3)'!$A$6:$B$90,2,FALSE)</f>
        <v>1-22</v>
      </c>
      <c r="C83" s="33" t="str">
        <f t="shared" si="10"/>
        <v>1-3</v>
      </c>
      <c r="D83" s="34">
        <f t="shared" si="8"/>
        <v>100</v>
      </c>
      <c r="E83" s="54">
        <f t="shared" si="9"/>
        <v>5</v>
      </c>
      <c r="F83" s="55">
        <f>'Показатель 3.1'!F89</f>
        <v>5</v>
      </c>
    </row>
    <row r="84" spans="1:6" ht="15" customHeight="1">
      <c r="A84" s="32" t="s">
        <v>76</v>
      </c>
      <c r="B84" s="29" t="str">
        <f>VLOOKUP(A84,'Рейтинг (раздел 3)'!$A$6:$B$90,2,FALSE)</f>
        <v>1-22</v>
      </c>
      <c r="C84" s="33" t="str">
        <f t="shared" si="10"/>
        <v>1-3</v>
      </c>
      <c r="D84" s="34">
        <f t="shared" si="8"/>
        <v>100</v>
      </c>
      <c r="E84" s="54">
        <f t="shared" si="9"/>
        <v>5</v>
      </c>
      <c r="F84" s="55">
        <f>'Показатель 3.1'!F90</f>
        <v>5</v>
      </c>
    </row>
    <row r="85" spans="1:6" ht="15" customHeight="1">
      <c r="A85" s="32" t="s">
        <v>77</v>
      </c>
      <c r="B85" s="29" t="str">
        <f>VLOOKUP(A85,'Рейтинг (раздел 3)'!$A$6:$B$90,2,FALSE)</f>
        <v>30-60</v>
      </c>
      <c r="C85" s="33" t="str">
        <f t="shared" si="10"/>
        <v>5-10</v>
      </c>
      <c r="D85" s="34">
        <f t="shared" si="8"/>
        <v>40</v>
      </c>
      <c r="E85" s="54">
        <f t="shared" si="9"/>
        <v>2</v>
      </c>
      <c r="F85" s="55">
        <f>'Показатель 3.1'!F91</f>
        <v>2</v>
      </c>
    </row>
    <row r="86" spans="1:6" ht="15" customHeight="1">
      <c r="A86" s="32" t="s">
        <v>78</v>
      </c>
      <c r="B86" s="29" t="str">
        <f>VLOOKUP(A86,'Рейтинг (раздел 3)'!$A$6:$B$90,2,FALSE)</f>
        <v>77-85</v>
      </c>
      <c r="C86" s="33" t="str">
        <f t="shared" si="10"/>
        <v>11-12</v>
      </c>
      <c r="D86" s="34">
        <f t="shared" si="8"/>
        <v>0</v>
      </c>
      <c r="E86" s="54">
        <f t="shared" si="9"/>
        <v>0</v>
      </c>
      <c r="F86" s="55">
        <f>'Показатель 3.1'!F92</f>
        <v>0</v>
      </c>
    </row>
    <row r="87" spans="1:6" ht="15" customHeight="1">
      <c r="A87" s="32" t="s">
        <v>79</v>
      </c>
      <c r="B87" s="29" t="str">
        <f>VLOOKUP(A87,'Рейтинг (раздел 3)'!$A$6:$B$90,2,FALSE)</f>
        <v>1-22</v>
      </c>
      <c r="C87" s="33" t="str">
        <f t="shared" si="10"/>
        <v>1-3</v>
      </c>
      <c r="D87" s="34">
        <f t="shared" si="8"/>
        <v>100</v>
      </c>
      <c r="E87" s="54">
        <f t="shared" si="9"/>
        <v>5</v>
      </c>
      <c r="F87" s="55">
        <f>'Показатель 3.1'!F93</f>
        <v>5</v>
      </c>
    </row>
    <row r="88" spans="1:6" ht="15" customHeight="1">
      <c r="A88" s="32" t="s">
        <v>80</v>
      </c>
      <c r="B88" s="29" t="str">
        <f>VLOOKUP(A88,'Рейтинг (раздел 3)'!$A$6:$B$90,2,FALSE)</f>
        <v>30-60</v>
      </c>
      <c r="C88" s="33" t="str">
        <f t="shared" si="10"/>
        <v>5-10</v>
      </c>
      <c r="D88" s="34">
        <f t="shared" si="8"/>
        <v>40</v>
      </c>
      <c r="E88" s="54">
        <f t="shared" si="9"/>
        <v>2</v>
      </c>
      <c r="F88" s="55">
        <f>'Показатель 3.1'!F94</f>
        <v>2</v>
      </c>
    </row>
    <row r="89" spans="1:6" ht="15" customHeight="1">
      <c r="A89" s="36" t="s">
        <v>81</v>
      </c>
      <c r="B89" s="39"/>
      <c r="C89" s="38"/>
      <c r="D89" s="37"/>
      <c r="E89" s="57"/>
      <c r="F89" s="58"/>
    </row>
    <row r="90" spans="1:6" ht="15" customHeight="1">
      <c r="A90" s="32" t="s">
        <v>82</v>
      </c>
      <c r="B90" s="29" t="str">
        <f>VLOOKUP(A90,'Рейтинг (раздел 3)'!$A$6:$B$90,2,FALSE)</f>
        <v>30-60</v>
      </c>
      <c r="C90" s="33" t="str">
        <f>RANK(D90,$D$90:$D$98)&amp;IF(COUNTIF($D$90:$D$98,D90)&gt;1,"-"&amp;RANK(D90,$D$90:$D$98)+COUNTIF($D$90:$D$98,D90)-1,"")</f>
        <v>3-5</v>
      </c>
      <c r="D90" s="34">
        <f t="shared" si="8"/>
        <v>40</v>
      </c>
      <c r="E90" s="54">
        <f t="shared" si="9"/>
        <v>2</v>
      </c>
      <c r="F90" s="55">
        <f>'Показатель 3.1'!F96</f>
        <v>2</v>
      </c>
    </row>
    <row r="91" spans="1:6" ht="15" customHeight="1">
      <c r="A91" s="32" t="s">
        <v>83</v>
      </c>
      <c r="B91" s="29" t="str">
        <f>VLOOKUP(A91,'Рейтинг (раздел 3)'!$A$6:$B$90,2,FALSE)</f>
        <v>61-73</v>
      </c>
      <c r="C91" s="33" t="str">
        <f aca="true" t="shared" si="11" ref="C91:C98">RANK(D91,$D$90:$D$98)&amp;IF(COUNTIF($D$90:$D$98,D91)&gt;1,"-"&amp;RANK(D91,$D$90:$D$98)+COUNTIF($D$90:$D$98,D91)-1,"")</f>
        <v>6-7</v>
      </c>
      <c r="D91" s="34">
        <f t="shared" si="8"/>
        <v>20</v>
      </c>
      <c r="E91" s="54">
        <f t="shared" si="9"/>
        <v>1</v>
      </c>
      <c r="F91" s="55">
        <f>'Показатель 3.1'!F97</f>
        <v>1</v>
      </c>
    </row>
    <row r="92" spans="1:6" ht="15" customHeight="1">
      <c r="A92" s="32" t="s">
        <v>84</v>
      </c>
      <c r="B92" s="29" t="str">
        <f>VLOOKUP(A92,'Рейтинг (раздел 3)'!$A$6:$B$90,2,FALSE)</f>
        <v>30-60</v>
      </c>
      <c r="C92" s="33" t="str">
        <f t="shared" si="11"/>
        <v>3-5</v>
      </c>
      <c r="D92" s="34">
        <f t="shared" si="8"/>
        <v>40</v>
      </c>
      <c r="E92" s="54">
        <f t="shared" si="9"/>
        <v>2</v>
      </c>
      <c r="F92" s="55">
        <f>'Показатель 3.1'!F98</f>
        <v>2</v>
      </c>
    </row>
    <row r="93" spans="1:6" ht="15" customHeight="1">
      <c r="A93" s="32" t="s">
        <v>85</v>
      </c>
      <c r="B93" s="29" t="str">
        <f>VLOOKUP(A93,'Рейтинг (раздел 3)'!$A$6:$B$90,2,FALSE)</f>
        <v>30-60</v>
      </c>
      <c r="C93" s="33" t="str">
        <f t="shared" si="11"/>
        <v>3-5</v>
      </c>
      <c r="D93" s="34">
        <f t="shared" si="8"/>
        <v>40</v>
      </c>
      <c r="E93" s="54">
        <f t="shared" si="9"/>
        <v>2</v>
      </c>
      <c r="F93" s="55">
        <f>'Показатель 3.1'!F99</f>
        <v>2</v>
      </c>
    </row>
    <row r="94" spans="1:6" ht="15" customHeight="1">
      <c r="A94" s="32" t="s">
        <v>86</v>
      </c>
      <c r="B94" s="29" t="str">
        <f>VLOOKUP(A94,'Рейтинг (раздел 3)'!$A$6:$B$90,2,FALSE)</f>
        <v>77-85</v>
      </c>
      <c r="C94" s="33" t="str">
        <f t="shared" si="11"/>
        <v>9</v>
      </c>
      <c r="D94" s="34">
        <f t="shared" si="8"/>
        <v>0</v>
      </c>
      <c r="E94" s="54">
        <f t="shared" si="9"/>
        <v>0</v>
      </c>
      <c r="F94" s="55">
        <f>'Показатель 3.1'!F100</f>
        <v>0</v>
      </c>
    </row>
    <row r="95" spans="1:6" ht="15" customHeight="1">
      <c r="A95" s="32" t="s">
        <v>87</v>
      </c>
      <c r="B95" s="29" t="str">
        <f>VLOOKUP(A95,'Рейтинг (раздел 3)'!$A$6:$B$90,2,FALSE)</f>
        <v>23-28</v>
      </c>
      <c r="C95" s="33" t="str">
        <f t="shared" si="11"/>
        <v>1-2</v>
      </c>
      <c r="D95" s="34">
        <f t="shared" si="8"/>
        <v>80</v>
      </c>
      <c r="E95" s="54">
        <f t="shared" si="9"/>
        <v>4</v>
      </c>
      <c r="F95" s="55">
        <f>'Показатель 3.1'!F101</f>
        <v>4</v>
      </c>
    </row>
    <row r="96" spans="1:6" ht="15" customHeight="1">
      <c r="A96" s="32" t="s">
        <v>88</v>
      </c>
      <c r="B96" s="29" t="str">
        <f>VLOOKUP(A96,'Рейтинг (раздел 3)'!$A$6:$B$90,2,FALSE)</f>
        <v>61-73</v>
      </c>
      <c r="C96" s="33" t="str">
        <f t="shared" si="11"/>
        <v>6-7</v>
      </c>
      <c r="D96" s="34">
        <f t="shared" si="8"/>
        <v>20</v>
      </c>
      <c r="E96" s="54">
        <f t="shared" si="9"/>
        <v>1</v>
      </c>
      <c r="F96" s="55">
        <f>'Показатель 3.1'!F102</f>
        <v>1</v>
      </c>
    </row>
    <row r="97" spans="1:6" ht="15" customHeight="1">
      <c r="A97" s="32" t="s">
        <v>89</v>
      </c>
      <c r="B97" s="29" t="str">
        <f>VLOOKUP(A97,'Рейтинг (раздел 3)'!$A$6:$B$90,2,FALSE)</f>
        <v>74-76</v>
      </c>
      <c r="C97" s="33" t="str">
        <f t="shared" si="11"/>
        <v>8</v>
      </c>
      <c r="D97" s="34">
        <f t="shared" si="8"/>
        <v>10</v>
      </c>
      <c r="E97" s="54">
        <f t="shared" si="9"/>
        <v>0.5</v>
      </c>
      <c r="F97" s="55">
        <f>'Показатель 3.1'!F103</f>
        <v>0.5</v>
      </c>
    </row>
    <row r="98" spans="1:6" ht="15" customHeight="1">
      <c r="A98" s="32" t="s">
        <v>90</v>
      </c>
      <c r="B98" s="29" t="str">
        <f>VLOOKUP(A98,'Рейтинг (раздел 3)'!$A$6:$B$90,2,FALSE)</f>
        <v>23-28</v>
      </c>
      <c r="C98" s="33" t="str">
        <f t="shared" si="11"/>
        <v>1-2</v>
      </c>
      <c r="D98" s="34">
        <f t="shared" si="8"/>
        <v>80</v>
      </c>
      <c r="E98" s="54">
        <f t="shared" si="9"/>
        <v>4</v>
      </c>
      <c r="F98" s="55">
        <f>'Показатель 3.1'!F104</f>
        <v>4</v>
      </c>
    </row>
  </sheetData>
  <sheetProtection/>
  <mergeCells count="1">
    <mergeCell ref="A1:F1"/>
  </mergeCells>
  <printOptions verticalCentered="1"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7" r:id="rId1"/>
  <headerFooter>
    <oddFooter>&amp;C&amp;9&amp;A&amp;R&amp;9&amp;P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4" sqref="H14"/>
    </sheetView>
  </sheetViews>
  <sheetFormatPr defaultColWidth="9.140625" defaultRowHeight="15"/>
  <cols>
    <col min="1" max="1" width="5.28125" style="3" customWidth="1"/>
    <col min="2" max="2" width="141.8515625" style="2" customWidth="1"/>
    <col min="3" max="3" width="8.28125" style="2" customWidth="1"/>
    <col min="4" max="6" width="6.7109375" style="2" customWidth="1"/>
    <col min="7" max="16384" width="9.140625" style="2" customWidth="1"/>
  </cols>
  <sheetData>
    <row r="1" spans="1:6" ht="12.75">
      <c r="A1" s="65" t="s">
        <v>1098</v>
      </c>
      <c r="B1" s="66"/>
      <c r="C1" s="66"/>
      <c r="D1" s="66"/>
      <c r="E1" s="66"/>
      <c r="F1" s="66"/>
    </row>
    <row r="2" spans="1:6" ht="12.75">
      <c r="A2" s="43"/>
      <c r="B2" s="44"/>
      <c r="C2" s="44"/>
      <c r="D2" s="44"/>
      <c r="E2" s="44"/>
      <c r="F2" s="44"/>
    </row>
    <row r="3" spans="1:6" ht="12.75" customHeight="1">
      <c r="A3" s="70" t="s">
        <v>100</v>
      </c>
      <c r="B3" s="70" t="s">
        <v>101</v>
      </c>
      <c r="C3" s="70" t="s">
        <v>102</v>
      </c>
      <c r="D3" s="70" t="s">
        <v>103</v>
      </c>
      <c r="E3" s="70"/>
      <c r="F3" s="70"/>
    </row>
    <row r="4" spans="1:6" ht="12.75">
      <c r="A4" s="71"/>
      <c r="B4" s="71"/>
      <c r="C4" s="71"/>
      <c r="D4" s="41" t="s">
        <v>192</v>
      </c>
      <c r="E4" s="41" t="s">
        <v>193</v>
      </c>
      <c r="F4" s="41" t="s">
        <v>194</v>
      </c>
    </row>
    <row r="5" spans="1:6" ht="12.75">
      <c r="A5" s="72">
        <v>3</v>
      </c>
      <c r="B5" s="4" t="s">
        <v>99</v>
      </c>
      <c r="C5" s="72">
        <v>5</v>
      </c>
      <c r="D5" s="72"/>
      <c r="E5" s="72"/>
      <c r="F5" s="72"/>
    </row>
    <row r="6" spans="1:6" ht="36">
      <c r="A6" s="72"/>
      <c r="B6" s="6" t="s">
        <v>220</v>
      </c>
      <c r="C6" s="72"/>
      <c r="D6" s="72"/>
      <c r="E6" s="72"/>
      <c r="F6" s="72"/>
    </row>
    <row r="7" spans="1:6" ht="60">
      <c r="A7" s="72"/>
      <c r="B7" s="6" t="s">
        <v>198</v>
      </c>
      <c r="C7" s="72"/>
      <c r="D7" s="72"/>
      <c r="E7" s="72"/>
      <c r="F7" s="72"/>
    </row>
    <row r="8" spans="1:6" ht="12.75">
      <c r="A8" s="72"/>
      <c r="B8" s="6" t="s">
        <v>199</v>
      </c>
      <c r="C8" s="72"/>
      <c r="D8" s="72"/>
      <c r="E8" s="72"/>
      <c r="F8" s="72"/>
    </row>
    <row r="9" spans="1:6" ht="12.75">
      <c r="A9" s="72"/>
      <c r="B9" s="42" t="s">
        <v>1100</v>
      </c>
      <c r="C9" s="72"/>
      <c r="D9" s="72"/>
      <c r="E9" s="72"/>
      <c r="F9" s="72"/>
    </row>
    <row r="10" spans="1:6" ht="24">
      <c r="A10" s="72"/>
      <c r="B10" s="42" t="s">
        <v>1101</v>
      </c>
      <c r="C10" s="72"/>
      <c r="D10" s="72"/>
      <c r="E10" s="72"/>
      <c r="F10" s="72"/>
    </row>
    <row r="11" spans="1:6" ht="24">
      <c r="A11" s="72"/>
      <c r="B11" s="6" t="s">
        <v>200</v>
      </c>
      <c r="C11" s="72"/>
      <c r="D11" s="72"/>
      <c r="E11" s="72"/>
      <c r="F11" s="72"/>
    </row>
    <row r="12" spans="1:6" ht="48">
      <c r="A12" s="67" t="s">
        <v>104</v>
      </c>
      <c r="B12" s="7" t="s">
        <v>195</v>
      </c>
      <c r="C12" s="68"/>
      <c r="D12" s="69"/>
      <c r="E12" s="69"/>
      <c r="F12" s="69"/>
    </row>
    <row r="13" spans="1:6" ht="12.75">
      <c r="A13" s="67"/>
      <c r="B13" s="8" t="s">
        <v>196</v>
      </c>
      <c r="C13" s="68"/>
      <c r="D13" s="69"/>
      <c r="E13" s="69"/>
      <c r="F13" s="69"/>
    </row>
    <row r="14" spans="1:6" ht="24">
      <c r="A14" s="67"/>
      <c r="B14" s="10" t="s">
        <v>1102</v>
      </c>
      <c r="C14" s="68"/>
      <c r="D14" s="69"/>
      <c r="E14" s="69"/>
      <c r="F14" s="69"/>
    </row>
    <row r="15" spans="1:6" ht="12.75">
      <c r="A15" s="67"/>
      <c r="B15" s="10" t="s">
        <v>1103</v>
      </c>
      <c r="C15" s="68"/>
      <c r="D15" s="69"/>
      <c r="E15" s="69"/>
      <c r="F15" s="69"/>
    </row>
    <row r="16" spans="1:6" ht="24">
      <c r="A16" s="67"/>
      <c r="B16" s="10" t="s">
        <v>1104</v>
      </c>
      <c r="C16" s="68"/>
      <c r="D16" s="69"/>
      <c r="E16" s="69"/>
      <c r="F16" s="69"/>
    </row>
    <row r="17" spans="1:6" ht="24">
      <c r="A17" s="67"/>
      <c r="B17" s="10" t="s">
        <v>1105</v>
      </c>
      <c r="C17" s="68"/>
      <c r="D17" s="69"/>
      <c r="E17" s="69"/>
      <c r="F17" s="69"/>
    </row>
    <row r="18" spans="1:6" ht="36">
      <c r="A18" s="67"/>
      <c r="B18" s="10" t="s">
        <v>1106</v>
      </c>
      <c r="C18" s="68"/>
      <c r="D18" s="69"/>
      <c r="E18" s="69"/>
      <c r="F18" s="69"/>
    </row>
    <row r="19" spans="1:6" ht="24">
      <c r="A19" s="67"/>
      <c r="B19" s="10" t="s">
        <v>1107</v>
      </c>
      <c r="C19" s="68"/>
      <c r="D19" s="69"/>
      <c r="E19" s="69"/>
      <c r="F19" s="69"/>
    </row>
    <row r="20" spans="1:6" ht="24">
      <c r="A20" s="67"/>
      <c r="B20" s="10" t="s">
        <v>1108</v>
      </c>
      <c r="C20" s="68"/>
      <c r="D20" s="69"/>
      <c r="E20" s="69"/>
      <c r="F20" s="69"/>
    </row>
    <row r="21" spans="1:6" ht="12.75">
      <c r="A21" s="67"/>
      <c r="B21" s="10" t="s">
        <v>1109</v>
      </c>
      <c r="C21" s="68"/>
      <c r="D21" s="69"/>
      <c r="E21" s="69"/>
      <c r="F21" s="69"/>
    </row>
    <row r="22" spans="1:6" ht="24">
      <c r="A22" s="67"/>
      <c r="B22" s="10" t="s">
        <v>1110</v>
      </c>
      <c r="C22" s="68"/>
      <c r="D22" s="69"/>
      <c r="E22" s="69"/>
      <c r="F22" s="69"/>
    </row>
    <row r="23" spans="1:6" ht="24">
      <c r="A23" s="67"/>
      <c r="B23" s="8" t="s">
        <v>197</v>
      </c>
      <c r="C23" s="68"/>
      <c r="D23" s="69"/>
      <c r="E23" s="69"/>
      <c r="F23" s="69"/>
    </row>
    <row r="24" spans="1:6" ht="60">
      <c r="A24" s="67"/>
      <c r="B24" s="8" t="s">
        <v>221</v>
      </c>
      <c r="C24" s="68"/>
      <c r="D24" s="69"/>
      <c r="E24" s="69"/>
      <c r="F24" s="69"/>
    </row>
    <row r="25" spans="1:6" ht="48">
      <c r="A25" s="67"/>
      <c r="B25" s="8" t="s">
        <v>1099</v>
      </c>
      <c r="C25" s="68"/>
      <c r="D25" s="69"/>
      <c r="E25" s="69"/>
      <c r="F25" s="69"/>
    </row>
    <row r="26" spans="1:6" ht="24">
      <c r="A26" s="5"/>
      <c r="B26" s="9" t="s">
        <v>222</v>
      </c>
      <c r="C26" s="5">
        <v>5</v>
      </c>
      <c r="D26" s="5"/>
      <c r="E26" s="5">
        <v>0.5</v>
      </c>
      <c r="F26" s="5">
        <v>0.5</v>
      </c>
    </row>
    <row r="27" spans="1:6" ht="24">
      <c r="A27" s="5"/>
      <c r="B27" s="9" t="s">
        <v>223</v>
      </c>
      <c r="C27" s="5">
        <v>4</v>
      </c>
      <c r="D27" s="5"/>
      <c r="E27" s="5">
        <v>0.5</v>
      </c>
      <c r="F27" s="5">
        <v>0.5</v>
      </c>
    </row>
    <row r="28" spans="1:6" ht="12.75">
      <c r="A28" s="5"/>
      <c r="B28" s="9" t="s">
        <v>190</v>
      </c>
      <c r="C28" s="5">
        <v>3</v>
      </c>
      <c r="D28" s="5"/>
      <c r="E28" s="5">
        <v>0.5</v>
      </c>
      <c r="F28" s="5">
        <v>0.5</v>
      </c>
    </row>
    <row r="29" spans="1:6" ht="12.75">
      <c r="A29" s="5"/>
      <c r="B29" s="9" t="s">
        <v>224</v>
      </c>
      <c r="C29" s="5">
        <v>2</v>
      </c>
      <c r="D29" s="5"/>
      <c r="E29" s="5">
        <v>0.5</v>
      </c>
      <c r="F29" s="5">
        <v>0.5</v>
      </c>
    </row>
    <row r="30" spans="1:6" ht="12.75">
      <c r="A30" s="5"/>
      <c r="B30" s="9" t="s">
        <v>225</v>
      </c>
      <c r="C30" s="5">
        <v>1</v>
      </c>
      <c r="D30" s="5"/>
      <c r="E30" s="5">
        <v>0.5</v>
      </c>
      <c r="F30" s="5">
        <v>0.5</v>
      </c>
    </row>
    <row r="31" spans="1:6" ht="12.75">
      <c r="A31" s="5"/>
      <c r="B31" s="9" t="s">
        <v>191</v>
      </c>
      <c r="C31" s="5">
        <v>0</v>
      </c>
      <c r="D31" s="5"/>
      <c r="E31" s="5"/>
      <c r="F31" s="5"/>
    </row>
    <row r="32" spans="1:6" ht="24" customHeight="1">
      <c r="A32" s="63" t="s">
        <v>1097</v>
      </c>
      <c r="B32" s="64"/>
      <c r="C32" s="64"/>
      <c r="D32" s="64"/>
      <c r="E32" s="64"/>
      <c r="F32" s="64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</sheetData>
  <sheetProtection/>
  <mergeCells count="16">
    <mergeCell ref="C3:C4"/>
    <mergeCell ref="A5:A11"/>
    <mergeCell ref="C5:C11"/>
    <mergeCell ref="D5:D11"/>
    <mergeCell ref="E5:E11"/>
    <mergeCell ref="F5:F11"/>
    <mergeCell ref="A32:F32"/>
    <mergeCell ref="A1:F1"/>
    <mergeCell ref="A12:A25"/>
    <mergeCell ref="C12:C25"/>
    <mergeCell ref="D12:D25"/>
    <mergeCell ref="E12:E25"/>
    <mergeCell ref="F12:F25"/>
    <mergeCell ref="D3:F3"/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4" r:id="rId1"/>
  <headerFooter>
    <oddFooter>&amp;C&amp;A&amp;RСтраница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26"/>
  <sheetViews>
    <sheetView zoomScaleSheetLayoutView="100" zoomScalePageLayoutView="0" workbookViewId="0" topLeftCell="A4">
      <pane ySplit="8" topLeftCell="A12" activePane="bottomLeft" state="frozen"/>
      <selection pane="topLeft" activeCell="A4" sqref="A4"/>
      <selection pane="bottomLeft" activeCell="B107" sqref="B107"/>
    </sheetView>
  </sheetViews>
  <sheetFormatPr defaultColWidth="8.8515625" defaultRowHeight="15"/>
  <cols>
    <col min="1" max="1" width="35.57421875" style="12" customWidth="1"/>
    <col min="2" max="2" width="57.57421875" style="19" customWidth="1"/>
    <col min="3" max="3" width="6.7109375" style="52" customWidth="1"/>
    <col min="4" max="5" width="6.7109375" style="19" customWidth="1"/>
    <col min="6" max="6" width="6.7109375" style="49" customWidth="1"/>
    <col min="7" max="7" width="14.140625" style="19" customWidth="1"/>
    <col min="8" max="8" width="6.7109375" style="19" customWidth="1"/>
    <col min="9" max="10" width="12.7109375" style="19" customWidth="1"/>
    <col min="11" max="11" width="10.7109375" style="19" customWidth="1"/>
    <col min="12" max="12" width="11.7109375" style="19" customWidth="1"/>
    <col min="13" max="14" width="10.7109375" style="46" customWidth="1"/>
    <col min="15" max="15" width="11.28125" style="19" customWidth="1"/>
    <col min="16" max="16" width="7.7109375" style="22" customWidth="1"/>
    <col min="17" max="17" width="14.7109375" style="12" customWidth="1"/>
    <col min="18" max="18" width="6.7109375" style="21" customWidth="1"/>
    <col min="19" max="19" width="12.7109375" style="12" customWidth="1"/>
    <col min="20" max="20" width="6.7109375" style="12" customWidth="1"/>
    <col min="21" max="21" width="12.7109375" style="12" customWidth="1"/>
    <col min="22" max="22" width="6.7109375" style="12" customWidth="1"/>
    <col min="23" max="23" width="12.7109375" style="12" customWidth="1"/>
    <col min="24" max="24" width="8.7109375" style="12" customWidth="1"/>
    <col min="25" max="25" width="16.7109375" style="12" customWidth="1"/>
    <col min="26" max="26" width="6.7109375" style="12" customWidth="1"/>
    <col min="27" max="27" width="12.7109375" style="12" customWidth="1"/>
    <col min="28" max="28" width="8.7109375" style="12" customWidth="1"/>
    <col min="29" max="29" width="14.7109375" style="12" customWidth="1"/>
    <col min="30" max="30" width="6.7109375" style="12" customWidth="1"/>
    <col min="31" max="31" width="12.7109375" style="12" customWidth="1"/>
    <col min="32" max="32" width="6.7109375" style="12" customWidth="1"/>
    <col min="33" max="33" width="12.7109375" style="12" customWidth="1"/>
    <col min="34" max="34" width="6.7109375" style="12" customWidth="1"/>
    <col min="35" max="35" width="10.7109375" style="12" customWidth="1"/>
    <col min="36" max="36" width="6.7109375" style="12" customWidth="1"/>
    <col min="37" max="37" width="12.7109375" style="12" customWidth="1"/>
    <col min="38" max="38" width="6.7109375" style="12" customWidth="1"/>
    <col min="39" max="39" width="12.7109375" style="12" customWidth="1"/>
    <col min="40" max="40" width="6.7109375" style="12" customWidth="1"/>
    <col min="41" max="41" width="12.7109375" style="12" customWidth="1"/>
    <col min="42" max="42" width="8.7109375" style="12" customWidth="1"/>
    <col min="43" max="43" width="12.7109375" style="12" customWidth="1"/>
    <col min="44" max="44" width="8.7109375" style="12" customWidth="1"/>
    <col min="45" max="45" width="11.7109375" style="12" customWidth="1"/>
    <col min="46" max="46" width="6.7109375" style="12" customWidth="1"/>
    <col min="47" max="47" width="12.57421875" style="12" customWidth="1"/>
    <col min="48" max="48" width="6.7109375" style="12" customWidth="1"/>
    <col min="49" max="49" width="11.421875" style="12" customWidth="1"/>
    <col min="50" max="50" width="6.7109375" style="12" customWidth="1"/>
    <col min="51" max="51" width="11.57421875" style="12" customWidth="1"/>
    <col min="52" max="52" width="6.7109375" style="12" customWidth="1"/>
    <col min="53" max="53" width="12.00390625" style="12" customWidth="1"/>
    <col min="54" max="54" width="6.7109375" style="12" customWidth="1"/>
    <col min="55" max="55" width="11.28125" style="12" customWidth="1"/>
    <col min="56" max="56" width="6.7109375" style="12" customWidth="1"/>
    <col min="57" max="57" width="11.28125" style="12" customWidth="1"/>
    <col min="58" max="58" width="6.7109375" style="12" customWidth="1"/>
    <col min="59" max="59" width="12.7109375" style="12" customWidth="1"/>
    <col min="60" max="16384" width="8.8515625" style="12" customWidth="1"/>
  </cols>
  <sheetData>
    <row r="1" spans="1:59" ht="11.25">
      <c r="A1" s="75" t="s">
        <v>126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</row>
    <row r="2" spans="1:59" ht="47.25" customHeight="1">
      <c r="A2" s="73" t="s">
        <v>202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13"/>
      <c r="Y2" s="13"/>
      <c r="Z2" s="13"/>
      <c r="AA2" s="13"/>
      <c r="AB2" s="13"/>
      <c r="AC2" s="13"/>
      <c r="AD2" s="13"/>
      <c r="AE2" s="13"/>
      <c r="AF2" s="13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</row>
    <row r="3" spans="1:59" s="13" customFormat="1" ht="15" customHeight="1">
      <c r="A3" s="15" t="s">
        <v>786</v>
      </c>
      <c r="B3" s="16"/>
      <c r="C3" s="51"/>
      <c r="D3" s="16"/>
      <c r="E3" s="16"/>
      <c r="F3" s="48"/>
      <c r="G3" s="16"/>
      <c r="H3" s="16"/>
      <c r="I3" s="16"/>
      <c r="J3" s="16"/>
      <c r="K3" s="16"/>
      <c r="L3" s="16"/>
      <c r="M3" s="45"/>
      <c r="N3" s="45"/>
      <c r="O3" s="16"/>
      <c r="P3" s="16"/>
      <c r="Q3" s="16"/>
      <c r="R3" s="17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</row>
    <row r="4" spans="1:59" ht="117.75" customHeight="1">
      <c r="A4" s="76" t="s">
        <v>201</v>
      </c>
      <c r="B4" s="29" t="s">
        <v>204</v>
      </c>
      <c r="C4" s="77" t="s">
        <v>127</v>
      </c>
      <c r="D4" s="78"/>
      <c r="E4" s="78"/>
      <c r="F4" s="78"/>
      <c r="G4" s="79" t="s">
        <v>1116</v>
      </c>
      <c r="H4" s="80" t="s">
        <v>1122</v>
      </c>
      <c r="I4" s="81"/>
      <c r="J4" s="82"/>
      <c r="K4" s="83" t="s">
        <v>292</v>
      </c>
      <c r="L4" s="84" t="s">
        <v>1121</v>
      </c>
      <c r="M4" s="81"/>
      <c r="N4" s="82"/>
      <c r="O4" s="85" t="s">
        <v>1120</v>
      </c>
      <c r="P4" s="86" t="s">
        <v>1123</v>
      </c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8" t="s">
        <v>298</v>
      </c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</row>
    <row r="5" spans="1:59" s="18" customFormat="1" ht="25.5" customHeight="1">
      <c r="A5" s="89"/>
      <c r="B5" s="90" t="s">
        <v>226</v>
      </c>
      <c r="C5" s="91" t="s">
        <v>105</v>
      </c>
      <c r="D5" s="77" t="s">
        <v>1482</v>
      </c>
      <c r="E5" s="77" t="s">
        <v>1483</v>
      </c>
      <c r="F5" s="92" t="s">
        <v>106</v>
      </c>
      <c r="G5" s="93"/>
      <c r="H5" s="94" t="s">
        <v>287</v>
      </c>
      <c r="I5" s="95" t="s">
        <v>1112</v>
      </c>
      <c r="J5" s="96"/>
      <c r="K5" s="97"/>
      <c r="L5" s="83" t="s">
        <v>1118</v>
      </c>
      <c r="M5" s="98" t="s">
        <v>1119</v>
      </c>
      <c r="N5" s="98" t="s">
        <v>434</v>
      </c>
      <c r="O5" s="88"/>
      <c r="P5" s="85" t="s">
        <v>297</v>
      </c>
      <c r="Q5" s="88"/>
      <c r="R5" s="85" t="s">
        <v>232</v>
      </c>
      <c r="S5" s="88"/>
      <c r="T5" s="85" t="s">
        <v>233</v>
      </c>
      <c r="U5" s="88"/>
      <c r="V5" s="85" t="s">
        <v>234</v>
      </c>
      <c r="W5" s="88"/>
      <c r="X5" s="85" t="s">
        <v>235</v>
      </c>
      <c r="Y5" s="88"/>
      <c r="Z5" s="85" t="s">
        <v>236</v>
      </c>
      <c r="AA5" s="88"/>
      <c r="AB5" s="85" t="s">
        <v>237</v>
      </c>
      <c r="AC5" s="88"/>
      <c r="AD5" s="85" t="s">
        <v>238</v>
      </c>
      <c r="AE5" s="88"/>
      <c r="AF5" s="85" t="s">
        <v>239</v>
      </c>
      <c r="AG5" s="88"/>
      <c r="AH5" s="85" t="s">
        <v>240</v>
      </c>
      <c r="AI5" s="88"/>
      <c r="AJ5" s="85" t="s">
        <v>241</v>
      </c>
      <c r="AK5" s="88"/>
      <c r="AL5" s="85" t="s">
        <v>244</v>
      </c>
      <c r="AM5" s="88"/>
      <c r="AN5" s="88"/>
      <c r="AO5" s="88"/>
      <c r="AP5" s="85" t="s">
        <v>293</v>
      </c>
      <c r="AQ5" s="88"/>
      <c r="AR5" s="88"/>
      <c r="AS5" s="88"/>
      <c r="AT5" s="88" t="s">
        <v>294</v>
      </c>
      <c r="AU5" s="88"/>
      <c r="AV5" s="85" t="s">
        <v>295</v>
      </c>
      <c r="AW5" s="88"/>
      <c r="AX5" s="88"/>
      <c r="AY5" s="88"/>
      <c r="AZ5" s="88" t="s">
        <v>296</v>
      </c>
      <c r="BA5" s="88"/>
      <c r="BB5" s="88"/>
      <c r="BC5" s="88"/>
      <c r="BD5" s="88"/>
      <c r="BE5" s="88"/>
      <c r="BF5" s="85" t="s">
        <v>252</v>
      </c>
      <c r="BG5" s="88"/>
    </row>
    <row r="6" spans="1:59" s="18" customFormat="1" ht="24" customHeight="1">
      <c r="A6" s="89"/>
      <c r="B6" s="90" t="s">
        <v>253</v>
      </c>
      <c r="C6" s="91"/>
      <c r="D6" s="77"/>
      <c r="E6" s="77"/>
      <c r="F6" s="92"/>
      <c r="G6" s="93"/>
      <c r="H6" s="99"/>
      <c r="I6" s="100"/>
      <c r="J6" s="101"/>
      <c r="K6" s="97"/>
      <c r="L6" s="93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</row>
    <row r="7" spans="1:59" s="18" customFormat="1" ht="24" customHeight="1">
      <c r="A7" s="89"/>
      <c r="B7" s="90" t="s">
        <v>227</v>
      </c>
      <c r="C7" s="91"/>
      <c r="D7" s="77"/>
      <c r="E7" s="77"/>
      <c r="F7" s="92"/>
      <c r="G7" s="93"/>
      <c r="H7" s="99"/>
      <c r="I7" s="102" t="s">
        <v>1115</v>
      </c>
      <c r="J7" s="103" t="s">
        <v>1114</v>
      </c>
      <c r="K7" s="97"/>
      <c r="L7" s="93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</row>
    <row r="8" spans="1:59" s="18" customFormat="1" ht="24" customHeight="1">
      <c r="A8" s="89"/>
      <c r="B8" s="90" t="s">
        <v>228</v>
      </c>
      <c r="C8" s="91"/>
      <c r="D8" s="77"/>
      <c r="E8" s="77"/>
      <c r="F8" s="92"/>
      <c r="G8" s="93"/>
      <c r="H8" s="99"/>
      <c r="I8" s="104"/>
      <c r="J8" s="105"/>
      <c r="K8" s="97"/>
      <c r="L8" s="93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 t="s">
        <v>242</v>
      </c>
      <c r="AM8" s="88"/>
      <c r="AN8" s="88" t="s">
        <v>243</v>
      </c>
      <c r="AO8" s="88"/>
      <c r="AP8" s="88" t="s">
        <v>250</v>
      </c>
      <c r="AQ8" s="88"/>
      <c r="AR8" s="88" t="s">
        <v>251</v>
      </c>
      <c r="AS8" s="88"/>
      <c r="AT8" s="88"/>
      <c r="AU8" s="88"/>
      <c r="AV8" s="88" t="s">
        <v>245</v>
      </c>
      <c r="AW8" s="88"/>
      <c r="AX8" s="88" t="s">
        <v>246</v>
      </c>
      <c r="AY8" s="88"/>
      <c r="AZ8" s="88" t="s">
        <v>247</v>
      </c>
      <c r="BA8" s="88"/>
      <c r="BB8" s="88" t="s">
        <v>248</v>
      </c>
      <c r="BC8" s="88"/>
      <c r="BD8" s="88" t="s">
        <v>249</v>
      </c>
      <c r="BE8" s="88"/>
      <c r="BF8" s="88"/>
      <c r="BG8" s="88"/>
    </row>
    <row r="9" spans="1:59" s="18" customFormat="1" ht="24" customHeight="1">
      <c r="A9" s="89"/>
      <c r="B9" s="90" t="s">
        <v>229</v>
      </c>
      <c r="C9" s="91"/>
      <c r="D9" s="77"/>
      <c r="E9" s="77"/>
      <c r="F9" s="92"/>
      <c r="G9" s="93"/>
      <c r="H9" s="99"/>
      <c r="I9" s="104"/>
      <c r="J9" s="105"/>
      <c r="K9" s="97"/>
      <c r="L9" s="93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</row>
    <row r="10" spans="1:59" s="18" customFormat="1" ht="24" customHeight="1">
      <c r="A10" s="89"/>
      <c r="B10" s="90" t="s">
        <v>230</v>
      </c>
      <c r="C10" s="91"/>
      <c r="D10" s="77"/>
      <c r="E10" s="77"/>
      <c r="F10" s="92"/>
      <c r="G10" s="93"/>
      <c r="H10" s="99"/>
      <c r="I10" s="104"/>
      <c r="J10" s="105"/>
      <c r="K10" s="97"/>
      <c r="L10" s="93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</row>
    <row r="11" spans="1:59" s="18" customFormat="1" ht="15" customHeight="1">
      <c r="A11" s="106"/>
      <c r="B11" s="90" t="s">
        <v>231</v>
      </c>
      <c r="C11" s="91"/>
      <c r="D11" s="77"/>
      <c r="E11" s="77"/>
      <c r="F11" s="92"/>
      <c r="G11" s="107"/>
      <c r="H11" s="108"/>
      <c r="I11" s="109"/>
      <c r="J11" s="110"/>
      <c r="K11" s="111"/>
      <c r="L11" s="107"/>
      <c r="M11" s="88"/>
      <c r="N11" s="88"/>
      <c r="O11" s="88"/>
      <c r="P11" s="112" t="s">
        <v>287</v>
      </c>
      <c r="Q11" s="112" t="s">
        <v>288</v>
      </c>
      <c r="R11" s="112" t="s">
        <v>287</v>
      </c>
      <c r="S11" s="112" t="s">
        <v>288</v>
      </c>
      <c r="T11" s="112" t="s">
        <v>287</v>
      </c>
      <c r="U11" s="112" t="s">
        <v>288</v>
      </c>
      <c r="V11" s="112" t="s">
        <v>287</v>
      </c>
      <c r="W11" s="112" t="s">
        <v>288</v>
      </c>
      <c r="X11" s="112" t="s">
        <v>287</v>
      </c>
      <c r="Y11" s="112" t="s">
        <v>288</v>
      </c>
      <c r="Z11" s="112" t="s">
        <v>287</v>
      </c>
      <c r="AA11" s="112" t="s">
        <v>288</v>
      </c>
      <c r="AB11" s="112" t="s">
        <v>287</v>
      </c>
      <c r="AC11" s="112" t="s">
        <v>288</v>
      </c>
      <c r="AD11" s="112" t="s">
        <v>287</v>
      </c>
      <c r="AE11" s="112" t="s">
        <v>288</v>
      </c>
      <c r="AF11" s="112" t="s">
        <v>287</v>
      </c>
      <c r="AG11" s="112" t="s">
        <v>288</v>
      </c>
      <c r="AH11" s="112" t="s">
        <v>287</v>
      </c>
      <c r="AI11" s="112" t="s">
        <v>288</v>
      </c>
      <c r="AJ11" s="112" t="s">
        <v>287</v>
      </c>
      <c r="AK11" s="112" t="s">
        <v>288</v>
      </c>
      <c r="AL11" s="112" t="s">
        <v>287</v>
      </c>
      <c r="AM11" s="112" t="s">
        <v>288</v>
      </c>
      <c r="AN11" s="112" t="s">
        <v>287</v>
      </c>
      <c r="AO11" s="112" t="s">
        <v>288</v>
      </c>
      <c r="AP11" s="112" t="s">
        <v>287</v>
      </c>
      <c r="AQ11" s="112" t="s">
        <v>288</v>
      </c>
      <c r="AR11" s="112" t="s">
        <v>287</v>
      </c>
      <c r="AS11" s="112" t="s">
        <v>288</v>
      </c>
      <c r="AT11" s="112" t="s">
        <v>287</v>
      </c>
      <c r="AU11" s="112" t="s">
        <v>288</v>
      </c>
      <c r="AV11" s="112" t="s">
        <v>287</v>
      </c>
      <c r="AW11" s="112" t="s">
        <v>288</v>
      </c>
      <c r="AX11" s="112" t="s">
        <v>287</v>
      </c>
      <c r="AY11" s="112" t="s">
        <v>288</v>
      </c>
      <c r="AZ11" s="112" t="s">
        <v>287</v>
      </c>
      <c r="BA11" s="112" t="s">
        <v>288</v>
      </c>
      <c r="BB11" s="112" t="s">
        <v>287</v>
      </c>
      <c r="BC11" s="112" t="s">
        <v>288</v>
      </c>
      <c r="BD11" s="112" t="s">
        <v>287</v>
      </c>
      <c r="BE11" s="112" t="s">
        <v>288</v>
      </c>
      <c r="BF11" s="112" t="s">
        <v>287</v>
      </c>
      <c r="BG11" s="112" t="s">
        <v>288</v>
      </c>
    </row>
    <row r="12" spans="1:59" s="18" customFormat="1" ht="15" customHeight="1">
      <c r="A12" s="36" t="s">
        <v>1</v>
      </c>
      <c r="B12" s="113"/>
      <c r="C12" s="114"/>
      <c r="D12" s="115"/>
      <c r="E12" s="115"/>
      <c r="F12" s="116"/>
      <c r="G12" s="117"/>
      <c r="H12" s="113"/>
      <c r="I12" s="118"/>
      <c r="J12" s="113"/>
      <c r="K12" s="113"/>
      <c r="L12" s="113"/>
      <c r="M12" s="119"/>
      <c r="N12" s="119"/>
      <c r="O12" s="120"/>
      <c r="P12" s="121"/>
      <c r="Q12" s="115"/>
      <c r="R12" s="122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</row>
    <row r="13" spans="1:59" s="18" customFormat="1" ht="15" customHeight="1">
      <c r="A13" s="123" t="s">
        <v>2</v>
      </c>
      <c r="B13" s="124" t="s">
        <v>228</v>
      </c>
      <c r="C13" s="125">
        <f>IF(B13="Да, опубликован и в нем представлена информация по всем ключевым элементам, а также большая часть дополнительных сведений",5,(IF(B13="Да, опубликован и в нем представлена информация по всем ключевым элементам, а также отдельные дополнительные сведения",4,(IF(B13="Да, опубликован и в нем представлена информация по всем ключевым элементам",3,(IF(B13="Да, опубликован и в нем представлена информация по 7 и более ключевым элементам",2,(IF(B13="Да, опубликован и в нем представлена информация по 5 и более ключевым элементам",1,0)))))))))</f>
        <v>2</v>
      </c>
      <c r="D13" s="126"/>
      <c r="E13" s="126"/>
      <c r="F13" s="127">
        <f>C13*(1-D13)*(1-E13)</f>
        <v>2</v>
      </c>
      <c r="G13" s="128"/>
      <c r="H13" s="128" t="s">
        <v>182</v>
      </c>
      <c r="I13" s="161" t="s">
        <v>91</v>
      </c>
      <c r="J13" s="129" t="s">
        <v>1113</v>
      </c>
      <c r="K13" s="124" t="s">
        <v>130</v>
      </c>
      <c r="L13" s="130">
        <v>42353</v>
      </c>
      <c r="M13" s="131" t="s">
        <v>205</v>
      </c>
      <c r="N13" s="131" t="s">
        <v>435</v>
      </c>
      <c r="O13" s="124" t="s">
        <v>1277</v>
      </c>
      <c r="P13" s="124" t="s">
        <v>182</v>
      </c>
      <c r="Q13" s="132" t="s">
        <v>1278</v>
      </c>
      <c r="R13" s="133" t="s">
        <v>182</v>
      </c>
      <c r="S13" s="132" t="s">
        <v>262</v>
      </c>
      <c r="T13" s="132" t="s">
        <v>449</v>
      </c>
      <c r="U13" s="132" t="s">
        <v>1309</v>
      </c>
      <c r="V13" s="132" t="s">
        <v>182</v>
      </c>
      <c r="W13" s="132" t="s">
        <v>1310</v>
      </c>
      <c r="X13" s="124" t="s">
        <v>182</v>
      </c>
      <c r="Y13" s="132" t="s">
        <v>266</v>
      </c>
      <c r="Z13" s="132" t="s">
        <v>449</v>
      </c>
      <c r="AA13" s="132" t="s">
        <v>1311</v>
      </c>
      <c r="AB13" s="132" t="s">
        <v>433</v>
      </c>
      <c r="AC13" s="132" t="s">
        <v>1312</v>
      </c>
      <c r="AD13" s="132" t="s">
        <v>182</v>
      </c>
      <c r="AE13" s="132" t="s">
        <v>269</v>
      </c>
      <c r="AF13" s="132" t="s">
        <v>203</v>
      </c>
      <c r="AG13" s="132"/>
      <c r="AH13" s="132" t="s">
        <v>182</v>
      </c>
      <c r="AI13" s="132" t="s">
        <v>272</v>
      </c>
      <c r="AJ13" s="132" t="s">
        <v>449</v>
      </c>
      <c r="AK13" s="132" t="s">
        <v>1313</v>
      </c>
      <c r="AL13" s="132" t="s">
        <v>182</v>
      </c>
      <c r="AM13" s="132" t="s">
        <v>276</v>
      </c>
      <c r="AN13" s="132" t="s">
        <v>182</v>
      </c>
      <c r="AO13" s="132" t="s">
        <v>1314</v>
      </c>
      <c r="AP13" s="132" t="s">
        <v>449</v>
      </c>
      <c r="AQ13" s="132" t="s">
        <v>1315</v>
      </c>
      <c r="AR13" s="132" t="s">
        <v>203</v>
      </c>
      <c r="AS13" s="132"/>
      <c r="AT13" s="132" t="s">
        <v>203</v>
      </c>
      <c r="AU13" s="132"/>
      <c r="AV13" s="132" t="s">
        <v>203</v>
      </c>
      <c r="AW13" s="132"/>
      <c r="AX13" s="132" t="s">
        <v>203</v>
      </c>
      <c r="AY13" s="134"/>
      <c r="AZ13" s="132" t="s">
        <v>203</v>
      </c>
      <c r="BA13" s="132"/>
      <c r="BB13" s="132" t="s">
        <v>203</v>
      </c>
      <c r="BC13" s="132"/>
      <c r="BD13" s="132" t="s">
        <v>203</v>
      </c>
      <c r="BE13" s="132"/>
      <c r="BF13" s="132" t="s">
        <v>182</v>
      </c>
      <c r="BG13" s="132" t="s">
        <v>284</v>
      </c>
    </row>
    <row r="14" spans="1:59" s="18" customFormat="1" ht="15" customHeight="1">
      <c r="A14" s="123" t="s">
        <v>3</v>
      </c>
      <c r="B14" s="124" t="s">
        <v>228</v>
      </c>
      <c r="C14" s="125">
        <f aca="true" t="shared" si="0" ref="C14:C20">IF(B14="Да, опубликован и в нем представлена информация по всем ключевым элементам, а также большая часть дополнительных сведений",5,(IF(B14="Да, опубликован и в нем представлена информация по всем ключевым элементам, а также отдельные дополнительные сведения",4,(IF(B14="Да, опубликован и в нем представлена информация по всем ключевым элементам",3,(IF(B14="Да, опубликован и в нем представлена информация по 7 и более ключевым элементам",2,(IF(B14="Да, опубликован и в нем представлена информация по 5 и более ключевым элементам",1,0)))))))))</f>
        <v>2</v>
      </c>
      <c r="D14" s="126"/>
      <c r="E14" s="126"/>
      <c r="F14" s="127">
        <f aca="true" t="shared" si="1" ref="F14:F20">C14*(1-D14)*(1-E14)</f>
        <v>2</v>
      </c>
      <c r="G14" s="128"/>
      <c r="H14" s="128" t="s">
        <v>182</v>
      </c>
      <c r="I14" s="162" t="s">
        <v>186</v>
      </c>
      <c r="J14" s="129" t="s">
        <v>1113</v>
      </c>
      <c r="K14" s="124" t="s">
        <v>130</v>
      </c>
      <c r="L14" s="130">
        <v>42354</v>
      </c>
      <c r="M14" s="130" t="s">
        <v>205</v>
      </c>
      <c r="N14" s="130">
        <v>42359</v>
      </c>
      <c r="O14" s="124" t="s">
        <v>1277</v>
      </c>
      <c r="P14" s="124" t="s">
        <v>182</v>
      </c>
      <c r="Q14" s="132" t="s">
        <v>261</v>
      </c>
      <c r="R14" s="133" t="s">
        <v>182</v>
      </c>
      <c r="S14" s="132" t="s">
        <v>263</v>
      </c>
      <c r="T14" s="132" t="s">
        <v>182</v>
      </c>
      <c r="U14" s="132" t="s">
        <v>265</v>
      </c>
      <c r="V14" s="132" t="s">
        <v>449</v>
      </c>
      <c r="W14" s="132" t="s">
        <v>1279</v>
      </c>
      <c r="X14" s="124" t="s">
        <v>182</v>
      </c>
      <c r="Y14" s="132" t="s">
        <v>267</v>
      </c>
      <c r="Z14" s="132" t="s">
        <v>203</v>
      </c>
      <c r="AA14" s="132"/>
      <c r="AB14" s="132" t="s">
        <v>182</v>
      </c>
      <c r="AC14" s="132" t="s">
        <v>268</v>
      </c>
      <c r="AD14" s="132" t="s">
        <v>449</v>
      </c>
      <c r="AE14" s="132" t="s">
        <v>1316</v>
      </c>
      <c r="AF14" s="132" t="s">
        <v>182</v>
      </c>
      <c r="AG14" s="132" t="s">
        <v>271</v>
      </c>
      <c r="AH14" s="132" t="s">
        <v>182</v>
      </c>
      <c r="AI14" s="132" t="s">
        <v>1317</v>
      </c>
      <c r="AJ14" s="132" t="s">
        <v>182</v>
      </c>
      <c r="AK14" s="132" t="s">
        <v>274</v>
      </c>
      <c r="AL14" s="132" t="s">
        <v>182</v>
      </c>
      <c r="AM14" s="132" t="s">
        <v>1318</v>
      </c>
      <c r="AN14" s="132" t="s">
        <v>182</v>
      </c>
      <c r="AO14" s="132" t="s">
        <v>278</v>
      </c>
      <c r="AP14" s="132" t="s">
        <v>182</v>
      </c>
      <c r="AQ14" s="132" t="s">
        <v>1319</v>
      </c>
      <c r="AR14" s="132" t="s">
        <v>203</v>
      </c>
      <c r="AS14" s="132"/>
      <c r="AT14" s="132" t="s">
        <v>203</v>
      </c>
      <c r="AU14" s="132"/>
      <c r="AV14" s="132" t="s">
        <v>182</v>
      </c>
      <c r="AW14" s="132" t="s">
        <v>280</v>
      </c>
      <c r="AX14" s="132" t="s">
        <v>203</v>
      </c>
      <c r="AY14" s="134"/>
      <c r="AZ14" s="132" t="s">
        <v>203</v>
      </c>
      <c r="BA14" s="132"/>
      <c r="BB14" s="132" t="s">
        <v>203</v>
      </c>
      <c r="BC14" s="132"/>
      <c r="BD14" s="132" t="s">
        <v>203</v>
      </c>
      <c r="BE14" s="132"/>
      <c r="BF14" s="132" t="s">
        <v>182</v>
      </c>
      <c r="BG14" s="132" t="s">
        <v>285</v>
      </c>
    </row>
    <row r="15" spans="1:59" s="18" customFormat="1" ht="15" customHeight="1">
      <c r="A15" s="123" t="s">
        <v>4</v>
      </c>
      <c r="B15" s="124" t="s">
        <v>226</v>
      </c>
      <c r="C15" s="125">
        <f t="shared" si="0"/>
        <v>5</v>
      </c>
      <c r="D15" s="126"/>
      <c r="E15" s="126"/>
      <c r="F15" s="127">
        <f t="shared" si="1"/>
        <v>5</v>
      </c>
      <c r="G15" s="128"/>
      <c r="H15" s="128" t="s">
        <v>182</v>
      </c>
      <c r="I15" s="163" t="s">
        <v>94</v>
      </c>
      <c r="J15" s="129" t="s">
        <v>1113</v>
      </c>
      <c r="K15" s="124" t="s">
        <v>130</v>
      </c>
      <c r="L15" s="130">
        <v>42360</v>
      </c>
      <c r="M15" s="131" t="s">
        <v>205</v>
      </c>
      <c r="N15" s="131" t="s">
        <v>435</v>
      </c>
      <c r="O15" s="124" t="s">
        <v>1280</v>
      </c>
      <c r="P15" s="124" t="s">
        <v>215</v>
      </c>
      <c r="Q15" s="132" t="s">
        <v>1320</v>
      </c>
      <c r="R15" s="133" t="s">
        <v>182</v>
      </c>
      <c r="S15" s="132" t="s">
        <v>1321</v>
      </c>
      <c r="T15" s="132" t="s">
        <v>182</v>
      </c>
      <c r="U15" s="132" t="s">
        <v>1281</v>
      </c>
      <c r="V15" s="132" t="s">
        <v>449</v>
      </c>
      <c r="W15" s="132" t="s">
        <v>1322</v>
      </c>
      <c r="X15" s="124" t="s">
        <v>449</v>
      </c>
      <c r="Y15" s="132" t="s">
        <v>1282</v>
      </c>
      <c r="Z15" s="132" t="s">
        <v>449</v>
      </c>
      <c r="AA15" s="132" t="s">
        <v>1283</v>
      </c>
      <c r="AB15" s="132" t="s">
        <v>449</v>
      </c>
      <c r="AC15" s="132" t="s">
        <v>1284</v>
      </c>
      <c r="AD15" s="132" t="s">
        <v>182</v>
      </c>
      <c r="AE15" s="132" t="s">
        <v>270</v>
      </c>
      <c r="AF15" s="132" t="s">
        <v>182</v>
      </c>
      <c r="AG15" s="132" t="s">
        <v>1285</v>
      </c>
      <c r="AH15" s="132" t="s">
        <v>182</v>
      </c>
      <c r="AI15" s="132" t="s">
        <v>273</v>
      </c>
      <c r="AJ15" s="132" t="s">
        <v>182</v>
      </c>
      <c r="AK15" s="132" t="s">
        <v>275</v>
      </c>
      <c r="AL15" s="132" t="s">
        <v>182</v>
      </c>
      <c r="AM15" s="132" t="s">
        <v>277</v>
      </c>
      <c r="AN15" s="132" t="s">
        <v>182</v>
      </c>
      <c r="AO15" s="132" t="s">
        <v>279</v>
      </c>
      <c r="AP15" s="132" t="s">
        <v>182</v>
      </c>
      <c r="AQ15" s="132" t="s">
        <v>282</v>
      </c>
      <c r="AR15" s="132" t="s">
        <v>203</v>
      </c>
      <c r="AS15" s="132"/>
      <c r="AT15" s="132" t="s">
        <v>182</v>
      </c>
      <c r="AU15" s="132" t="s">
        <v>283</v>
      </c>
      <c r="AV15" s="132" t="s">
        <v>203</v>
      </c>
      <c r="AW15" s="132"/>
      <c r="AX15" s="132" t="s">
        <v>203</v>
      </c>
      <c r="AY15" s="134"/>
      <c r="AZ15" s="132" t="s">
        <v>203</v>
      </c>
      <c r="BA15" s="132"/>
      <c r="BB15" s="132" t="s">
        <v>182</v>
      </c>
      <c r="BC15" s="132" t="s">
        <v>281</v>
      </c>
      <c r="BD15" s="132" t="s">
        <v>182</v>
      </c>
      <c r="BE15" s="132" t="s">
        <v>1286</v>
      </c>
      <c r="BF15" s="132" t="s">
        <v>449</v>
      </c>
      <c r="BG15" s="132" t="s">
        <v>1287</v>
      </c>
    </row>
    <row r="16" spans="1:59" s="18" customFormat="1" ht="15" customHeight="1">
      <c r="A16" s="123" t="s">
        <v>5</v>
      </c>
      <c r="B16" s="124" t="s">
        <v>228</v>
      </c>
      <c r="C16" s="125">
        <f t="shared" si="0"/>
        <v>2</v>
      </c>
      <c r="D16" s="126">
        <v>0.5</v>
      </c>
      <c r="E16" s="126"/>
      <c r="F16" s="127">
        <f t="shared" si="1"/>
        <v>1</v>
      </c>
      <c r="G16" s="124" t="s">
        <v>1096</v>
      </c>
      <c r="H16" s="128" t="s">
        <v>182</v>
      </c>
      <c r="I16" s="163" t="s">
        <v>95</v>
      </c>
      <c r="J16" s="164" t="s">
        <v>1323</v>
      </c>
      <c r="K16" s="124" t="s">
        <v>130</v>
      </c>
      <c r="L16" s="130">
        <v>42355</v>
      </c>
      <c r="M16" s="131" t="s">
        <v>205</v>
      </c>
      <c r="N16" s="131" t="s">
        <v>435</v>
      </c>
      <c r="O16" s="124" t="s">
        <v>1277</v>
      </c>
      <c r="P16" s="124" t="s">
        <v>182</v>
      </c>
      <c r="Q16" s="132" t="s">
        <v>299</v>
      </c>
      <c r="R16" s="135" t="s">
        <v>182</v>
      </c>
      <c r="S16" s="132" t="s">
        <v>300</v>
      </c>
      <c r="T16" s="132" t="s">
        <v>433</v>
      </c>
      <c r="U16" s="132" t="s">
        <v>1288</v>
      </c>
      <c r="V16" s="132" t="s">
        <v>449</v>
      </c>
      <c r="W16" s="132" t="s">
        <v>1324</v>
      </c>
      <c r="X16" s="132" t="s">
        <v>449</v>
      </c>
      <c r="Y16" s="132" t="s">
        <v>1289</v>
      </c>
      <c r="Z16" s="132" t="s">
        <v>203</v>
      </c>
      <c r="AA16" s="132"/>
      <c r="AB16" s="132" t="s">
        <v>182</v>
      </c>
      <c r="AC16" s="132" t="s">
        <v>302</v>
      </c>
      <c r="AD16" s="132" t="s">
        <v>182</v>
      </c>
      <c r="AE16" s="132" t="s">
        <v>1325</v>
      </c>
      <c r="AF16" s="132" t="s">
        <v>182</v>
      </c>
      <c r="AG16" s="132" t="s">
        <v>303</v>
      </c>
      <c r="AH16" s="132" t="s">
        <v>182</v>
      </c>
      <c r="AI16" s="132" t="s">
        <v>1326</v>
      </c>
      <c r="AJ16" s="132" t="s">
        <v>449</v>
      </c>
      <c r="AK16" s="132" t="s">
        <v>1327</v>
      </c>
      <c r="AL16" s="132" t="s">
        <v>182</v>
      </c>
      <c r="AM16" s="132" t="s">
        <v>603</v>
      </c>
      <c r="AN16" s="132" t="s">
        <v>182</v>
      </c>
      <c r="AO16" s="132" t="s">
        <v>304</v>
      </c>
      <c r="AP16" s="132" t="s">
        <v>182</v>
      </c>
      <c r="AQ16" s="132" t="s">
        <v>305</v>
      </c>
      <c r="AR16" s="132" t="s">
        <v>182</v>
      </c>
      <c r="AS16" s="132" t="s">
        <v>1290</v>
      </c>
      <c r="AT16" s="132" t="s">
        <v>203</v>
      </c>
      <c r="AU16" s="132" t="s">
        <v>1291</v>
      </c>
      <c r="AV16" s="132" t="s">
        <v>203</v>
      </c>
      <c r="AW16" s="132"/>
      <c r="AX16" s="132" t="s">
        <v>203</v>
      </c>
      <c r="AY16" s="132"/>
      <c r="AZ16" s="132" t="s">
        <v>182</v>
      </c>
      <c r="BA16" s="132" t="s">
        <v>1292</v>
      </c>
      <c r="BB16" s="132" t="s">
        <v>203</v>
      </c>
      <c r="BC16" s="132"/>
      <c r="BD16" s="132" t="s">
        <v>203</v>
      </c>
      <c r="BE16" s="132"/>
      <c r="BF16" s="132" t="s">
        <v>182</v>
      </c>
      <c r="BG16" s="132" t="s">
        <v>1328</v>
      </c>
    </row>
    <row r="17" spans="1:59" s="18" customFormat="1" ht="15" customHeight="1">
      <c r="A17" s="123" t="s">
        <v>6</v>
      </c>
      <c r="B17" s="124" t="s">
        <v>226</v>
      </c>
      <c r="C17" s="125">
        <f t="shared" si="0"/>
        <v>5</v>
      </c>
      <c r="D17" s="126"/>
      <c r="E17" s="126"/>
      <c r="F17" s="127">
        <f t="shared" si="1"/>
        <v>5</v>
      </c>
      <c r="G17" s="124"/>
      <c r="H17" s="128" t="s">
        <v>182</v>
      </c>
      <c r="I17" s="163" t="s">
        <v>146</v>
      </c>
      <c r="J17" s="129" t="s">
        <v>1113</v>
      </c>
      <c r="K17" s="124" t="s">
        <v>130</v>
      </c>
      <c r="L17" s="130">
        <v>42367</v>
      </c>
      <c r="M17" s="131" t="s">
        <v>205</v>
      </c>
      <c r="N17" s="130">
        <v>42390</v>
      </c>
      <c r="O17" s="124" t="s">
        <v>1277</v>
      </c>
      <c r="P17" s="124" t="s">
        <v>449</v>
      </c>
      <c r="Q17" s="132" t="s">
        <v>1293</v>
      </c>
      <c r="R17" s="135" t="s">
        <v>215</v>
      </c>
      <c r="S17" s="132" t="s">
        <v>307</v>
      </c>
      <c r="T17" s="132" t="s">
        <v>182</v>
      </c>
      <c r="U17" s="132" t="s">
        <v>1329</v>
      </c>
      <c r="V17" s="132" t="s">
        <v>182</v>
      </c>
      <c r="W17" s="132" t="s">
        <v>1330</v>
      </c>
      <c r="X17" s="132" t="s">
        <v>449</v>
      </c>
      <c r="Y17" s="132" t="s">
        <v>1294</v>
      </c>
      <c r="Z17" s="132" t="s">
        <v>182</v>
      </c>
      <c r="AA17" s="132" t="s">
        <v>1331</v>
      </c>
      <c r="AB17" s="132" t="s">
        <v>182</v>
      </c>
      <c r="AC17" s="132" t="s">
        <v>1332</v>
      </c>
      <c r="AD17" s="132" t="s">
        <v>449</v>
      </c>
      <c r="AE17" s="132" t="s">
        <v>1333</v>
      </c>
      <c r="AF17" s="132" t="s">
        <v>182</v>
      </c>
      <c r="AG17" s="132" t="s">
        <v>306</v>
      </c>
      <c r="AH17" s="132" t="s">
        <v>182</v>
      </c>
      <c r="AI17" s="132" t="s">
        <v>1295</v>
      </c>
      <c r="AJ17" s="132" t="s">
        <v>182</v>
      </c>
      <c r="AK17" s="132" t="s">
        <v>309</v>
      </c>
      <c r="AL17" s="132" t="s">
        <v>182</v>
      </c>
      <c r="AM17" s="132" t="s">
        <v>310</v>
      </c>
      <c r="AN17" s="132" t="s">
        <v>182</v>
      </c>
      <c r="AO17" s="132" t="s">
        <v>311</v>
      </c>
      <c r="AP17" s="132" t="s">
        <v>449</v>
      </c>
      <c r="AQ17" s="132" t="s">
        <v>1334</v>
      </c>
      <c r="AR17" s="132" t="s">
        <v>182</v>
      </c>
      <c r="AS17" s="132" t="s">
        <v>1335</v>
      </c>
      <c r="AT17" s="132" t="s">
        <v>182</v>
      </c>
      <c r="AU17" s="136" t="s">
        <v>1336</v>
      </c>
      <c r="AV17" s="132" t="s">
        <v>203</v>
      </c>
      <c r="AW17" s="132"/>
      <c r="AX17" s="132" t="s">
        <v>203</v>
      </c>
      <c r="AY17" s="132"/>
      <c r="AZ17" s="132" t="s">
        <v>203</v>
      </c>
      <c r="BA17" s="132"/>
      <c r="BB17" s="132" t="s">
        <v>203</v>
      </c>
      <c r="BC17" s="132"/>
      <c r="BD17" s="132" t="s">
        <v>182</v>
      </c>
      <c r="BE17" s="132" t="s">
        <v>1296</v>
      </c>
      <c r="BF17" s="132" t="s">
        <v>182</v>
      </c>
      <c r="BG17" s="132" t="s">
        <v>1297</v>
      </c>
    </row>
    <row r="18" spans="1:59" s="18" customFormat="1" ht="15" customHeight="1">
      <c r="A18" s="123" t="s">
        <v>7</v>
      </c>
      <c r="B18" s="124" t="s">
        <v>228</v>
      </c>
      <c r="C18" s="125">
        <f t="shared" si="0"/>
        <v>2</v>
      </c>
      <c r="D18" s="126">
        <v>0.5</v>
      </c>
      <c r="E18" s="126"/>
      <c r="F18" s="127">
        <f t="shared" si="1"/>
        <v>1</v>
      </c>
      <c r="G18" s="124" t="s">
        <v>1337</v>
      </c>
      <c r="H18" s="128" t="s">
        <v>182</v>
      </c>
      <c r="I18" s="163" t="s">
        <v>96</v>
      </c>
      <c r="J18" s="129" t="s">
        <v>1113</v>
      </c>
      <c r="K18" s="124" t="s">
        <v>130</v>
      </c>
      <c r="L18" s="130">
        <v>42356</v>
      </c>
      <c r="M18" s="131" t="s">
        <v>205</v>
      </c>
      <c r="N18" s="131" t="s">
        <v>435</v>
      </c>
      <c r="O18" s="124" t="s">
        <v>1277</v>
      </c>
      <c r="P18" s="124" t="s">
        <v>182</v>
      </c>
      <c r="Q18" s="132" t="s">
        <v>313</v>
      </c>
      <c r="R18" s="135" t="s">
        <v>215</v>
      </c>
      <c r="S18" s="132" t="s">
        <v>314</v>
      </c>
      <c r="T18" s="132" t="s">
        <v>182</v>
      </c>
      <c r="U18" s="132" t="s">
        <v>1298</v>
      </c>
      <c r="V18" s="132" t="s">
        <v>449</v>
      </c>
      <c r="W18" s="132" t="s">
        <v>1340</v>
      </c>
      <c r="X18" s="132" t="s">
        <v>1299</v>
      </c>
      <c r="Y18" s="132" t="s">
        <v>1341</v>
      </c>
      <c r="Z18" s="132" t="s">
        <v>449</v>
      </c>
      <c r="AA18" s="132" t="s">
        <v>1342</v>
      </c>
      <c r="AB18" s="132" t="s">
        <v>481</v>
      </c>
      <c r="AC18" s="132" t="s">
        <v>1343</v>
      </c>
      <c r="AD18" s="132" t="s">
        <v>182</v>
      </c>
      <c r="AE18" s="132" t="s">
        <v>349</v>
      </c>
      <c r="AF18" s="132" t="s">
        <v>182</v>
      </c>
      <c r="AG18" s="165" t="s">
        <v>1344</v>
      </c>
      <c r="AH18" s="132" t="s">
        <v>182</v>
      </c>
      <c r="AI18" s="132" t="s">
        <v>1345</v>
      </c>
      <c r="AJ18" s="132" t="s">
        <v>203</v>
      </c>
      <c r="AK18" s="132"/>
      <c r="AL18" s="132" t="s">
        <v>182</v>
      </c>
      <c r="AM18" s="132" t="s">
        <v>1346</v>
      </c>
      <c r="AN18" s="132" t="s">
        <v>182</v>
      </c>
      <c r="AO18" s="132" t="s">
        <v>1347</v>
      </c>
      <c r="AP18" s="132" t="s">
        <v>449</v>
      </c>
      <c r="AQ18" s="132" t="s">
        <v>700</v>
      </c>
      <c r="AR18" s="132" t="s">
        <v>203</v>
      </c>
      <c r="AS18" s="132"/>
      <c r="AT18" s="132" t="s">
        <v>203</v>
      </c>
      <c r="AU18" s="136" t="s">
        <v>1300</v>
      </c>
      <c r="AV18" s="132" t="s">
        <v>203</v>
      </c>
      <c r="AW18" s="132"/>
      <c r="AX18" s="132" t="s">
        <v>203</v>
      </c>
      <c r="AY18" s="132"/>
      <c r="AZ18" s="132" t="s">
        <v>203</v>
      </c>
      <c r="BA18" s="132"/>
      <c r="BB18" s="132" t="s">
        <v>203</v>
      </c>
      <c r="BC18" s="132"/>
      <c r="BD18" s="132" t="s">
        <v>203</v>
      </c>
      <c r="BE18" s="132"/>
      <c r="BF18" s="132" t="s">
        <v>182</v>
      </c>
      <c r="BG18" s="132" t="s">
        <v>1475</v>
      </c>
    </row>
    <row r="19" spans="1:59" s="18" customFormat="1" ht="15" customHeight="1">
      <c r="A19" s="123" t="s">
        <v>8</v>
      </c>
      <c r="B19" s="124" t="s">
        <v>228</v>
      </c>
      <c r="C19" s="125">
        <f t="shared" si="0"/>
        <v>2</v>
      </c>
      <c r="D19" s="126">
        <v>0.5</v>
      </c>
      <c r="E19" s="126"/>
      <c r="F19" s="127">
        <f t="shared" si="1"/>
        <v>1</v>
      </c>
      <c r="G19" s="124" t="s">
        <v>1096</v>
      </c>
      <c r="H19" s="128" t="s">
        <v>182</v>
      </c>
      <c r="I19" s="163" t="s">
        <v>97</v>
      </c>
      <c r="J19" s="164" t="s">
        <v>350</v>
      </c>
      <c r="K19" s="124" t="s">
        <v>130</v>
      </c>
      <c r="L19" s="130">
        <v>42356</v>
      </c>
      <c r="M19" s="130" t="s">
        <v>205</v>
      </c>
      <c r="N19" s="131" t="s">
        <v>435</v>
      </c>
      <c r="O19" s="124" t="s">
        <v>1277</v>
      </c>
      <c r="P19" s="132" t="s">
        <v>182</v>
      </c>
      <c r="Q19" s="132" t="s">
        <v>351</v>
      </c>
      <c r="R19" s="135" t="s">
        <v>182</v>
      </c>
      <c r="S19" s="132" t="s">
        <v>1348</v>
      </c>
      <c r="T19" s="132" t="s">
        <v>182</v>
      </c>
      <c r="U19" s="132" t="s">
        <v>352</v>
      </c>
      <c r="V19" s="132" t="s">
        <v>449</v>
      </c>
      <c r="W19" s="132" t="s">
        <v>1349</v>
      </c>
      <c r="X19" s="132" t="s">
        <v>449</v>
      </c>
      <c r="Y19" s="132" t="s">
        <v>1350</v>
      </c>
      <c r="Z19" s="132" t="s">
        <v>203</v>
      </c>
      <c r="AA19" s="132"/>
      <c r="AB19" s="132" t="s">
        <v>203</v>
      </c>
      <c r="AC19" s="132" t="s">
        <v>1301</v>
      </c>
      <c r="AD19" s="132" t="s">
        <v>182</v>
      </c>
      <c r="AE19" s="132" t="s">
        <v>316</v>
      </c>
      <c r="AF19" s="132" t="s">
        <v>182</v>
      </c>
      <c r="AG19" s="132" t="s">
        <v>317</v>
      </c>
      <c r="AH19" s="132" t="s">
        <v>182</v>
      </c>
      <c r="AI19" s="132" t="s">
        <v>1351</v>
      </c>
      <c r="AJ19" s="132" t="s">
        <v>449</v>
      </c>
      <c r="AK19" s="132" t="s">
        <v>1352</v>
      </c>
      <c r="AL19" s="132" t="s">
        <v>182</v>
      </c>
      <c r="AM19" s="132" t="s">
        <v>341</v>
      </c>
      <c r="AN19" s="132" t="s">
        <v>182</v>
      </c>
      <c r="AO19" s="132" t="s">
        <v>319</v>
      </c>
      <c r="AP19" s="132" t="s">
        <v>481</v>
      </c>
      <c r="AQ19" s="132" t="s">
        <v>1302</v>
      </c>
      <c r="AR19" s="132" t="s">
        <v>203</v>
      </c>
      <c r="AS19" s="132"/>
      <c r="AT19" s="132" t="s">
        <v>203</v>
      </c>
      <c r="AU19" s="136"/>
      <c r="AV19" s="132" t="s">
        <v>203</v>
      </c>
      <c r="AW19" s="132"/>
      <c r="AX19" s="132" t="s">
        <v>203</v>
      </c>
      <c r="AY19" s="132"/>
      <c r="AZ19" s="132" t="s">
        <v>203</v>
      </c>
      <c r="BA19" s="132"/>
      <c r="BB19" s="132" t="s">
        <v>203</v>
      </c>
      <c r="BC19" s="132"/>
      <c r="BD19" s="132" t="s">
        <v>203</v>
      </c>
      <c r="BE19" s="132"/>
      <c r="BF19" s="132" t="s">
        <v>203</v>
      </c>
      <c r="BG19" s="132"/>
    </row>
    <row r="20" spans="1:59" s="18" customFormat="1" ht="15" customHeight="1">
      <c r="A20" s="123" t="s">
        <v>9</v>
      </c>
      <c r="B20" s="124" t="s">
        <v>226</v>
      </c>
      <c r="C20" s="125">
        <f t="shared" si="0"/>
        <v>5</v>
      </c>
      <c r="D20" s="126"/>
      <c r="E20" s="126"/>
      <c r="F20" s="127">
        <f t="shared" si="1"/>
        <v>5</v>
      </c>
      <c r="G20" s="128"/>
      <c r="H20" s="128" t="s">
        <v>182</v>
      </c>
      <c r="I20" s="163" t="s">
        <v>187</v>
      </c>
      <c r="J20" s="129" t="s">
        <v>1113</v>
      </c>
      <c r="K20" s="124" t="s">
        <v>130</v>
      </c>
      <c r="L20" s="130">
        <v>42342</v>
      </c>
      <c r="M20" s="130">
        <v>42342</v>
      </c>
      <c r="N20" s="130">
        <v>42345</v>
      </c>
      <c r="O20" s="124" t="s">
        <v>1277</v>
      </c>
      <c r="P20" s="132" t="s">
        <v>182</v>
      </c>
      <c r="Q20" s="132" t="s">
        <v>321</v>
      </c>
      <c r="R20" s="135" t="s">
        <v>182</v>
      </c>
      <c r="S20" s="132" t="s">
        <v>1353</v>
      </c>
      <c r="T20" s="132" t="s">
        <v>182</v>
      </c>
      <c r="U20" s="132" t="s">
        <v>1354</v>
      </c>
      <c r="V20" s="132" t="s">
        <v>182</v>
      </c>
      <c r="W20" s="132" t="s">
        <v>1355</v>
      </c>
      <c r="X20" s="132" t="s">
        <v>449</v>
      </c>
      <c r="Y20" s="132" t="s">
        <v>1356</v>
      </c>
      <c r="Z20" s="132" t="s">
        <v>182</v>
      </c>
      <c r="AA20" s="132" t="s">
        <v>1303</v>
      </c>
      <c r="AB20" s="132" t="s">
        <v>182</v>
      </c>
      <c r="AC20" s="132" t="s">
        <v>353</v>
      </c>
      <c r="AD20" s="132" t="s">
        <v>182</v>
      </c>
      <c r="AE20" s="136" t="s">
        <v>1304</v>
      </c>
      <c r="AF20" s="132" t="s">
        <v>182</v>
      </c>
      <c r="AG20" s="132" t="s">
        <v>354</v>
      </c>
      <c r="AH20" s="132" t="s">
        <v>182</v>
      </c>
      <c r="AI20" s="132" t="s">
        <v>1305</v>
      </c>
      <c r="AJ20" s="132" t="s">
        <v>182</v>
      </c>
      <c r="AK20" s="132" t="s">
        <v>318</v>
      </c>
      <c r="AL20" s="132" t="s">
        <v>182</v>
      </c>
      <c r="AM20" s="132" t="s">
        <v>325</v>
      </c>
      <c r="AN20" s="132" t="s">
        <v>182</v>
      </c>
      <c r="AO20" s="132" t="s">
        <v>1357</v>
      </c>
      <c r="AP20" s="132" t="s">
        <v>182</v>
      </c>
      <c r="AQ20" s="132" t="s">
        <v>1306</v>
      </c>
      <c r="AR20" s="132" t="s">
        <v>182</v>
      </c>
      <c r="AS20" s="132" t="s">
        <v>322</v>
      </c>
      <c r="AT20" s="132" t="s">
        <v>203</v>
      </c>
      <c r="AU20" s="136" t="s">
        <v>1307</v>
      </c>
      <c r="AV20" s="132" t="s">
        <v>182</v>
      </c>
      <c r="AW20" s="132" t="s">
        <v>1358</v>
      </c>
      <c r="AX20" s="132" t="s">
        <v>182</v>
      </c>
      <c r="AY20" s="132" t="s">
        <v>1359</v>
      </c>
      <c r="AZ20" s="132" t="s">
        <v>449</v>
      </c>
      <c r="BA20" s="132" t="s">
        <v>1360</v>
      </c>
      <c r="BB20" s="132" t="s">
        <v>203</v>
      </c>
      <c r="BC20" s="132"/>
      <c r="BD20" s="132" t="s">
        <v>203</v>
      </c>
      <c r="BE20" s="132"/>
      <c r="BF20" s="132" t="s">
        <v>182</v>
      </c>
      <c r="BG20" s="132" t="s">
        <v>1308</v>
      </c>
    </row>
    <row r="21" spans="1:59" s="18" customFormat="1" ht="15" customHeight="1">
      <c r="A21" s="123" t="s">
        <v>10</v>
      </c>
      <c r="B21" s="137" t="s">
        <v>226</v>
      </c>
      <c r="C21" s="138">
        <f aca="true" t="shared" si="2" ref="C21:C30">IF(B21="Да, опубликован и в нем представлена информация по всем ключевым элементам, а также большая часть дополнительных сведений",5,(IF(B21="Да, опубликован и в нем представлена информация по всем ключевым элементам, а также отдельные дополнительные сведения",4,(IF(B21="Да, опубликован и в нем представлена информация по всем ключевым элементам",3,(IF(B21="Да, опубликован и в нем представлена информация по 7 и более ключевым элементам",2,(IF(B21="Да, опубликован и в нем представлена информация по 5 и более ключевым элементам",1,0)))))))))</f>
        <v>5</v>
      </c>
      <c r="D21" s="126"/>
      <c r="E21" s="126"/>
      <c r="F21" s="127">
        <f aca="true" t="shared" si="3" ref="F21:F30">C21*(1-D21)*(1-E21)</f>
        <v>5</v>
      </c>
      <c r="G21" s="139"/>
      <c r="H21" s="28" t="s">
        <v>182</v>
      </c>
      <c r="I21" s="166" t="s">
        <v>355</v>
      </c>
      <c r="J21" s="129" t="s">
        <v>1113</v>
      </c>
      <c r="K21" s="137" t="s">
        <v>130</v>
      </c>
      <c r="L21" s="130">
        <v>42352</v>
      </c>
      <c r="M21" s="132" t="s">
        <v>1147</v>
      </c>
      <c r="N21" s="140">
        <v>42354</v>
      </c>
      <c r="O21" s="141">
        <v>2016</v>
      </c>
      <c r="P21" s="124" t="s">
        <v>449</v>
      </c>
      <c r="Q21" s="132" t="s">
        <v>1361</v>
      </c>
      <c r="R21" s="135" t="s">
        <v>182</v>
      </c>
      <c r="S21" s="132" t="s">
        <v>323</v>
      </c>
      <c r="T21" s="132" t="s">
        <v>182</v>
      </c>
      <c r="U21" s="132" t="s">
        <v>1362</v>
      </c>
      <c r="V21" s="132" t="s">
        <v>182</v>
      </c>
      <c r="W21" s="132" t="s">
        <v>1363</v>
      </c>
      <c r="X21" s="132" t="s">
        <v>182</v>
      </c>
      <c r="Y21" s="132" t="s">
        <v>356</v>
      </c>
      <c r="Z21" s="132" t="s">
        <v>449</v>
      </c>
      <c r="AA21" s="132" t="s">
        <v>1364</v>
      </c>
      <c r="AB21" s="132" t="s">
        <v>182</v>
      </c>
      <c r="AC21" s="132" t="s">
        <v>1365</v>
      </c>
      <c r="AD21" s="132" t="s">
        <v>182</v>
      </c>
      <c r="AE21" s="132" t="s">
        <v>324</v>
      </c>
      <c r="AF21" s="132" t="s">
        <v>182</v>
      </c>
      <c r="AG21" s="132" t="s">
        <v>318</v>
      </c>
      <c r="AH21" s="132" t="s">
        <v>182</v>
      </c>
      <c r="AI21" s="132" t="s">
        <v>1366</v>
      </c>
      <c r="AJ21" s="132" t="s">
        <v>449</v>
      </c>
      <c r="AK21" s="132" t="s">
        <v>1236</v>
      </c>
      <c r="AL21" s="132" t="s">
        <v>182</v>
      </c>
      <c r="AM21" s="132" t="s">
        <v>357</v>
      </c>
      <c r="AN21" s="132" t="s">
        <v>182</v>
      </c>
      <c r="AO21" s="132" t="s">
        <v>325</v>
      </c>
      <c r="AP21" s="132" t="s">
        <v>182</v>
      </c>
      <c r="AQ21" s="132" t="s">
        <v>326</v>
      </c>
      <c r="AR21" s="132" t="s">
        <v>203</v>
      </c>
      <c r="AS21" s="132"/>
      <c r="AT21" s="132" t="s">
        <v>449</v>
      </c>
      <c r="AU21" s="136" t="s">
        <v>919</v>
      </c>
      <c r="AV21" s="132" t="s">
        <v>182</v>
      </c>
      <c r="AW21" s="132" t="s">
        <v>376</v>
      </c>
      <c r="AX21" s="132" t="s">
        <v>182</v>
      </c>
      <c r="AY21" s="132" t="s">
        <v>335</v>
      </c>
      <c r="AZ21" s="132" t="s">
        <v>203</v>
      </c>
      <c r="BA21" s="132"/>
      <c r="BB21" s="132" t="s">
        <v>203</v>
      </c>
      <c r="BC21" s="132" t="s">
        <v>1474</v>
      </c>
      <c r="BD21" s="132" t="s">
        <v>203</v>
      </c>
      <c r="BE21" s="132"/>
      <c r="BF21" s="132" t="s">
        <v>182</v>
      </c>
      <c r="BG21" s="132" t="s">
        <v>327</v>
      </c>
    </row>
    <row r="22" spans="1:59" s="18" customFormat="1" ht="15" customHeight="1">
      <c r="A22" s="123" t="s">
        <v>11</v>
      </c>
      <c r="B22" s="137" t="s">
        <v>226</v>
      </c>
      <c r="C22" s="138">
        <f t="shared" si="2"/>
        <v>5</v>
      </c>
      <c r="D22" s="126"/>
      <c r="E22" s="126"/>
      <c r="F22" s="127">
        <f t="shared" si="3"/>
        <v>5</v>
      </c>
      <c r="G22" s="131"/>
      <c r="H22" s="28" t="s">
        <v>182</v>
      </c>
      <c r="I22" s="166" t="s">
        <v>1402</v>
      </c>
      <c r="J22" s="160" t="s">
        <v>328</v>
      </c>
      <c r="K22" s="137" t="s">
        <v>365</v>
      </c>
      <c r="L22" s="140">
        <v>42320</v>
      </c>
      <c r="M22" s="141" t="s">
        <v>205</v>
      </c>
      <c r="N22" s="141" t="s">
        <v>435</v>
      </c>
      <c r="O22" s="141" t="s">
        <v>1117</v>
      </c>
      <c r="P22" s="137" t="s">
        <v>182</v>
      </c>
      <c r="Q22" s="142" t="s">
        <v>329</v>
      </c>
      <c r="R22" s="143" t="s">
        <v>182</v>
      </c>
      <c r="S22" s="142" t="s">
        <v>330</v>
      </c>
      <c r="T22" s="142" t="s">
        <v>182</v>
      </c>
      <c r="U22" s="142" t="s">
        <v>359</v>
      </c>
      <c r="V22" s="142" t="s">
        <v>182</v>
      </c>
      <c r="W22" s="142" t="s">
        <v>331</v>
      </c>
      <c r="X22" s="142" t="s">
        <v>182</v>
      </c>
      <c r="Y22" s="142" t="s">
        <v>360</v>
      </c>
      <c r="Z22" s="142" t="s">
        <v>182</v>
      </c>
      <c r="AA22" s="142" t="s">
        <v>361</v>
      </c>
      <c r="AB22" s="142" t="s">
        <v>182</v>
      </c>
      <c r="AC22" s="142" t="s">
        <v>332</v>
      </c>
      <c r="AD22" s="142" t="s">
        <v>182</v>
      </c>
      <c r="AE22" s="142" t="s">
        <v>362</v>
      </c>
      <c r="AF22" s="142" t="s">
        <v>182</v>
      </c>
      <c r="AG22" s="142" t="s">
        <v>363</v>
      </c>
      <c r="AH22" s="142" t="s">
        <v>182</v>
      </c>
      <c r="AI22" s="142" t="s">
        <v>1403</v>
      </c>
      <c r="AJ22" s="142" t="s">
        <v>182</v>
      </c>
      <c r="AK22" s="142" t="s">
        <v>308</v>
      </c>
      <c r="AL22" s="142" t="s">
        <v>182</v>
      </c>
      <c r="AM22" s="142" t="s">
        <v>270</v>
      </c>
      <c r="AN22" s="142" t="s">
        <v>182</v>
      </c>
      <c r="AO22" s="142" t="s">
        <v>364</v>
      </c>
      <c r="AP22" s="142" t="s">
        <v>182</v>
      </c>
      <c r="AQ22" s="142" t="s">
        <v>333</v>
      </c>
      <c r="AR22" s="142" t="s">
        <v>203</v>
      </c>
      <c r="AS22" s="142"/>
      <c r="AT22" s="142" t="s">
        <v>182</v>
      </c>
      <c r="AU22" s="144" t="s">
        <v>334</v>
      </c>
      <c r="AV22" s="142" t="s">
        <v>182</v>
      </c>
      <c r="AW22" s="142" t="s">
        <v>1404</v>
      </c>
      <c r="AX22" s="142" t="s">
        <v>182</v>
      </c>
      <c r="AY22" s="147" t="s">
        <v>1405</v>
      </c>
      <c r="AZ22" s="142" t="s">
        <v>203</v>
      </c>
      <c r="BA22" s="142"/>
      <c r="BB22" s="142" t="s">
        <v>203</v>
      </c>
      <c r="BC22" s="142"/>
      <c r="BD22" s="142" t="s">
        <v>203</v>
      </c>
      <c r="BE22" s="142"/>
      <c r="BF22" s="142" t="s">
        <v>182</v>
      </c>
      <c r="BG22" s="142" t="s">
        <v>1406</v>
      </c>
    </row>
    <row r="23" spans="1:59" s="18" customFormat="1" ht="15" customHeight="1">
      <c r="A23" s="123" t="s">
        <v>12</v>
      </c>
      <c r="B23" s="137" t="s">
        <v>228</v>
      </c>
      <c r="C23" s="138">
        <f t="shared" si="2"/>
        <v>2</v>
      </c>
      <c r="D23" s="126"/>
      <c r="E23" s="126"/>
      <c r="F23" s="127">
        <f t="shared" si="3"/>
        <v>2</v>
      </c>
      <c r="G23" s="131"/>
      <c r="H23" s="28" t="s">
        <v>182</v>
      </c>
      <c r="I23" s="166" t="s">
        <v>147</v>
      </c>
      <c r="J23" s="129" t="s">
        <v>1113</v>
      </c>
      <c r="K23" s="137" t="s">
        <v>130</v>
      </c>
      <c r="L23" s="140">
        <v>42360</v>
      </c>
      <c r="M23" s="140" t="s">
        <v>205</v>
      </c>
      <c r="N23" s="140">
        <v>42053</v>
      </c>
      <c r="O23" s="141">
        <v>2016</v>
      </c>
      <c r="P23" s="137" t="s">
        <v>449</v>
      </c>
      <c r="Q23" s="142" t="s">
        <v>1412</v>
      </c>
      <c r="R23" s="143" t="s">
        <v>182</v>
      </c>
      <c r="S23" s="142" t="s">
        <v>336</v>
      </c>
      <c r="T23" s="142" t="s">
        <v>182</v>
      </c>
      <c r="U23" s="142" t="s">
        <v>1413</v>
      </c>
      <c r="V23" s="142" t="s">
        <v>449</v>
      </c>
      <c r="W23" s="142" t="s">
        <v>366</v>
      </c>
      <c r="X23" s="142" t="s">
        <v>481</v>
      </c>
      <c r="Y23" s="142" t="s">
        <v>1414</v>
      </c>
      <c r="Z23" s="142" t="s">
        <v>449</v>
      </c>
      <c r="AA23" s="142" t="s">
        <v>1409</v>
      </c>
      <c r="AB23" s="142" t="s">
        <v>449</v>
      </c>
      <c r="AC23" s="142" t="s">
        <v>1415</v>
      </c>
      <c r="AD23" s="142" t="s">
        <v>449</v>
      </c>
      <c r="AE23" s="142" t="s">
        <v>1416</v>
      </c>
      <c r="AF23" s="142" t="s">
        <v>182</v>
      </c>
      <c r="AG23" s="142" t="s">
        <v>1417</v>
      </c>
      <c r="AH23" s="142" t="s">
        <v>182</v>
      </c>
      <c r="AI23" s="142" t="s">
        <v>1410</v>
      </c>
      <c r="AJ23" s="142" t="s">
        <v>182</v>
      </c>
      <c r="AK23" s="142" t="s">
        <v>309</v>
      </c>
      <c r="AL23" s="142" t="s">
        <v>182</v>
      </c>
      <c r="AM23" s="142" t="s">
        <v>337</v>
      </c>
      <c r="AN23" s="142" t="s">
        <v>182</v>
      </c>
      <c r="AO23" s="142" t="s">
        <v>338</v>
      </c>
      <c r="AP23" s="142" t="s">
        <v>449</v>
      </c>
      <c r="AQ23" s="142" t="s">
        <v>1418</v>
      </c>
      <c r="AR23" s="142" t="s">
        <v>203</v>
      </c>
      <c r="AS23" s="142"/>
      <c r="AT23" s="142" t="s">
        <v>203</v>
      </c>
      <c r="AU23" s="144"/>
      <c r="AV23" s="142" t="s">
        <v>203</v>
      </c>
      <c r="AW23" s="142"/>
      <c r="AX23" s="142" t="s">
        <v>203</v>
      </c>
      <c r="AY23" s="142"/>
      <c r="AZ23" s="142" t="s">
        <v>203</v>
      </c>
      <c r="BA23" s="142"/>
      <c r="BB23" s="142" t="s">
        <v>203</v>
      </c>
      <c r="BC23" s="142"/>
      <c r="BD23" s="142" t="s">
        <v>203</v>
      </c>
      <c r="BE23" s="142"/>
      <c r="BF23" s="142" t="s">
        <v>449</v>
      </c>
      <c r="BG23" s="142" t="s">
        <v>1419</v>
      </c>
    </row>
    <row r="24" spans="1:59" s="18" customFormat="1" ht="15" customHeight="1">
      <c r="A24" s="123" t="s">
        <v>13</v>
      </c>
      <c r="B24" s="137" t="s">
        <v>228</v>
      </c>
      <c r="C24" s="138">
        <f t="shared" si="2"/>
        <v>2</v>
      </c>
      <c r="D24" s="126"/>
      <c r="E24" s="126"/>
      <c r="F24" s="127">
        <f t="shared" si="3"/>
        <v>2</v>
      </c>
      <c r="G24" s="131"/>
      <c r="H24" s="28" t="s">
        <v>182</v>
      </c>
      <c r="I24" s="166" t="s">
        <v>112</v>
      </c>
      <c r="J24" s="129" t="s">
        <v>1113</v>
      </c>
      <c r="K24" s="137" t="s">
        <v>130</v>
      </c>
      <c r="L24" s="140">
        <v>42363</v>
      </c>
      <c r="M24" s="140" t="s">
        <v>205</v>
      </c>
      <c r="N24" s="140">
        <v>42381</v>
      </c>
      <c r="O24" s="141">
        <v>2016</v>
      </c>
      <c r="P24" s="137" t="s">
        <v>449</v>
      </c>
      <c r="Q24" s="142" t="s">
        <v>1420</v>
      </c>
      <c r="R24" s="143" t="s">
        <v>449</v>
      </c>
      <c r="S24" s="142" t="s">
        <v>1421</v>
      </c>
      <c r="T24" s="142" t="s">
        <v>182</v>
      </c>
      <c r="U24" s="142" t="s">
        <v>1422</v>
      </c>
      <c r="V24" s="142" t="s">
        <v>449</v>
      </c>
      <c r="W24" s="142" t="s">
        <v>1423</v>
      </c>
      <c r="X24" s="142" t="s">
        <v>481</v>
      </c>
      <c r="Y24" s="142" t="s">
        <v>1424</v>
      </c>
      <c r="Z24" s="142" t="s">
        <v>203</v>
      </c>
      <c r="AA24" s="142" t="s">
        <v>1425</v>
      </c>
      <c r="AB24" s="142" t="s">
        <v>182</v>
      </c>
      <c r="AC24" s="142" t="s">
        <v>1426</v>
      </c>
      <c r="AD24" s="142" t="s">
        <v>182</v>
      </c>
      <c r="AE24" s="142" t="s">
        <v>339</v>
      </c>
      <c r="AF24" s="142" t="s">
        <v>182</v>
      </c>
      <c r="AG24" s="142" t="s">
        <v>340</v>
      </c>
      <c r="AH24" s="142" t="s">
        <v>182</v>
      </c>
      <c r="AI24" s="142" t="s">
        <v>1427</v>
      </c>
      <c r="AJ24" s="142" t="s">
        <v>182</v>
      </c>
      <c r="AK24" s="142" t="s">
        <v>341</v>
      </c>
      <c r="AL24" s="142" t="s">
        <v>182</v>
      </c>
      <c r="AM24" s="142" t="s">
        <v>320</v>
      </c>
      <c r="AN24" s="142" t="s">
        <v>182</v>
      </c>
      <c r="AO24" s="142" t="s">
        <v>380</v>
      </c>
      <c r="AP24" s="142" t="s">
        <v>449</v>
      </c>
      <c r="AQ24" s="142" t="s">
        <v>1428</v>
      </c>
      <c r="AR24" s="142" t="s">
        <v>203</v>
      </c>
      <c r="AS24" s="132" t="s">
        <v>1429</v>
      </c>
      <c r="AT24" s="142" t="s">
        <v>203</v>
      </c>
      <c r="AU24" s="144"/>
      <c r="AV24" s="142" t="s">
        <v>203</v>
      </c>
      <c r="AW24" s="142"/>
      <c r="AX24" s="142" t="s">
        <v>203</v>
      </c>
      <c r="AY24" s="142"/>
      <c r="AZ24" s="142" t="s">
        <v>182</v>
      </c>
      <c r="BA24" s="142" t="s">
        <v>367</v>
      </c>
      <c r="BB24" s="142" t="s">
        <v>203</v>
      </c>
      <c r="BC24" s="142"/>
      <c r="BD24" s="142" t="s">
        <v>203</v>
      </c>
      <c r="BE24" s="142"/>
      <c r="BF24" s="142" t="s">
        <v>449</v>
      </c>
      <c r="BG24" s="142" t="s">
        <v>1430</v>
      </c>
    </row>
    <row r="25" spans="1:59" s="18" customFormat="1" ht="15" customHeight="1">
      <c r="A25" s="123" t="s">
        <v>14</v>
      </c>
      <c r="B25" s="137" t="s">
        <v>228</v>
      </c>
      <c r="C25" s="138">
        <f t="shared" si="2"/>
        <v>2</v>
      </c>
      <c r="D25" s="126"/>
      <c r="E25" s="126"/>
      <c r="F25" s="127">
        <f t="shared" si="3"/>
        <v>2</v>
      </c>
      <c r="G25" s="131"/>
      <c r="H25" s="28" t="s">
        <v>182</v>
      </c>
      <c r="I25" s="166" t="s">
        <v>148</v>
      </c>
      <c r="J25" s="129" t="s">
        <v>1113</v>
      </c>
      <c r="K25" s="137" t="s">
        <v>1431</v>
      </c>
      <c r="L25" s="140">
        <v>42363</v>
      </c>
      <c r="M25" s="140">
        <v>42363</v>
      </c>
      <c r="N25" s="140" t="s">
        <v>435</v>
      </c>
      <c r="O25" s="141">
        <v>2016</v>
      </c>
      <c r="P25" s="142" t="s">
        <v>449</v>
      </c>
      <c r="Q25" s="142" t="s">
        <v>1411</v>
      </c>
      <c r="R25" s="143" t="s">
        <v>182</v>
      </c>
      <c r="S25" s="142" t="s">
        <v>1434</v>
      </c>
      <c r="T25" s="142" t="s">
        <v>182</v>
      </c>
      <c r="U25" s="132" t="s">
        <v>1435</v>
      </c>
      <c r="V25" s="142" t="s">
        <v>182</v>
      </c>
      <c r="W25" s="142" t="s">
        <v>1436</v>
      </c>
      <c r="X25" s="142" t="s">
        <v>182</v>
      </c>
      <c r="Y25" s="132" t="s">
        <v>1437</v>
      </c>
      <c r="Z25" s="142" t="s">
        <v>449</v>
      </c>
      <c r="AA25" s="142" t="s">
        <v>1438</v>
      </c>
      <c r="AB25" s="142" t="s">
        <v>481</v>
      </c>
      <c r="AC25" s="142" t="s">
        <v>1439</v>
      </c>
      <c r="AD25" s="142" t="s">
        <v>182</v>
      </c>
      <c r="AE25" s="142" t="s">
        <v>342</v>
      </c>
      <c r="AF25" s="142" t="s">
        <v>182</v>
      </c>
      <c r="AG25" s="142" t="s">
        <v>309</v>
      </c>
      <c r="AH25" s="142" t="s">
        <v>182</v>
      </c>
      <c r="AI25" s="142" t="s">
        <v>1440</v>
      </c>
      <c r="AJ25" s="142" t="s">
        <v>182</v>
      </c>
      <c r="AK25" s="142" t="s">
        <v>1441</v>
      </c>
      <c r="AL25" s="142" t="s">
        <v>182</v>
      </c>
      <c r="AM25" s="142" t="s">
        <v>343</v>
      </c>
      <c r="AN25" s="142" t="s">
        <v>182</v>
      </c>
      <c r="AO25" s="142" t="s">
        <v>1442</v>
      </c>
      <c r="AP25" s="132" t="s">
        <v>481</v>
      </c>
      <c r="AQ25" s="132" t="s">
        <v>1443</v>
      </c>
      <c r="AR25" s="132" t="s">
        <v>203</v>
      </c>
      <c r="AS25" s="132"/>
      <c r="AT25" s="142" t="s">
        <v>182</v>
      </c>
      <c r="AU25" s="144" t="s">
        <v>1444</v>
      </c>
      <c r="AV25" s="142" t="s">
        <v>203</v>
      </c>
      <c r="AW25" s="142"/>
      <c r="AX25" s="142" t="s">
        <v>203</v>
      </c>
      <c r="AY25" s="142"/>
      <c r="AZ25" s="142" t="s">
        <v>203</v>
      </c>
      <c r="BA25" s="142"/>
      <c r="BB25" s="142" t="s">
        <v>203</v>
      </c>
      <c r="BC25" s="142"/>
      <c r="BD25" s="142" t="s">
        <v>203</v>
      </c>
      <c r="BE25" s="142"/>
      <c r="BF25" s="142" t="s">
        <v>182</v>
      </c>
      <c r="BG25" s="142" t="s">
        <v>1445</v>
      </c>
    </row>
    <row r="26" spans="1:59" s="18" customFormat="1" ht="15" customHeight="1">
      <c r="A26" s="123" t="s">
        <v>15</v>
      </c>
      <c r="B26" s="137" t="s">
        <v>226</v>
      </c>
      <c r="C26" s="138">
        <f t="shared" si="2"/>
        <v>5</v>
      </c>
      <c r="D26" s="126"/>
      <c r="E26" s="126"/>
      <c r="F26" s="127">
        <f t="shared" si="3"/>
        <v>5</v>
      </c>
      <c r="G26" s="131"/>
      <c r="H26" s="28" t="s">
        <v>182</v>
      </c>
      <c r="I26" s="166" t="s">
        <v>109</v>
      </c>
      <c r="J26" s="129" t="s">
        <v>1113</v>
      </c>
      <c r="K26" s="137" t="s">
        <v>130</v>
      </c>
      <c r="L26" s="140">
        <v>42363</v>
      </c>
      <c r="M26" s="140" t="s">
        <v>205</v>
      </c>
      <c r="N26" s="140">
        <v>42366</v>
      </c>
      <c r="O26" s="141">
        <v>2016</v>
      </c>
      <c r="P26" s="142" t="s">
        <v>182</v>
      </c>
      <c r="Q26" s="142" t="s">
        <v>368</v>
      </c>
      <c r="R26" s="143" t="s">
        <v>182</v>
      </c>
      <c r="S26" s="142" t="s">
        <v>1155</v>
      </c>
      <c r="T26" s="142" t="s">
        <v>215</v>
      </c>
      <c r="U26" s="142" t="s">
        <v>1263</v>
      </c>
      <c r="V26" s="142" t="s">
        <v>182</v>
      </c>
      <c r="W26" s="142" t="s">
        <v>369</v>
      </c>
      <c r="X26" s="142" t="s">
        <v>182</v>
      </c>
      <c r="Y26" s="142" t="s">
        <v>370</v>
      </c>
      <c r="Z26" s="142" t="s">
        <v>182</v>
      </c>
      <c r="AA26" s="142" t="s">
        <v>1264</v>
      </c>
      <c r="AB26" s="142" t="s">
        <v>182</v>
      </c>
      <c r="AC26" s="142" t="s">
        <v>1265</v>
      </c>
      <c r="AD26" s="142" t="s">
        <v>182</v>
      </c>
      <c r="AE26" s="142" t="s">
        <v>1266</v>
      </c>
      <c r="AF26" s="142" t="s">
        <v>182</v>
      </c>
      <c r="AG26" s="142" t="s">
        <v>347</v>
      </c>
      <c r="AH26" s="142" t="s">
        <v>182</v>
      </c>
      <c r="AI26" s="142" t="s">
        <v>1267</v>
      </c>
      <c r="AJ26" s="142" t="s">
        <v>182</v>
      </c>
      <c r="AK26" s="142" t="s">
        <v>344</v>
      </c>
      <c r="AL26" s="142" t="s">
        <v>182</v>
      </c>
      <c r="AM26" s="142" t="s">
        <v>345</v>
      </c>
      <c r="AN26" s="142" t="s">
        <v>182</v>
      </c>
      <c r="AO26" s="142" t="s">
        <v>346</v>
      </c>
      <c r="AP26" s="142" t="s">
        <v>182</v>
      </c>
      <c r="AQ26" s="142" t="s">
        <v>371</v>
      </c>
      <c r="AR26" s="142" t="s">
        <v>203</v>
      </c>
      <c r="AS26" s="142"/>
      <c r="AT26" s="142" t="s">
        <v>182</v>
      </c>
      <c r="AU26" s="144" t="s">
        <v>788</v>
      </c>
      <c r="AV26" s="142" t="s">
        <v>182</v>
      </c>
      <c r="AW26" s="142" t="s">
        <v>372</v>
      </c>
      <c r="AX26" s="142" t="s">
        <v>182</v>
      </c>
      <c r="AY26" s="142" t="s">
        <v>313</v>
      </c>
      <c r="AZ26" s="142" t="s">
        <v>203</v>
      </c>
      <c r="BA26" s="142"/>
      <c r="BB26" s="142" t="s">
        <v>203</v>
      </c>
      <c r="BC26" s="142"/>
      <c r="BD26" s="142" t="s">
        <v>203</v>
      </c>
      <c r="BE26" s="142"/>
      <c r="BF26" s="142" t="s">
        <v>182</v>
      </c>
      <c r="BG26" s="142" t="s">
        <v>1268</v>
      </c>
    </row>
    <row r="27" spans="1:59" s="18" customFormat="1" ht="15" customHeight="1">
      <c r="A27" s="123" t="s">
        <v>16</v>
      </c>
      <c r="B27" s="137" t="s">
        <v>253</v>
      </c>
      <c r="C27" s="138">
        <f t="shared" si="2"/>
        <v>4</v>
      </c>
      <c r="D27" s="126"/>
      <c r="E27" s="126"/>
      <c r="F27" s="127">
        <f t="shared" si="3"/>
        <v>4</v>
      </c>
      <c r="G27" s="131"/>
      <c r="H27" s="28" t="s">
        <v>182</v>
      </c>
      <c r="I27" s="166" t="s">
        <v>1262</v>
      </c>
      <c r="J27" s="160" t="s">
        <v>416</v>
      </c>
      <c r="K27" s="137" t="s">
        <v>131</v>
      </c>
      <c r="L27" s="130">
        <v>42362</v>
      </c>
      <c r="M27" s="141" t="s">
        <v>205</v>
      </c>
      <c r="N27" s="141" t="s">
        <v>435</v>
      </c>
      <c r="O27" s="145">
        <v>2016</v>
      </c>
      <c r="P27" s="137" t="s">
        <v>182</v>
      </c>
      <c r="Q27" s="142" t="s">
        <v>1253</v>
      </c>
      <c r="R27" s="143" t="s">
        <v>182</v>
      </c>
      <c r="S27" s="142" t="s">
        <v>1254</v>
      </c>
      <c r="T27" s="142" t="s">
        <v>182</v>
      </c>
      <c r="U27" s="142" t="s">
        <v>1255</v>
      </c>
      <c r="V27" s="142" t="s">
        <v>449</v>
      </c>
      <c r="W27" s="142" t="s">
        <v>1251</v>
      </c>
      <c r="X27" s="142" t="s">
        <v>449</v>
      </c>
      <c r="Y27" s="142" t="s">
        <v>1252</v>
      </c>
      <c r="Z27" s="142" t="s">
        <v>182</v>
      </c>
      <c r="AA27" s="142" t="s">
        <v>431</v>
      </c>
      <c r="AB27" s="142" t="s">
        <v>182</v>
      </c>
      <c r="AC27" s="142" t="s">
        <v>432</v>
      </c>
      <c r="AD27" s="142" t="s">
        <v>449</v>
      </c>
      <c r="AE27" s="142" t="s">
        <v>1256</v>
      </c>
      <c r="AF27" s="142" t="s">
        <v>182</v>
      </c>
      <c r="AG27" s="142" t="s">
        <v>1257</v>
      </c>
      <c r="AH27" s="142" t="s">
        <v>182</v>
      </c>
      <c r="AI27" s="142" t="s">
        <v>1250</v>
      </c>
      <c r="AJ27" s="142" t="s">
        <v>182</v>
      </c>
      <c r="AK27" s="147" t="s">
        <v>1258</v>
      </c>
      <c r="AL27" s="142" t="s">
        <v>203</v>
      </c>
      <c r="AM27" s="142"/>
      <c r="AN27" s="142" t="s">
        <v>449</v>
      </c>
      <c r="AO27" s="142" t="s">
        <v>1259</v>
      </c>
      <c r="AP27" s="142" t="s">
        <v>215</v>
      </c>
      <c r="AQ27" s="142" t="s">
        <v>1260</v>
      </c>
      <c r="AR27" s="142" t="s">
        <v>203</v>
      </c>
      <c r="AS27" s="142"/>
      <c r="AT27" s="142" t="s">
        <v>203</v>
      </c>
      <c r="AU27" s="144"/>
      <c r="AV27" s="142" t="s">
        <v>203</v>
      </c>
      <c r="AW27" s="142"/>
      <c r="AX27" s="142" t="s">
        <v>203</v>
      </c>
      <c r="AY27" s="142"/>
      <c r="AZ27" s="142" t="s">
        <v>203</v>
      </c>
      <c r="BA27" s="142"/>
      <c r="BB27" s="142" t="s">
        <v>182</v>
      </c>
      <c r="BC27" s="142" t="s">
        <v>1249</v>
      </c>
      <c r="BD27" s="142" t="s">
        <v>203</v>
      </c>
      <c r="BE27" s="142"/>
      <c r="BF27" s="142" t="s">
        <v>449</v>
      </c>
      <c r="BG27" s="142" t="s">
        <v>1261</v>
      </c>
    </row>
    <row r="28" spans="1:59" s="18" customFormat="1" ht="15" customHeight="1">
      <c r="A28" s="123" t="s">
        <v>17</v>
      </c>
      <c r="B28" s="137" t="s">
        <v>229</v>
      </c>
      <c r="C28" s="138">
        <f t="shared" si="2"/>
        <v>1</v>
      </c>
      <c r="D28" s="126"/>
      <c r="E28" s="126"/>
      <c r="F28" s="127">
        <f t="shared" si="3"/>
        <v>1</v>
      </c>
      <c r="G28" s="131"/>
      <c r="H28" s="28" t="s">
        <v>182</v>
      </c>
      <c r="I28" s="166" t="s">
        <v>1240</v>
      </c>
      <c r="J28" s="160" t="s">
        <v>133</v>
      </c>
      <c r="K28" s="137" t="s">
        <v>131</v>
      </c>
      <c r="L28" s="130">
        <v>42352</v>
      </c>
      <c r="M28" s="140" t="s">
        <v>205</v>
      </c>
      <c r="N28" s="142" t="s">
        <v>1408</v>
      </c>
      <c r="O28" s="141" t="s">
        <v>1117</v>
      </c>
      <c r="P28" s="137" t="s">
        <v>182</v>
      </c>
      <c r="Q28" s="147" t="s">
        <v>1241</v>
      </c>
      <c r="R28" s="143" t="s">
        <v>182</v>
      </c>
      <c r="S28" s="142" t="s">
        <v>1242</v>
      </c>
      <c r="T28" s="142" t="s">
        <v>182</v>
      </c>
      <c r="U28" s="142" t="s">
        <v>1243</v>
      </c>
      <c r="V28" s="142" t="s">
        <v>449</v>
      </c>
      <c r="W28" s="142" t="s">
        <v>1244</v>
      </c>
      <c r="X28" s="142" t="s">
        <v>481</v>
      </c>
      <c r="Y28" s="142" t="s">
        <v>1245</v>
      </c>
      <c r="Z28" s="132" t="s">
        <v>203</v>
      </c>
      <c r="AA28" s="142"/>
      <c r="AB28" s="142" t="s">
        <v>203</v>
      </c>
      <c r="AC28" s="142"/>
      <c r="AD28" s="142" t="s">
        <v>449</v>
      </c>
      <c r="AE28" s="142" t="s">
        <v>1246</v>
      </c>
      <c r="AF28" s="142" t="s">
        <v>215</v>
      </c>
      <c r="AG28" s="142" t="s">
        <v>417</v>
      </c>
      <c r="AH28" s="142" t="s">
        <v>182</v>
      </c>
      <c r="AI28" s="147" t="s">
        <v>1247</v>
      </c>
      <c r="AJ28" s="142" t="s">
        <v>203</v>
      </c>
      <c r="AK28" s="142"/>
      <c r="AL28" s="142" t="s">
        <v>182</v>
      </c>
      <c r="AM28" s="142" t="s">
        <v>344</v>
      </c>
      <c r="AN28" s="142" t="s">
        <v>215</v>
      </c>
      <c r="AO28" s="142" t="s">
        <v>368</v>
      </c>
      <c r="AP28" s="142" t="s">
        <v>449</v>
      </c>
      <c r="AQ28" s="147" t="s">
        <v>1248</v>
      </c>
      <c r="AR28" s="142" t="s">
        <v>182</v>
      </c>
      <c r="AS28" s="147" t="s">
        <v>436</v>
      </c>
      <c r="AT28" s="142" t="s">
        <v>203</v>
      </c>
      <c r="AU28" s="144"/>
      <c r="AV28" s="142" t="s">
        <v>203</v>
      </c>
      <c r="AW28" s="142"/>
      <c r="AX28" s="142" t="s">
        <v>203</v>
      </c>
      <c r="AY28" s="142"/>
      <c r="AZ28" s="142" t="s">
        <v>203</v>
      </c>
      <c r="BA28" s="142"/>
      <c r="BB28" s="142" t="s">
        <v>182</v>
      </c>
      <c r="BC28" s="142" t="s">
        <v>389</v>
      </c>
      <c r="BD28" s="142" t="s">
        <v>203</v>
      </c>
      <c r="BE28" s="142"/>
      <c r="BF28" s="142" t="s">
        <v>182</v>
      </c>
      <c r="BG28" s="142" t="s">
        <v>437</v>
      </c>
    </row>
    <row r="29" spans="1:59" s="18" customFormat="1" ht="15" customHeight="1">
      <c r="A29" s="123" t="s">
        <v>18</v>
      </c>
      <c r="B29" s="124" t="s">
        <v>228</v>
      </c>
      <c r="C29" s="125">
        <f t="shared" si="2"/>
        <v>2</v>
      </c>
      <c r="D29" s="126"/>
      <c r="E29" s="126">
        <v>0.5</v>
      </c>
      <c r="F29" s="127">
        <f t="shared" si="3"/>
        <v>1</v>
      </c>
      <c r="G29" s="124" t="s">
        <v>1191</v>
      </c>
      <c r="H29" s="128" t="s">
        <v>182</v>
      </c>
      <c r="I29" s="163" t="s">
        <v>149</v>
      </c>
      <c r="J29" s="146" t="s">
        <v>1113</v>
      </c>
      <c r="K29" s="124" t="s">
        <v>130</v>
      </c>
      <c r="L29" s="130">
        <v>42359</v>
      </c>
      <c r="M29" s="132" t="s">
        <v>1148</v>
      </c>
      <c r="N29" s="131" t="s">
        <v>435</v>
      </c>
      <c r="O29" s="131" t="s">
        <v>1117</v>
      </c>
      <c r="P29" s="124" t="s">
        <v>449</v>
      </c>
      <c r="Q29" s="132" t="s">
        <v>913</v>
      </c>
      <c r="R29" s="135" t="s">
        <v>182</v>
      </c>
      <c r="S29" s="132" t="s">
        <v>1231</v>
      </c>
      <c r="T29" s="132" t="s">
        <v>182</v>
      </c>
      <c r="U29" s="132" t="s">
        <v>914</v>
      </c>
      <c r="V29" s="132" t="s">
        <v>449</v>
      </c>
      <c r="W29" s="132" t="s">
        <v>918</v>
      </c>
      <c r="X29" s="132" t="s">
        <v>449</v>
      </c>
      <c r="Y29" s="132" t="s">
        <v>1232</v>
      </c>
      <c r="Z29" s="132" t="s">
        <v>449</v>
      </c>
      <c r="AA29" s="132" t="s">
        <v>1233</v>
      </c>
      <c r="AB29" s="132" t="s">
        <v>203</v>
      </c>
      <c r="AC29" s="132" t="s">
        <v>1234</v>
      </c>
      <c r="AD29" s="132" t="s">
        <v>182</v>
      </c>
      <c r="AE29" s="132" t="s">
        <v>1235</v>
      </c>
      <c r="AF29" s="132" t="s">
        <v>182</v>
      </c>
      <c r="AG29" s="132" t="s">
        <v>915</v>
      </c>
      <c r="AH29" s="132" t="s">
        <v>182</v>
      </c>
      <c r="AI29" s="132" t="s">
        <v>916</v>
      </c>
      <c r="AJ29" s="132" t="s">
        <v>449</v>
      </c>
      <c r="AK29" s="132" t="s">
        <v>1236</v>
      </c>
      <c r="AL29" s="132" t="s">
        <v>182</v>
      </c>
      <c r="AM29" s="132" t="s">
        <v>315</v>
      </c>
      <c r="AN29" s="132" t="s">
        <v>182</v>
      </c>
      <c r="AO29" s="132" t="s">
        <v>1237</v>
      </c>
      <c r="AP29" s="132" t="s">
        <v>449</v>
      </c>
      <c r="AQ29" s="132" t="s">
        <v>917</v>
      </c>
      <c r="AR29" s="132" t="s">
        <v>203</v>
      </c>
      <c r="AS29" s="132"/>
      <c r="AT29" s="132" t="s">
        <v>182</v>
      </c>
      <c r="AU29" s="136" t="s">
        <v>320</v>
      </c>
      <c r="AV29" s="132" t="s">
        <v>203</v>
      </c>
      <c r="AW29" s="132"/>
      <c r="AX29" s="132" t="s">
        <v>182</v>
      </c>
      <c r="AY29" s="132" t="s">
        <v>1238</v>
      </c>
      <c r="AZ29" s="132" t="s">
        <v>203</v>
      </c>
      <c r="BA29" s="132"/>
      <c r="BB29" s="132" t="s">
        <v>203</v>
      </c>
      <c r="BC29" s="132"/>
      <c r="BD29" s="132" t="s">
        <v>203</v>
      </c>
      <c r="BE29" s="132"/>
      <c r="BF29" s="132" t="s">
        <v>182</v>
      </c>
      <c r="BG29" s="132" t="s">
        <v>1239</v>
      </c>
    </row>
    <row r="30" spans="1:59" s="18" customFormat="1" ht="15" customHeight="1">
      <c r="A30" s="123" t="s">
        <v>19</v>
      </c>
      <c r="B30" s="137" t="s">
        <v>228</v>
      </c>
      <c r="C30" s="138">
        <f t="shared" si="2"/>
        <v>2</v>
      </c>
      <c r="D30" s="126"/>
      <c r="E30" s="126">
        <v>0.5</v>
      </c>
      <c r="F30" s="127">
        <f t="shared" si="3"/>
        <v>1</v>
      </c>
      <c r="G30" s="137" t="s">
        <v>1230</v>
      </c>
      <c r="H30" s="28" t="s">
        <v>182</v>
      </c>
      <c r="I30" s="166" t="s">
        <v>1224</v>
      </c>
      <c r="J30" s="160" t="s">
        <v>188</v>
      </c>
      <c r="K30" s="137" t="s">
        <v>132</v>
      </c>
      <c r="L30" s="130">
        <v>42699</v>
      </c>
      <c r="M30" s="141" t="s">
        <v>205</v>
      </c>
      <c r="N30" s="141" t="s">
        <v>435</v>
      </c>
      <c r="O30" s="131" t="s">
        <v>1117</v>
      </c>
      <c r="P30" s="137" t="s">
        <v>182</v>
      </c>
      <c r="Q30" s="142" t="s">
        <v>256</v>
      </c>
      <c r="R30" s="143" t="s">
        <v>182</v>
      </c>
      <c r="S30" s="147" t="s">
        <v>289</v>
      </c>
      <c r="T30" s="142" t="s">
        <v>182</v>
      </c>
      <c r="U30" s="142" t="s">
        <v>1225</v>
      </c>
      <c r="V30" s="142" t="s">
        <v>182</v>
      </c>
      <c r="W30" s="142" t="s">
        <v>257</v>
      </c>
      <c r="X30" s="142" t="s">
        <v>481</v>
      </c>
      <c r="Y30" s="147" t="s">
        <v>1226</v>
      </c>
      <c r="Z30" s="142" t="s">
        <v>203</v>
      </c>
      <c r="AA30" s="142"/>
      <c r="AB30" s="142" t="s">
        <v>449</v>
      </c>
      <c r="AC30" s="147" t="s">
        <v>1227</v>
      </c>
      <c r="AD30" s="142" t="s">
        <v>182</v>
      </c>
      <c r="AE30" s="147" t="s">
        <v>290</v>
      </c>
      <c r="AF30" s="142" t="s">
        <v>182</v>
      </c>
      <c r="AG30" s="147" t="s">
        <v>1228</v>
      </c>
      <c r="AH30" s="142" t="s">
        <v>182</v>
      </c>
      <c r="AI30" s="142" t="s">
        <v>255</v>
      </c>
      <c r="AJ30" s="142" t="s">
        <v>182</v>
      </c>
      <c r="AK30" s="142" t="s">
        <v>260</v>
      </c>
      <c r="AL30" s="142" t="s">
        <v>203</v>
      </c>
      <c r="AM30" s="142" t="s">
        <v>257</v>
      </c>
      <c r="AN30" s="142" t="s">
        <v>203</v>
      </c>
      <c r="AO30" s="142" t="s">
        <v>1229</v>
      </c>
      <c r="AP30" s="142" t="s">
        <v>182</v>
      </c>
      <c r="AQ30" s="142" t="s">
        <v>258</v>
      </c>
      <c r="AR30" s="142" t="s">
        <v>182</v>
      </c>
      <c r="AS30" s="142" t="s">
        <v>259</v>
      </c>
      <c r="AT30" s="142" t="s">
        <v>182</v>
      </c>
      <c r="AU30" s="142" t="s">
        <v>286</v>
      </c>
      <c r="AV30" s="142" t="s">
        <v>203</v>
      </c>
      <c r="AW30" s="142"/>
      <c r="AX30" s="142" t="s">
        <v>203</v>
      </c>
      <c r="AY30" s="142"/>
      <c r="AZ30" s="142" t="s">
        <v>182</v>
      </c>
      <c r="BA30" s="147" t="s">
        <v>254</v>
      </c>
      <c r="BB30" s="142" t="s">
        <v>203</v>
      </c>
      <c r="BC30" s="142"/>
      <c r="BD30" s="142" t="s">
        <v>203</v>
      </c>
      <c r="BE30" s="142"/>
      <c r="BF30" s="142" t="s">
        <v>182</v>
      </c>
      <c r="BG30" s="147" t="s">
        <v>291</v>
      </c>
    </row>
    <row r="31" spans="1:59" s="18" customFormat="1" ht="15" customHeight="1">
      <c r="A31" s="36" t="s">
        <v>20</v>
      </c>
      <c r="B31" s="148"/>
      <c r="C31" s="149"/>
      <c r="D31" s="150"/>
      <c r="E31" s="151"/>
      <c r="F31" s="152"/>
      <c r="G31" s="39"/>
      <c r="H31" s="39"/>
      <c r="I31" s="153"/>
      <c r="J31" s="154"/>
      <c r="K31" s="148"/>
      <c r="L31" s="155"/>
      <c r="M31" s="156"/>
      <c r="N31" s="156"/>
      <c r="O31" s="156"/>
      <c r="P31" s="148"/>
      <c r="Q31" s="148"/>
      <c r="R31" s="120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</row>
    <row r="32" spans="1:59" s="18" customFormat="1" ht="15" customHeight="1">
      <c r="A32" s="123" t="s">
        <v>21</v>
      </c>
      <c r="B32" s="137" t="s">
        <v>228</v>
      </c>
      <c r="C32" s="138">
        <f aca="true" t="shared" si="4" ref="C32:C42">IF(B32="Да, опубликован и в нем представлена информация по всем ключевым элементам, а также большая часть дополнительных сведений",5,(IF(B32="Да, опубликован и в нем представлена информация по всем ключевым элементам, а также отдельные дополнительные сведения",4,(IF(B32="Да, опубликован и в нем представлена информация по всем ключевым элементам",3,(IF(B32="Да, опубликован и в нем представлена информация по 7 и более ключевым элементам",2,(IF(B32="Да, опубликован и в нем представлена информация по 5 и более ключевым элементам",1,0)))))))))</f>
        <v>2</v>
      </c>
      <c r="D32" s="126"/>
      <c r="E32" s="126"/>
      <c r="F32" s="127">
        <f>C32*(1-D32)*(1-E32)</f>
        <v>2</v>
      </c>
      <c r="G32" s="28"/>
      <c r="H32" s="28" t="s">
        <v>182</v>
      </c>
      <c r="I32" s="166" t="s">
        <v>189</v>
      </c>
      <c r="J32" s="129" t="s">
        <v>1113</v>
      </c>
      <c r="K32" s="137" t="s">
        <v>131</v>
      </c>
      <c r="L32" s="130">
        <v>42362</v>
      </c>
      <c r="M32" s="141" t="s">
        <v>205</v>
      </c>
      <c r="N32" s="140">
        <v>42396</v>
      </c>
      <c r="O32" s="131">
        <v>2016</v>
      </c>
      <c r="P32" s="137" t="s">
        <v>182</v>
      </c>
      <c r="Q32" s="142" t="s">
        <v>377</v>
      </c>
      <c r="R32" s="135" t="s">
        <v>182</v>
      </c>
      <c r="S32" s="142" t="s">
        <v>439</v>
      </c>
      <c r="T32" s="132" t="s">
        <v>182</v>
      </c>
      <c r="U32" s="142" t="s">
        <v>373</v>
      </c>
      <c r="V32" s="142" t="s">
        <v>449</v>
      </c>
      <c r="W32" s="142" t="s">
        <v>374</v>
      </c>
      <c r="X32" s="142" t="s">
        <v>449</v>
      </c>
      <c r="Y32" s="142" t="s">
        <v>375</v>
      </c>
      <c r="Z32" s="142" t="s">
        <v>203</v>
      </c>
      <c r="AA32" s="142"/>
      <c r="AB32" s="142" t="s">
        <v>449</v>
      </c>
      <c r="AC32" s="142" t="s">
        <v>440</v>
      </c>
      <c r="AD32" s="142" t="s">
        <v>182</v>
      </c>
      <c r="AE32" s="142" t="s">
        <v>313</v>
      </c>
      <c r="AF32" s="142" t="s">
        <v>182</v>
      </c>
      <c r="AG32" s="142" t="s">
        <v>320</v>
      </c>
      <c r="AH32" s="142" t="s">
        <v>215</v>
      </c>
      <c r="AI32" s="142" t="s">
        <v>441</v>
      </c>
      <c r="AJ32" s="142" t="s">
        <v>203</v>
      </c>
      <c r="AK32" s="142"/>
      <c r="AL32" s="142" t="s">
        <v>182</v>
      </c>
      <c r="AM32" s="142" t="s">
        <v>348</v>
      </c>
      <c r="AN32" s="142" t="s">
        <v>215</v>
      </c>
      <c r="AO32" s="142" t="s">
        <v>376</v>
      </c>
      <c r="AP32" s="142" t="s">
        <v>182</v>
      </c>
      <c r="AQ32" s="142" t="s">
        <v>442</v>
      </c>
      <c r="AR32" s="142" t="s">
        <v>203</v>
      </c>
      <c r="AS32" s="142"/>
      <c r="AT32" s="142" t="s">
        <v>203</v>
      </c>
      <c r="AU32" s="142"/>
      <c r="AV32" s="142" t="s">
        <v>203</v>
      </c>
      <c r="AW32" s="142"/>
      <c r="AX32" s="142" t="s">
        <v>203</v>
      </c>
      <c r="AY32" s="142"/>
      <c r="AZ32" s="142" t="s">
        <v>182</v>
      </c>
      <c r="BA32" s="142" t="s">
        <v>443</v>
      </c>
      <c r="BB32" s="142" t="s">
        <v>203</v>
      </c>
      <c r="BC32" s="142"/>
      <c r="BD32" s="142" t="s">
        <v>203</v>
      </c>
      <c r="BE32" s="142"/>
      <c r="BF32" s="142" t="s">
        <v>203</v>
      </c>
      <c r="BG32" s="142"/>
    </row>
    <row r="33" spans="1:59" s="18" customFormat="1" ht="15" customHeight="1">
      <c r="A33" s="123" t="s">
        <v>22</v>
      </c>
      <c r="B33" s="137" t="s">
        <v>228</v>
      </c>
      <c r="C33" s="138">
        <f t="shared" si="4"/>
        <v>2</v>
      </c>
      <c r="D33" s="126"/>
      <c r="E33" s="126"/>
      <c r="F33" s="127">
        <f>C33*(1-D33)*(1-E33)</f>
        <v>2</v>
      </c>
      <c r="G33" s="28"/>
      <c r="H33" s="28" t="s">
        <v>182</v>
      </c>
      <c r="I33" s="166" t="s">
        <v>206</v>
      </c>
      <c r="J33" s="129" t="s">
        <v>1113</v>
      </c>
      <c r="K33" s="137" t="s">
        <v>130</v>
      </c>
      <c r="L33" s="130">
        <v>42333</v>
      </c>
      <c r="M33" s="140">
        <v>42333</v>
      </c>
      <c r="N33" s="140" t="s">
        <v>435</v>
      </c>
      <c r="O33" s="141" t="s">
        <v>1117</v>
      </c>
      <c r="P33" s="142" t="s">
        <v>449</v>
      </c>
      <c r="Q33" s="142" t="s">
        <v>444</v>
      </c>
      <c r="R33" s="143" t="s">
        <v>182</v>
      </c>
      <c r="S33" s="142" t="s">
        <v>316</v>
      </c>
      <c r="T33" s="142" t="s">
        <v>182</v>
      </c>
      <c r="U33" s="142" t="s">
        <v>445</v>
      </c>
      <c r="V33" s="142" t="s">
        <v>449</v>
      </c>
      <c r="W33" s="142" t="s">
        <v>446</v>
      </c>
      <c r="X33" s="142" t="s">
        <v>449</v>
      </c>
      <c r="Y33" s="142" t="s">
        <v>447</v>
      </c>
      <c r="Z33" s="142" t="s">
        <v>203</v>
      </c>
      <c r="AA33" s="142"/>
      <c r="AB33" s="142" t="s">
        <v>449</v>
      </c>
      <c r="AC33" s="142" t="s">
        <v>450</v>
      </c>
      <c r="AD33" s="142" t="s">
        <v>182</v>
      </c>
      <c r="AE33" s="142" t="s">
        <v>383</v>
      </c>
      <c r="AF33" s="142" t="s">
        <v>182</v>
      </c>
      <c r="AG33" s="142" t="s">
        <v>409</v>
      </c>
      <c r="AH33" s="142" t="s">
        <v>182</v>
      </c>
      <c r="AI33" s="142" t="s">
        <v>397</v>
      </c>
      <c r="AJ33" s="142" t="s">
        <v>203</v>
      </c>
      <c r="AK33" s="142"/>
      <c r="AL33" s="142" t="s">
        <v>182</v>
      </c>
      <c r="AM33" s="142" t="s">
        <v>344</v>
      </c>
      <c r="AN33" s="142" t="s">
        <v>182</v>
      </c>
      <c r="AO33" s="142" t="s">
        <v>448</v>
      </c>
      <c r="AP33" s="142" t="s">
        <v>182</v>
      </c>
      <c r="AQ33" s="142" t="s">
        <v>415</v>
      </c>
      <c r="AR33" s="142" t="s">
        <v>203</v>
      </c>
      <c r="AS33" s="142"/>
      <c r="AT33" s="142" t="s">
        <v>203</v>
      </c>
      <c r="AU33" s="142"/>
      <c r="AV33" s="142" t="s">
        <v>203</v>
      </c>
      <c r="AW33" s="142"/>
      <c r="AX33" s="142" t="s">
        <v>203</v>
      </c>
      <c r="AY33" s="142"/>
      <c r="AZ33" s="142" t="s">
        <v>203</v>
      </c>
      <c r="BA33" s="142"/>
      <c r="BB33" s="142" t="s">
        <v>203</v>
      </c>
      <c r="BC33" s="142"/>
      <c r="BD33" s="142" t="s">
        <v>203</v>
      </c>
      <c r="BE33" s="142"/>
      <c r="BF33" s="142" t="s">
        <v>203</v>
      </c>
      <c r="BG33" s="142"/>
    </row>
    <row r="34" spans="1:59" s="18" customFormat="1" ht="15" customHeight="1">
      <c r="A34" s="123" t="s">
        <v>23</v>
      </c>
      <c r="B34" s="137" t="s">
        <v>228</v>
      </c>
      <c r="C34" s="138">
        <f t="shared" si="4"/>
        <v>2</v>
      </c>
      <c r="D34" s="126"/>
      <c r="E34" s="126"/>
      <c r="F34" s="127">
        <f>C34*(1-D34)*(1-E34)</f>
        <v>2</v>
      </c>
      <c r="G34" s="124"/>
      <c r="H34" s="28" t="s">
        <v>182</v>
      </c>
      <c r="I34" s="166" t="s">
        <v>207</v>
      </c>
      <c r="J34" s="129" t="s">
        <v>1113</v>
      </c>
      <c r="K34" s="137" t="s">
        <v>130</v>
      </c>
      <c r="L34" s="130">
        <v>42356</v>
      </c>
      <c r="M34" s="141" t="s">
        <v>205</v>
      </c>
      <c r="N34" s="141" t="s">
        <v>435</v>
      </c>
      <c r="O34" s="141">
        <v>2016</v>
      </c>
      <c r="P34" s="137" t="s">
        <v>449</v>
      </c>
      <c r="Q34" s="142" t="s">
        <v>411</v>
      </c>
      <c r="R34" s="143" t="s">
        <v>203</v>
      </c>
      <c r="S34" s="142"/>
      <c r="T34" s="142" t="s">
        <v>182</v>
      </c>
      <c r="U34" s="142" t="s">
        <v>451</v>
      </c>
      <c r="V34" s="142" t="s">
        <v>449</v>
      </c>
      <c r="W34" s="142" t="s">
        <v>452</v>
      </c>
      <c r="X34" s="142" t="s">
        <v>449</v>
      </c>
      <c r="Y34" s="142" t="s">
        <v>453</v>
      </c>
      <c r="Z34" s="142" t="s">
        <v>203</v>
      </c>
      <c r="AA34" s="142"/>
      <c r="AB34" s="142" t="s">
        <v>449</v>
      </c>
      <c r="AC34" s="142" t="s">
        <v>454</v>
      </c>
      <c r="AD34" s="142" t="s">
        <v>182</v>
      </c>
      <c r="AE34" s="142" t="s">
        <v>412</v>
      </c>
      <c r="AF34" s="142" t="s">
        <v>182</v>
      </c>
      <c r="AG34" s="142" t="s">
        <v>413</v>
      </c>
      <c r="AH34" s="142" t="s">
        <v>182</v>
      </c>
      <c r="AI34" s="142" t="s">
        <v>414</v>
      </c>
      <c r="AJ34" s="142" t="s">
        <v>182</v>
      </c>
      <c r="AK34" s="142" t="s">
        <v>455</v>
      </c>
      <c r="AL34" s="142" t="s">
        <v>182</v>
      </c>
      <c r="AM34" s="142" t="s">
        <v>344</v>
      </c>
      <c r="AN34" s="142" t="s">
        <v>203</v>
      </c>
      <c r="AO34" s="142"/>
      <c r="AP34" s="142" t="s">
        <v>182</v>
      </c>
      <c r="AQ34" s="142" t="s">
        <v>456</v>
      </c>
      <c r="AR34" s="142" t="s">
        <v>203</v>
      </c>
      <c r="AS34" s="142"/>
      <c r="AT34" s="142" t="s">
        <v>203</v>
      </c>
      <c r="AU34" s="142"/>
      <c r="AV34" s="142" t="s">
        <v>203</v>
      </c>
      <c r="AW34" s="142"/>
      <c r="AX34" s="142" t="s">
        <v>203</v>
      </c>
      <c r="AY34" s="142"/>
      <c r="AZ34" s="142" t="s">
        <v>203</v>
      </c>
      <c r="BA34" s="142"/>
      <c r="BB34" s="142" t="s">
        <v>203</v>
      </c>
      <c r="BC34" s="142"/>
      <c r="BD34" s="142" t="s">
        <v>203</v>
      </c>
      <c r="BE34" s="142"/>
      <c r="BF34" s="142" t="s">
        <v>449</v>
      </c>
      <c r="BG34" s="142" t="s">
        <v>457</v>
      </c>
    </row>
    <row r="35" spans="1:59" s="18" customFormat="1" ht="15" customHeight="1">
      <c r="A35" s="123" t="s">
        <v>24</v>
      </c>
      <c r="B35" s="137" t="s">
        <v>226</v>
      </c>
      <c r="C35" s="138">
        <f t="shared" si="4"/>
        <v>5</v>
      </c>
      <c r="D35" s="126"/>
      <c r="E35" s="126"/>
      <c r="F35" s="127">
        <f>C35*(1-D35)*(1-E35)</f>
        <v>5</v>
      </c>
      <c r="G35" s="137" t="s">
        <v>1387</v>
      </c>
      <c r="H35" s="28" t="s">
        <v>182</v>
      </c>
      <c r="I35" s="167" t="s">
        <v>218</v>
      </c>
      <c r="J35" s="129" t="s">
        <v>1113</v>
      </c>
      <c r="K35" s="137" t="s">
        <v>1407</v>
      </c>
      <c r="L35" s="130">
        <v>42354</v>
      </c>
      <c r="M35" s="137" t="s">
        <v>1386</v>
      </c>
      <c r="N35" s="141" t="s">
        <v>435</v>
      </c>
      <c r="O35" s="141">
        <v>2016</v>
      </c>
      <c r="P35" s="137" t="s">
        <v>449</v>
      </c>
      <c r="Q35" s="142" t="s">
        <v>459</v>
      </c>
      <c r="R35" s="143" t="s">
        <v>182</v>
      </c>
      <c r="S35" s="142" t="s">
        <v>460</v>
      </c>
      <c r="T35" s="142" t="s">
        <v>182</v>
      </c>
      <c r="U35" s="142" t="s">
        <v>461</v>
      </c>
      <c r="V35" s="142" t="s">
        <v>182</v>
      </c>
      <c r="W35" s="142" t="s">
        <v>462</v>
      </c>
      <c r="X35" s="142" t="s">
        <v>215</v>
      </c>
      <c r="Y35" s="142" t="s">
        <v>463</v>
      </c>
      <c r="Z35" s="142" t="s">
        <v>215</v>
      </c>
      <c r="AA35" s="142" t="s">
        <v>408</v>
      </c>
      <c r="AB35" s="142" t="s">
        <v>449</v>
      </c>
      <c r="AC35" s="142" t="s">
        <v>464</v>
      </c>
      <c r="AD35" s="142" t="s">
        <v>182</v>
      </c>
      <c r="AE35" s="142" t="s">
        <v>465</v>
      </c>
      <c r="AF35" s="142" t="s">
        <v>182</v>
      </c>
      <c r="AG35" s="142" t="s">
        <v>409</v>
      </c>
      <c r="AH35" s="142" t="s">
        <v>203</v>
      </c>
      <c r="AI35" s="142"/>
      <c r="AJ35" s="142" t="s">
        <v>203</v>
      </c>
      <c r="AK35" s="142"/>
      <c r="AL35" s="142" t="s">
        <v>182</v>
      </c>
      <c r="AM35" s="142" t="s">
        <v>410</v>
      </c>
      <c r="AN35" s="142" t="s">
        <v>182</v>
      </c>
      <c r="AO35" s="142" t="s">
        <v>466</v>
      </c>
      <c r="AP35" s="142" t="s">
        <v>182</v>
      </c>
      <c r="AQ35" s="142" t="s">
        <v>467</v>
      </c>
      <c r="AR35" s="142" t="s">
        <v>203</v>
      </c>
      <c r="AS35" s="142"/>
      <c r="AT35" s="142" t="s">
        <v>203</v>
      </c>
      <c r="AU35" s="142"/>
      <c r="AV35" s="142" t="s">
        <v>182</v>
      </c>
      <c r="AW35" s="142" t="s">
        <v>468</v>
      </c>
      <c r="AX35" s="142" t="s">
        <v>203</v>
      </c>
      <c r="AY35" s="142"/>
      <c r="AZ35" s="142" t="s">
        <v>182</v>
      </c>
      <c r="BA35" s="142" t="s">
        <v>458</v>
      </c>
      <c r="BB35" s="142" t="s">
        <v>182</v>
      </c>
      <c r="BC35" s="142" t="s">
        <v>469</v>
      </c>
      <c r="BD35" s="142" t="s">
        <v>203</v>
      </c>
      <c r="BE35" s="142"/>
      <c r="BF35" s="142" t="s">
        <v>215</v>
      </c>
      <c r="BG35" s="142" t="s">
        <v>470</v>
      </c>
    </row>
    <row r="36" spans="1:59" s="18" customFormat="1" ht="15" customHeight="1">
      <c r="A36" s="123" t="s">
        <v>25</v>
      </c>
      <c r="B36" s="124" t="s">
        <v>228</v>
      </c>
      <c r="C36" s="138">
        <f t="shared" si="4"/>
        <v>2</v>
      </c>
      <c r="D36" s="126"/>
      <c r="E36" s="126"/>
      <c r="F36" s="127">
        <f aca="true" t="shared" si="5" ref="F36:F42">C36*(1-D36)*(1-E36)</f>
        <v>2</v>
      </c>
      <c r="G36" s="128"/>
      <c r="H36" s="128" t="s">
        <v>182</v>
      </c>
      <c r="I36" s="163" t="s">
        <v>92</v>
      </c>
      <c r="J36" s="129" t="s">
        <v>1113</v>
      </c>
      <c r="K36" s="124" t="s">
        <v>130</v>
      </c>
      <c r="L36" s="130">
        <v>42355</v>
      </c>
      <c r="M36" s="131" t="s">
        <v>205</v>
      </c>
      <c r="N36" s="131" t="s">
        <v>435</v>
      </c>
      <c r="O36" s="141">
        <v>2016</v>
      </c>
      <c r="P36" s="124" t="s">
        <v>182</v>
      </c>
      <c r="Q36" s="142" t="s">
        <v>400</v>
      </c>
      <c r="R36" s="143" t="s">
        <v>203</v>
      </c>
      <c r="S36" s="142" t="s">
        <v>471</v>
      </c>
      <c r="T36" s="142" t="s">
        <v>182</v>
      </c>
      <c r="U36" s="142" t="s">
        <v>472</v>
      </c>
      <c r="V36" s="142" t="s">
        <v>182</v>
      </c>
      <c r="W36" s="142" t="s">
        <v>473</v>
      </c>
      <c r="X36" s="142" t="s">
        <v>449</v>
      </c>
      <c r="Y36" s="142" t="s">
        <v>401</v>
      </c>
      <c r="Z36" s="142" t="s">
        <v>215</v>
      </c>
      <c r="AA36" s="142" t="s">
        <v>474</v>
      </c>
      <c r="AB36" s="142" t="s">
        <v>449</v>
      </c>
      <c r="AC36" s="142" t="s">
        <v>475</v>
      </c>
      <c r="AD36" s="142" t="s">
        <v>182</v>
      </c>
      <c r="AE36" s="142" t="s">
        <v>402</v>
      </c>
      <c r="AF36" s="142" t="s">
        <v>182</v>
      </c>
      <c r="AG36" s="142" t="s">
        <v>403</v>
      </c>
      <c r="AH36" s="142" t="s">
        <v>203</v>
      </c>
      <c r="AI36" s="142"/>
      <c r="AJ36" s="142" t="s">
        <v>203</v>
      </c>
      <c r="AK36" s="142"/>
      <c r="AL36" s="142" t="s">
        <v>215</v>
      </c>
      <c r="AM36" s="142" t="s">
        <v>404</v>
      </c>
      <c r="AN36" s="142" t="s">
        <v>182</v>
      </c>
      <c r="AO36" s="142" t="s">
        <v>405</v>
      </c>
      <c r="AP36" s="142" t="s">
        <v>182</v>
      </c>
      <c r="AQ36" s="142" t="s">
        <v>406</v>
      </c>
      <c r="AR36" s="142" t="s">
        <v>203</v>
      </c>
      <c r="AS36" s="142" t="s">
        <v>476</v>
      </c>
      <c r="AT36" s="142" t="s">
        <v>203</v>
      </c>
      <c r="AU36" s="142"/>
      <c r="AV36" s="142" t="s">
        <v>203</v>
      </c>
      <c r="AW36" s="142"/>
      <c r="AX36" s="142" t="s">
        <v>203</v>
      </c>
      <c r="AY36" s="142"/>
      <c r="AZ36" s="142" t="s">
        <v>203</v>
      </c>
      <c r="BA36" s="142"/>
      <c r="BB36" s="142" t="s">
        <v>203</v>
      </c>
      <c r="BC36" s="142"/>
      <c r="BD36" s="142" t="s">
        <v>182</v>
      </c>
      <c r="BE36" s="142" t="s">
        <v>477</v>
      </c>
      <c r="BF36" s="142" t="s">
        <v>182</v>
      </c>
      <c r="BG36" s="142" t="s">
        <v>407</v>
      </c>
    </row>
    <row r="37" spans="1:59" s="18" customFormat="1" ht="15" customHeight="1">
      <c r="A37" s="123" t="s">
        <v>26</v>
      </c>
      <c r="B37" s="124" t="s">
        <v>253</v>
      </c>
      <c r="C37" s="138">
        <f t="shared" si="4"/>
        <v>4</v>
      </c>
      <c r="D37" s="126"/>
      <c r="E37" s="126"/>
      <c r="F37" s="127">
        <f t="shared" si="5"/>
        <v>4</v>
      </c>
      <c r="G37" s="128"/>
      <c r="H37" s="128" t="s">
        <v>182</v>
      </c>
      <c r="I37" s="163" t="s">
        <v>150</v>
      </c>
      <c r="J37" s="164" t="s">
        <v>134</v>
      </c>
      <c r="K37" s="124" t="s">
        <v>478</v>
      </c>
      <c r="L37" s="130">
        <v>42361</v>
      </c>
      <c r="M37" s="131" t="s">
        <v>205</v>
      </c>
      <c r="N37" s="124" t="s">
        <v>488</v>
      </c>
      <c r="O37" s="141" t="s">
        <v>1117</v>
      </c>
      <c r="P37" s="124" t="s">
        <v>449</v>
      </c>
      <c r="Q37" s="165" t="s">
        <v>479</v>
      </c>
      <c r="R37" s="135" t="s">
        <v>182</v>
      </c>
      <c r="S37" s="132" t="s">
        <v>219</v>
      </c>
      <c r="T37" s="132" t="s">
        <v>182</v>
      </c>
      <c r="U37" s="165" t="s">
        <v>219</v>
      </c>
      <c r="V37" s="132" t="s">
        <v>449</v>
      </c>
      <c r="W37" s="165" t="s">
        <v>480</v>
      </c>
      <c r="X37" s="132" t="s">
        <v>481</v>
      </c>
      <c r="Y37" s="165" t="s">
        <v>482</v>
      </c>
      <c r="Z37" s="132" t="s">
        <v>449</v>
      </c>
      <c r="AA37" s="165" t="s">
        <v>483</v>
      </c>
      <c r="AB37" s="132" t="s">
        <v>215</v>
      </c>
      <c r="AC37" s="165" t="s">
        <v>418</v>
      </c>
      <c r="AD37" s="132" t="s">
        <v>449</v>
      </c>
      <c r="AE37" s="165" t="s">
        <v>484</v>
      </c>
      <c r="AF37" s="132" t="s">
        <v>449</v>
      </c>
      <c r="AG37" s="165" t="s">
        <v>485</v>
      </c>
      <c r="AH37" s="132" t="s">
        <v>182</v>
      </c>
      <c r="AI37" s="132" t="s">
        <v>378</v>
      </c>
      <c r="AJ37" s="132" t="s">
        <v>182</v>
      </c>
      <c r="AK37" s="132" t="s">
        <v>378</v>
      </c>
      <c r="AL37" s="132" t="s">
        <v>419</v>
      </c>
      <c r="AM37" s="165" t="s">
        <v>420</v>
      </c>
      <c r="AN37" s="132" t="s">
        <v>419</v>
      </c>
      <c r="AO37" s="132" t="s">
        <v>420</v>
      </c>
      <c r="AP37" s="132" t="s">
        <v>449</v>
      </c>
      <c r="AQ37" s="165" t="s">
        <v>486</v>
      </c>
      <c r="AR37" s="132" t="s">
        <v>203</v>
      </c>
      <c r="AS37" s="132"/>
      <c r="AT37" s="132" t="s">
        <v>203</v>
      </c>
      <c r="AU37" s="132"/>
      <c r="AV37" s="132" t="s">
        <v>203</v>
      </c>
      <c r="AW37" s="132"/>
      <c r="AX37" s="132" t="s">
        <v>203</v>
      </c>
      <c r="AY37" s="132"/>
      <c r="AZ37" s="132" t="s">
        <v>203</v>
      </c>
      <c r="BA37" s="132"/>
      <c r="BB37" s="132" t="s">
        <v>203</v>
      </c>
      <c r="BC37" s="132"/>
      <c r="BD37" s="132" t="s">
        <v>203</v>
      </c>
      <c r="BE37" s="132"/>
      <c r="BF37" s="132" t="s">
        <v>433</v>
      </c>
      <c r="BG37" s="165" t="s">
        <v>487</v>
      </c>
    </row>
    <row r="38" spans="1:59" s="18" customFormat="1" ht="15" customHeight="1">
      <c r="A38" s="133" t="s">
        <v>910</v>
      </c>
      <c r="B38" s="137" t="s">
        <v>226</v>
      </c>
      <c r="C38" s="138">
        <f t="shared" si="4"/>
        <v>5</v>
      </c>
      <c r="D38" s="126"/>
      <c r="E38" s="126"/>
      <c r="F38" s="127">
        <f t="shared" si="5"/>
        <v>5</v>
      </c>
      <c r="G38" s="28"/>
      <c r="H38" s="28" t="s">
        <v>182</v>
      </c>
      <c r="I38" s="166" t="s">
        <v>151</v>
      </c>
      <c r="J38" s="160" t="s">
        <v>110</v>
      </c>
      <c r="K38" s="137" t="s">
        <v>131</v>
      </c>
      <c r="L38" s="130">
        <v>42362</v>
      </c>
      <c r="M38" s="141" t="s">
        <v>205</v>
      </c>
      <c r="N38" s="141" t="s">
        <v>435</v>
      </c>
      <c r="O38" s="141">
        <v>2016</v>
      </c>
      <c r="P38" s="137" t="s">
        <v>449</v>
      </c>
      <c r="Q38" s="142" t="s">
        <v>384</v>
      </c>
      <c r="R38" s="143" t="s">
        <v>182</v>
      </c>
      <c r="S38" s="142" t="s">
        <v>385</v>
      </c>
      <c r="T38" s="142" t="s">
        <v>182</v>
      </c>
      <c r="U38" s="142" t="s">
        <v>490</v>
      </c>
      <c r="V38" s="142" t="s">
        <v>449</v>
      </c>
      <c r="W38" s="142" t="s">
        <v>491</v>
      </c>
      <c r="X38" s="142" t="s">
        <v>182</v>
      </c>
      <c r="Y38" s="142" t="s">
        <v>492</v>
      </c>
      <c r="Z38" s="142" t="s">
        <v>449</v>
      </c>
      <c r="AA38" s="142" t="s">
        <v>1479</v>
      </c>
      <c r="AB38" s="142" t="s">
        <v>182</v>
      </c>
      <c r="AC38" s="142" t="s">
        <v>395</v>
      </c>
      <c r="AD38" s="142" t="s">
        <v>182</v>
      </c>
      <c r="AE38" s="142" t="s">
        <v>386</v>
      </c>
      <c r="AF38" s="142" t="s">
        <v>215</v>
      </c>
      <c r="AG38" s="142" t="s">
        <v>387</v>
      </c>
      <c r="AH38" s="142" t="s">
        <v>182</v>
      </c>
      <c r="AI38" s="142" t="s">
        <v>393</v>
      </c>
      <c r="AJ38" s="142" t="s">
        <v>449</v>
      </c>
      <c r="AK38" s="142" t="s">
        <v>392</v>
      </c>
      <c r="AL38" s="142" t="s">
        <v>182</v>
      </c>
      <c r="AM38" s="142" t="s">
        <v>391</v>
      </c>
      <c r="AN38" s="142" t="s">
        <v>182</v>
      </c>
      <c r="AO38" s="142" t="s">
        <v>310</v>
      </c>
      <c r="AP38" s="142" t="s">
        <v>182</v>
      </c>
      <c r="AQ38" s="142" t="s">
        <v>390</v>
      </c>
      <c r="AR38" s="142" t="s">
        <v>182</v>
      </c>
      <c r="AS38" s="142" t="s">
        <v>389</v>
      </c>
      <c r="AT38" s="142" t="s">
        <v>203</v>
      </c>
      <c r="AU38" s="142"/>
      <c r="AV38" s="142" t="s">
        <v>182</v>
      </c>
      <c r="AW38" s="142" t="s">
        <v>394</v>
      </c>
      <c r="AX38" s="142" t="s">
        <v>494</v>
      </c>
      <c r="AY38" s="142" t="s">
        <v>493</v>
      </c>
      <c r="AZ38" s="142" t="s">
        <v>182</v>
      </c>
      <c r="BA38" s="142" t="s">
        <v>489</v>
      </c>
      <c r="BB38" s="142" t="s">
        <v>203</v>
      </c>
      <c r="BC38" s="142"/>
      <c r="BD38" s="142" t="s">
        <v>182</v>
      </c>
      <c r="BE38" s="142" t="s">
        <v>388</v>
      </c>
      <c r="BF38" s="142" t="s">
        <v>449</v>
      </c>
      <c r="BG38" s="142" t="s">
        <v>495</v>
      </c>
    </row>
    <row r="39" spans="1:59" s="18" customFormat="1" ht="15" customHeight="1">
      <c r="A39" s="123" t="s">
        <v>28</v>
      </c>
      <c r="B39" s="137" t="s">
        <v>228</v>
      </c>
      <c r="C39" s="138">
        <f t="shared" si="4"/>
        <v>2</v>
      </c>
      <c r="D39" s="126"/>
      <c r="E39" s="126"/>
      <c r="F39" s="127">
        <f t="shared" si="5"/>
        <v>2</v>
      </c>
      <c r="G39" s="28"/>
      <c r="H39" s="28" t="s">
        <v>182</v>
      </c>
      <c r="I39" s="166" t="s">
        <v>152</v>
      </c>
      <c r="J39" s="160" t="s">
        <v>113</v>
      </c>
      <c r="K39" s="137" t="s">
        <v>131</v>
      </c>
      <c r="L39" s="130">
        <v>42366</v>
      </c>
      <c r="M39" s="130">
        <v>42380</v>
      </c>
      <c r="N39" s="140">
        <v>42461</v>
      </c>
      <c r="O39" s="141">
        <v>2016</v>
      </c>
      <c r="P39" s="137" t="s">
        <v>182</v>
      </c>
      <c r="Q39" s="142" t="s">
        <v>383</v>
      </c>
      <c r="R39" s="143" t="s">
        <v>215</v>
      </c>
      <c r="S39" s="142" t="s">
        <v>358</v>
      </c>
      <c r="T39" s="142" t="s">
        <v>182</v>
      </c>
      <c r="U39" s="142" t="s">
        <v>496</v>
      </c>
      <c r="V39" s="142" t="s">
        <v>449</v>
      </c>
      <c r="W39" s="142" t="s">
        <v>497</v>
      </c>
      <c r="X39" s="142" t="s">
        <v>481</v>
      </c>
      <c r="Y39" s="142" t="s">
        <v>498</v>
      </c>
      <c r="Z39" s="142" t="s">
        <v>203</v>
      </c>
      <c r="AA39" s="142"/>
      <c r="AB39" s="142" t="s">
        <v>449</v>
      </c>
      <c r="AC39" s="142" t="s">
        <v>382</v>
      </c>
      <c r="AD39" s="142" t="s">
        <v>182</v>
      </c>
      <c r="AE39" s="142" t="s">
        <v>499</v>
      </c>
      <c r="AF39" s="142" t="s">
        <v>215</v>
      </c>
      <c r="AG39" s="142" t="s">
        <v>381</v>
      </c>
      <c r="AH39" s="142" t="s">
        <v>182</v>
      </c>
      <c r="AI39" s="142" t="s">
        <v>500</v>
      </c>
      <c r="AJ39" s="142" t="s">
        <v>449</v>
      </c>
      <c r="AK39" s="142" t="s">
        <v>501</v>
      </c>
      <c r="AL39" s="142" t="s">
        <v>182</v>
      </c>
      <c r="AM39" s="142" t="s">
        <v>379</v>
      </c>
      <c r="AN39" s="142" t="s">
        <v>182</v>
      </c>
      <c r="AO39" s="142" t="s">
        <v>380</v>
      </c>
      <c r="AP39" s="142" t="s">
        <v>182</v>
      </c>
      <c r="AQ39" s="142" t="s">
        <v>502</v>
      </c>
      <c r="AR39" s="142" t="s">
        <v>203</v>
      </c>
      <c r="AS39" s="142"/>
      <c r="AT39" s="142" t="s">
        <v>182</v>
      </c>
      <c r="AU39" s="142" t="s">
        <v>503</v>
      </c>
      <c r="AV39" s="142" t="s">
        <v>203</v>
      </c>
      <c r="AW39" s="142"/>
      <c r="AX39" s="142" t="s">
        <v>203</v>
      </c>
      <c r="AY39" s="142"/>
      <c r="AZ39" s="142" t="s">
        <v>203</v>
      </c>
      <c r="BA39" s="142"/>
      <c r="BB39" s="142" t="s">
        <v>203</v>
      </c>
      <c r="BC39" s="142"/>
      <c r="BD39" s="142" t="s">
        <v>203</v>
      </c>
      <c r="BE39" s="142"/>
      <c r="BF39" s="142" t="s">
        <v>203</v>
      </c>
      <c r="BG39" s="142" t="s">
        <v>504</v>
      </c>
    </row>
    <row r="40" spans="1:59" s="18" customFormat="1" ht="15" customHeight="1">
      <c r="A40" s="123" t="s">
        <v>29</v>
      </c>
      <c r="B40" s="137" t="s">
        <v>230</v>
      </c>
      <c r="C40" s="138">
        <f t="shared" si="4"/>
        <v>0</v>
      </c>
      <c r="D40" s="126"/>
      <c r="E40" s="126"/>
      <c r="F40" s="127">
        <f t="shared" si="5"/>
        <v>0</v>
      </c>
      <c r="G40" s="28"/>
      <c r="H40" s="28" t="s">
        <v>182</v>
      </c>
      <c r="I40" s="166" t="s">
        <v>153</v>
      </c>
      <c r="J40" s="129" t="s">
        <v>1113</v>
      </c>
      <c r="K40" s="137" t="s">
        <v>130</v>
      </c>
      <c r="L40" s="130">
        <v>42367</v>
      </c>
      <c r="M40" s="141" t="s">
        <v>205</v>
      </c>
      <c r="N40" s="140">
        <v>42366</v>
      </c>
      <c r="O40" s="141">
        <v>2016</v>
      </c>
      <c r="P40" s="137" t="s">
        <v>203</v>
      </c>
      <c r="Q40" s="142"/>
      <c r="R40" s="143" t="s">
        <v>203</v>
      </c>
      <c r="S40" s="142"/>
      <c r="T40" s="142" t="s">
        <v>182</v>
      </c>
      <c r="U40" s="142" t="s">
        <v>506</v>
      </c>
      <c r="V40" s="142" t="s">
        <v>449</v>
      </c>
      <c r="W40" s="142" t="s">
        <v>507</v>
      </c>
      <c r="X40" s="142" t="s">
        <v>481</v>
      </c>
      <c r="Y40" s="142" t="s">
        <v>508</v>
      </c>
      <c r="Z40" s="142" t="s">
        <v>203</v>
      </c>
      <c r="AA40" s="142"/>
      <c r="AB40" s="142" t="s">
        <v>449</v>
      </c>
      <c r="AC40" s="142" t="s">
        <v>509</v>
      </c>
      <c r="AD40" s="142" t="s">
        <v>203</v>
      </c>
      <c r="AE40" s="142"/>
      <c r="AF40" s="142" t="s">
        <v>182</v>
      </c>
      <c r="AG40" s="142" t="s">
        <v>505</v>
      </c>
      <c r="AH40" s="142" t="s">
        <v>203</v>
      </c>
      <c r="AI40" s="142"/>
      <c r="AJ40" s="142" t="s">
        <v>203</v>
      </c>
      <c r="AK40" s="142"/>
      <c r="AL40" s="142" t="s">
        <v>182</v>
      </c>
      <c r="AM40" s="142" t="s">
        <v>307</v>
      </c>
      <c r="AN40" s="142" t="s">
        <v>182</v>
      </c>
      <c r="AO40" s="142" t="s">
        <v>396</v>
      </c>
      <c r="AP40" s="132" t="s">
        <v>203</v>
      </c>
      <c r="AQ40" s="142" t="s">
        <v>510</v>
      </c>
      <c r="AR40" s="142" t="s">
        <v>203</v>
      </c>
      <c r="AS40" s="142"/>
      <c r="AT40" s="142" t="s">
        <v>182</v>
      </c>
      <c r="AU40" s="142" t="s">
        <v>511</v>
      </c>
      <c r="AV40" s="142" t="s">
        <v>203</v>
      </c>
      <c r="AW40" s="142"/>
      <c r="AX40" s="142" t="s">
        <v>203</v>
      </c>
      <c r="AY40" s="142"/>
      <c r="AZ40" s="142" t="s">
        <v>203</v>
      </c>
      <c r="BA40" s="142"/>
      <c r="BB40" s="142" t="s">
        <v>203</v>
      </c>
      <c r="BC40" s="142"/>
      <c r="BD40" s="142" t="s">
        <v>203</v>
      </c>
      <c r="BE40" s="142"/>
      <c r="BF40" s="142" t="s">
        <v>203</v>
      </c>
      <c r="BG40" s="142"/>
    </row>
    <row r="41" spans="1:59" s="18" customFormat="1" ht="15" customHeight="1">
      <c r="A41" s="123" t="s">
        <v>30</v>
      </c>
      <c r="B41" s="137" t="s">
        <v>226</v>
      </c>
      <c r="C41" s="138">
        <f t="shared" si="4"/>
        <v>5</v>
      </c>
      <c r="D41" s="126"/>
      <c r="E41" s="126"/>
      <c r="F41" s="127">
        <f t="shared" si="5"/>
        <v>5</v>
      </c>
      <c r="G41" s="28"/>
      <c r="H41" s="28" t="s">
        <v>182</v>
      </c>
      <c r="I41" s="166" t="s">
        <v>399</v>
      </c>
      <c r="J41" s="129" t="s">
        <v>1113</v>
      </c>
      <c r="K41" s="137" t="s">
        <v>130</v>
      </c>
      <c r="L41" s="130">
        <v>42340</v>
      </c>
      <c r="M41" s="141" t="s">
        <v>205</v>
      </c>
      <c r="N41" s="140">
        <v>42356</v>
      </c>
      <c r="O41" s="141" t="s">
        <v>1117</v>
      </c>
      <c r="P41" s="137" t="s">
        <v>182</v>
      </c>
      <c r="Q41" s="142" t="s">
        <v>512</v>
      </c>
      <c r="R41" s="143" t="s">
        <v>182</v>
      </c>
      <c r="S41" s="142" t="s">
        <v>911</v>
      </c>
      <c r="T41" s="142" t="s">
        <v>182</v>
      </c>
      <c r="U41" s="142" t="s">
        <v>320</v>
      </c>
      <c r="V41" s="142" t="s">
        <v>182</v>
      </c>
      <c r="W41" s="142" t="s">
        <v>513</v>
      </c>
      <c r="X41" s="142" t="s">
        <v>182</v>
      </c>
      <c r="Y41" s="142" t="s">
        <v>514</v>
      </c>
      <c r="Z41" s="142" t="s">
        <v>449</v>
      </c>
      <c r="AA41" s="142" t="s">
        <v>515</v>
      </c>
      <c r="AB41" s="142" t="s">
        <v>182</v>
      </c>
      <c r="AC41" s="142" t="s">
        <v>516</v>
      </c>
      <c r="AD41" s="142" t="s">
        <v>182</v>
      </c>
      <c r="AE41" s="142" t="s">
        <v>398</v>
      </c>
      <c r="AF41" s="142" t="s">
        <v>182</v>
      </c>
      <c r="AG41" s="142" t="s">
        <v>318</v>
      </c>
      <c r="AH41" s="142" t="s">
        <v>182</v>
      </c>
      <c r="AI41" s="142" t="s">
        <v>517</v>
      </c>
      <c r="AJ41" s="142" t="s">
        <v>182</v>
      </c>
      <c r="AK41" s="142" t="s">
        <v>397</v>
      </c>
      <c r="AL41" s="142" t="s">
        <v>182</v>
      </c>
      <c r="AM41" s="142" t="s">
        <v>518</v>
      </c>
      <c r="AN41" s="142" t="s">
        <v>182</v>
      </c>
      <c r="AO41" s="142" t="s">
        <v>519</v>
      </c>
      <c r="AP41" s="142" t="s">
        <v>182</v>
      </c>
      <c r="AQ41" s="142" t="s">
        <v>520</v>
      </c>
      <c r="AR41" s="142" t="s">
        <v>203</v>
      </c>
      <c r="AS41" s="142"/>
      <c r="AT41" s="142" t="s">
        <v>182</v>
      </c>
      <c r="AU41" s="142" t="s">
        <v>522</v>
      </c>
      <c r="AV41" s="142" t="s">
        <v>182</v>
      </c>
      <c r="AW41" s="142" t="s">
        <v>521</v>
      </c>
      <c r="AX41" s="142" t="s">
        <v>203</v>
      </c>
      <c r="AY41" s="142"/>
      <c r="AZ41" s="142" t="s">
        <v>203</v>
      </c>
      <c r="BA41" s="142"/>
      <c r="BB41" s="142" t="s">
        <v>203</v>
      </c>
      <c r="BC41" s="142"/>
      <c r="BD41" s="142" t="s">
        <v>203</v>
      </c>
      <c r="BE41" s="142"/>
      <c r="BF41" s="132" t="s">
        <v>182</v>
      </c>
      <c r="BG41" s="142" t="s">
        <v>523</v>
      </c>
    </row>
    <row r="42" spans="1:59" s="18" customFormat="1" ht="15" customHeight="1">
      <c r="A42" s="123" t="s">
        <v>31</v>
      </c>
      <c r="B42" s="124" t="s">
        <v>229</v>
      </c>
      <c r="C42" s="138">
        <f t="shared" si="4"/>
        <v>1</v>
      </c>
      <c r="D42" s="126"/>
      <c r="E42" s="126"/>
      <c r="F42" s="127">
        <f t="shared" si="5"/>
        <v>1</v>
      </c>
      <c r="G42" s="137" t="s">
        <v>1388</v>
      </c>
      <c r="H42" s="28" t="s">
        <v>182</v>
      </c>
      <c r="I42" s="166" t="s">
        <v>154</v>
      </c>
      <c r="J42" s="129" t="s">
        <v>1113</v>
      </c>
      <c r="K42" s="137" t="s">
        <v>1389</v>
      </c>
      <c r="L42" s="130">
        <v>42363</v>
      </c>
      <c r="M42" s="141" t="s">
        <v>205</v>
      </c>
      <c r="N42" s="137" t="s">
        <v>524</v>
      </c>
      <c r="O42" s="141">
        <v>2016</v>
      </c>
      <c r="P42" s="137" t="s">
        <v>182</v>
      </c>
      <c r="Q42" s="142" t="s">
        <v>525</v>
      </c>
      <c r="R42" s="143" t="s">
        <v>203</v>
      </c>
      <c r="S42" s="142"/>
      <c r="T42" s="142" t="s">
        <v>182</v>
      </c>
      <c r="U42" s="142" t="s">
        <v>526</v>
      </c>
      <c r="V42" s="142" t="s">
        <v>449</v>
      </c>
      <c r="W42" s="142" t="s">
        <v>527</v>
      </c>
      <c r="X42" s="142" t="s">
        <v>481</v>
      </c>
      <c r="Y42" s="142" t="s">
        <v>528</v>
      </c>
      <c r="Z42" s="142" t="s">
        <v>203</v>
      </c>
      <c r="AA42" s="142"/>
      <c r="AB42" s="142" t="s">
        <v>449</v>
      </c>
      <c r="AC42" s="142" t="s">
        <v>529</v>
      </c>
      <c r="AD42" s="142" t="s">
        <v>182</v>
      </c>
      <c r="AE42" s="142" t="s">
        <v>530</v>
      </c>
      <c r="AF42" s="142" t="s">
        <v>182</v>
      </c>
      <c r="AG42" s="142" t="s">
        <v>531</v>
      </c>
      <c r="AH42" s="142" t="s">
        <v>182</v>
      </c>
      <c r="AI42" s="142" t="s">
        <v>532</v>
      </c>
      <c r="AJ42" s="142" t="s">
        <v>182</v>
      </c>
      <c r="AK42" s="142" t="s">
        <v>533</v>
      </c>
      <c r="AL42" s="142" t="s">
        <v>182</v>
      </c>
      <c r="AM42" s="142" t="s">
        <v>534</v>
      </c>
      <c r="AN42" s="142" t="s">
        <v>449</v>
      </c>
      <c r="AO42" s="142" t="s">
        <v>1223</v>
      </c>
      <c r="AP42" s="142" t="s">
        <v>182</v>
      </c>
      <c r="AQ42" s="142" t="s">
        <v>535</v>
      </c>
      <c r="AR42" s="142" t="s">
        <v>182</v>
      </c>
      <c r="AS42" s="142" t="s">
        <v>536</v>
      </c>
      <c r="AT42" s="142" t="s">
        <v>203</v>
      </c>
      <c r="AU42" s="142"/>
      <c r="AV42" s="142" t="s">
        <v>203</v>
      </c>
      <c r="AW42" s="142"/>
      <c r="AX42" s="142" t="s">
        <v>203</v>
      </c>
      <c r="AY42" s="142"/>
      <c r="AZ42" s="142" t="s">
        <v>203</v>
      </c>
      <c r="BA42" s="142"/>
      <c r="BB42" s="142" t="s">
        <v>203</v>
      </c>
      <c r="BC42" s="142"/>
      <c r="BD42" s="142" t="s">
        <v>203</v>
      </c>
      <c r="BE42" s="142"/>
      <c r="BF42" s="142" t="s">
        <v>203</v>
      </c>
      <c r="BG42" s="142"/>
    </row>
    <row r="43" spans="1:59" s="18" customFormat="1" ht="15" customHeight="1">
      <c r="A43" s="36" t="s">
        <v>32</v>
      </c>
      <c r="B43" s="148"/>
      <c r="C43" s="149"/>
      <c r="D43" s="150"/>
      <c r="E43" s="151"/>
      <c r="F43" s="152"/>
      <c r="G43" s="39"/>
      <c r="H43" s="39"/>
      <c r="I43" s="153"/>
      <c r="J43" s="154"/>
      <c r="K43" s="148"/>
      <c r="L43" s="155"/>
      <c r="M43" s="156"/>
      <c r="N43" s="156"/>
      <c r="O43" s="156"/>
      <c r="P43" s="148"/>
      <c r="Q43" s="148"/>
      <c r="R43" s="120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</row>
    <row r="44" spans="1:59" s="18" customFormat="1" ht="15" customHeight="1">
      <c r="A44" s="32" t="s">
        <v>33</v>
      </c>
      <c r="B44" s="137" t="s">
        <v>226</v>
      </c>
      <c r="C44" s="138">
        <f aca="true" t="shared" si="6" ref="C44:C50">IF(B44="Да, опубликован и в нем представлена информация по всем ключевым элементам, а также большая часть дополнительных сведений",5,(IF(B44="Да, опубликован и в нем представлена информация по всем ключевым элементам, а также отдельные дополнительные сведения",4,(IF(B44="Да, опубликован и в нем представлена информация по всем ключевым элементам",3,(IF(B44="Да, опубликован и в нем представлена информация по 7 и более ключевым элементам",2,(IF(B44="Да, опубликован и в нем представлена информация по 5 и более ключевым элементам",1,0)))))))))</f>
        <v>5</v>
      </c>
      <c r="D44" s="126"/>
      <c r="E44" s="126"/>
      <c r="F44" s="127">
        <f aca="true" t="shared" si="7" ref="F44:F50">C44*(1-D44)*(1-E44)</f>
        <v>5</v>
      </c>
      <c r="G44" s="137" t="s">
        <v>1391</v>
      </c>
      <c r="H44" s="28" t="s">
        <v>182</v>
      </c>
      <c r="I44" s="166" t="s">
        <v>155</v>
      </c>
      <c r="J44" s="129" t="s">
        <v>1113</v>
      </c>
      <c r="K44" s="137" t="s">
        <v>1390</v>
      </c>
      <c r="L44" s="140">
        <v>42356</v>
      </c>
      <c r="M44" s="142" t="s">
        <v>862</v>
      </c>
      <c r="N44" s="140" t="s">
        <v>435</v>
      </c>
      <c r="O44" s="141">
        <v>2016</v>
      </c>
      <c r="P44" s="142" t="s">
        <v>182</v>
      </c>
      <c r="Q44" s="142" t="s">
        <v>863</v>
      </c>
      <c r="R44" s="143" t="s">
        <v>182</v>
      </c>
      <c r="S44" s="142" t="s">
        <v>864</v>
      </c>
      <c r="T44" s="142" t="s">
        <v>182</v>
      </c>
      <c r="U44" s="142" t="s">
        <v>865</v>
      </c>
      <c r="V44" s="142" t="s">
        <v>449</v>
      </c>
      <c r="W44" s="142" t="s">
        <v>866</v>
      </c>
      <c r="X44" s="142" t="s">
        <v>215</v>
      </c>
      <c r="Y44" s="142" t="s">
        <v>867</v>
      </c>
      <c r="Z44" s="142" t="s">
        <v>449</v>
      </c>
      <c r="AA44" s="142" t="s">
        <v>868</v>
      </c>
      <c r="AB44" s="142" t="s">
        <v>182</v>
      </c>
      <c r="AC44" s="142" t="s">
        <v>869</v>
      </c>
      <c r="AD44" s="142" t="s">
        <v>182</v>
      </c>
      <c r="AE44" s="142" t="s">
        <v>870</v>
      </c>
      <c r="AF44" s="142" t="s">
        <v>182</v>
      </c>
      <c r="AG44" s="142" t="s">
        <v>871</v>
      </c>
      <c r="AH44" s="142" t="s">
        <v>182</v>
      </c>
      <c r="AI44" s="142" t="s">
        <v>872</v>
      </c>
      <c r="AJ44" s="142" t="s">
        <v>182</v>
      </c>
      <c r="AK44" s="142" t="s">
        <v>873</v>
      </c>
      <c r="AL44" s="142" t="s">
        <v>182</v>
      </c>
      <c r="AM44" s="142" t="s">
        <v>874</v>
      </c>
      <c r="AN44" s="142" t="s">
        <v>182</v>
      </c>
      <c r="AO44" s="142" t="s">
        <v>875</v>
      </c>
      <c r="AP44" s="142" t="s">
        <v>182</v>
      </c>
      <c r="AQ44" s="142" t="s">
        <v>876</v>
      </c>
      <c r="AR44" s="142" t="s">
        <v>203</v>
      </c>
      <c r="AS44" s="142"/>
      <c r="AT44" s="142" t="s">
        <v>182</v>
      </c>
      <c r="AU44" s="142" t="s">
        <v>877</v>
      </c>
      <c r="AV44" s="142" t="s">
        <v>203</v>
      </c>
      <c r="AW44" s="142"/>
      <c r="AX44" s="142" t="s">
        <v>203</v>
      </c>
      <c r="AY44" s="142"/>
      <c r="AZ44" s="142" t="s">
        <v>203</v>
      </c>
      <c r="BA44" s="142"/>
      <c r="BB44" s="142" t="s">
        <v>203</v>
      </c>
      <c r="BC44" s="142"/>
      <c r="BD44" s="142" t="s">
        <v>203</v>
      </c>
      <c r="BE44" s="142"/>
      <c r="BF44" s="142" t="s">
        <v>449</v>
      </c>
      <c r="BG44" s="142" t="s">
        <v>1476</v>
      </c>
    </row>
    <row r="45" spans="1:59" s="18" customFormat="1" ht="15" customHeight="1">
      <c r="A45" s="32" t="s">
        <v>34</v>
      </c>
      <c r="B45" s="137" t="s">
        <v>229</v>
      </c>
      <c r="C45" s="138">
        <f t="shared" si="6"/>
        <v>1</v>
      </c>
      <c r="D45" s="126"/>
      <c r="E45" s="126"/>
      <c r="F45" s="127">
        <f t="shared" si="7"/>
        <v>1</v>
      </c>
      <c r="G45" s="28"/>
      <c r="H45" s="28" t="s">
        <v>182</v>
      </c>
      <c r="I45" s="166" t="s">
        <v>156</v>
      </c>
      <c r="J45" s="129" t="s">
        <v>1113</v>
      </c>
      <c r="K45" s="137" t="s">
        <v>130</v>
      </c>
      <c r="L45" s="130">
        <v>42360</v>
      </c>
      <c r="M45" s="140" t="s">
        <v>205</v>
      </c>
      <c r="N45" s="140">
        <v>42394</v>
      </c>
      <c r="O45" s="141">
        <v>2016</v>
      </c>
      <c r="P45" s="142" t="s">
        <v>182</v>
      </c>
      <c r="Q45" s="142" t="s">
        <v>577</v>
      </c>
      <c r="R45" s="143" t="s">
        <v>182</v>
      </c>
      <c r="S45" s="142" t="s">
        <v>337</v>
      </c>
      <c r="T45" s="142" t="s">
        <v>182</v>
      </c>
      <c r="U45" s="142" t="s">
        <v>878</v>
      </c>
      <c r="V45" s="142" t="s">
        <v>449</v>
      </c>
      <c r="W45" s="142" t="s">
        <v>605</v>
      </c>
      <c r="X45" s="142" t="s">
        <v>481</v>
      </c>
      <c r="Y45" s="142" t="s">
        <v>879</v>
      </c>
      <c r="Z45" s="142" t="s">
        <v>203</v>
      </c>
      <c r="AA45" s="142"/>
      <c r="AB45" s="142" t="s">
        <v>203</v>
      </c>
      <c r="AC45" s="142"/>
      <c r="AD45" s="142" t="s">
        <v>203</v>
      </c>
      <c r="AE45" s="142" t="s">
        <v>880</v>
      </c>
      <c r="AF45" s="142" t="s">
        <v>182</v>
      </c>
      <c r="AG45" s="142" t="s">
        <v>602</v>
      </c>
      <c r="AH45" s="142" t="s">
        <v>182</v>
      </c>
      <c r="AI45" s="142" t="s">
        <v>881</v>
      </c>
      <c r="AJ45" s="142" t="s">
        <v>182</v>
      </c>
      <c r="AK45" s="142" t="s">
        <v>327</v>
      </c>
      <c r="AL45" s="142" t="s">
        <v>182</v>
      </c>
      <c r="AM45" s="142" t="s">
        <v>606</v>
      </c>
      <c r="AN45" s="142" t="s">
        <v>182</v>
      </c>
      <c r="AO45" s="142" t="s">
        <v>607</v>
      </c>
      <c r="AP45" s="142" t="s">
        <v>182</v>
      </c>
      <c r="AQ45" s="142" t="s">
        <v>882</v>
      </c>
      <c r="AR45" s="142" t="s">
        <v>203</v>
      </c>
      <c r="AS45" s="142"/>
      <c r="AT45" s="142" t="s">
        <v>203</v>
      </c>
      <c r="AU45" s="142"/>
      <c r="AV45" s="142" t="s">
        <v>203</v>
      </c>
      <c r="AW45" s="142" t="s">
        <v>608</v>
      </c>
      <c r="AX45" s="142" t="s">
        <v>182</v>
      </c>
      <c r="AY45" s="142" t="s">
        <v>608</v>
      </c>
      <c r="AZ45" s="142" t="s">
        <v>182</v>
      </c>
      <c r="BA45" s="142" t="s">
        <v>883</v>
      </c>
      <c r="BB45" s="142" t="s">
        <v>203</v>
      </c>
      <c r="BC45" s="142"/>
      <c r="BD45" s="142" t="s">
        <v>182</v>
      </c>
      <c r="BE45" s="142" t="s">
        <v>884</v>
      </c>
      <c r="BF45" s="142" t="s">
        <v>203</v>
      </c>
      <c r="BG45" s="142"/>
    </row>
    <row r="46" spans="1:59" s="18" customFormat="1" ht="15" customHeight="1">
      <c r="A46" s="32" t="s">
        <v>107</v>
      </c>
      <c r="B46" s="124" t="s">
        <v>230</v>
      </c>
      <c r="C46" s="138">
        <f>IF(B46="Да, опубликован и в нем представлена информация по всем ключевым элементам, а также большая часть дополнительных сведений",5,(IF(B46="Да, опубликован и в нем представлена информация по всем ключевым элементам, а также отдельные дополнительные сведения",4,(IF(B46="Да, опубликован и в нем представлена информация по всем ключевым элементам",3,(IF(B46="Да, опубликован и в нем представлена информация по 7 и более ключевым элементам",2,(IF(B46="Да, опубликован и в нем представлена информация по 5 и более ключевым элементам",1,0)))))))))</f>
        <v>0</v>
      </c>
      <c r="D46" s="126"/>
      <c r="E46" s="126">
        <v>0.5</v>
      </c>
      <c r="F46" s="127">
        <f>C46*(1-D46)*(1-E46)</f>
        <v>0</v>
      </c>
      <c r="G46" s="157" t="s">
        <v>1339</v>
      </c>
      <c r="H46" s="112" t="s">
        <v>203</v>
      </c>
      <c r="I46" s="168" t="s">
        <v>122</v>
      </c>
      <c r="J46" s="129" t="s">
        <v>1113</v>
      </c>
      <c r="K46" s="124" t="s">
        <v>1384</v>
      </c>
      <c r="L46" s="130">
        <v>42367</v>
      </c>
      <c r="M46" s="157" t="s">
        <v>1153</v>
      </c>
      <c r="N46" s="158" t="s">
        <v>435</v>
      </c>
      <c r="O46" s="141">
        <v>2016</v>
      </c>
      <c r="P46" s="157" t="s">
        <v>203</v>
      </c>
      <c r="Q46" s="142"/>
      <c r="R46" s="143" t="s">
        <v>449</v>
      </c>
      <c r="S46" s="142" t="s">
        <v>983</v>
      </c>
      <c r="T46" s="142" t="s">
        <v>203</v>
      </c>
      <c r="U46" s="142"/>
      <c r="V46" s="142" t="s">
        <v>449</v>
      </c>
      <c r="W46" s="142" t="s">
        <v>984</v>
      </c>
      <c r="X46" s="142" t="s">
        <v>203</v>
      </c>
      <c r="Y46" s="142"/>
      <c r="Z46" s="142" t="s">
        <v>203</v>
      </c>
      <c r="AA46" s="142"/>
      <c r="AB46" s="142" t="s">
        <v>203</v>
      </c>
      <c r="AC46" s="142"/>
      <c r="AD46" s="142" t="s">
        <v>203</v>
      </c>
      <c r="AE46" s="142"/>
      <c r="AF46" s="142" t="s">
        <v>203</v>
      </c>
      <c r="AG46" s="142" t="s">
        <v>985</v>
      </c>
      <c r="AH46" s="142" t="s">
        <v>203</v>
      </c>
      <c r="AI46" s="142"/>
      <c r="AJ46" s="142" t="s">
        <v>203</v>
      </c>
      <c r="AK46" s="142"/>
      <c r="AL46" s="142" t="s">
        <v>182</v>
      </c>
      <c r="AM46" s="142" t="s">
        <v>986</v>
      </c>
      <c r="AN46" s="142" t="s">
        <v>203</v>
      </c>
      <c r="AO46" s="142"/>
      <c r="AP46" s="142" t="s">
        <v>481</v>
      </c>
      <c r="AQ46" s="142" t="s">
        <v>987</v>
      </c>
      <c r="AR46" s="142" t="s">
        <v>203</v>
      </c>
      <c r="AS46" s="142"/>
      <c r="AT46" s="142" t="s">
        <v>203</v>
      </c>
      <c r="AU46" s="142"/>
      <c r="AV46" s="142" t="s">
        <v>203</v>
      </c>
      <c r="AW46" s="142"/>
      <c r="AX46" s="142" t="s">
        <v>203</v>
      </c>
      <c r="AY46" s="142"/>
      <c r="AZ46" s="142" t="s">
        <v>182</v>
      </c>
      <c r="BA46" s="142" t="s">
        <v>643</v>
      </c>
      <c r="BB46" s="142" t="s">
        <v>203</v>
      </c>
      <c r="BC46" s="142"/>
      <c r="BD46" s="142" t="s">
        <v>203</v>
      </c>
      <c r="BE46" s="142"/>
      <c r="BF46" s="142" t="s">
        <v>203</v>
      </c>
      <c r="BG46" s="142"/>
    </row>
    <row r="47" spans="1:59" s="18" customFormat="1" ht="15" customHeight="1">
      <c r="A47" s="32" t="s">
        <v>35</v>
      </c>
      <c r="B47" s="137" t="s">
        <v>226</v>
      </c>
      <c r="C47" s="138">
        <f t="shared" si="6"/>
        <v>5</v>
      </c>
      <c r="D47" s="126"/>
      <c r="E47" s="126"/>
      <c r="F47" s="127">
        <f t="shared" si="7"/>
        <v>5</v>
      </c>
      <c r="G47" s="28"/>
      <c r="H47" s="28" t="s">
        <v>182</v>
      </c>
      <c r="I47" s="166" t="s">
        <v>885</v>
      </c>
      <c r="J47" s="160" t="s">
        <v>135</v>
      </c>
      <c r="K47" s="137" t="s">
        <v>131</v>
      </c>
      <c r="L47" s="130">
        <v>42366</v>
      </c>
      <c r="M47" s="132" t="s">
        <v>1149</v>
      </c>
      <c r="N47" s="140" t="s">
        <v>435</v>
      </c>
      <c r="O47" s="141">
        <v>2016</v>
      </c>
      <c r="P47" s="142" t="s">
        <v>182</v>
      </c>
      <c r="Q47" s="142" t="s">
        <v>886</v>
      </c>
      <c r="R47" s="143" t="s">
        <v>182</v>
      </c>
      <c r="S47" s="142" t="s">
        <v>537</v>
      </c>
      <c r="T47" s="142" t="s">
        <v>182</v>
      </c>
      <c r="U47" s="142" t="s">
        <v>887</v>
      </c>
      <c r="V47" s="142" t="s">
        <v>182</v>
      </c>
      <c r="W47" s="142" t="s">
        <v>888</v>
      </c>
      <c r="X47" s="142" t="s">
        <v>182</v>
      </c>
      <c r="Y47" s="142" t="s">
        <v>889</v>
      </c>
      <c r="Z47" s="142" t="s">
        <v>182</v>
      </c>
      <c r="AA47" s="142" t="s">
        <v>890</v>
      </c>
      <c r="AB47" s="142" t="s">
        <v>182</v>
      </c>
      <c r="AC47" s="142" t="s">
        <v>891</v>
      </c>
      <c r="AD47" s="142" t="s">
        <v>182</v>
      </c>
      <c r="AE47" s="142" t="s">
        <v>538</v>
      </c>
      <c r="AF47" s="142" t="s">
        <v>182</v>
      </c>
      <c r="AG47" s="142" t="s">
        <v>422</v>
      </c>
      <c r="AH47" s="142" t="s">
        <v>182</v>
      </c>
      <c r="AI47" s="142" t="s">
        <v>539</v>
      </c>
      <c r="AJ47" s="142" t="s">
        <v>182</v>
      </c>
      <c r="AK47" s="142" t="s">
        <v>892</v>
      </c>
      <c r="AL47" s="142" t="s">
        <v>182</v>
      </c>
      <c r="AM47" s="142" t="s">
        <v>540</v>
      </c>
      <c r="AN47" s="142" t="s">
        <v>182</v>
      </c>
      <c r="AO47" s="142" t="s">
        <v>893</v>
      </c>
      <c r="AP47" s="142" t="s">
        <v>182</v>
      </c>
      <c r="AQ47" s="142" t="s">
        <v>894</v>
      </c>
      <c r="AR47" s="142" t="s">
        <v>182</v>
      </c>
      <c r="AS47" s="142" t="s">
        <v>316</v>
      </c>
      <c r="AT47" s="142" t="s">
        <v>203</v>
      </c>
      <c r="AU47" s="142" t="s">
        <v>895</v>
      </c>
      <c r="AV47" s="142" t="s">
        <v>182</v>
      </c>
      <c r="AW47" s="142" t="s">
        <v>542</v>
      </c>
      <c r="AX47" s="142" t="s">
        <v>449</v>
      </c>
      <c r="AY47" s="142" t="s">
        <v>543</v>
      </c>
      <c r="AZ47" s="142" t="s">
        <v>182</v>
      </c>
      <c r="BA47" s="142" t="s">
        <v>896</v>
      </c>
      <c r="BB47" s="142" t="s">
        <v>203</v>
      </c>
      <c r="BC47" s="142"/>
      <c r="BD47" s="142" t="s">
        <v>182</v>
      </c>
      <c r="BE47" s="142" t="s">
        <v>1111</v>
      </c>
      <c r="BF47" s="142" t="s">
        <v>182</v>
      </c>
      <c r="BG47" s="142" t="s">
        <v>897</v>
      </c>
    </row>
    <row r="48" spans="1:59" s="18" customFormat="1" ht="15" customHeight="1">
      <c r="A48" s="32" t="s">
        <v>36</v>
      </c>
      <c r="B48" s="137" t="s">
        <v>226</v>
      </c>
      <c r="C48" s="138">
        <f t="shared" si="6"/>
        <v>5</v>
      </c>
      <c r="D48" s="126"/>
      <c r="E48" s="126"/>
      <c r="F48" s="127">
        <f t="shared" si="7"/>
        <v>5</v>
      </c>
      <c r="G48" s="28"/>
      <c r="H48" s="28" t="s">
        <v>182</v>
      </c>
      <c r="I48" s="166" t="s">
        <v>98</v>
      </c>
      <c r="J48" s="129" t="s">
        <v>1113</v>
      </c>
      <c r="K48" s="137" t="s">
        <v>130</v>
      </c>
      <c r="L48" s="130">
        <v>42366</v>
      </c>
      <c r="M48" s="140" t="s">
        <v>205</v>
      </c>
      <c r="N48" s="140" t="s">
        <v>435</v>
      </c>
      <c r="O48" s="141">
        <v>2016</v>
      </c>
      <c r="P48" s="137" t="s">
        <v>182</v>
      </c>
      <c r="Q48" s="142" t="s">
        <v>544</v>
      </c>
      <c r="R48" s="143" t="s">
        <v>182</v>
      </c>
      <c r="S48" s="142" t="s">
        <v>898</v>
      </c>
      <c r="T48" s="142" t="s">
        <v>182</v>
      </c>
      <c r="U48" s="142" t="s">
        <v>899</v>
      </c>
      <c r="V48" s="142" t="s">
        <v>449</v>
      </c>
      <c r="W48" s="142" t="s">
        <v>900</v>
      </c>
      <c r="X48" s="142" t="s">
        <v>449</v>
      </c>
      <c r="Y48" s="142" t="s">
        <v>901</v>
      </c>
      <c r="Z48" s="142" t="s">
        <v>449</v>
      </c>
      <c r="AA48" s="142" t="s">
        <v>545</v>
      </c>
      <c r="AB48" s="142" t="s">
        <v>546</v>
      </c>
      <c r="AC48" s="142" t="s">
        <v>902</v>
      </c>
      <c r="AD48" s="142" t="s">
        <v>182</v>
      </c>
      <c r="AE48" s="142" t="s">
        <v>547</v>
      </c>
      <c r="AF48" s="142" t="s">
        <v>182</v>
      </c>
      <c r="AG48" s="142" t="s">
        <v>903</v>
      </c>
      <c r="AH48" s="142" t="s">
        <v>182</v>
      </c>
      <c r="AI48" s="142" t="s">
        <v>904</v>
      </c>
      <c r="AJ48" s="142" t="s">
        <v>182</v>
      </c>
      <c r="AK48" s="142" t="s">
        <v>323</v>
      </c>
      <c r="AL48" s="142" t="s">
        <v>182</v>
      </c>
      <c r="AM48" s="142" t="s">
        <v>548</v>
      </c>
      <c r="AN48" s="142" t="s">
        <v>182</v>
      </c>
      <c r="AO48" s="142" t="s">
        <v>549</v>
      </c>
      <c r="AP48" s="142" t="s">
        <v>182</v>
      </c>
      <c r="AQ48" s="142" t="s">
        <v>905</v>
      </c>
      <c r="AR48" s="142" t="s">
        <v>203</v>
      </c>
      <c r="AS48" s="142"/>
      <c r="AT48" s="142" t="s">
        <v>182</v>
      </c>
      <c r="AU48" s="142" t="s">
        <v>906</v>
      </c>
      <c r="AV48" s="142" t="s">
        <v>182</v>
      </c>
      <c r="AW48" s="142" t="s">
        <v>907</v>
      </c>
      <c r="AX48" s="142" t="s">
        <v>203</v>
      </c>
      <c r="AY48" s="142"/>
      <c r="AZ48" s="142" t="s">
        <v>182</v>
      </c>
      <c r="BA48" s="142" t="s">
        <v>908</v>
      </c>
      <c r="BB48" s="142" t="s">
        <v>203</v>
      </c>
      <c r="BC48" s="142"/>
      <c r="BD48" s="142" t="s">
        <v>203</v>
      </c>
      <c r="BE48" s="142"/>
      <c r="BF48" s="142" t="s">
        <v>449</v>
      </c>
      <c r="BG48" s="142" t="s">
        <v>909</v>
      </c>
    </row>
    <row r="49" spans="1:59" s="18" customFormat="1" ht="15" customHeight="1">
      <c r="A49" s="123" t="s">
        <v>37</v>
      </c>
      <c r="B49" s="124" t="s">
        <v>228</v>
      </c>
      <c r="C49" s="138">
        <f t="shared" si="6"/>
        <v>2</v>
      </c>
      <c r="D49" s="126"/>
      <c r="E49" s="126"/>
      <c r="F49" s="127">
        <f t="shared" si="7"/>
        <v>2</v>
      </c>
      <c r="G49" s="128"/>
      <c r="H49" s="128" t="s">
        <v>182</v>
      </c>
      <c r="I49" s="163" t="s">
        <v>157</v>
      </c>
      <c r="J49" s="164" t="s">
        <v>932</v>
      </c>
      <c r="K49" s="124" t="s">
        <v>132</v>
      </c>
      <c r="L49" s="140">
        <v>42345</v>
      </c>
      <c r="M49" s="131" t="s">
        <v>205</v>
      </c>
      <c r="N49" s="131" t="s">
        <v>435</v>
      </c>
      <c r="O49" s="141" t="s">
        <v>1117</v>
      </c>
      <c r="P49" s="124" t="s">
        <v>449</v>
      </c>
      <c r="Q49" s="147" t="s">
        <v>933</v>
      </c>
      <c r="R49" s="143" t="s">
        <v>449</v>
      </c>
      <c r="S49" s="142" t="s">
        <v>934</v>
      </c>
      <c r="T49" s="142" t="s">
        <v>182</v>
      </c>
      <c r="U49" s="142" t="s">
        <v>935</v>
      </c>
      <c r="V49" s="142" t="s">
        <v>449</v>
      </c>
      <c r="W49" s="142" t="s">
        <v>936</v>
      </c>
      <c r="X49" s="142" t="s">
        <v>182</v>
      </c>
      <c r="Y49" s="147" t="s">
        <v>937</v>
      </c>
      <c r="Z49" s="142" t="s">
        <v>203</v>
      </c>
      <c r="AA49" s="142"/>
      <c r="AB49" s="142" t="s">
        <v>546</v>
      </c>
      <c r="AC49" s="147" t="s">
        <v>938</v>
      </c>
      <c r="AD49" s="142" t="s">
        <v>182</v>
      </c>
      <c r="AE49" s="142" t="s">
        <v>939</v>
      </c>
      <c r="AF49" s="142" t="s">
        <v>182</v>
      </c>
      <c r="AG49" s="142" t="s">
        <v>183</v>
      </c>
      <c r="AH49" s="142" t="s">
        <v>215</v>
      </c>
      <c r="AI49" s="147" t="s">
        <v>931</v>
      </c>
      <c r="AJ49" s="142" t="s">
        <v>215</v>
      </c>
      <c r="AK49" s="147" t="s">
        <v>940</v>
      </c>
      <c r="AL49" s="142" t="s">
        <v>182</v>
      </c>
      <c r="AM49" s="147" t="s">
        <v>550</v>
      </c>
      <c r="AN49" s="142" t="s">
        <v>203</v>
      </c>
      <c r="AO49" s="142" t="s">
        <v>941</v>
      </c>
      <c r="AP49" s="142" t="s">
        <v>182</v>
      </c>
      <c r="AQ49" s="147" t="s">
        <v>932</v>
      </c>
      <c r="AR49" s="142" t="s">
        <v>203</v>
      </c>
      <c r="AS49" s="142"/>
      <c r="AT49" s="142" t="s">
        <v>203</v>
      </c>
      <c r="AU49" s="142"/>
      <c r="AV49" s="142" t="s">
        <v>203</v>
      </c>
      <c r="AW49" s="142"/>
      <c r="AX49" s="142" t="s">
        <v>203</v>
      </c>
      <c r="AY49" s="142"/>
      <c r="AZ49" s="142" t="s">
        <v>203</v>
      </c>
      <c r="BA49" s="142"/>
      <c r="BB49" s="142" t="s">
        <v>203</v>
      </c>
      <c r="BC49" s="142"/>
      <c r="BD49" s="142" t="s">
        <v>203</v>
      </c>
      <c r="BE49" s="142"/>
      <c r="BF49" s="142" t="s">
        <v>203</v>
      </c>
      <c r="BG49" s="142"/>
    </row>
    <row r="50" spans="1:59" s="18" customFormat="1" ht="15" customHeight="1">
      <c r="A50" s="32" t="s">
        <v>38</v>
      </c>
      <c r="B50" s="137" t="s">
        <v>228</v>
      </c>
      <c r="C50" s="138">
        <f t="shared" si="6"/>
        <v>2</v>
      </c>
      <c r="D50" s="126"/>
      <c r="E50" s="126"/>
      <c r="F50" s="127">
        <f t="shared" si="7"/>
        <v>2</v>
      </c>
      <c r="G50" s="28"/>
      <c r="H50" s="28" t="s">
        <v>182</v>
      </c>
      <c r="I50" s="169" t="s">
        <v>158</v>
      </c>
      <c r="J50" s="160" t="s">
        <v>942</v>
      </c>
      <c r="K50" s="137" t="s">
        <v>132</v>
      </c>
      <c r="L50" s="130">
        <v>42359</v>
      </c>
      <c r="M50" s="141" t="s">
        <v>205</v>
      </c>
      <c r="N50" s="141" t="s">
        <v>435</v>
      </c>
      <c r="O50" s="131">
        <v>2016</v>
      </c>
      <c r="P50" s="137" t="s">
        <v>182</v>
      </c>
      <c r="Q50" s="147" t="s">
        <v>944</v>
      </c>
      <c r="R50" s="143" t="s">
        <v>182</v>
      </c>
      <c r="S50" s="142" t="s">
        <v>943</v>
      </c>
      <c r="T50" s="142" t="s">
        <v>449</v>
      </c>
      <c r="U50" s="147" t="s">
        <v>949</v>
      </c>
      <c r="V50" s="142" t="s">
        <v>182</v>
      </c>
      <c r="W50" s="142" t="s">
        <v>551</v>
      </c>
      <c r="X50" s="142" t="s">
        <v>449</v>
      </c>
      <c r="Y50" s="147" t="s">
        <v>954</v>
      </c>
      <c r="Z50" s="142" t="s">
        <v>449</v>
      </c>
      <c r="AA50" s="142" t="s">
        <v>948</v>
      </c>
      <c r="AB50" s="142" t="s">
        <v>481</v>
      </c>
      <c r="AC50" s="147" t="s">
        <v>953</v>
      </c>
      <c r="AD50" s="142" t="s">
        <v>449</v>
      </c>
      <c r="AE50" s="147" t="s">
        <v>950</v>
      </c>
      <c r="AF50" s="142" t="s">
        <v>182</v>
      </c>
      <c r="AG50" s="147" t="s">
        <v>942</v>
      </c>
      <c r="AH50" s="142" t="s">
        <v>215</v>
      </c>
      <c r="AI50" s="147" t="s">
        <v>951</v>
      </c>
      <c r="AJ50" s="142" t="s">
        <v>203</v>
      </c>
      <c r="AK50" s="142"/>
      <c r="AL50" s="142" t="s">
        <v>182</v>
      </c>
      <c r="AM50" s="147" t="s">
        <v>945</v>
      </c>
      <c r="AN50" s="142" t="s">
        <v>182</v>
      </c>
      <c r="AO50" s="147" t="s">
        <v>952</v>
      </c>
      <c r="AP50" s="142" t="s">
        <v>182</v>
      </c>
      <c r="AQ50" s="142" t="s">
        <v>947</v>
      </c>
      <c r="AR50" s="142" t="s">
        <v>203</v>
      </c>
      <c r="AS50" s="142"/>
      <c r="AT50" s="142" t="s">
        <v>203</v>
      </c>
      <c r="AU50" s="142" t="s">
        <v>946</v>
      </c>
      <c r="AV50" s="142" t="s">
        <v>203</v>
      </c>
      <c r="AW50" s="142"/>
      <c r="AX50" s="142" t="s">
        <v>203</v>
      </c>
      <c r="AY50" s="142"/>
      <c r="AZ50" s="142" t="s">
        <v>203</v>
      </c>
      <c r="BA50" s="142"/>
      <c r="BB50" s="142" t="s">
        <v>203</v>
      </c>
      <c r="BC50" s="142"/>
      <c r="BD50" s="142" t="s">
        <v>203</v>
      </c>
      <c r="BE50" s="142"/>
      <c r="BF50" s="142" t="s">
        <v>203</v>
      </c>
      <c r="BG50" s="142"/>
    </row>
    <row r="51" spans="1:59" s="18" customFormat="1" ht="15" customHeight="1">
      <c r="A51" s="123" t="s">
        <v>128</v>
      </c>
      <c r="B51" s="124" t="s">
        <v>228</v>
      </c>
      <c r="C51" s="138">
        <f>IF(B51="Да, опубликован и в нем представлена информация по всем ключевым элементам, а также большая часть дополнительных сведений",5,(IF(B51="Да, опубликован и в нем представлена информация по всем ключевым элементам, а также отдельные дополнительные сведения",4,(IF(B51="Да, опубликован и в нем представлена информация по всем ключевым элементам",3,(IF(B51="Да, опубликован и в нем представлена информация по 7 и более ключевым элементам",2,(IF(B51="Да, опубликован и в нем представлена информация по 5 и более ключевым элементам",1,0)))))))))</f>
        <v>2</v>
      </c>
      <c r="D51" s="126"/>
      <c r="E51" s="126">
        <v>0.5</v>
      </c>
      <c r="F51" s="127">
        <f>C51*(1-D51)*(1-E51)</f>
        <v>1</v>
      </c>
      <c r="G51" s="124" t="s">
        <v>1473</v>
      </c>
      <c r="H51" s="128" t="s">
        <v>182</v>
      </c>
      <c r="I51" s="169" t="s">
        <v>181</v>
      </c>
      <c r="J51" s="169" t="s">
        <v>648</v>
      </c>
      <c r="K51" s="124" t="s">
        <v>132</v>
      </c>
      <c r="L51" s="130">
        <v>42367</v>
      </c>
      <c r="M51" s="132" t="s">
        <v>1152</v>
      </c>
      <c r="N51" s="140" t="s">
        <v>435</v>
      </c>
      <c r="O51" s="141">
        <v>2016</v>
      </c>
      <c r="P51" s="124" t="s">
        <v>182</v>
      </c>
      <c r="Q51" s="147" t="s">
        <v>655</v>
      </c>
      <c r="R51" s="143" t="s">
        <v>182</v>
      </c>
      <c r="S51" s="142" t="s">
        <v>646</v>
      </c>
      <c r="T51" s="142" t="s">
        <v>182</v>
      </c>
      <c r="U51" s="142" t="s">
        <v>647</v>
      </c>
      <c r="V51" s="142" t="s">
        <v>449</v>
      </c>
      <c r="W51" s="147" t="s">
        <v>650</v>
      </c>
      <c r="X51" s="142" t="s">
        <v>203</v>
      </c>
      <c r="Y51" s="147" t="s">
        <v>657</v>
      </c>
      <c r="Z51" s="142" t="s">
        <v>449</v>
      </c>
      <c r="AA51" s="147" t="s">
        <v>651</v>
      </c>
      <c r="AB51" s="142" t="s">
        <v>203</v>
      </c>
      <c r="AC51" s="142"/>
      <c r="AD51" s="142" t="s">
        <v>182</v>
      </c>
      <c r="AE51" s="142" t="s">
        <v>652</v>
      </c>
      <c r="AF51" s="142" t="s">
        <v>182</v>
      </c>
      <c r="AG51" s="142" t="s">
        <v>654</v>
      </c>
      <c r="AH51" s="142" t="s">
        <v>182</v>
      </c>
      <c r="AI51" s="142" t="s">
        <v>645</v>
      </c>
      <c r="AJ51" s="142" t="s">
        <v>182</v>
      </c>
      <c r="AK51" s="142" t="s">
        <v>644</v>
      </c>
      <c r="AL51" s="142" t="s">
        <v>182</v>
      </c>
      <c r="AM51" s="142" t="s">
        <v>649</v>
      </c>
      <c r="AN51" s="142" t="s">
        <v>203</v>
      </c>
      <c r="AO51" s="142"/>
      <c r="AP51" s="142" t="s">
        <v>182</v>
      </c>
      <c r="AQ51" s="142" t="s">
        <v>656</v>
      </c>
      <c r="AR51" s="142" t="s">
        <v>203</v>
      </c>
      <c r="AS51" s="142"/>
      <c r="AT51" s="142" t="s">
        <v>203</v>
      </c>
      <c r="AU51" s="142"/>
      <c r="AV51" s="142" t="s">
        <v>203</v>
      </c>
      <c r="AW51" s="142"/>
      <c r="AX51" s="142" t="s">
        <v>203</v>
      </c>
      <c r="AY51" s="142"/>
      <c r="AZ51" s="142" t="s">
        <v>203</v>
      </c>
      <c r="BA51" s="142"/>
      <c r="BB51" s="142" t="s">
        <v>203</v>
      </c>
      <c r="BC51" s="142"/>
      <c r="BD51" s="142" t="s">
        <v>203</v>
      </c>
      <c r="BE51" s="142"/>
      <c r="BF51" s="142" t="s">
        <v>449</v>
      </c>
      <c r="BG51" s="147" t="s">
        <v>653</v>
      </c>
    </row>
    <row r="52" spans="1:59" s="18" customFormat="1" ht="15" customHeight="1">
      <c r="A52" s="36" t="s">
        <v>39</v>
      </c>
      <c r="B52" s="148"/>
      <c r="C52" s="149"/>
      <c r="D52" s="150"/>
      <c r="E52" s="151"/>
      <c r="F52" s="152"/>
      <c r="G52" s="39"/>
      <c r="H52" s="39"/>
      <c r="I52" s="153"/>
      <c r="J52" s="154"/>
      <c r="K52" s="148"/>
      <c r="L52" s="155"/>
      <c r="M52" s="156"/>
      <c r="N52" s="156"/>
      <c r="O52" s="156"/>
      <c r="P52" s="148"/>
      <c r="Q52" s="148"/>
      <c r="R52" s="120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</row>
    <row r="53" spans="1:59" s="18" customFormat="1" ht="15" customHeight="1">
      <c r="A53" s="123" t="s">
        <v>40</v>
      </c>
      <c r="B53" s="124" t="s">
        <v>229</v>
      </c>
      <c r="C53" s="138">
        <f aca="true" t="shared" si="8" ref="C53:C59">IF(B53="Да, опубликован и в нем представлена информация по всем ключевым элементам, а также большая часть дополнительных сведений",5,(IF(B53="Да, опубликован и в нем представлена информация по всем ключевым элементам, а также отдельные дополнительные сведения",4,(IF(B53="Да, опубликован и в нем представлена информация по всем ключевым элементам",3,(IF(B53="Да, опубликован и в нем представлена информация по 7 и более ключевым элементам",2,(IF(B53="Да, опубликован и в нем представлена информация по 5 и более ключевым элементам",1,0)))))))))</f>
        <v>1</v>
      </c>
      <c r="D53" s="126"/>
      <c r="E53" s="126">
        <v>0.5</v>
      </c>
      <c r="F53" s="127">
        <f aca="true" t="shared" si="9" ref="F53:F59">C53*(1-D53)*(1-E53)</f>
        <v>0.5</v>
      </c>
      <c r="G53" s="137" t="s">
        <v>1192</v>
      </c>
      <c r="H53" s="128" t="s">
        <v>182</v>
      </c>
      <c r="I53" s="166" t="s">
        <v>159</v>
      </c>
      <c r="J53" s="160" t="s">
        <v>114</v>
      </c>
      <c r="K53" s="137" t="s">
        <v>130</v>
      </c>
      <c r="L53" s="130">
        <v>42366</v>
      </c>
      <c r="M53" s="142" t="s">
        <v>1150</v>
      </c>
      <c r="N53" s="140" t="s">
        <v>435</v>
      </c>
      <c r="O53" s="141">
        <v>2016</v>
      </c>
      <c r="P53" s="142" t="s">
        <v>203</v>
      </c>
      <c r="Q53" s="142" t="s">
        <v>955</v>
      </c>
      <c r="R53" s="143" t="s">
        <v>182</v>
      </c>
      <c r="S53" s="142" t="s">
        <v>956</v>
      </c>
      <c r="T53" s="142" t="s">
        <v>182</v>
      </c>
      <c r="U53" s="142" t="s">
        <v>791</v>
      </c>
      <c r="V53" s="142" t="s">
        <v>449</v>
      </c>
      <c r="W53" s="142" t="s">
        <v>957</v>
      </c>
      <c r="X53" s="142" t="s">
        <v>449</v>
      </c>
      <c r="Y53" s="142" t="s">
        <v>958</v>
      </c>
      <c r="Z53" s="142" t="s">
        <v>203</v>
      </c>
      <c r="AA53" s="142"/>
      <c r="AB53" s="142" t="s">
        <v>481</v>
      </c>
      <c r="AC53" s="142" t="s">
        <v>960</v>
      </c>
      <c r="AD53" s="142" t="s">
        <v>449</v>
      </c>
      <c r="AE53" s="142" t="s">
        <v>792</v>
      </c>
      <c r="AF53" s="142" t="s">
        <v>203</v>
      </c>
      <c r="AG53" s="142" t="s">
        <v>959</v>
      </c>
      <c r="AH53" s="142" t="s">
        <v>203</v>
      </c>
      <c r="AI53" s="142"/>
      <c r="AJ53" s="142" t="s">
        <v>203</v>
      </c>
      <c r="AK53" s="142"/>
      <c r="AL53" s="142" t="s">
        <v>182</v>
      </c>
      <c r="AM53" s="142" t="s">
        <v>358</v>
      </c>
      <c r="AN53" s="142" t="s">
        <v>182</v>
      </c>
      <c r="AO53" s="142" t="s">
        <v>961</v>
      </c>
      <c r="AP53" s="142" t="s">
        <v>449</v>
      </c>
      <c r="AQ53" s="142" t="s">
        <v>793</v>
      </c>
      <c r="AR53" s="142" t="s">
        <v>203</v>
      </c>
      <c r="AS53" s="142"/>
      <c r="AT53" s="142" t="s">
        <v>203</v>
      </c>
      <c r="AU53" s="142"/>
      <c r="AV53" s="142" t="s">
        <v>203</v>
      </c>
      <c r="AW53" s="142"/>
      <c r="AX53" s="142" t="s">
        <v>203</v>
      </c>
      <c r="AY53" s="142"/>
      <c r="AZ53" s="142" t="s">
        <v>203</v>
      </c>
      <c r="BA53" s="142"/>
      <c r="BB53" s="142" t="s">
        <v>203</v>
      </c>
      <c r="BC53" s="142"/>
      <c r="BD53" s="142" t="s">
        <v>203</v>
      </c>
      <c r="BE53" s="142"/>
      <c r="BF53" s="142" t="s">
        <v>203</v>
      </c>
      <c r="BG53" s="142"/>
    </row>
    <row r="54" spans="1:59" s="18" customFormat="1" ht="15" customHeight="1">
      <c r="A54" s="123" t="s">
        <v>41</v>
      </c>
      <c r="B54" s="137" t="s">
        <v>230</v>
      </c>
      <c r="C54" s="138">
        <f t="shared" si="8"/>
        <v>0</v>
      </c>
      <c r="D54" s="126"/>
      <c r="E54" s="126"/>
      <c r="F54" s="127">
        <f t="shared" si="9"/>
        <v>0</v>
      </c>
      <c r="G54" s="28"/>
      <c r="H54" s="28" t="s">
        <v>182</v>
      </c>
      <c r="I54" s="166" t="s">
        <v>160</v>
      </c>
      <c r="J54" s="129" t="s">
        <v>1113</v>
      </c>
      <c r="K54" s="137" t="s">
        <v>962</v>
      </c>
      <c r="L54" s="130">
        <v>42364</v>
      </c>
      <c r="M54" s="130">
        <v>42381</v>
      </c>
      <c r="N54" s="140" t="s">
        <v>435</v>
      </c>
      <c r="O54" s="141">
        <v>2016</v>
      </c>
      <c r="P54" s="142" t="s">
        <v>203</v>
      </c>
      <c r="Q54" s="142"/>
      <c r="R54" s="143" t="s">
        <v>203</v>
      </c>
      <c r="S54" s="142"/>
      <c r="T54" s="142" t="s">
        <v>182</v>
      </c>
      <c r="U54" s="142" t="s">
        <v>963</v>
      </c>
      <c r="V54" s="142" t="s">
        <v>449</v>
      </c>
      <c r="W54" s="142" t="s">
        <v>964</v>
      </c>
      <c r="X54" s="142" t="s">
        <v>203</v>
      </c>
      <c r="Y54" s="142"/>
      <c r="Z54" s="142" t="s">
        <v>203</v>
      </c>
      <c r="AA54" s="142"/>
      <c r="AB54" s="142" t="s">
        <v>203</v>
      </c>
      <c r="AC54" s="142"/>
      <c r="AD54" s="142" t="s">
        <v>203</v>
      </c>
      <c r="AE54" s="142" t="s">
        <v>965</v>
      </c>
      <c r="AF54" s="142" t="s">
        <v>203</v>
      </c>
      <c r="AG54" s="142"/>
      <c r="AH54" s="142" t="s">
        <v>182</v>
      </c>
      <c r="AI54" s="147" t="s">
        <v>966</v>
      </c>
      <c r="AJ54" s="142" t="s">
        <v>203</v>
      </c>
      <c r="AK54" s="142"/>
      <c r="AL54" s="142" t="s">
        <v>182</v>
      </c>
      <c r="AM54" s="142" t="s">
        <v>967</v>
      </c>
      <c r="AN54" s="142" t="s">
        <v>203</v>
      </c>
      <c r="AO54" s="142"/>
      <c r="AP54" s="142" t="s">
        <v>449</v>
      </c>
      <c r="AQ54" s="142" t="s">
        <v>968</v>
      </c>
      <c r="AR54" s="142" t="s">
        <v>203</v>
      </c>
      <c r="AS54" s="142"/>
      <c r="AT54" s="142" t="s">
        <v>203</v>
      </c>
      <c r="AU54" s="142"/>
      <c r="AV54" s="142" t="s">
        <v>203</v>
      </c>
      <c r="AW54" s="142"/>
      <c r="AX54" s="142" t="s">
        <v>203</v>
      </c>
      <c r="AY54" s="142"/>
      <c r="AZ54" s="142" t="s">
        <v>203</v>
      </c>
      <c r="BA54" s="142"/>
      <c r="BB54" s="142" t="s">
        <v>203</v>
      </c>
      <c r="BC54" s="142"/>
      <c r="BD54" s="142" t="s">
        <v>203</v>
      </c>
      <c r="BE54" s="142"/>
      <c r="BF54" s="142" t="s">
        <v>203</v>
      </c>
      <c r="BG54" s="142"/>
    </row>
    <row r="55" spans="1:59" s="18" customFormat="1" ht="15" customHeight="1">
      <c r="A55" s="123" t="s">
        <v>42</v>
      </c>
      <c r="B55" s="137" t="s">
        <v>228</v>
      </c>
      <c r="C55" s="138">
        <f t="shared" si="8"/>
        <v>2</v>
      </c>
      <c r="D55" s="126"/>
      <c r="E55" s="126"/>
      <c r="F55" s="127">
        <f t="shared" si="9"/>
        <v>2</v>
      </c>
      <c r="G55" s="28"/>
      <c r="H55" s="28" t="s">
        <v>182</v>
      </c>
      <c r="I55" s="166" t="s">
        <v>161</v>
      </c>
      <c r="J55" s="129" t="s">
        <v>1113</v>
      </c>
      <c r="K55" s="137" t="s">
        <v>130</v>
      </c>
      <c r="L55" s="130">
        <v>42367</v>
      </c>
      <c r="M55" s="141" t="s">
        <v>205</v>
      </c>
      <c r="N55" s="140">
        <v>42381</v>
      </c>
      <c r="O55" s="141" t="s">
        <v>1117</v>
      </c>
      <c r="P55" s="137" t="s">
        <v>182</v>
      </c>
      <c r="Q55" s="142" t="s">
        <v>307</v>
      </c>
      <c r="R55" s="143" t="s">
        <v>182</v>
      </c>
      <c r="S55" s="142" t="s">
        <v>969</v>
      </c>
      <c r="T55" s="142" t="s">
        <v>182</v>
      </c>
      <c r="U55" s="142" t="s">
        <v>421</v>
      </c>
      <c r="V55" s="142" t="s">
        <v>449</v>
      </c>
      <c r="W55" s="142" t="s">
        <v>583</v>
      </c>
      <c r="X55" s="142" t="s">
        <v>449</v>
      </c>
      <c r="Y55" s="142" t="s">
        <v>970</v>
      </c>
      <c r="Z55" s="142" t="s">
        <v>203</v>
      </c>
      <c r="AA55" s="142"/>
      <c r="AB55" s="142" t="s">
        <v>182</v>
      </c>
      <c r="AC55" s="142" t="s">
        <v>422</v>
      </c>
      <c r="AD55" s="142" t="s">
        <v>182</v>
      </c>
      <c r="AE55" s="142" t="s">
        <v>368</v>
      </c>
      <c r="AF55" s="142" t="s">
        <v>182</v>
      </c>
      <c r="AG55" s="142" t="s">
        <v>423</v>
      </c>
      <c r="AH55" s="142" t="s">
        <v>182</v>
      </c>
      <c r="AI55" s="142" t="s">
        <v>971</v>
      </c>
      <c r="AJ55" s="142" t="s">
        <v>182</v>
      </c>
      <c r="AK55" s="142" t="s">
        <v>308</v>
      </c>
      <c r="AL55" s="142" t="s">
        <v>182</v>
      </c>
      <c r="AM55" s="142" t="s">
        <v>315</v>
      </c>
      <c r="AN55" s="142" t="s">
        <v>203</v>
      </c>
      <c r="AO55" s="142"/>
      <c r="AP55" s="142" t="s">
        <v>182</v>
      </c>
      <c r="AQ55" s="142" t="s">
        <v>972</v>
      </c>
      <c r="AR55" s="142" t="s">
        <v>203</v>
      </c>
      <c r="AS55" s="142"/>
      <c r="AT55" s="142" t="s">
        <v>203</v>
      </c>
      <c r="AU55" s="142"/>
      <c r="AV55" s="142" t="s">
        <v>203</v>
      </c>
      <c r="AW55" s="142"/>
      <c r="AX55" s="142" t="s">
        <v>203</v>
      </c>
      <c r="AY55" s="142"/>
      <c r="AZ55" s="142" t="s">
        <v>182</v>
      </c>
      <c r="BA55" s="142" t="s">
        <v>973</v>
      </c>
      <c r="BB55" s="142" t="s">
        <v>203</v>
      </c>
      <c r="BC55" s="142"/>
      <c r="BD55" s="142" t="s">
        <v>203</v>
      </c>
      <c r="BE55" s="142"/>
      <c r="BF55" s="142" t="s">
        <v>182</v>
      </c>
      <c r="BG55" s="142" t="s">
        <v>974</v>
      </c>
    </row>
    <row r="56" spans="1:59" s="18" customFormat="1" ht="15" customHeight="1">
      <c r="A56" s="123" t="s">
        <v>43</v>
      </c>
      <c r="B56" s="137" t="s">
        <v>228</v>
      </c>
      <c r="C56" s="138">
        <f t="shared" si="8"/>
        <v>2</v>
      </c>
      <c r="D56" s="126"/>
      <c r="E56" s="126"/>
      <c r="F56" s="127">
        <f t="shared" si="9"/>
        <v>2</v>
      </c>
      <c r="G56" s="28"/>
      <c r="H56" s="28" t="s">
        <v>182</v>
      </c>
      <c r="I56" s="166" t="s">
        <v>162</v>
      </c>
      <c r="J56" s="129" t="s">
        <v>1113</v>
      </c>
      <c r="K56" s="137" t="s">
        <v>130</v>
      </c>
      <c r="L56" s="130">
        <v>42368</v>
      </c>
      <c r="M56" s="140">
        <v>42368</v>
      </c>
      <c r="N56" s="140">
        <v>42390</v>
      </c>
      <c r="O56" s="141">
        <v>2016</v>
      </c>
      <c r="P56" s="142" t="s">
        <v>182</v>
      </c>
      <c r="Q56" s="142" t="s">
        <v>425</v>
      </c>
      <c r="R56" s="143" t="s">
        <v>182</v>
      </c>
      <c r="S56" s="142" t="s">
        <v>582</v>
      </c>
      <c r="T56" s="142" t="s">
        <v>182</v>
      </c>
      <c r="U56" s="142" t="s">
        <v>976</v>
      </c>
      <c r="V56" s="142" t="s">
        <v>449</v>
      </c>
      <c r="W56" s="142" t="s">
        <v>975</v>
      </c>
      <c r="X56" s="142" t="s">
        <v>449</v>
      </c>
      <c r="Y56" s="142" t="s">
        <v>980</v>
      </c>
      <c r="Z56" s="142" t="s">
        <v>203</v>
      </c>
      <c r="AA56" s="142"/>
      <c r="AB56" s="142" t="s">
        <v>449</v>
      </c>
      <c r="AC56" s="142" t="s">
        <v>977</v>
      </c>
      <c r="AD56" s="142" t="s">
        <v>215</v>
      </c>
      <c r="AE56" s="142" t="s">
        <v>981</v>
      </c>
      <c r="AF56" s="142" t="s">
        <v>182</v>
      </c>
      <c r="AG56" s="142" t="s">
        <v>428</v>
      </c>
      <c r="AH56" s="142" t="s">
        <v>203</v>
      </c>
      <c r="AI56" s="142"/>
      <c r="AJ56" s="142" t="s">
        <v>182</v>
      </c>
      <c r="AK56" s="142" t="s">
        <v>400</v>
      </c>
      <c r="AL56" s="142" t="s">
        <v>182</v>
      </c>
      <c r="AM56" s="142" t="s">
        <v>358</v>
      </c>
      <c r="AN56" s="142" t="s">
        <v>203</v>
      </c>
      <c r="AO56" s="142"/>
      <c r="AP56" s="142" t="s">
        <v>182</v>
      </c>
      <c r="AQ56" s="142" t="s">
        <v>978</v>
      </c>
      <c r="AR56" s="142" t="s">
        <v>203</v>
      </c>
      <c r="AS56" s="142"/>
      <c r="AT56" s="142" t="s">
        <v>203</v>
      </c>
      <c r="AU56" s="142" t="s">
        <v>430</v>
      </c>
      <c r="AV56" s="142" t="s">
        <v>203</v>
      </c>
      <c r="AW56" s="142"/>
      <c r="AX56" s="142" t="s">
        <v>203</v>
      </c>
      <c r="AY56" s="142"/>
      <c r="AZ56" s="142" t="s">
        <v>203</v>
      </c>
      <c r="BA56" s="142"/>
      <c r="BB56" s="142" t="s">
        <v>203</v>
      </c>
      <c r="BC56" s="142"/>
      <c r="BD56" s="142" t="s">
        <v>203</v>
      </c>
      <c r="BE56" s="142"/>
      <c r="BF56" s="142" t="s">
        <v>203</v>
      </c>
      <c r="BG56" s="142"/>
    </row>
    <row r="57" spans="1:59" s="18" customFormat="1" ht="15" customHeight="1">
      <c r="A57" s="123" t="s">
        <v>93</v>
      </c>
      <c r="B57" s="124" t="s">
        <v>231</v>
      </c>
      <c r="C57" s="138">
        <f t="shared" si="8"/>
        <v>0</v>
      </c>
      <c r="D57" s="126"/>
      <c r="E57" s="126"/>
      <c r="F57" s="127">
        <f t="shared" si="9"/>
        <v>0</v>
      </c>
      <c r="G57" s="124" t="s">
        <v>979</v>
      </c>
      <c r="H57" s="128" t="s">
        <v>203</v>
      </c>
      <c r="I57" s="163" t="s">
        <v>163</v>
      </c>
      <c r="J57" s="129" t="s">
        <v>1113</v>
      </c>
      <c r="K57" s="124"/>
      <c r="L57" s="140">
        <v>42368</v>
      </c>
      <c r="M57" s="124" t="s">
        <v>1151</v>
      </c>
      <c r="N57" s="131"/>
      <c r="O57" s="141">
        <v>2016</v>
      </c>
      <c r="P57" s="124"/>
      <c r="Q57" s="142"/>
      <c r="R57" s="143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</row>
    <row r="58" spans="1:59" s="18" customFormat="1" ht="15" customHeight="1">
      <c r="A58" s="123" t="s">
        <v>44</v>
      </c>
      <c r="B58" s="124" t="s">
        <v>230</v>
      </c>
      <c r="C58" s="138">
        <f t="shared" si="8"/>
        <v>0</v>
      </c>
      <c r="D58" s="126"/>
      <c r="E58" s="126"/>
      <c r="F58" s="127">
        <f t="shared" si="9"/>
        <v>0</v>
      </c>
      <c r="G58" s="28"/>
      <c r="H58" s="128" t="s">
        <v>203</v>
      </c>
      <c r="I58" s="167" t="s">
        <v>164</v>
      </c>
      <c r="J58" s="164" t="s">
        <v>184</v>
      </c>
      <c r="K58" s="137" t="s">
        <v>132</v>
      </c>
      <c r="L58" s="130">
        <v>42367</v>
      </c>
      <c r="M58" s="131" t="s">
        <v>205</v>
      </c>
      <c r="N58" s="141"/>
      <c r="O58" s="141">
        <v>2016</v>
      </c>
      <c r="P58" s="137" t="s">
        <v>203</v>
      </c>
      <c r="Q58" s="142"/>
      <c r="R58" s="143" t="s">
        <v>203</v>
      </c>
      <c r="S58" s="142"/>
      <c r="T58" s="142" t="s">
        <v>182</v>
      </c>
      <c r="U58" s="147" t="s">
        <v>1446</v>
      </c>
      <c r="V58" s="142" t="s">
        <v>449</v>
      </c>
      <c r="W58" s="147" t="s">
        <v>1447</v>
      </c>
      <c r="X58" s="142" t="s">
        <v>481</v>
      </c>
      <c r="Y58" s="147" t="s">
        <v>1471</v>
      </c>
      <c r="Z58" s="142" t="s">
        <v>203</v>
      </c>
      <c r="AA58" s="142"/>
      <c r="AB58" s="142" t="s">
        <v>203</v>
      </c>
      <c r="AC58" s="142"/>
      <c r="AD58" s="142" t="s">
        <v>182</v>
      </c>
      <c r="AE58" s="142" t="s">
        <v>1448</v>
      </c>
      <c r="AF58" s="142" t="s">
        <v>203</v>
      </c>
      <c r="AG58" s="142"/>
      <c r="AH58" s="142" t="s">
        <v>182</v>
      </c>
      <c r="AI58" s="142" t="s">
        <v>1449</v>
      </c>
      <c r="AJ58" s="142" t="s">
        <v>203</v>
      </c>
      <c r="AK58" s="142"/>
      <c r="AL58" s="142" t="s">
        <v>203</v>
      </c>
      <c r="AM58" s="142"/>
      <c r="AN58" s="142" t="s">
        <v>203</v>
      </c>
      <c r="AO58" s="142"/>
      <c r="AP58" s="142" t="s">
        <v>449</v>
      </c>
      <c r="AQ58" s="147" t="s">
        <v>1450</v>
      </c>
      <c r="AR58" s="142" t="s">
        <v>182</v>
      </c>
      <c r="AS58" s="147" t="s">
        <v>1451</v>
      </c>
      <c r="AT58" s="142" t="s">
        <v>203</v>
      </c>
      <c r="AU58" s="142"/>
      <c r="AV58" s="142" t="s">
        <v>203</v>
      </c>
      <c r="AW58" s="142"/>
      <c r="AX58" s="142" t="s">
        <v>203</v>
      </c>
      <c r="AY58" s="142"/>
      <c r="AZ58" s="142" t="s">
        <v>203</v>
      </c>
      <c r="BA58" s="142"/>
      <c r="BB58" s="142" t="s">
        <v>203</v>
      </c>
      <c r="BC58" s="142"/>
      <c r="BD58" s="142" t="s">
        <v>203</v>
      </c>
      <c r="BE58" s="142"/>
      <c r="BF58" s="142" t="s">
        <v>449</v>
      </c>
      <c r="BG58" s="147" t="s">
        <v>1470</v>
      </c>
    </row>
    <row r="59" spans="1:59" s="18" customFormat="1" ht="15" customHeight="1">
      <c r="A59" s="32" t="s">
        <v>45</v>
      </c>
      <c r="B59" s="137" t="s">
        <v>226</v>
      </c>
      <c r="C59" s="138">
        <f t="shared" si="8"/>
        <v>5</v>
      </c>
      <c r="D59" s="126"/>
      <c r="E59" s="126"/>
      <c r="F59" s="127">
        <f t="shared" si="9"/>
        <v>5</v>
      </c>
      <c r="G59" s="28"/>
      <c r="H59" s="28" t="s">
        <v>182</v>
      </c>
      <c r="I59" s="166" t="s">
        <v>165</v>
      </c>
      <c r="J59" s="160" t="s">
        <v>136</v>
      </c>
      <c r="K59" s="137" t="s">
        <v>131</v>
      </c>
      <c r="L59" s="130">
        <v>42352</v>
      </c>
      <c r="M59" s="141" t="s">
        <v>205</v>
      </c>
      <c r="N59" s="141" t="s">
        <v>435</v>
      </c>
      <c r="O59" s="131">
        <v>2016</v>
      </c>
      <c r="P59" s="137" t="s">
        <v>182</v>
      </c>
      <c r="Q59" s="142" t="s">
        <v>1460</v>
      </c>
      <c r="R59" s="143" t="s">
        <v>182</v>
      </c>
      <c r="S59" s="142" t="s">
        <v>1459</v>
      </c>
      <c r="T59" s="142" t="s">
        <v>182</v>
      </c>
      <c r="U59" s="142" t="s">
        <v>1458</v>
      </c>
      <c r="V59" s="142" t="s">
        <v>182</v>
      </c>
      <c r="W59" s="142" t="s">
        <v>1457</v>
      </c>
      <c r="X59" s="142" t="s">
        <v>182</v>
      </c>
      <c r="Y59" s="142" t="s">
        <v>1456</v>
      </c>
      <c r="Z59" s="142" t="s">
        <v>182</v>
      </c>
      <c r="AA59" s="142" t="s">
        <v>982</v>
      </c>
      <c r="AB59" s="142" t="s">
        <v>182</v>
      </c>
      <c r="AC59" s="142" t="s">
        <v>1454</v>
      </c>
      <c r="AD59" s="142" t="s">
        <v>182</v>
      </c>
      <c r="AE59" s="142" t="s">
        <v>1455</v>
      </c>
      <c r="AF59" s="142" t="s">
        <v>182</v>
      </c>
      <c r="AG59" s="142" t="s">
        <v>1453</v>
      </c>
      <c r="AH59" s="142" t="s">
        <v>182</v>
      </c>
      <c r="AI59" s="147" t="s">
        <v>1452</v>
      </c>
      <c r="AJ59" s="142" t="s">
        <v>182</v>
      </c>
      <c r="AK59" s="142" t="s">
        <v>1461</v>
      </c>
      <c r="AL59" s="142" t="s">
        <v>182</v>
      </c>
      <c r="AM59" s="142" t="s">
        <v>1462</v>
      </c>
      <c r="AN59" s="142" t="s">
        <v>182</v>
      </c>
      <c r="AO59" s="142" t="s">
        <v>1463</v>
      </c>
      <c r="AP59" s="142" t="s">
        <v>182</v>
      </c>
      <c r="AQ59" s="142" t="s">
        <v>1464</v>
      </c>
      <c r="AR59" s="142" t="s">
        <v>182</v>
      </c>
      <c r="AS59" s="142" t="s">
        <v>1465</v>
      </c>
      <c r="AT59" s="142" t="s">
        <v>203</v>
      </c>
      <c r="AU59" s="142" t="s">
        <v>552</v>
      </c>
      <c r="AV59" s="142" t="s">
        <v>449</v>
      </c>
      <c r="AW59" s="147" t="s">
        <v>1469</v>
      </c>
      <c r="AX59" s="142" t="s">
        <v>215</v>
      </c>
      <c r="AY59" s="147" t="s">
        <v>1469</v>
      </c>
      <c r="AZ59" s="142" t="s">
        <v>203</v>
      </c>
      <c r="BA59" s="142"/>
      <c r="BB59" s="142" t="s">
        <v>215</v>
      </c>
      <c r="BC59" s="142" t="s">
        <v>1468</v>
      </c>
      <c r="BD59" s="142" t="s">
        <v>182</v>
      </c>
      <c r="BE59" s="142" t="s">
        <v>1467</v>
      </c>
      <c r="BF59" s="142" t="s">
        <v>449</v>
      </c>
      <c r="BG59" s="142" t="s">
        <v>1466</v>
      </c>
    </row>
    <row r="60" spans="1:59" s="18" customFormat="1" ht="15" customHeight="1">
      <c r="A60" s="36" t="s">
        <v>46</v>
      </c>
      <c r="B60" s="148"/>
      <c r="C60" s="149"/>
      <c r="D60" s="150"/>
      <c r="E60" s="151"/>
      <c r="F60" s="152"/>
      <c r="G60" s="39"/>
      <c r="H60" s="39"/>
      <c r="I60" s="153"/>
      <c r="J60" s="154"/>
      <c r="K60" s="148"/>
      <c r="L60" s="155"/>
      <c r="M60" s="156"/>
      <c r="N60" s="156"/>
      <c r="O60" s="156"/>
      <c r="P60" s="148"/>
      <c r="Q60" s="148"/>
      <c r="R60" s="120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</row>
    <row r="61" spans="1:59" s="18" customFormat="1" ht="15" customHeight="1">
      <c r="A61" s="32" t="s">
        <v>47</v>
      </c>
      <c r="B61" s="137" t="s">
        <v>228</v>
      </c>
      <c r="C61" s="138">
        <f aca="true" t="shared" si="10" ref="C61:C74">IF(B61="Да, опубликован и в нем представлена информация по всем ключевым элементам, а также большая часть дополнительных сведений",5,(IF(B61="Да, опубликован и в нем представлена информация по всем ключевым элементам, а также отдельные дополнительные сведения",4,(IF(B61="Да, опубликован и в нем представлена информация по всем ключевым элементам",3,(IF(B61="Да, опубликован и в нем представлена информация по 7 и более ключевым элементам",2,(IF(B61="Да, опубликован и в нем представлена информация по 5 и более ключевым элементам",1,0)))))))))</f>
        <v>2</v>
      </c>
      <c r="D61" s="126"/>
      <c r="E61" s="126"/>
      <c r="F61" s="127">
        <f aca="true" t="shared" si="11" ref="F61:F74">C61*(1-D61)*(1-E61)</f>
        <v>2</v>
      </c>
      <c r="G61" s="28"/>
      <c r="H61" s="28" t="s">
        <v>182</v>
      </c>
      <c r="I61" s="166" t="s">
        <v>208</v>
      </c>
      <c r="J61" s="129" t="s">
        <v>1113</v>
      </c>
      <c r="K61" s="137" t="s">
        <v>130</v>
      </c>
      <c r="L61" s="130">
        <v>42335</v>
      </c>
      <c r="M61" s="140">
        <v>42338</v>
      </c>
      <c r="N61" s="140" t="s">
        <v>435</v>
      </c>
      <c r="O61" s="141" t="s">
        <v>1117</v>
      </c>
      <c r="P61" s="142" t="s">
        <v>182</v>
      </c>
      <c r="Q61" s="142" t="s">
        <v>1014</v>
      </c>
      <c r="R61" s="143" t="s">
        <v>182</v>
      </c>
      <c r="S61" s="142" t="s">
        <v>1015</v>
      </c>
      <c r="T61" s="142" t="s">
        <v>215</v>
      </c>
      <c r="U61" s="142" t="s">
        <v>620</v>
      </c>
      <c r="V61" s="142" t="s">
        <v>449</v>
      </c>
      <c r="W61" s="142" t="s">
        <v>621</v>
      </c>
      <c r="X61" s="142" t="s">
        <v>449</v>
      </c>
      <c r="Y61" s="142" t="s">
        <v>622</v>
      </c>
      <c r="Z61" s="142" t="s">
        <v>203</v>
      </c>
      <c r="AA61" s="142"/>
      <c r="AB61" s="142" t="s">
        <v>182</v>
      </c>
      <c r="AC61" s="142" t="s">
        <v>1016</v>
      </c>
      <c r="AD61" s="142" t="s">
        <v>182</v>
      </c>
      <c r="AE61" s="142" t="s">
        <v>623</v>
      </c>
      <c r="AF61" s="142" t="s">
        <v>182</v>
      </c>
      <c r="AG61" s="142" t="s">
        <v>624</v>
      </c>
      <c r="AH61" s="142" t="s">
        <v>182</v>
      </c>
      <c r="AI61" s="142" t="s">
        <v>553</v>
      </c>
      <c r="AJ61" s="142" t="s">
        <v>182</v>
      </c>
      <c r="AK61" s="142" t="s">
        <v>308</v>
      </c>
      <c r="AL61" s="142" t="s">
        <v>182</v>
      </c>
      <c r="AM61" s="142" t="s">
        <v>344</v>
      </c>
      <c r="AN61" s="142" t="s">
        <v>433</v>
      </c>
      <c r="AO61" s="142" t="s">
        <v>1031</v>
      </c>
      <c r="AP61" s="142" t="s">
        <v>182</v>
      </c>
      <c r="AQ61" s="142" t="s">
        <v>625</v>
      </c>
      <c r="AR61" s="142" t="s">
        <v>203</v>
      </c>
      <c r="AS61" s="142"/>
      <c r="AT61" s="142" t="s">
        <v>203</v>
      </c>
      <c r="AU61" s="142"/>
      <c r="AV61" s="142" t="s">
        <v>182</v>
      </c>
      <c r="AW61" s="142" t="s">
        <v>626</v>
      </c>
      <c r="AX61" s="142" t="s">
        <v>215</v>
      </c>
      <c r="AY61" s="142" t="s">
        <v>627</v>
      </c>
      <c r="AZ61" s="142" t="s">
        <v>182</v>
      </c>
      <c r="BA61" s="142" t="s">
        <v>554</v>
      </c>
      <c r="BB61" s="142" t="s">
        <v>203</v>
      </c>
      <c r="BC61" s="142"/>
      <c r="BD61" s="142" t="s">
        <v>182</v>
      </c>
      <c r="BE61" s="142" t="s">
        <v>555</v>
      </c>
      <c r="BF61" s="142" t="s">
        <v>203</v>
      </c>
      <c r="BG61" s="142"/>
    </row>
    <row r="62" spans="1:59" s="18" customFormat="1" ht="15" customHeight="1">
      <c r="A62" s="32" t="s">
        <v>48</v>
      </c>
      <c r="B62" s="137" t="s">
        <v>229</v>
      </c>
      <c r="C62" s="138">
        <f t="shared" si="10"/>
        <v>1</v>
      </c>
      <c r="D62" s="126"/>
      <c r="E62" s="126"/>
      <c r="F62" s="127">
        <f t="shared" si="11"/>
        <v>1</v>
      </c>
      <c r="G62" s="28"/>
      <c r="H62" s="28" t="s">
        <v>182</v>
      </c>
      <c r="I62" s="166" t="s">
        <v>115</v>
      </c>
      <c r="J62" s="129" t="s">
        <v>1113</v>
      </c>
      <c r="K62" s="137" t="s">
        <v>130</v>
      </c>
      <c r="L62" s="130">
        <v>42355</v>
      </c>
      <c r="M62" s="140" t="s">
        <v>205</v>
      </c>
      <c r="N62" s="141" t="s">
        <v>435</v>
      </c>
      <c r="O62" s="141">
        <v>2016</v>
      </c>
      <c r="P62" s="137" t="s">
        <v>481</v>
      </c>
      <c r="Q62" s="142" t="s">
        <v>628</v>
      </c>
      <c r="R62" s="143" t="s">
        <v>182</v>
      </c>
      <c r="S62" s="142" t="s">
        <v>316</v>
      </c>
      <c r="T62" s="142" t="s">
        <v>449</v>
      </c>
      <c r="U62" s="142" t="s">
        <v>1017</v>
      </c>
      <c r="V62" s="142" t="s">
        <v>449</v>
      </c>
      <c r="W62" s="142" t="s">
        <v>630</v>
      </c>
      <c r="X62" s="142" t="s">
        <v>481</v>
      </c>
      <c r="Y62" s="142" t="s">
        <v>629</v>
      </c>
      <c r="Z62" s="142" t="s">
        <v>481</v>
      </c>
      <c r="AA62" s="142" t="s">
        <v>1018</v>
      </c>
      <c r="AB62" s="142" t="s">
        <v>203</v>
      </c>
      <c r="AC62" s="142"/>
      <c r="AD62" s="142" t="s">
        <v>182</v>
      </c>
      <c r="AE62" s="142" t="s">
        <v>631</v>
      </c>
      <c r="AF62" s="142" t="s">
        <v>182</v>
      </c>
      <c r="AG62" s="142" t="s">
        <v>427</v>
      </c>
      <c r="AH62" s="142" t="s">
        <v>182</v>
      </c>
      <c r="AI62" s="142" t="s">
        <v>632</v>
      </c>
      <c r="AJ62" s="142" t="s">
        <v>203</v>
      </c>
      <c r="AK62" s="142" t="s">
        <v>1019</v>
      </c>
      <c r="AL62" s="142" t="s">
        <v>182</v>
      </c>
      <c r="AM62" s="142" t="s">
        <v>429</v>
      </c>
      <c r="AN62" s="142" t="s">
        <v>182</v>
      </c>
      <c r="AO62" s="142" t="s">
        <v>424</v>
      </c>
      <c r="AP62" s="142" t="s">
        <v>449</v>
      </c>
      <c r="AQ62" s="142" t="s">
        <v>1020</v>
      </c>
      <c r="AR62" s="142" t="s">
        <v>203</v>
      </c>
      <c r="AS62" s="142"/>
      <c r="AT62" s="142" t="s">
        <v>449</v>
      </c>
      <c r="AU62" s="142" t="s">
        <v>1021</v>
      </c>
      <c r="AV62" s="142" t="s">
        <v>203</v>
      </c>
      <c r="AW62" s="142"/>
      <c r="AX62" s="142" t="s">
        <v>203</v>
      </c>
      <c r="AY62" s="142"/>
      <c r="AZ62" s="142" t="s">
        <v>182</v>
      </c>
      <c r="BA62" s="142" t="s">
        <v>556</v>
      </c>
      <c r="BB62" s="142" t="s">
        <v>203</v>
      </c>
      <c r="BC62" s="142"/>
      <c r="BD62" s="142" t="s">
        <v>182</v>
      </c>
      <c r="BE62" s="142" t="s">
        <v>557</v>
      </c>
      <c r="BF62" s="142" t="s">
        <v>182</v>
      </c>
      <c r="BG62" s="142" t="s">
        <v>1022</v>
      </c>
    </row>
    <row r="63" spans="1:59" s="18" customFormat="1" ht="15" customHeight="1">
      <c r="A63" s="32" t="s">
        <v>49</v>
      </c>
      <c r="B63" s="137" t="s">
        <v>228</v>
      </c>
      <c r="C63" s="138">
        <f t="shared" si="10"/>
        <v>2</v>
      </c>
      <c r="D63" s="126"/>
      <c r="E63" s="126"/>
      <c r="F63" s="127">
        <f t="shared" si="11"/>
        <v>2</v>
      </c>
      <c r="G63" s="28"/>
      <c r="H63" s="28" t="s">
        <v>182</v>
      </c>
      <c r="I63" s="166" t="s">
        <v>166</v>
      </c>
      <c r="J63" s="129" t="s">
        <v>1113</v>
      </c>
      <c r="K63" s="137" t="s">
        <v>130</v>
      </c>
      <c r="L63" s="130">
        <v>42360</v>
      </c>
      <c r="M63" s="141" t="s">
        <v>205</v>
      </c>
      <c r="N63" s="141" t="s">
        <v>435</v>
      </c>
      <c r="O63" s="141">
        <v>2016</v>
      </c>
      <c r="P63" s="137" t="s">
        <v>449</v>
      </c>
      <c r="Q63" s="142" t="s">
        <v>1023</v>
      </c>
      <c r="R63" s="143" t="s">
        <v>182</v>
      </c>
      <c r="S63" s="142" t="s">
        <v>327</v>
      </c>
      <c r="T63" s="142" t="s">
        <v>215</v>
      </c>
      <c r="U63" s="142" t="s">
        <v>1024</v>
      </c>
      <c r="V63" s="142" t="s">
        <v>182</v>
      </c>
      <c r="W63" s="142" t="s">
        <v>1025</v>
      </c>
      <c r="X63" s="142" t="s">
        <v>481</v>
      </c>
      <c r="Y63" s="142" t="s">
        <v>1026</v>
      </c>
      <c r="Z63" s="142" t="s">
        <v>203</v>
      </c>
      <c r="AA63" s="142"/>
      <c r="AB63" s="142" t="s">
        <v>449</v>
      </c>
      <c r="AC63" s="142" t="s">
        <v>615</v>
      </c>
      <c r="AD63" s="142" t="s">
        <v>182</v>
      </c>
      <c r="AE63" s="142" t="s">
        <v>616</v>
      </c>
      <c r="AF63" s="142" t="s">
        <v>182</v>
      </c>
      <c r="AG63" s="142" t="s">
        <v>617</v>
      </c>
      <c r="AH63" s="142" t="s">
        <v>182</v>
      </c>
      <c r="AI63" s="142" t="s">
        <v>618</v>
      </c>
      <c r="AJ63" s="142" t="s">
        <v>182</v>
      </c>
      <c r="AK63" s="142" t="s">
        <v>308</v>
      </c>
      <c r="AL63" s="142" t="s">
        <v>182</v>
      </c>
      <c r="AM63" s="142" t="s">
        <v>340</v>
      </c>
      <c r="AN63" s="142" t="s">
        <v>182</v>
      </c>
      <c r="AO63" s="142" t="s">
        <v>587</v>
      </c>
      <c r="AP63" s="142" t="s">
        <v>182</v>
      </c>
      <c r="AQ63" s="142" t="s">
        <v>619</v>
      </c>
      <c r="AR63" s="142" t="s">
        <v>203</v>
      </c>
      <c r="AS63" s="142"/>
      <c r="AT63" s="142" t="s">
        <v>481</v>
      </c>
      <c r="AU63" s="142" t="s">
        <v>1027</v>
      </c>
      <c r="AV63" s="142" t="s">
        <v>215</v>
      </c>
      <c r="AW63" s="142" t="s">
        <v>1028</v>
      </c>
      <c r="AX63" s="142" t="s">
        <v>203</v>
      </c>
      <c r="AY63" s="142"/>
      <c r="AZ63" s="142" t="s">
        <v>203</v>
      </c>
      <c r="BA63" s="142"/>
      <c r="BB63" s="132" t="s">
        <v>449</v>
      </c>
      <c r="BC63" s="142" t="s">
        <v>1029</v>
      </c>
      <c r="BD63" s="142" t="s">
        <v>203</v>
      </c>
      <c r="BE63" s="142"/>
      <c r="BF63" s="142" t="s">
        <v>182</v>
      </c>
      <c r="BG63" s="142" t="s">
        <v>1030</v>
      </c>
    </row>
    <row r="64" spans="1:59" s="18" customFormat="1" ht="15" customHeight="1">
      <c r="A64" s="123" t="s">
        <v>50</v>
      </c>
      <c r="B64" s="124" t="s">
        <v>230</v>
      </c>
      <c r="C64" s="138">
        <f t="shared" si="10"/>
        <v>0</v>
      </c>
      <c r="D64" s="126">
        <v>0.5</v>
      </c>
      <c r="E64" s="126"/>
      <c r="F64" s="127">
        <f t="shared" si="11"/>
        <v>0</v>
      </c>
      <c r="G64" s="137" t="s">
        <v>1368</v>
      </c>
      <c r="H64" s="128" t="s">
        <v>203</v>
      </c>
      <c r="I64" s="166" t="s">
        <v>1367</v>
      </c>
      <c r="J64" s="129" t="s">
        <v>1113</v>
      </c>
      <c r="K64" s="137" t="s">
        <v>130</v>
      </c>
      <c r="L64" s="130">
        <v>42328</v>
      </c>
      <c r="M64" s="140">
        <v>42328</v>
      </c>
      <c r="N64" s="142" t="s">
        <v>1369</v>
      </c>
      <c r="O64" s="141">
        <v>2016</v>
      </c>
      <c r="P64" s="137" t="s">
        <v>449</v>
      </c>
      <c r="Q64" s="142" t="s">
        <v>1370</v>
      </c>
      <c r="R64" s="135" t="s">
        <v>449</v>
      </c>
      <c r="S64" s="142" t="s">
        <v>1371</v>
      </c>
      <c r="T64" s="142" t="s">
        <v>182</v>
      </c>
      <c r="U64" s="142" t="s">
        <v>1372</v>
      </c>
      <c r="V64" s="142" t="s">
        <v>449</v>
      </c>
      <c r="W64" s="142" t="s">
        <v>1373</v>
      </c>
      <c r="X64" s="142" t="s">
        <v>481</v>
      </c>
      <c r="Y64" s="132" t="s">
        <v>1374</v>
      </c>
      <c r="Z64" s="142" t="s">
        <v>203</v>
      </c>
      <c r="AA64" s="142"/>
      <c r="AB64" s="142" t="s">
        <v>203</v>
      </c>
      <c r="AC64" s="142"/>
      <c r="AD64" s="142" t="s">
        <v>182</v>
      </c>
      <c r="AE64" s="142" t="s">
        <v>1375</v>
      </c>
      <c r="AF64" s="142" t="s">
        <v>182</v>
      </c>
      <c r="AG64" s="142" t="s">
        <v>662</v>
      </c>
      <c r="AH64" s="142" t="s">
        <v>203</v>
      </c>
      <c r="AI64" s="142"/>
      <c r="AJ64" s="142" t="s">
        <v>203</v>
      </c>
      <c r="AK64" s="142"/>
      <c r="AL64" s="142" t="s">
        <v>182</v>
      </c>
      <c r="AM64" s="142" t="s">
        <v>592</v>
      </c>
      <c r="AN64" s="142" t="s">
        <v>203</v>
      </c>
      <c r="AO64" s="142"/>
      <c r="AP64" s="142" t="s">
        <v>481</v>
      </c>
      <c r="AQ64" s="142" t="s">
        <v>1376</v>
      </c>
      <c r="AR64" s="142" t="s">
        <v>203</v>
      </c>
      <c r="AS64" s="142"/>
      <c r="AT64" s="142" t="s">
        <v>449</v>
      </c>
      <c r="AU64" s="142" t="s">
        <v>677</v>
      </c>
      <c r="AV64" s="142" t="s">
        <v>203</v>
      </c>
      <c r="AW64" s="142"/>
      <c r="AX64" s="142" t="s">
        <v>203</v>
      </c>
      <c r="AY64" s="142"/>
      <c r="AZ64" s="142" t="s">
        <v>203</v>
      </c>
      <c r="BA64" s="142"/>
      <c r="BB64" s="142" t="s">
        <v>203</v>
      </c>
      <c r="BC64" s="142"/>
      <c r="BD64" s="142" t="s">
        <v>182</v>
      </c>
      <c r="BE64" s="147" t="s">
        <v>1377</v>
      </c>
      <c r="BF64" s="142" t="s">
        <v>203</v>
      </c>
      <c r="BG64" s="142"/>
    </row>
    <row r="65" spans="1:59" s="18" customFormat="1" ht="15" customHeight="1">
      <c r="A65" s="123" t="s">
        <v>51</v>
      </c>
      <c r="B65" s="124" t="s">
        <v>228</v>
      </c>
      <c r="C65" s="138">
        <f t="shared" si="10"/>
        <v>2</v>
      </c>
      <c r="D65" s="126"/>
      <c r="E65" s="126"/>
      <c r="F65" s="127">
        <f t="shared" si="11"/>
        <v>2</v>
      </c>
      <c r="G65" s="128"/>
      <c r="H65" s="128" t="s">
        <v>182</v>
      </c>
      <c r="I65" s="163" t="s">
        <v>167</v>
      </c>
      <c r="J65" s="129" t="s">
        <v>1113</v>
      </c>
      <c r="K65" s="124" t="s">
        <v>130</v>
      </c>
      <c r="L65" s="130">
        <v>42356</v>
      </c>
      <c r="M65" s="131" t="s">
        <v>205</v>
      </c>
      <c r="N65" s="131" t="s">
        <v>435</v>
      </c>
      <c r="O65" s="141">
        <v>2016</v>
      </c>
      <c r="P65" s="124" t="s">
        <v>182</v>
      </c>
      <c r="Q65" s="142" t="s">
        <v>609</v>
      </c>
      <c r="R65" s="143" t="s">
        <v>182</v>
      </c>
      <c r="S65" s="142" t="s">
        <v>894</v>
      </c>
      <c r="T65" s="142" t="s">
        <v>215</v>
      </c>
      <c r="U65" s="142" t="s">
        <v>1032</v>
      </c>
      <c r="V65" s="142" t="s">
        <v>182</v>
      </c>
      <c r="W65" s="142" t="s">
        <v>610</v>
      </c>
      <c r="X65" s="142" t="s">
        <v>449</v>
      </c>
      <c r="Y65" s="142" t="s">
        <v>1033</v>
      </c>
      <c r="Z65" s="142" t="s">
        <v>182</v>
      </c>
      <c r="AA65" s="142" t="s">
        <v>611</v>
      </c>
      <c r="AB65" s="142" t="s">
        <v>203</v>
      </c>
      <c r="AC65" s="142" t="s">
        <v>1034</v>
      </c>
      <c r="AD65" s="142" t="s">
        <v>203</v>
      </c>
      <c r="AE65" s="142"/>
      <c r="AF65" s="142" t="s">
        <v>182</v>
      </c>
      <c r="AG65" s="142" t="s">
        <v>576</v>
      </c>
      <c r="AH65" s="142" t="s">
        <v>182</v>
      </c>
      <c r="AI65" s="142" t="s">
        <v>612</v>
      </c>
      <c r="AJ65" s="142" t="s">
        <v>182</v>
      </c>
      <c r="AK65" s="142" t="s">
        <v>307</v>
      </c>
      <c r="AL65" s="142" t="s">
        <v>182</v>
      </c>
      <c r="AM65" s="142" t="s">
        <v>327</v>
      </c>
      <c r="AN65" s="142" t="s">
        <v>182</v>
      </c>
      <c r="AO65" s="142" t="s">
        <v>1035</v>
      </c>
      <c r="AP65" s="142" t="s">
        <v>182</v>
      </c>
      <c r="AQ65" s="142" t="s">
        <v>613</v>
      </c>
      <c r="AR65" s="142" t="s">
        <v>203</v>
      </c>
      <c r="AS65" s="142"/>
      <c r="AT65" s="142" t="s">
        <v>203</v>
      </c>
      <c r="AU65" s="142" t="s">
        <v>614</v>
      </c>
      <c r="AV65" s="142" t="s">
        <v>182</v>
      </c>
      <c r="AW65" s="142" t="s">
        <v>603</v>
      </c>
      <c r="AX65" s="142" t="s">
        <v>182</v>
      </c>
      <c r="AY65" s="142" t="s">
        <v>1036</v>
      </c>
      <c r="AZ65" s="142" t="s">
        <v>203</v>
      </c>
      <c r="BA65" s="142"/>
      <c r="BB65" s="142" t="s">
        <v>203</v>
      </c>
      <c r="BC65" s="142"/>
      <c r="BD65" s="142" t="s">
        <v>203</v>
      </c>
      <c r="BE65" s="142"/>
      <c r="BF65" s="142" t="s">
        <v>182</v>
      </c>
      <c r="BG65" s="142" t="s">
        <v>1037</v>
      </c>
    </row>
    <row r="66" spans="1:59" s="18" customFormat="1" ht="15" customHeight="1">
      <c r="A66" s="123" t="s">
        <v>52</v>
      </c>
      <c r="B66" s="124" t="s">
        <v>229</v>
      </c>
      <c r="C66" s="138">
        <f t="shared" si="10"/>
        <v>1</v>
      </c>
      <c r="D66" s="126"/>
      <c r="E66" s="126">
        <v>0.5</v>
      </c>
      <c r="F66" s="127">
        <f t="shared" si="11"/>
        <v>0.5</v>
      </c>
      <c r="G66" s="124" t="s">
        <v>1145</v>
      </c>
      <c r="H66" s="128" t="s">
        <v>203</v>
      </c>
      <c r="I66" s="166" t="s">
        <v>168</v>
      </c>
      <c r="J66" s="160" t="s">
        <v>123</v>
      </c>
      <c r="K66" s="137" t="s">
        <v>132</v>
      </c>
      <c r="L66" s="130">
        <v>42346</v>
      </c>
      <c r="M66" s="137" t="s">
        <v>1146</v>
      </c>
      <c r="N66" s="141" t="s">
        <v>435</v>
      </c>
      <c r="O66" s="141">
        <v>2016</v>
      </c>
      <c r="P66" s="137" t="s">
        <v>449</v>
      </c>
      <c r="Q66" s="147" t="s">
        <v>1041</v>
      </c>
      <c r="R66" s="143" t="s">
        <v>182</v>
      </c>
      <c r="S66" s="142" t="s">
        <v>1040</v>
      </c>
      <c r="T66" s="142" t="s">
        <v>182</v>
      </c>
      <c r="U66" s="142" t="s">
        <v>1040</v>
      </c>
      <c r="V66" s="142" t="s">
        <v>449</v>
      </c>
      <c r="W66" s="147" t="s">
        <v>1042</v>
      </c>
      <c r="X66" s="142" t="s">
        <v>481</v>
      </c>
      <c r="Y66" s="147" t="s">
        <v>1043</v>
      </c>
      <c r="Z66" s="142" t="s">
        <v>203</v>
      </c>
      <c r="AA66" s="142" t="s">
        <v>1040</v>
      </c>
      <c r="AB66" s="142" t="s">
        <v>433</v>
      </c>
      <c r="AC66" s="147" t="s">
        <v>1044</v>
      </c>
      <c r="AD66" s="142" t="s">
        <v>182</v>
      </c>
      <c r="AE66" s="142" t="s">
        <v>1040</v>
      </c>
      <c r="AF66" s="142" t="s">
        <v>182</v>
      </c>
      <c r="AG66" s="142" t="s">
        <v>1039</v>
      </c>
      <c r="AH66" s="142" t="s">
        <v>182</v>
      </c>
      <c r="AI66" s="142" t="s">
        <v>1038</v>
      </c>
      <c r="AJ66" s="142" t="s">
        <v>182</v>
      </c>
      <c r="AK66" s="142" t="s">
        <v>1040</v>
      </c>
      <c r="AL66" s="142" t="s">
        <v>182</v>
      </c>
      <c r="AM66" s="142" t="s">
        <v>1040</v>
      </c>
      <c r="AN66" s="142" t="s">
        <v>182</v>
      </c>
      <c r="AO66" s="142" t="s">
        <v>1040</v>
      </c>
      <c r="AP66" s="142" t="s">
        <v>182</v>
      </c>
      <c r="AQ66" s="142" t="s">
        <v>1040</v>
      </c>
      <c r="AR66" s="142" t="s">
        <v>203</v>
      </c>
      <c r="AS66" s="142"/>
      <c r="AT66" s="142" t="s">
        <v>203</v>
      </c>
      <c r="AU66" s="147" t="s">
        <v>1045</v>
      </c>
      <c r="AV66" s="142" t="s">
        <v>203</v>
      </c>
      <c r="AW66" s="142"/>
      <c r="AX66" s="142" t="s">
        <v>203</v>
      </c>
      <c r="AY66" s="142"/>
      <c r="AZ66" s="142" t="s">
        <v>203</v>
      </c>
      <c r="BA66" s="142"/>
      <c r="BB66" s="142" t="s">
        <v>203</v>
      </c>
      <c r="BC66" s="142"/>
      <c r="BD66" s="142" t="s">
        <v>203</v>
      </c>
      <c r="BE66" s="142"/>
      <c r="BF66" s="142" t="s">
        <v>203</v>
      </c>
      <c r="BG66" s="142"/>
    </row>
    <row r="67" spans="1:59" s="18" customFormat="1" ht="15" customHeight="1">
      <c r="A67" s="32" t="s">
        <v>53</v>
      </c>
      <c r="B67" s="137" t="s">
        <v>226</v>
      </c>
      <c r="C67" s="138">
        <f t="shared" si="10"/>
        <v>5</v>
      </c>
      <c r="D67" s="126"/>
      <c r="E67" s="126"/>
      <c r="F67" s="127">
        <f t="shared" si="11"/>
        <v>5</v>
      </c>
      <c r="G67" s="28"/>
      <c r="H67" s="28" t="s">
        <v>182</v>
      </c>
      <c r="I67" s="166" t="s">
        <v>169</v>
      </c>
      <c r="J67" s="160" t="s">
        <v>209</v>
      </c>
      <c r="K67" s="137" t="s">
        <v>132</v>
      </c>
      <c r="L67" s="159">
        <v>42359</v>
      </c>
      <c r="M67" s="141" t="s">
        <v>205</v>
      </c>
      <c r="N67" s="141" t="s">
        <v>435</v>
      </c>
      <c r="O67" s="28" t="s">
        <v>1117</v>
      </c>
      <c r="P67" s="137" t="s">
        <v>182</v>
      </c>
      <c r="Q67" s="147" t="s">
        <v>558</v>
      </c>
      <c r="R67" s="143" t="s">
        <v>449</v>
      </c>
      <c r="S67" s="147" t="s">
        <v>1046</v>
      </c>
      <c r="T67" s="142" t="s">
        <v>215</v>
      </c>
      <c r="U67" s="142" t="s">
        <v>559</v>
      </c>
      <c r="V67" s="142" t="s">
        <v>182</v>
      </c>
      <c r="W67" s="142" t="s">
        <v>560</v>
      </c>
      <c r="X67" s="142" t="s">
        <v>449</v>
      </c>
      <c r="Y67" s="147" t="s">
        <v>1047</v>
      </c>
      <c r="Z67" s="142" t="s">
        <v>449</v>
      </c>
      <c r="AA67" s="147" t="s">
        <v>1048</v>
      </c>
      <c r="AB67" s="142" t="s">
        <v>449</v>
      </c>
      <c r="AC67" s="147" t="s">
        <v>1050</v>
      </c>
      <c r="AD67" s="142" t="s">
        <v>182</v>
      </c>
      <c r="AE67" s="142" t="s">
        <v>561</v>
      </c>
      <c r="AF67" s="132" t="s">
        <v>182</v>
      </c>
      <c r="AG67" s="142" t="s">
        <v>1049</v>
      </c>
      <c r="AH67" s="142" t="s">
        <v>182</v>
      </c>
      <c r="AI67" s="142" t="s">
        <v>562</v>
      </c>
      <c r="AJ67" s="142" t="s">
        <v>182</v>
      </c>
      <c r="AK67" s="142" t="s">
        <v>563</v>
      </c>
      <c r="AL67" s="142" t="s">
        <v>182</v>
      </c>
      <c r="AM67" s="147" t="s">
        <v>564</v>
      </c>
      <c r="AN67" s="142" t="s">
        <v>203</v>
      </c>
      <c r="AO67" s="142"/>
      <c r="AP67" s="142" t="s">
        <v>182</v>
      </c>
      <c r="AQ67" s="147" t="s">
        <v>565</v>
      </c>
      <c r="AR67" s="142" t="s">
        <v>182</v>
      </c>
      <c r="AS67" s="142" t="s">
        <v>566</v>
      </c>
      <c r="AT67" s="142" t="s">
        <v>203</v>
      </c>
      <c r="AU67" s="142"/>
      <c r="AV67" s="142" t="s">
        <v>203</v>
      </c>
      <c r="AW67" s="142"/>
      <c r="AX67" s="142" t="s">
        <v>182</v>
      </c>
      <c r="AY67" s="147" t="s">
        <v>567</v>
      </c>
      <c r="AZ67" s="142" t="s">
        <v>182</v>
      </c>
      <c r="BA67" s="147" t="s">
        <v>568</v>
      </c>
      <c r="BB67" s="142" t="s">
        <v>182</v>
      </c>
      <c r="BC67" s="142" t="s">
        <v>569</v>
      </c>
      <c r="BD67" s="142" t="s">
        <v>182</v>
      </c>
      <c r="BE67" s="147" t="s">
        <v>570</v>
      </c>
      <c r="BF67" s="142" t="s">
        <v>182</v>
      </c>
      <c r="BG67" s="142" t="s">
        <v>571</v>
      </c>
    </row>
    <row r="68" spans="1:59" s="18" customFormat="1" ht="15" customHeight="1">
      <c r="A68" s="32" t="s">
        <v>54</v>
      </c>
      <c r="B68" s="137" t="s">
        <v>228</v>
      </c>
      <c r="C68" s="138">
        <f t="shared" si="10"/>
        <v>2</v>
      </c>
      <c r="D68" s="126"/>
      <c r="E68" s="126"/>
      <c r="F68" s="127">
        <f t="shared" si="11"/>
        <v>2</v>
      </c>
      <c r="G68" s="28"/>
      <c r="H68" s="28" t="s">
        <v>182</v>
      </c>
      <c r="I68" s="161" t="s">
        <v>210</v>
      </c>
      <c r="J68" s="160" t="s">
        <v>211</v>
      </c>
      <c r="K68" s="137" t="s">
        <v>130</v>
      </c>
      <c r="L68" s="159">
        <v>42346</v>
      </c>
      <c r="M68" s="141" t="s">
        <v>205</v>
      </c>
      <c r="N68" s="141" t="s">
        <v>435</v>
      </c>
      <c r="O68" s="28">
        <v>2016</v>
      </c>
      <c r="P68" s="137" t="s">
        <v>449</v>
      </c>
      <c r="Q68" s="142" t="s">
        <v>572</v>
      </c>
      <c r="R68" s="143" t="s">
        <v>182</v>
      </c>
      <c r="S68" s="142" t="s">
        <v>397</v>
      </c>
      <c r="T68" s="142" t="s">
        <v>215</v>
      </c>
      <c r="U68" s="142" t="s">
        <v>573</v>
      </c>
      <c r="V68" s="142" t="s">
        <v>449</v>
      </c>
      <c r="W68" s="142" t="s">
        <v>574</v>
      </c>
      <c r="X68" s="142" t="s">
        <v>481</v>
      </c>
      <c r="Y68" s="142" t="s">
        <v>1065</v>
      </c>
      <c r="Z68" s="132" t="s">
        <v>215</v>
      </c>
      <c r="AA68" s="142" t="s">
        <v>1051</v>
      </c>
      <c r="AB68" s="142" t="s">
        <v>203</v>
      </c>
      <c r="AC68" s="142" t="s">
        <v>1052</v>
      </c>
      <c r="AD68" s="142" t="s">
        <v>182</v>
      </c>
      <c r="AE68" s="142" t="s">
        <v>1053</v>
      </c>
      <c r="AF68" s="142" t="s">
        <v>182</v>
      </c>
      <c r="AG68" s="142" t="s">
        <v>380</v>
      </c>
      <c r="AH68" s="142" t="s">
        <v>182</v>
      </c>
      <c r="AI68" s="142" t="s">
        <v>575</v>
      </c>
      <c r="AJ68" s="142" t="s">
        <v>203</v>
      </c>
      <c r="AK68" s="142"/>
      <c r="AL68" s="142" t="s">
        <v>182</v>
      </c>
      <c r="AM68" s="142" t="s">
        <v>376</v>
      </c>
      <c r="AN68" s="142" t="s">
        <v>182</v>
      </c>
      <c r="AO68" s="142" t="s">
        <v>576</v>
      </c>
      <c r="AP68" s="142" t="s">
        <v>449</v>
      </c>
      <c r="AQ68" s="142" t="s">
        <v>1054</v>
      </c>
      <c r="AR68" s="142" t="s">
        <v>203</v>
      </c>
      <c r="AS68" s="142"/>
      <c r="AT68" s="142" t="s">
        <v>203</v>
      </c>
      <c r="AU68" s="142"/>
      <c r="AV68" s="142" t="s">
        <v>182</v>
      </c>
      <c r="AW68" s="142" t="s">
        <v>578</v>
      </c>
      <c r="AX68" s="142" t="s">
        <v>203</v>
      </c>
      <c r="AY68" s="142"/>
      <c r="AZ68" s="142" t="s">
        <v>449</v>
      </c>
      <c r="BA68" s="142" t="s">
        <v>579</v>
      </c>
      <c r="BB68" s="142" t="s">
        <v>182</v>
      </c>
      <c r="BC68" s="147" t="s">
        <v>580</v>
      </c>
      <c r="BD68" s="132" t="s">
        <v>182</v>
      </c>
      <c r="BE68" s="147" t="s">
        <v>1055</v>
      </c>
      <c r="BF68" s="142" t="s">
        <v>449</v>
      </c>
      <c r="BG68" s="142" t="s">
        <v>581</v>
      </c>
    </row>
    <row r="69" spans="1:59" s="18" customFormat="1" ht="15" customHeight="1">
      <c r="A69" s="32" t="s">
        <v>55</v>
      </c>
      <c r="B69" s="137" t="s">
        <v>226</v>
      </c>
      <c r="C69" s="138">
        <f t="shared" si="10"/>
        <v>5</v>
      </c>
      <c r="D69" s="126"/>
      <c r="E69" s="126"/>
      <c r="F69" s="127">
        <f t="shared" si="11"/>
        <v>5</v>
      </c>
      <c r="G69" s="28"/>
      <c r="H69" s="28" t="s">
        <v>182</v>
      </c>
      <c r="I69" s="166" t="s">
        <v>170</v>
      </c>
      <c r="J69" s="160" t="s">
        <v>137</v>
      </c>
      <c r="K69" s="137" t="s">
        <v>131</v>
      </c>
      <c r="L69" s="159">
        <v>42360</v>
      </c>
      <c r="M69" s="141" t="s">
        <v>205</v>
      </c>
      <c r="N69" s="141" t="s">
        <v>435</v>
      </c>
      <c r="O69" s="28">
        <v>2016</v>
      </c>
      <c r="P69" s="137" t="s">
        <v>182</v>
      </c>
      <c r="Q69" s="142" t="s">
        <v>582</v>
      </c>
      <c r="R69" s="143" t="s">
        <v>182</v>
      </c>
      <c r="S69" s="142" t="s">
        <v>358</v>
      </c>
      <c r="T69" s="142" t="s">
        <v>215</v>
      </c>
      <c r="U69" s="142" t="s">
        <v>1059</v>
      </c>
      <c r="V69" s="132" t="s">
        <v>449</v>
      </c>
      <c r="W69" s="132" t="s">
        <v>1060</v>
      </c>
      <c r="X69" s="132" t="s">
        <v>449</v>
      </c>
      <c r="Y69" s="132" t="s">
        <v>584</v>
      </c>
      <c r="Z69" s="142" t="s">
        <v>215</v>
      </c>
      <c r="AA69" s="142" t="s">
        <v>585</v>
      </c>
      <c r="AB69" s="142" t="s">
        <v>182</v>
      </c>
      <c r="AC69" s="142" t="s">
        <v>586</v>
      </c>
      <c r="AD69" s="142" t="s">
        <v>182</v>
      </c>
      <c r="AE69" s="142" t="s">
        <v>587</v>
      </c>
      <c r="AF69" s="142" t="s">
        <v>182</v>
      </c>
      <c r="AG69" s="142" t="s">
        <v>588</v>
      </c>
      <c r="AH69" s="142" t="s">
        <v>182</v>
      </c>
      <c r="AI69" s="142" t="s">
        <v>589</v>
      </c>
      <c r="AJ69" s="142" t="s">
        <v>449</v>
      </c>
      <c r="AK69" s="142" t="s">
        <v>1056</v>
      </c>
      <c r="AL69" s="142" t="s">
        <v>449</v>
      </c>
      <c r="AM69" s="142" t="s">
        <v>1057</v>
      </c>
      <c r="AN69" s="142" t="s">
        <v>182</v>
      </c>
      <c r="AO69" s="142" t="s">
        <v>1058</v>
      </c>
      <c r="AP69" s="142" t="s">
        <v>449</v>
      </c>
      <c r="AQ69" s="142" t="s">
        <v>1061</v>
      </c>
      <c r="AR69" s="142" t="s">
        <v>203</v>
      </c>
      <c r="AS69" s="142"/>
      <c r="AT69" s="142" t="s">
        <v>203</v>
      </c>
      <c r="AU69" s="142"/>
      <c r="AV69" s="142" t="s">
        <v>203</v>
      </c>
      <c r="AW69" s="147"/>
      <c r="AX69" s="142" t="s">
        <v>182</v>
      </c>
      <c r="AY69" s="142" t="s">
        <v>590</v>
      </c>
      <c r="AZ69" s="142" t="s">
        <v>203</v>
      </c>
      <c r="BA69" s="142"/>
      <c r="BB69" s="142" t="s">
        <v>203</v>
      </c>
      <c r="BC69" s="142"/>
      <c r="BD69" s="142" t="s">
        <v>203</v>
      </c>
      <c r="BE69" s="142"/>
      <c r="BF69" s="142" t="s">
        <v>182</v>
      </c>
      <c r="BG69" s="142" t="s">
        <v>591</v>
      </c>
    </row>
    <row r="70" spans="1:59" s="18" customFormat="1" ht="15" customHeight="1">
      <c r="A70" s="123" t="s">
        <v>56</v>
      </c>
      <c r="B70" s="137" t="s">
        <v>226</v>
      </c>
      <c r="C70" s="138">
        <f t="shared" si="10"/>
        <v>5</v>
      </c>
      <c r="D70" s="126"/>
      <c r="E70" s="126"/>
      <c r="F70" s="127">
        <f t="shared" si="11"/>
        <v>5</v>
      </c>
      <c r="G70" s="28"/>
      <c r="H70" s="28" t="s">
        <v>182</v>
      </c>
      <c r="I70" s="166" t="s">
        <v>111</v>
      </c>
      <c r="J70" s="129" t="s">
        <v>1113</v>
      </c>
      <c r="K70" s="137" t="s">
        <v>130</v>
      </c>
      <c r="L70" s="159">
        <v>42349</v>
      </c>
      <c r="M70" s="141" t="s">
        <v>205</v>
      </c>
      <c r="N70" s="141" t="s">
        <v>435</v>
      </c>
      <c r="O70" s="28">
        <v>2016</v>
      </c>
      <c r="P70" s="137" t="s">
        <v>182</v>
      </c>
      <c r="Q70" s="142" t="s">
        <v>330</v>
      </c>
      <c r="R70" s="143" t="s">
        <v>182</v>
      </c>
      <c r="S70" s="142" t="s">
        <v>1134</v>
      </c>
      <c r="T70" s="142" t="s">
        <v>215</v>
      </c>
      <c r="U70" s="142" t="s">
        <v>593</v>
      </c>
      <c r="V70" s="142" t="s">
        <v>182</v>
      </c>
      <c r="W70" s="142" t="s">
        <v>594</v>
      </c>
      <c r="X70" s="142" t="s">
        <v>182</v>
      </c>
      <c r="Y70" s="142" t="s">
        <v>595</v>
      </c>
      <c r="Z70" s="142" t="s">
        <v>182</v>
      </c>
      <c r="AA70" s="142" t="s">
        <v>596</v>
      </c>
      <c r="AB70" s="142" t="s">
        <v>182</v>
      </c>
      <c r="AC70" s="142" t="s">
        <v>1136</v>
      </c>
      <c r="AD70" s="142" t="s">
        <v>182</v>
      </c>
      <c r="AE70" s="142" t="s">
        <v>441</v>
      </c>
      <c r="AF70" s="142" t="s">
        <v>182</v>
      </c>
      <c r="AG70" s="142" t="s">
        <v>597</v>
      </c>
      <c r="AH70" s="142" t="s">
        <v>182</v>
      </c>
      <c r="AI70" s="142" t="s">
        <v>1137</v>
      </c>
      <c r="AJ70" s="142" t="s">
        <v>182</v>
      </c>
      <c r="AK70" s="142" t="s">
        <v>313</v>
      </c>
      <c r="AL70" s="142" t="s">
        <v>182</v>
      </c>
      <c r="AM70" s="142" t="s">
        <v>607</v>
      </c>
      <c r="AN70" s="142" t="s">
        <v>182</v>
      </c>
      <c r="AO70" s="142" t="s">
        <v>1138</v>
      </c>
      <c r="AP70" s="142" t="s">
        <v>182</v>
      </c>
      <c r="AQ70" s="142" t="s">
        <v>598</v>
      </c>
      <c r="AR70" s="142" t="s">
        <v>203</v>
      </c>
      <c r="AS70" s="142"/>
      <c r="AT70" s="142" t="s">
        <v>182</v>
      </c>
      <c r="AU70" s="142" t="s">
        <v>317</v>
      </c>
      <c r="AV70" s="142" t="s">
        <v>203</v>
      </c>
      <c r="AW70" s="142"/>
      <c r="AX70" s="142" t="s">
        <v>203</v>
      </c>
      <c r="AY70" s="142"/>
      <c r="AZ70" s="142" t="s">
        <v>182</v>
      </c>
      <c r="BA70" s="147" t="s">
        <v>599</v>
      </c>
      <c r="BB70" s="142" t="s">
        <v>182</v>
      </c>
      <c r="BC70" s="142" t="s">
        <v>600</v>
      </c>
      <c r="BD70" s="142" t="s">
        <v>182</v>
      </c>
      <c r="BE70" s="142" t="s">
        <v>601</v>
      </c>
      <c r="BF70" s="142" t="s">
        <v>449</v>
      </c>
      <c r="BG70" s="142" t="s">
        <v>1133</v>
      </c>
    </row>
    <row r="71" spans="1:59" s="18" customFormat="1" ht="15" customHeight="1">
      <c r="A71" s="32" t="s">
        <v>57</v>
      </c>
      <c r="B71" s="137" t="s">
        <v>228</v>
      </c>
      <c r="C71" s="138">
        <f t="shared" si="10"/>
        <v>2</v>
      </c>
      <c r="D71" s="126"/>
      <c r="E71" s="126"/>
      <c r="F71" s="127">
        <f t="shared" si="11"/>
        <v>2</v>
      </c>
      <c r="G71" s="28"/>
      <c r="H71" s="28" t="s">
        <v>182</v>
      </c>
      <c r="I71" s="166" t="s">
        <v>116</v>
      </c>
      <c r="J71" s="129" t="s">
        <v>1113</v>
      </c>
      <c r="K71" s="137" t="s">
        <v>130</v>
      </c>
      <c r="L71" s="159">
        <v>42363</v>
      </c>
      <c r="M71" s="141" t="s">
        <v>205</v>
      </c>
      <c r="N71" s="141" t="s">
        <v>435</v>
      </c>
      <c r="O71" s="28">
        <v>2016</v>
      </c>
      <c r="P71" s="137" t="s">
        <v>449</v>
      </c>
      <c r="Q71" s="142" t="s">
        <v>690</v>
      </c>
      <c r="R71" s="143" t="s">
        <v>182</v>
      </c>
      <c r="S71" s="142" t="s">
        <v>344</v>
      </c>
      <c r="T71" s="142" t="s">
        <v>182</v>
      </c>
      <c r="U71" s="142" t="s">
        <v>691</v>
      </c>
      <c r="V71" s="142" t="s">
        <v>449</v>
      </c>
      <c r="W71" s="142" t="s">
        <v>692</v>
      </c>
      <c r="X71" s="142" t="s">
        <v>182</v>
      </c>
      <c r="Y71" s="142" t="s">
        <v>1062</v>
      </c>
      <c r="Z71" s="142" t="s">
        <v>203</v>
      </c>
      <c r="AA71" s="142"/>
      <c r="AB71" s="142" t="s">
        <v>433</v>
      </c>
      <c r="AC71" s="142" t="s">
        <v>1135</v>
      </c>
      <c r="AD71" s="142" t="s">
        <v>449</v>
      </c>
      <c r="AE71" s="142" t="s">
        <v>693</v>
      </c>
      <c r="AF71" s="142" t="s">
        <v>182</v>
      </c>
      <c r="AG71" s="142" t="s">
        <v>590</v>
      </c>
      <c r="AH71" s="142" t="s">
        <v>182</v>
      </c>
      <c r="AI71" s="142" t="s">
        <v>694</v>
      </c>
      <c r="AJ71" s="142" t="s">
        <v>203</v>
      </c>
      <c r="AK71" s="142"/>
      <c r="AL71" s="142" t="s">
        <v>182</v>
      </c>
      <c r="AM71" s="142" t="s">
        <v>695</v>
      </c>
      <c r="AN71" s="142" t="s">
        <v>203</v>
      </c>
      <c r="AO71" s="142"/>
      <c r="AP71" s="142" t="s">
        <v>182</v>
      </c>
      <c r="AQ71" s="142" t="s">
        <v>1063</v>
      </c>
      <c r="AR71" s="142" t="s">
        <v>203</v>
      </c>
      <c r="AS71" s="142"/>
      <c r="AT71" s="142" t="s">
        <v>203</v>
      </c>
      <c r="AU71" s="142"/>
      <c r="AV71" s="142" t="s">
        <v>203</v>
      </c>
      <c r="AW71" s="142"/>
      <c r="AX71" s="142" t="s">
        <v>203</v>
      </c>
      <c r="AY71" s="142"/>
      <c r="AZ71" s="142" t="s">
        <v>203</v>
      </c>
      <c r="BA71" s="142"/>
      <c r="BB71" s="142" t="s">
        <v>203</v>
      </c>
      <c r="BC71" s="142"/>
      <c r="BD71" s="142" t="s">
        <v>203</v>
      </c>
      <c r="BE71" s="142"/>
      <c r="BF71" s="142" t="s">
        <v>203</v>
      </c>
      <c r="BG71" s="142"/>
    </row>
    <row r="72" spans="1:59" s="18" customFormat="1" ht="15" customHeight="1">
      <c r="A72" s="32" t="s">
        <v>58</v>
      </c>
      <c r="B72" s="137" t="s">
        <v>228</v>
      </c>
      <c r="C72" s="138">
        <f t="shared" si="10"/>
        <v>2</v>
      </c>
      <c r="D72" s="126"/>
      <c r="E72" s="126"/>
      <c r="F72" s="127">
        <f t="shared" si="11"/>
        <v>2</v>
      </c>
      <c r="G72" s="28"/>
      <c r="H72" s="28" t="s">
        <v>182</v>
      </c>
      <c r="I72" s="166" t="s">
        <v>117</v>
      </c>
      <c r="J72" s="129" t="s">
        <v>1113</v>
      </c>
      <c r="K72" s="137" t="s">
        <v>130</v>
      </c>
      <c r="L72" s="159">
        <v>42355</v>
      </c>
      <c r="M72" s="141" t="s">
        <v>205</v>
      </c>
      <c r="N72" s="141" t="s">
        <v>435</v>
      </c>
      <c r="O72" s="28" t="s">
        <v>1117</v>
      </c>
      <c r="P72" s="137" t="s">
        <v>182</v>
      </c>
      <c r="Q72" s="142" t="s">
        <v>397</v>
      </c>
      <c r="R72" s="143" t="s">
        <v>182</v>
      </c>
      <c r="S72" s="142" t="s">
        <v>400</v>
      </c>
      <c r="T72" s="142" t="s">
        <v>182</v>
      </c>
      <c r="U72" s="142" t="s">
        <v>696</v>
      </c>
      <c r="V72" s="142" t="s">
        <v>182</v>
      </c>
      <c r="W72" s="142" t="s">
        <v>1064</v>
      </c>
      <c r="X72" s="142" t="s">
        <v>481</v>
      </c>
      <c r="Y72" s="142" t="s">
        <v>1066</v>
      </c>
      <c r="Z72" s="142" t="s">
        <v>215</v>
      </c>
      <c r="AA72" s="142" t="s">
        <v>1067</v>
      </c>
      <c r="AB72" s="142" t="s">
        <v>449</v>
      </c>
      <c r="AC72" s="142" t="s">
        <v>697</v>
      </c>
      <c r="AD72" s="142" t="s">
        <v>182</v>
      </c>
      <c r="AE72" s="142" t="s">
        <v>383</v>
      </c>
      <c r="AF72" s="142" t="s">
        <v>182</v>
      </c>
      <c r="AG72" s="142" t="s">
        <v>698</v>
      </c>
      <c r="AH72" s="142" t="s">
        <v>182</v>
      </c>
      <c r="AI72" s="142" t="s">
        <v>699</v>
      </c>
      <c r="AJ72" s="142" t="s">
        <v>182</v>
      </c>
      <c r="AK72" s="142" t="s">
        <v>376</v>
      </c>
      <c r="AL72" s="142" t="s">
        <v>203</v>
      </c>
      <c r="AM72" s="142"/>
      <c r="AN72" s="142" t="s">
        <v>182</v>
      </c>
      <c r="AO72" s="142" t="s">
        <v>421</v>
      </c>
      <c r="AP72" s="142" t="s">
        <v>449</v>
      </c>
      <c r="AQ72" s="142" t="s">
        <v>700</v>
      </c>
      <c r="AR72" s="142" t="s">
        <v>182</v>
      </c>
      <c r="AS72" s="142" t="s">
        <v>701</v>
      </c>
      <c r="AT72" s="142" t="s">
        <v>182</v>
      </c>
      <c r="AU72" s="142" t="s">
        <v>327</v>
      </c>
      <c r="AV72" s="142" t="s">
        <v>215</v>
      </c>
      <c r="AW72" s="142" t="s">
        <v>1068</v>
      </c>
      <c r="AX72" s="142" t="s">
        <v>203</v>
      </c>
      <c r="AY72" s="142"/>
      <c r="AZ72" s="142" t="s">
        <v>203</v>
      </c>
      <c r="BA72" s="142"/>
      <c r="BB72" s="142" t="s">
        <v>203</v>
      </c>
      <c r="BC72" s="142"/>
      <c r="BD72" s="142" t="s">
        <v>449</v>
      </c>
      <c r="BE72" s="142" t="s">
        <v>633</v>
      </c>
      <c r="BF72" s="142" t="s">
        <v>449</v>
      </c>
      <c r="BG72" s="142" t="s">
        <v>702</v>
      </c>
    </row>
    <row r="73" spans="1:59" s="18" customFormat="1" ht="15" customHeight="1">
      <c r="A73" s="32" t="s">
        <v>59</v>
      </c>
      <c r="B73" s="137" t="s">
        <v>228</v>
      </c>
      <c r="C73" s="138">
        <f t="shared" si="10"/>
        <v>2</v>
      </c>
      <c r="D73" s="126"/>
      <c r="E73" s="126"/>
      <c r="F73" s="127">
        <v>4</v>
      </c>
      <c r="G73" s="28"/>
      <c r="H73" s="28" t="s">
        <v>182</v>
      </c>
      <c r="I73" s="166" t="s">
        <v>171</v>
      </c>
      <c r="J73" s="160" t="s">
        <v>138</v>
      </c>
      <c r="K73" s="137" t="s">
        <v>130</v>
      </c>
      <c r="L73" s="159">
        <v>42347</v>
      </c>
      <c r="M73" s="141" t="s">
        <v>205</v>
      </c>
      <c r="N73" s="140">
        <v>42352</v>
      </c>
      <c r="O73" s="128">
        <v>2016</v>
      </c>
      <c r="P73" s="137" t="s">
        <v>182</v>
      </c>
      <c r="Q73" s="142" t="s">
        <v>659</v>
      </c>
      <c r="R73" s="143" t="s">
        <v>182</v>
      </c>
      <c r="S73" s="142" t="s">
        <v>703</v>
      </c>
      <c r="T73" s="142" t="s">
        <v>182</v>
      </c>
      <c r="U73" s="142" t="s">
        <v>704</v>
      </c>
      <c r="V73" s="142" t="s">
        <v>182</v>
      </c>
      <c r="W73" s="142" t="s">
        <v>1069</v>
      </c>
      <c r="X73" s="142" t="s">
        <v>182</v>
      </c>
      <c r="Y73" s="142" t="s">
        <v>705</v>
      </c>
      <c r="Z73" s="142" t="s">
        <v>203</v>
      </c>
      <c r="AA73" s="142" t="s">
        <v>1072</v>
      </c>
      <c r="AB73" s="142" t="s">
        <v>182</v>
      </c>
      <c r="AC73" s="142" t="s">
        <v>1070</v>
      </c>
      <c r="AD73" s="142" t="s">
        <v>215</v>
      </c>
      <c r="AE73" s="142" t="s">
        <v>1071</v>
      </c>
      <c r="AF73" s="142" t="s">
        <v>182</v>
      </c>
      <c r="AG73" s="142" t="s">
        <v>396</v>
      </c>
      <c r="AH73" s="142" t="s">
        <v>182</v>
      </c>
      <c r="AI73" s="142" t="s">
        <v>636</v>
      </c>
      <c r="AJ73" s="142" t="s">
        <v>215</v>
      </c>
      <c r="AK73" s="142" t="s">
        <v>637</v>
      </c>
      <c r="AL73" s="142" t="s">
        <v>182</v>
      </c>
      <c r="AM73" s="142" t="s">
        <v>426</v>
      </c>
      <c r="AN73" s="142" t="s">
        <v>182</v>
      </c>
      <c r="AO73" s="142" t="s">
        <v>368</v>
      </c>
      <c r="AP73" s="142" t="s">
        <v>182</v>
      </c>
      <c r="AQ73" s="142" t="s">
        <v>706</v>
      </c>
      <c r="AR73" s="142" t="s">
        <v>203</v>
      </c>
      <c r="AS73" s="142"/>
      <c r="AT73" s="142" t="s">
        <v>203</v>
      </c>
      <c r="AU73" s="142"/>
      <c r="AV73" s="142" t="s">
        <v>203</v>
      </c>
      <c r="AW73" s="142"/>
      <c r="AX73" s="142" t="s">
        <v>182</v>
      </c>
      <c r="AY73" s="142" t="s">
        <v>634</v>
      </c>
      <c r="AZ73" s="142" t="s">
        <v>203</v>
      </c>
      <c r="BA73" s="142"/>
      <c r="BB73" s="142" t="s">
        <v>203</v>
      </c>
      <c r="BC73" s="142"/>
      <c r="BD73" s="142" t="s">
        <v>203</v>
      </c>
      <c r="BE73" s="142"/>
      <c r="BF73" s="142" t="s">
        <v>203</v>
      </c>
      <c r="BG73" s="147" t="s">
        <v>635</v>
      </c>
    </row>
    <row r="74" spans="1:59" s="18" customFormat="1" ht="15" customHeight="1">
      <c r="A74" s="32" t="s">
        <v>60</v>
      </c>
      <c r="B74" s="137" t="s">
        <v>253</v>
      </c>
      <c r="C74" s="138">
        <f t="shared" si="10"/>
        <v>4</v>
      </c>
      <c r="D74" s="126"/>
      <c r="E74" s="126"/>
      <c r="F74" s="127">
        <f t="shared" si="11"/>
        <v>4</v>
      </c>
      <c r="G74" s="137" t="s">
        <v>1392</v>
      </c>
      <c r="H74" s="28" t="s">
        <v>182</v>
      </c>
      <c r="I74" s="166" t="s">
        <v>124</v>
      </c>
      <c r="J74" s="129" t="s">
        <v>1113</v>
      </c>
      <c r="K74" s="137" t="s">
        <v>1385</v>
      </c>
      <c r="L74" s="159">
        <v>42349</v>
      </c>
      <c r="M74" s="132" t="s">
        <v>1073</v>
      </c>
      <c r="N74" s="140" t="s">
        <v>435</v>
      </c>
      <c r="O74" s="28">
        <v>2016</v>
      </c>
      <c r="P74" s="142" t="s">
        <v>449</v>
      </c>
      <c r="Q74" s="142" t="s">
        <v>1393</v>
      </c>
      <c r="R74" s="143" t="s">
        <v>182</v>
      </c>
      <c r="S74" s="142" t="s">
        <v>1394</v>
      </c>
      <c r="T74" s="142" t="s">
        <v>182</v>
      </c>
      <c r="U74" s="142" t="s">
        <v>707</v>
      </c>
      <c r="V74" s="142" t="s">
        <v>449</v>
      </c>
      <c r="W74" s="142" t="s">
        <v>1395</v>
      </c>
      <c r="X74" s="142" t="s">
        <v>449</v>
      </c>
      <c r="Y74" s="142" t="s">
        <v>1396</v>
      </c>
      <c r="Z74" s="142" t="s">
        <v>182</v>
      </c>
      <c r="AA74" s="142" t="s">
        <v>1397</v>
      </c>
      <c r="AB74" s="142" t="s">
        <v>449</v>
      </c>
      <c r="AC74" s="142" t="s">
        <v>1075</v>
      </c>
      <c r="AD74" s="142" t="s">
        <v>182</v>
      </c>
      <c r="AE74" s="142" t="s">
        <v>1398</v>
      </c>
      <c r="AF74" s="142" t="s">
        <v>182</v>
      </c>
      <c r="AG74" s="142" t="s">
        <v>708</v>
      </c>
      <c r="AH74" s="142" t="s">
        <v>182</v>
      </c>
      <c r="AI74" s="142" t="s">
        <v>709</v>
      </c>
      <c r="AJ74" s="142" t="s">
        <v>203</v>
      </c>
      <c r="AK74" s="142"/>
      <c r="AL74" s="142" t="s">
        <v>182</v>
      </c>
      <c r="AM74" s="142" t="s">
        <v>1399</v>
      </c>
      <c r="AN74" s="142" t="s">
        <v>215</v>
      </c>
      <c r="AO74" s="142" t="s">
        <v>1400</v>
      </c>
      <c r="AP74" s="142" t="s">
        <v>449</v>
      </c>
      <c r="AQ74" s="142" t="s">
        <v>1401</v>
      </c>
      <c r="AR74" s="142" t="s">
        <v>203</v>
      </c>
      <c r="AS74" s="142"/>
      <c r="AT74" s="142" t="s">
        <v>203</v>
      </c>
      <c r="AU74" s="142" t="s">
        <v>1076</v>
      </c>
      <c r="AV74" s="142" t="s">
        <v>203</v>
      </c>
      <c r="AW74" s="142"/>
      <c r="AX74" s="142" t="s">
        <v>203</v>
      </c>
      <c r="AY74" s="142"/>
      <c r="AZ74" s="142" t="s">
        <v>203</v>
      </c>
      <c r="BA74" s="142"/>
      <c r="BB74" s="142" t="s">
        <v>182</v>
      </c>
      <c r="BC74" s="142" t="s">
        <v>341</v>
      </c>
      <c r="BD74" s="142" t="s">
        <v>449</v>
      </c>
      <c r="BE74" s="142" t="s">
        <v>1077</v>
      </c>
      <c r="BF74" s="142" t="s">
        <v>203</v>
      </c>
      <c r="BG74" s="142"/>
    </row>
    <row r="75" spans="1:59" s="18" customFormat="1" ht="15" customHeight="1">
      <c r="A75" s="36" t="s">
        <v>61</v>
      </c>
      <c r="B75" s="148"/>
      <c r="C75" s="149"/>
      <c r="D75" s="150"/>
      <c r="E75" s="151"/>
      <c r="F75" s="152"/>
      <c r="G75" s="39"/>
      <c r="H75" s="39"/>
      <c r="I75" s="153"/>
      <c r="J75" s="154"/>
      <c r="K75" s="148"/>
      <c r="L75" s="155"/>
      <c r="M75" s="156"/>
      <c r="N75" s="156"/>
      <c r="O75" s="156"/>
      <c r="P75" s="148"/>
      <c r="Q75" s="148"/>
      <c r="R75" s="120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</row>
    <row r="76" spans="1:59" s="18" customFormat="1" ht="15" customHeight="1">
      <c r="A76" s="32" t="s">
        <v>62</v>
      </c>
      <c r="B76" s="137" t="s">
        <v>228</v>
      </c>
      <c r="C76" s="138">
        <f aca="true" t="shared" si="12" ref="C76:C81">IF(B76="Да, опубликован и в нем представлена информация по всем ключевым элементам, а также большая часть дополнительных сведений",5,(IF(B76="Да, опубликован и в нем представлена информация по всем ключевым элементам, а также отдельные дополнительные сведения",4,(IF(B76="Да, опубликован и в нем представлена информация по всем ключевым элементам",3,(IF(B76="Да, опубликован и в нем представлена информация по 7 и более ключевым элементам",2,(IF(B76="Да, опубликован и в нем представлена информация по 5 и более ключевым элементам",1,0)))))))))</f>
        <v>2</v>
      </c>
      <c r="D76" s="126"/>
      <c r="E76" s="126"/>
      <c r="F76" s="127">
        <f aca="true" t="shared" si="13" ref="F76:F81">C76*(1-D76)*(1-E76)</f>
        <v>2</v>
      </c>
      <c r="G76" s="28"/>
      <c r="H76" s="28" t="s">
        <v>182</v>
      </c>
      <c r="I76" s="166" t="s">
        <v>118</v>
      </c>
      <c r="J76" s="129" t="s">
        <v>1113</v>
      </c>
      <c r="K76" s="137" t="s">
        <v>130</v>
      </c>
      <c r="L76" s="130">
        <v>42362</v>
      </c>
      <c r="M76" s="141" t="s">
        <v>205</v>
      </c>
      <c r="N76" s="140" t="s">
        <v>435</v>
      </c>
      <c r="O76" s="141">
        <v>2016</v>
      </c>
      <c r="P76" s="137" t="s">
        <v>182</v>
      </c>
      <c r="Q76" s="142" t="s">
        <v>803</v>
      </c>
      <c r="R76" s="143" t="s">
        <v>182</v>
      </c>
      <c r="S76" s="142" t="s">
        <v>307</v>
      </c>
      <c r="T76" s="142" t="s">
        <v>182</v>
      </c>
      <c r="U76" s="142" t="s">
        <v>804</v>
      </c>
      <c r="V76" s="142" t="s">
        <v>449</v>
      </c>
      <c r="W76" s="142" t="s">
        <v>1079</v>
      </c>
      <c r="X76" s="142" t="s">
        <v>449</v>
      </c>
      <c r="Y76" s="142" t="s">
        <v>805</v>
      </c>
      <c r="Z76" s="142" t="s">
        <v>449</v>
      </c>
      <c r="AA76" s="142" t="s">
        <v>806</v>
      </c>
      <c r="AB76" s="142" t="s">
        <v>203</v>
      </c>
      <c r="AC76" s="142"/>
      <c r="AD76" s="142" t="s">
        <v>182</v>
      </c>
      <c r="AE76" s="142" t="s">
        <v>771</v>
      </c>
      <c r="AF76" s="142" t="s">
        <v>182</v>
      </c>
      <c r="AG76" s="142" t="s">
        <v>807</v>
      </c>
      <c r="AH76" s="142" t="s">
        <v>182</v>
      </c>
      <c r="AI76" s="142" t="s">
        <v>808</v>
      </c>
      <c r="AJ76" s="142" t="s">
        <v>182</v>
      </c>
      <c r="AK76" s="142" t="s">
        <v>309</v>
      </c>
      <c r="AL76" s="142" t="s">
        <v>182</v>
      </c>
      <c r="AM76" s="142" t="s">
        <v>327</v>
      </c>
      <c r="AN76" s="142" t="s">
        <v>182</v>
      </c>
      <c r="AO76" s="142" t="s">
        <v>337</v>
      </c>
      <c r="AP76" s="142" t="s">
        <v>449</v>
      </c>
      <c r="AQ76" s="142" t="s">
        <v>809</v>
      </c>
      <c r="AR76" s="142" t="s">
        <v>182</v>
      </c>
      <c r="AS76" s="142" t="s">
        <v>376</v>
      </c>
      <c r="AT76" s="142" t="s">
        <v>433</v>
      </c>
      <c r="AU76" s="142" t="s">
        <v>810</v>
      </c>
      <c r="AV76" s="142" t="s">
        <v>182</v>
      </c>
      <c r="AW76" s="142" t="s">
        <v>1080</v>
      </c>
      <c r="AX76" s="142" t="s">
        <v>203</v>
      </c>
      <c r="AY76" s="142"/>
      <c r="AZ76" s="142" t="s">
        <v>203</v>
      </c>
      <c r="BA76" s="142"/>
      <c r="BB76" s="142" t="s">
        <v>203</v>
      </c>
      <c r="BC76" s="142"/>
      <c r="BD76" s="142" t="s">
        <v>203</v>
      </c>
      <c r="BE76" s="142"/>
      <c r="BF76" s="142" t="s">
        <v>182</v>
      </c>
      <c r="BG76" s="142" t="s">
        <v>1081</v>
      </c>
    </row>
    <row r="77" spans="1:59" s="18" customFormat="1" ht="15" customHeight="1">
      <c r="A77" s="32" t="s">
        <v>63</v>
      </c>
      <c r="B77" s="137" t="s">
        <v>253</v>
      </c>
      <c r="C77" s="138">
        <f t="shared" si="12"/>
        <v>4</v>
      </c>
      <c r="D77" s="126">
        <v>0.5</v>
      </c>
      <c r="E77" s="126"/>
      <c r="F77" s="127">
        <f t="shared" si="13"/>
        <v>2</v>
      </c>
      <c r="G77" s="137" t="s">
        <v>1096</v>
      </c>
      <c r="H77" s="28" t="s">
        <v>182</v>
      </c>
      <c r="I77" s="167" t="s">
        <v>172</v>
      </c>
      <c r="J77" s="160" t="s">
        <v>139</v>
      </c>
      <c r="K77" s="137" t="s">
        <v>130</v>
      </c>
      <c r="L77" s="130">
        <v>42341</v>
      </c>
      <c r="M77" s="140">
        <v>42343</v>
      </c>
      <c r="N77" s="140" t="s">
        <v>435</v>
      </c>
      <c r="O77" s="141">
        <v>2016</v>
      </c>
      <c r="P77" s="142" t="s">
        <v>449</v>
      </c>
      <c r="Q77" s="142" t="s">
        <v>811</v>
      </c>
      <c r="R77" s="143" t="s">
        <v>182</v>
      </c>
      <c r="S77" s="142" t="s">
        <v>313</v>
      </c>
      <c r="T77" s="142" t="s">
        <v>182</v>
      </c>
      <c r="U77" s="142" t="s">
        <v>812</v>
      </c>
      <c r="V77" s="142" t="s">
        <v>182</v>
      </c>
      <c r="W77" s="142" t="s">
        <v>813</v>
      </c>
      <c r="X77" s="142" t="s">
        <v>449</v>
      </c>
      <c r="Y77" s="142" t="s">
        <v>814</v>
      </c>
      <c r="Z77" s="142" t="s">
        <v>182</v>
      </c>
      <c r="AA77" s="142" t="s">
        <v>1082</v>
      </c>
      <c r="AB77" s="142" t="s">
        <v>182</v>
      </c>
      <c r="AC77" s="142" t="s">
        <v>1083</v>
      </c>
      <c r="AD77" s="142" t="s">
        <v>182</v>
      </c>
      <c r="AE77" s="142" t="s">
        <v>321</v>
      </c>
      <c r="AF77" s="142" t="s">
        <v>182</v>
      </c>
      <c r="AG77" s="142" t="s">
        <v>815</v>
      </c>
      <c r="AH77" s="142" t="s">
        <v>182</v>
      </c>
      <c r="AI77" s="142" t="s">
        <v>318</v>
      </c>
      <c r="AJ77" s="142" t="s">
        <v>182</v>
      </c>
      <c r="AK77" s="142" t="s">
        <v>308</v>
      </c>
      <c r="AL77" s="142" t="s">
        <v>182</v>
      </c>
      <c r="AM77" s="142" t="s">
        <v>816</v>
      </c>
      <c r="AN77" s="142" t="s">
        <v>203</v>
      </c>
      <c r="AO77" s="142"/>
      <c r="AP77" s="142" t="s">
        <v>182</v>
      </c>
      <c r="AQ77" s="142" t="s">
        <v>1084</v>
      </c>
      <c r="AR77" s="142" t="s">
        <v>203</v>
      </c>
      <c r="AS77" s="142"/>
      <c r="AT77" s="142" t="s">
        <v>182</v>
      </c>
      <c r="AU77" s="142" t="s">
        <v>358</v>
      </c>
      <c r="AV77" s="142" t="s">
        <v>203</v>
      </c>
      <c r="AW77" s="142"/>
      <c r="AX77" s="142" t="s">
        <v>203</v>
      </c>
      <c r="AY77" s="142"/>
      <c r="AZ77" s="142" t="s">
        <v>182</v>
      </c>
      <c r="BA77" s="142" t="s">
        <v>912</v>
      </c>
      <c r="BB77" s="142" t="s">
        <v>203</v>
      </c>
      <c r="BC77" s="142"/>
      <c r="BD77" s="142" t="s">
        <v>203</v>
      </c>
      <c r="BE77" s="142"/>
      <c r="BF77" s="142" t="s">
        <v>203</v>
      </c>
      <c r="BG77" s="147" t="s">
        <v>1085</v>
      </c>
    </row>
    <row r="78" spans="1:59" s="18" customFormat="1" ht="15" customHeight="1">
      <c r="A78" s="32" t="s">
        <v>64</v>
      </c>
      <c r="B78" s="137" t="s">
        <v>226</v>
      </c>
      <c r="C78" s="138">
        <f t="shared" si="12"/>
        <v>5</v>
      </c>
      <c r="D78" s="126"/>
      <c r="E78" s="126"/>
      <c r="F78" s="127">
        <f t="shared" si="13"/>
        <v>5</v>
      </c>
      <c r="G78" s="28"/>
      <c r="H78" s="28" t="s">
        <v>182</v>
      </c>
      <c r="I78" s="166" t="s">
        <v>120</v>
      </c>
      <c r="J78" s="129" t="s">
        <v>1113</v>
      </c>
      <c r="K78" s="137" t="s">
        <v>130</v>
      </c>
      <c r="L78" s="130">
        <v>42346</v>
      </c>
      <c r="M78" s="141" t="s">
        <v>205</v>
      </c>
      <c r="N78" s="140" t="s">
        <v>435</v>
      </c>
      <c r="O78" s="141" t="s">
        <v>1117</v>
      </c>
      <c r="P78" s="137" t="s">
        <v>449</v>
      </c>
      <c r="Q78" s="142" t="s">
        <v>847</v>
      </c>
      <c r="R78" s="143" t="s">
        <v>182</v>
      </c>
      <c r="S78" s="142" t="s">
        <v>848</v>
      </c>
      <c r="T78" s="143" t="s">
        <v>182</v>
      </c>
      <c r="U78" s="142" t="s">
        <v>849</v>
      </c>
      <c r="V78" s="142" t="s">
        <v>182</v>
      </c>
      <c r="W78" s="142" t="s">
        <v>855</v>
      </c>
      <c r="X78" s="142" t="s">
        <v>182</v>
      </c>
      <c r="Y78" s="142" t="s">
        <v>850</v>
      </c>
      <c r="Z78" s="142" t="s">
        <v>182</v>
      </c>
      <c r="AA78" s="142" t="s">
        <v>852</v>
      </c>
      <c r="AB78" s="142" t="s">
        <v>182</v>
      </c>
      <c r="AC78" s="142" t="s">
        <v>851</v>
      </c>
      <c r="AD78" s="142" t="s">
        <v>182</v>
      </c>
      <c r="AE78" s="142" t="s">
        <v>856</v>
      </c>
      <c r="AF78" s="142" t="s">
        <v>182</v>
      </c>
      <c r="AG78" s="142" t="s">
        <v>857</v>
      </c>
      <c r="AH78" s="142" t="s">
        <v>182</v>
      </c>
      <c r="AI78" s="142" t="s">
        <v>858</v>
      </c>
      <c r="AJ78" s="142" t="s">
        <v>182</v>
      </c>
      <c r="AK78" s="142" t="s">
        <v>859</v>
      </c>
      <c r="AL78" s="142" t="s">
        <v>182</v>
      </c>
      <c r="AM78" s="142" t="s">
        <v>860</v>
      </c>
      <c r="AN78" s="142" t="s">
        <v>203</v>
      </c>
      <c r="AO78" s="142" t="s">
        <v>1086</v>
      </c>
      <c r="AP78" s="142" t="s">
        <v>182</v>
      </c>
      <c r="AQ78" s="142" t="s">
        <v>854</v>
      </c>
      <c r="AR78" s="142" t="s">
        <v>203</v>
      </c>
      <c r="AS78" s="142"/>
      <c r="AT78" s="142" t="s">
        <v>481</v>
      </c>
      <c r="AU78" s="142" t="s">
        <v>861</v>
      </c>
      <c r="AV78" s="142" t="s">
        <v>182</v>
      </c>
      <c r="AW78" s="142" t="s">
        <v>846</v>
      </c>
      <c r="AX78" s="142" t="s">
        <v>182</v>
      </c>
      <c r="AY78" s="142" t="s">
        <v>853</v>
      </c>
      <c r="AZ78" s="142" t="s">
        <v>182</v>
      </c>
      <c r="BA78" s="142" t="s">
        <v>845</v>
      </c>
      <c r="BB78" s="142" t="s">
        <v>203</v>
      </c>
      <c r="BC78" s="142"/>
      <c r="BD78" s="142" t="s">
        <v>203</v>
      </c>
      <c r="BE78" s="142"/>
      <c r="BF78" s="142" t="s">
        <v>203</v>
      </c>
      <c r="BG78" s="142"/>
    </row>
    <row r="79" spans="1:59" s="18" customFormat="1" ht="15" customHeight="1">
      <c r="A79" s="32" t="s">
        <v>65</v>
      </c>
      <c r="B79" s="137" t="s">
        <v>226</v>
      </c>
      <c r="C79" s="138">
        <f t="shared" si="12"/>
        <v>5</v>
      </c>
      <c r="D79" s="126"/>
      <c r="E79" s="126"/>
      <c r="F79" s="127">
        <f t="shared" si="13"/>
        <v>5</v>
      </c>
      <c r="G79" s="28"/>
      <c r="H79" s="28" t="s">
        <v>182</v>
      </c>
      <c r="I79" s="166" t="s">
        <v>119</v>
      </c>
      <c r="J79" s="129" t="s">
        <v>1113</v>
      </c>
      <c r="K79" s="137" t="s">
        <v>130</v>
      </c>
      <c r="L79" s="159">
        <v>42362</v>
      </c>
      <c r="M79" s="141" t="s">
        <v>205</v>
      </c>
      <c r="N79" s="140" t="s">
        <v>435</v>
      </c>
      <c r="O79" s="141">
        <v>2016</v>
      </c>
      <c r="P79" s="137" t="s">
        <v>449</v>
      </c>
      <c r="Q79" s="142" t="s">
        <v>817</v>
      </c>
      <c r="R79" s="143" t="s">
        <v>182</v>
      </c>
      <c r="S79" s="142" t="s">
        <v>1087</v>
      </c>
      <c r="T79" s="142" t="s">
        <v>182</v>
      </c>
      <c r="U79" s="142" t="s">
        <v>1088</v>
      </c>
      <c r="V79" s="142" t="s">
        <v>449</v>
      </c>
      <c r="W79" s="142" t="s">
        <v>818</v>
      </c>
      <c r="X79" s="142" t="s">
        <v>449</v>
      </c>
      <c r="Y79" s="142" t="s">
        <v>819</v>
      </c>
      <c r="Z79" s="142" t="s">
        <v>449</v>
      </c>
      <c r="AA79" s="142" t="s">
        <v>820</v>
      </c>
      <c r="AB79" s="142" t="s">
        <v>449</v>
      </c>
      <c r="AC79" s="142" t="s">
        <v>821</v>
      </c>
      <c r="AD79" s="142" t="s">
        <v>182</v>
      </c>
      <c r="AE79" s="142" t="s">
        <v>822</v>
      </c>
      <c r="AF79" s="142" t="s">
        <v>182</v>
      </c>
      <c r="AG79" s="142" t="s">
        <v>823</v>
      </c>
      <c r="AH79" s="142" t="s">
        <v>182</v>
      </c>
      <c r="AI79" s="142" t="s">
        <v>824</v>
      </c>
      <c r="AJ79" s="142" t="s">
        <v>182</v>
      </c>
      <c r="AK79" s="142" t="s">
        <v>307</v>
      </c>
      <c r="AL79" s="142" t="s">
        <v>182</v>
      </c>
      <c r="AM79" s="142" t="s">
        <v>825</v>
      </c>
      <c r="AN79" s="142" t="s">
        <v>203</v>
      </c>
      <c r="AO79" s="142"/>
      <c r="AP79" s="142" t="s">
        <v>182</v>
      </c>
      <c r="AQ79" s="142" t="s">
        <v>826</v>
      </c>
      <c r="AR79" s="142" t="s">
        <v>182</v>
      </c>
      <c r="AS79" s="142" t="s">
        <v>320</v>
      </c>
      <c r="AT79" s="142" t="s">
        <v>182</v>
      </c>
      <c r="AU79" s="142" t="s">
        <v>791</v>
      </c>
      <c r="AV79" s="142" t="s">
        <v>203</v>
      </c>
      <c r="AW79" s="142"/>
      <c r="AX79" s="142" t="s">
        <v>215</v>
      </c>
      <c r="AY79" s="147" t="s">
        <v>1089</v>
      </c>
      <c r="AZ79" s="142" t="s">
        <v>203</v>
      </c>
      <c r="BA79" s="142"/>
      <c r="BB79" s="142" t="s">
        <v>203</v>
      </c>
      <c r="BC79" s="142"/>
      <c r="BD79" s="142" t="s">
        <v>203</v>
      </c>
      <c r="BE79" s="142"/>
      <c r="BF79" s="142" t="s">
        <v>203</v>
      </c>
      <c r="BG79" s="142"/>
    </row>
    <row r="80" spans="1:59" s="18" customFormat="1" ht="15" customHeight="1">
      <c r="A80" s="123" t="s">
        <v>66</v>
      </c>
      <c r="B80" s="124" t="s">
        <v>226</v>
      </c>
      <c r="C80" s="138">
        <f t="shared" si="12"/>
        <v>5</v>
      </c>
      <c r="D80" s="126"/>
      <c r="E80" s="126"/>
      <c r="F80" s="127">
        <f t="shared" si="13"/>
        <v>5</v>
      </c>
      <c r="G80" s="128"/>
      <c r="H80" s="128" t="s">
        <v>182</v>
      </c>
      <c r="I80" s="163" t="s">
        <v>212</v>
      </c>
      <c r="J80" s="129" t="s">
        <v>1113</v>
      </c>
      <c r="K80" s="124" t="s">
        <v>131</v>
      </c>
      <c r="L80" s="159">
        <v>42324</v>
      </c>
      <c r="M80" s="130" t="s">
        <v>205</v>
      </c>
      <c r="N80" s="140">
        <v>42419</v>
      </c>
      <c r="O80" s="141">
        <v>2016</v>
      </c>
      <c r="P80" s="132" t="s">
        <v>182</v>
      </c>
      <c r="Q80" s="132" t="s">
        <v>827</v>
      </c>
      <c r="R80" s="135" t="s">
        <v>182</v>
      </c>
      <c r="S80" s="132" t="s">
        <v>828</v>
      </c>
      <c r="T80" s="132" t="s">
        <v>182</v>
      </c>
      <c r="U80" s="132" t="s">
        <v>829</v>
      </c>
      <c r="V80" s="132" t="s">
        <v>449</v>
      </c>
      <c r="W80" s="132" t="s">
        <v>830</v>
      </c>
      <c r="X80" s="132" t="s">
        <v>182</v>
      </c>
      <c r="Y80" s="132" t="s">
        <v>844</v>
      </c>
      <c r="Z80" s="132" t="s">
        <v>182</v>
      </c>
      <c r="AA80" s="132" t="s">
        <v>831</v>
      </c>
      <c r="AB80" s="132" t="s">
        <v>182</v>
      </c>
      <c r="AC80" s="132" t="s">
        <v>1432</v>
      </c>
      <c r="AD80" s="132" t="s">
        <v>182</v>
      </c>
      <c r="AE80" s="132" t="s">
        <v>832</v>
      </c>
      <c r="AF80" s="132" t="s">
        <v>182</v>
      </c>
      <c r="AG80" s="132" t="s">
        <v>833</v>
      </c>
      <c r="AH80" s="132" t="s">
        <v>215</v>
      </c>
      <c r="AI80" s="132" t="s">
        <v>1433</v>
      </c>
      <c r="AJ80" s="132" t="s">
        <v>182</v>
      </c>
      <c r="AK80" s="132" t="s">
        <v>639</v>
      </c>
      <c r="AL80" s="132" t="s">
        <v>182</v>
      </c>
      <c r="AM80" s="132" t="s">
        <v>834</v>
      </c>
      <c r="AN80" s="132" t="s">
        <v>182</v>
      </c>
      <c r="AO80" s="132" t="s">
        <v>835</v>
      </c>
      <c r="AP80" s="132" t="s">
        <v>182</v>
      </c>
      <c r="AQ80" s="132" t="s">
        <v>836</v>
      </c>
      <c r="AR80" s="132" t="s">
        <v>203</v>
      </c>
      <c r="AS80" s="132"/>
      <c r="AT80" s="132" t="s">
        <v>449</v>
      </c>
      <c r="AU80" s="165" t="s">
        <v>837</v>
      </c>
      <c r="AV80" s="132" t="s">
        <v>203</v>
      </c>
      <c r="AW80" s="132"/>
      <c r="AX80" s="132" t="s">
        <v>203</v>
      </c>
      <c r="AY80" s="132"/>
      <c r="AZ80" s="132" t="s">
        <v>182</v>
      </c>
      <c r="BA80" s="132" t="s">
        <v>638</v>
      </c>
      <c r="BB80" s="132" t="s">
        <v>203</v>
      </c>
      <c r="BC80" s="132"/>
      <c r="BD80" s="132" t="s">
        <v>203</v>
      </c>
      <c r="BE80" s="132"/>
      <c r="BF80" s="132" t="s">
        <v>203</v>
      </c>
      <c r="BG80" s="132"/>
    </row>
    <row r="81" spans="1:59" s="18" customFormat="1" ht="15" customHeight="1">
      <c r="A81" s="32" t="s">
        <v>67</v>
      </c>
      <c r="B81" s="137" t="s">
        <v>228</v>
      </c>
      <c r="C81" s="138">
        <f t="shared" si="12"/>
        <v>2</v>
      </c>
      <c r="D81" s="126">
        <v>0.5</v>
      </c>
      <c r="E81" s="126"/>
      <c r="F81" s="127">
        <f t="shared" si="13"/>
        <v>1</v>
      </c>
      <c r="G81" s="137" t="s">
        <v>1096</v>
      </c>
      <c r="H81" s="28" t="s">
        <v>182</v>
      </c>
      <c r="I81" s="166" t="s">
        <v>213</v>
      </c>
      <c r="J81" s="160" t="s">
        <v>125</v>
      </c>
      <c r="K81" s="137" t="s">
        <v>438</v>
      </c>
      <c r="L81" s="130">
        <v>42333</v>
      </c>
      <c r="M81" s="141" t="s">
        <v>205</v>
      </c>
      <c r="N81" s="140" t="s">
        <v>435</v>
      </c>
      <c r="O81" s="141">
        <v>2016</v>
      </c>
      <c r="P81" s="137" t="s">
        <v>182</v>
      </c>
      <c r="Q81" s="142" t="s">
        <v>307</v>
      </c>
      <c r="R81" s="143" t="s">
        <v>182</v>
      </c>
      <c r="S81" s="142" t="s">
        <v>592</v>
      </c>
      <c r="T81" s="142" t="s">
        <v>182</v>
      </c>
      <c r="U81" s="142" t="s">
        <v>1091</v>
      </c>
      <c r="V81" s="142" t="s">
        <v>449</v>
      </c>
      <c r="W81" s="142" t="s">
        <v>1092</v>
      </c>
      <c r="X81" s="142" t="s">
        <v>182</v>
      </c>
      <c r="Y81" s="142" t="s">
        <v>1093</v>
      </c>
      <c r="Z81" s="142" t="s">
        <v>203</v>
      </c>
      <c r="AA81" s="142"/>
      <c r="AB81" s="142" t="s">
        <v>182</v>
      </c>
      <c r="AC81" s="142" t="s">
        <v>838</v>
      </c>
      <c r="AD81" s="142" t="s">
        <v>182</v>
      </c>
      <c r="AE81" s="142" t="s">
        <v>1095</v>
      </c>
      <c r="AF81" s="142" t="s">
        <v>182</v>
      </c>
      <c r="AG81" s="142" t="s">
        <v>380</v>
      </c>
      <c r="AH81" s="142" t="s">
        <v>182</v>
      </c>
      <c r="AI81" s="142" t="s">
        <v>1090</v>
      </c>
      <c r="AJ81" s="142" t="s">
        <v>182</v>
      </c>
      <c r="AK81" s="142" t="s">
        <v>308</v>
      </c>
      <c r="AL81" s="142" t="s">
        <v>449</v>
      </c>
      <c r="AM81" s="142" t="s">
        <v>839</v>
      </c>
      <c r="AN81" s="142" t="s">
        <v>182</v>
      </c>
      <c r="AO81" s="142" t="s">
        <v>841</v>
      </c>
      <c r="AP81" s="142" t="s">
        <v>182</v>
      </c>
      <c r="AQ81" s="142" t="s">
        <v>1094</v>
      </c>
      <c r="AR81" s="142" t="s">
        <v>203</v>
      </c>
      <c r="AS81" s="142"/>
      <c r="AT81" s="142" t="s">
        <v>182</v>
      </c>
      <c r="AU81" s="142" t="s">
        <v>840</v>
      </c>
      <c r="AV81" s="142" t="s">
        <v>203</v>
      </c>
      <c r="AW81" s="142"/>
      <c r="AX81" s="142" t="s">
        <v>203</v>
      </c>
      <c r="AY81" s="142"/>
      <c r="AZ81" s="142" t="s">
        <v>203</v>
      </c>
      <c r="BA81" s="142"/>
      <c r="BB81" s="142" t="s">
        <v>203</v>
      </c>
      <c r="BC81" s="142"/>
      <c r="BD81" s="142" t="s">
        <v>182</v>
      </c>
      <c r="BE81" s="142" t="s">
        <v>842</v>
      </c>
      <c r="BF81" s="142" t="s">
        <v>182</v>
      </c>
      <c r="BG81" s="142" t="s">
        <v>843</v>
      </c>
    </row>
    <row r="82" spans="1:59" s="18" customFormat="1" ht="15" customHeight="1">
      <c r="A82" s="36" t="s">
        <v>68</v>
      </c>
      <c r="B82" s="148"/>
      <c r="C82" s="149"/>
      <c r="D82" s="156"/>
      <c r="E82" s="156"/>
      <c r="F82" s="152"/>
      <c r="G82" s="39"/>
      <c r="H82" s="39"/>
      <c r="I82" s="156"/>
      <c r="J82" s="156"/>
      <c r="K82" s="148"/>
      <c r="L82" s="155"/>
      <c r="M82" s="156"/>
      <c r="N82" s="156"/>
      <c r="O82" s="156"/>
      <c r="P82" s="148"/>
      <c r="Q82" s="148"/>
      <c r="R82" s="120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</row>
    <row r="83" spans="1:59" s="18" customFormat="1" ht="15" customHeight="1">
      <c r="A83" s="32" t="s">
        <v>69</v>
      </c>
      <c r="B83" s="137" t="s">
        <v>228</v>
      </c>
      <c r="C83" s="138">
        <f aca="true" t="shared" si="14" ref="C83:C94">IF(B83="Да, опубликован и в нем представлена информация по всем ключевым элементам, а также большая часть дополнительных сведений",5,(IF(B83="Да, опубликован и в нем представлена информация по всем ключевым элементам, а также отдельные дополнительные сведения",4,(IF(B83="Да, опубликован и в нем представлена информация по всем ключевым элементам",3,(IF(B83="Да, опубликован и в нем представлена информация по 7 и более ключевым элементам",2,(IF(B83="Да, опубликован и в нем представлена информация по 5 и более ключевым элементам",1,0)))))))))</f>
        <v>2</v>
      </c>
      <c r="D83" s="126"/>
      <c r="E83" s="126"/>
      <c r="F83" s="127">
        <f aca="true" t="shared" si="15" ref="F83:F94">C83*(1-D83)*(1-E83)</f>
        <v>2</v>
      </c>
      <c r="G83" s="28"/>
      <c r="H83" s="28" t="s">
        <v>182</v>
      </c>
      <c r="I83" s="166" t="s">
        <v>173</v>
      </c>
      <c r="J83" s="160" t="s">
        <v>173</v>
      </c>
      <c r="K83" s="137" t="s">
        <v>130</v>
      </c>
      <c r="L83" s="130">
        <v>42354</v>
      </c>
      <c r="M83" s="141" t="s">
        <v>205</v>
      </c>
      <c r="N83" s="140" t="s">
        <v>435</v>
      </c>
      <c r="O83" s="141">
        <v>2016</v>
      </c>
      <c r="P83" s="137" t="s">
        <v>449</v>
      </c>
      <c r="Q83" s="142" t="s">
        <v>665</v>
      </c>
      <c r="R83" s="143" t="s">
        <v>182</v>
      </c>
      <c r="S83" s="142" t="s">
        <v>308</v>
      </c>
      <c r="T83" s="142" t="s">
        <v>215</v>
      </c>
      <c r="U83" s="142" t="s">
        <v>1139</v>
      </c>
      <c r="V83" s="142" t="s">
        <v>182</v>
      </c>
      <c r="W83" s="142" t="s">
        <v>666</v>
      </c>
      <c r="X83" s="142" t="s">
        <v>449</v>
      </c>
      <c r="Y83" s="142" t="s">
        <v>667</v>
      </c>
      <c r="Z83" s="142" t="s">
        <v>481</v>
      </c>
      <c r="AA83" s="142" t="s">
        <v>1480</v>
      </c>
      <c r="AB83" s="142" t="s">
        <v>182</v>
      </c>
      <c r="AC83" s="142" t="s">
        <v>668</v>
      </c>
      <c r="AD83" s="142" t="s">
        <v>215</v>
      </c>
      <c r="AE83" s="142" t="s">
        <v>321</v>
      </c>
      <c r="AF83" s="142" t="s">
        <v>182</v>
      </c>
      <c r="AG83" s="142" t="s">
        <v>669</v>
      </c>
      <c r="AH83" s="142" t="s">
        <v>182</v>
      </c>
      <c r="AI83" s="142" t="s">
        <v>1142</v>
      </c>
      <c r="AJ83" s="142" t="s">
        <v>182</v>
      </c>
      <c r="AK83" s="142" t="s">
        <v>307</v>
      </c>
      <c r="AL83" s="142" t="s">
        <v>182</v>
      </c>
      <c r="AM83" s="142" t="s">
        <v>323</v>
      </c>
      <c r="AN83" s="142" t="s">
        <v>203</v>
      </c>
      <c r="AO83" s="142"/>
      <c r="AP83" s="142" t="s">
        <v>182</v>
      </c>
      <c r="AQ83" s="142" t="s">
        <v>1140</v>
      </c>
      <c r="AR83" s="142" t="s">
        <v>203</v>
      </c>
      <c r="AS83" s="142"/>
      <c r="AT83" s="142" t="s">
        <v>449</v>
      </c>
      <c r="AU83" s="142" t="s">
        <v>1141</v>
      </c>
      <c r="AV83" s="142" t="s">
        <v>203</v>
      </c>
      <c r="AW83" s="142"/>
      <c r="AX83" s="142" t="s">
        <v>182</v>
      </c>
      <c r="AY83" s="142" t="s">
        <v>671</v>
      </c>
      <c r="AZ83" s="142" t="s">
        <v>203</v>
      </c>
      <c r="BA83" s="142"/>
      <c r="BB83" s="142" t="s">
        <v>182</v>
      </c>
      <c r="BC83" s="142" t="s">
        <v>1143</v>
      </c>
      <c r="BD83" s="132" t="s">
        <v>182</v>
      </c>
      <c r="BE83" s="147" t="s">
        <v>640</v>
      </c>
      <c r="BF83" s="142" t="s">
        <v>215</v>
      </c>
      <c r="BG83" s="142" t="s">
        <v>1144</v>
      </c>
    </row>
    <row r="84" spans="1:59" s="18" customFormat="1" ht="15" customHeight="1">
      <c r="A84" s="32" t="s">
        <v>70</v>
      </c>
      <c r="B84" s="137" t="s">
        <v>226</v>
      </c>
      <c r="C84" s="138">
        <f t="shared" si="14"/>
        <v>5</v>
      </c>
      <c r="D84" s="126">
        <v>0.5</v>
      </c>
      <c r="E84" s="126"/>
      <c r="F84" s="127">
        <f t="shared" si="15"/>
        <v>2.5</v>
      </c>
      <c r="G84" s="137" t="s">
        <v>1096</v>
      </c>
      <c r="H84" s="28" t="s">
        <v>182</v>
      </c>
      <c r="I84" s="166" t="s">
        <v>214</v>
      </c>
      <c r="J84" s="160" t="s">
        <v>140</v>
      </c>
      <c r="K84" s="137" t="s">
        <v>131</v>
      </c>
      <c r="L84" s="130">
        <v>42359</v>
      </c>
      <c r="M84" s="140">
        <v>42359</v>
      </c>
      <c r="N84" s="140">
        <v>42397</v>
      </c>
      <c r="O84" s="141">
        <v>2016</v>
      </c>
      <c r="P84" s="142" t="s">
        <v>182</v>
      </c>
      <c r="Q84" s="142" t="s">
        <v>672</v>
      </c>
      <c r="R84" s="143" t="s">
        <v>182</v>
      </c>
      <c r="S84" s="142" t="s">
        <v>840</v>
      </c>
      <c r="T84" s="142" t="s">
        <v>215</v>
      </c>
      <c r="U84" s="142" t="s">
        <v>1154</v>
      </c>
      <c r="V84" s="142" t="s">
        <v>182</v>
      </c>
      <c r="W84" s="142" t="s">
        <v>1155</v>
      </c>
      <c r="X84" s="142" t="s">
        <v>215</v>
      </c>
      <c r="Y84" s="132" t="s">
        <v>1156</v>
      </c>
      <c r="Z84" s="142" t="s">
        <v>182</v>
      </c>
      <c r="AA84" s="142" t="s">
        <v>1157</v>
      </c>
      <c r="AB84" s="142" t="s">
        <v>449</v>
      </c>
      <c r="AC84" s="142" t="s">
        <v>799</v>
      </c>
      <c r="AD84" s="142" t="s">
        <v>182</v>
      </c>
      <c r="AE84" s="142" t="s">
        <v>800</v>
      </c>
      <c r="AF84" s="142" t="s">
        <v>182</v>
      </c>
      <c r="AG84" s="142" t="s">
        <v>1158</v>
      </c>
      <c r="AH84" s="142" t="s">
        <v>182</v>
      </c>
      <c r="AI84" s="142" t="s">
        <v>801</v>
      </c>
      <c r="AJ84" s="142" t="s">
        <v>182</v>
      </c>
      <c r="AK84" s="142" t="s">
        <v>1161</v>
      </c>
      <c r="AL84" s="142" t="s">
        <v>182</v>
      </c>
      <c r="AM84" s="142" t="s">
        <v>771</v>
      </c>
      <c r="AN84" s="142" t="s">
        <v>203</v>
      </c>
      <c r="AO84" s="142"/>
      <c r="AP84" s="142" t="s">
        <v>203</v>
      </c>
      <c r="AQ84" s="142"/>
      <c r="AR84" s="142" t="s">
        <v>203</v>
      </c>
      <c r="AS84" s="142"/>
      <c r="AT84" s="142" t="s">
        <v>203</v>
      </c>
      <c r="AU84" s="142" t="s">
        <v>1159</v>
      </c>
      <c r="AV84" s="142" t="s">
        <v>182</v>
      </c>
      <c r="AW84" s="142" t="s">
        <v>1160</v>
      </c>
      <c r="AX84" s="142" t="s">
        <v>182</v>
      </c>
      <c r="AY84" s="142" t="s">
        <v>1160</v>
      </c>
      <c r="AZ84" s="142" t="s">
        <v>182</v>
      </c>
      <c r="BA84" s="142" t="s">
        <v>641</v>
      </c>
      <c r="BB84" s="142" t="s">
        <v>203</v>
      </c>
      <c r="BC84" s="142"/>
      <c r="BD84" s="142" t="s">
        <v>182</v>
      </c>
      <c r="BE84" s="142" t="s">
        <v>327</v>
      </c>
      <c r="BF84" s="142" t="s">
        <v>449</v>
      </c>
      <c r="BG84" s="142" t="s">
        <v>802</v>
      </c>
    </row>
    <row r="85" spans="1:59" s="18" customFormat="1" ht="15" customHeight="1">
      <c r="A85" s="32" t="s">
        <v>71</v>
      </c>
      <c r="B85" s="124" t="s">
        <v>231</v>
      </c>
      <c r="C85" s="138">
        <f t="shared" si="14"/>
        <v>0</v>
      </c>
      <c r="D85" s="126"/>
      <c r="E85" s="126"/>
      <c r="F85" s="127">
        <f t="shared" si="15"/>
        <v>0</v>
      </c>
      <c r="G85" s="137" t="s">
        <v>1472</v>
      </c>
      <c r="H85" s="128" t="s">
        <v>203</v>
      </c>
      <c r="I85" s="166" t="s">
        <v>1163</v>
      </c>
      <c r="J85" s="160" t="s">
        <v>1162</v>
      </c>
      <c r="K85" s="137"/>
      <c r="L85" s="130">
        <v>42366</v>
      </c>
      <c r="M85" s="137" t="s">
        <v>1151</v>
      </c>
      <c r="N85" s="141"/>
      <c r="O85" s="141">
        <v>2016</v>
      </c>
      <c r="P85" s="137"/>
      <c r="Q85" s="142"/>
      <c r="R85" s="143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142"/>
      <c r="AO85" s="142"/>
      <c r="AP85" s="142"/>
      <c r="AQ85" s="142"/>
      <c r="AR85" s="142"/>
      <c r="AS85" s="142"/>
      <c r="AT85" s="142"/>
      <c r="AU85" s="142"/>
      <c r="AV85" s="142"/>
      <c r="AW85" s="142"/>
      <c r="AX85" s="142"/>
      <c r="AY85" s="142"/>
      <c r="AZ85" s="142" t="s">
        <v>182</v>
      </c>
      <c r="BA85" s="142" t="s">
        <v>716</v>
      </c>
      <c r="BB85" s="142"/>
      <c r="BC85" s="142"/>
      <c r="BD85" s="142" t="s">
        <v>433</v>
      </c>
      <c r="BE85" s="147" t="s">
        <v>1477</v>
      </c>
      <c r="BF85" s="142"/>
      <c r="BG85" s="142"/>
    </row>
    <row r="86" spans="1:59" s="18" customFormat="1" ht="15" customHeight="1">
      <c r="A86" s="32" t="s">
        <v>72</v>
      </c>
      <c r="B86" s="137" t="s">
        <v>228</v>
      </c>
      <c r="C86" s="138">
        <f t="shared" si="14"/>
        <v>2</v>
      </c>
      <c r="D86" s="126"/>
      <c r="E86" s="126"/>
      <c r="F86" s="127">
        <f t="shared" si="15"/>
        <v>2</v>
      </c>
      <c r="G86" s="28"/>
      <c r="H86" s="28" t="s">
        <v>182</v>
      </c>
      <c r="I86" s="166" t="s">
        <v>642</v>
      </c>
      <c r="J86" s="129" t="s">
        <v>1113</v>
      </c>
      <c r="K86" s="137" t="s">
        <v>130</v>
      </c>
      <c r="L86" s="130">
        <v>42359</v>
      </c>
      <c r="M86" s="141" t="s">
        <v>205</v>
      </c>
      <c r="N86" s="140">
        <v>42494</v>
      </c>
      <c r="O86" s="141" t="s">
        <v>1117</v>
      </c>
      <c r="P86" s="137" t="s">
        <v>203</v>
      </c>
      <c r="Q86" s="142"/>
      <c r="R86" s="143" t="s">
        <v>182</v>
      </c>
      <c r="S86" s="142" t="s">
        <v>791</v>
      </c>
      <c r="T86" s="142" t="s">
        <v>449</v>
      </c>
      <c r="U86" s="142" t="s">
        <v>794</v>
      </c>
      <c r="V86" s="142" t="s">
        <v>449</v>
      </c>
      <c r="W86" s="142" t="s">
        <v>795</v>
      </c>
      <c r="X86" s="142" t="s">
        <v>481</v>
      </c>
      <c r="Y86" s="142" t="s">
        <v>1164</v>
      </c>
      <c r="Z86" s="142" t="s">
        <v>182</v>
      </c>
      <c r="AA86" s="142" t="s">
        <v>1165</v>
      </c>
      <c r="AB86" s="142" t="s">
        <v>182</v>
      </c>
      <c r="AC86" s="142" t="s">
        <v>796</v>
      </c>
      <c r="AD86" s="142" t="s">
        <v>449</v>
      </c>
      <c r="AE86" s="142" t="s">
        <v>797</v>
      </c>
      <c r="AF86" s="142" t="s">
        <v>182</v>
      </c>
      <c r="AG86" s="142" t="s">
        <v>381</v>
      </c>
      <c r="AH86" s="142" t="s">
        <v>182</v>
      </c>
      <c r="AI86" s="142" t="s">
        <v>798</v>
      </c>
      <c r="AJ86" s="142" t="s">
        <v>449</v>
      </c>
      <c r="AK86" s="142" t="s">
        <v>1166</v>
      </c>
      <c r="AL86" s="142" t="s">
        <v>203</v>
      </c>
      <c r="AM86" s="142"/>
      <c r="AN86" s="142" t="s">
        <v>203</v>
      </c>
      <c r="AO86" s="142" t="s">
        <v>1167</v>
      </c>
      <c r="AP86" s="142" t="s">
        <v>449</v>
      </c>
      <c r="AQ86" s="142" t="s">
        <v>1168</v>
      </c>
      <c r="AR86" s="142" t="s">
        <v>203</v>
      </c>
      <c r="AS86" s="142"/>
      <c r="AT86" s="142" t="s">
        <v>481</v>
      </c>
      <c r="AU86" s="142" t="s">
        <v>1169</v>
      </c>
      <c r="AV86" s="142" t="s">
        <v>203</v>
      </c>
      <c r="AW86" s="142"/>
      <c r="AX86" s="142" t="s">
        <v>203</v>
      </c>
      <c r="AY86" s="142"/>
      <c r="AZ86" s="142" t="s">
        <v>203</v>
      </c>
      <c r="BA86" s="142"/>
      <c r="BB86" s="142" t="s">
        <v>203</v>
      </c>
      <c r="BC86" s="142"/>
      <c r="BD86" s="142" t="s">
        <v>203</v>
      </c>
      <c r="BE86" s="142"/>
      <c r="BF86" s="142" t="s">
        <v>203</v>
      </c>
      <c r="BG86" s="142"/>
    </row>
    <row r="87" spans="1:59" s="18" customFormat="1" ht="15" customHeight="1">
      <c r="A87" s="123" t="s">
        <v>73</v>
      </c>
      <c r="B87" s="124" t="s">
        <v>228</v>
      </c>
      <c r="C87" s="138">
        <f t="shared" si="14"/>
        <v>2</v>
      </c>
      <c r="D87" s="126"/>
      <c r="E87" s="126"/>
      <c r="F87" s="127">
        <f t="shared" si="15"/>
        <v>2</v>
      </c>
      <c r="G87" s="128"/>
      <c r="H87" s="128" t="s">
        <v>182</v>
      </c>
      <c r="I87" s="170" t="s">
        <v>174</v>
      </c>
      <c r="J87" s="129" t="s">
        <v>1113</v>
      </c>
      <c r="K87" s="124" t="s">
        <v>130</v>
      </c>
      <c r="L87" s="159">
        <v>42356</v>
      </c>
      <c r="M87" s="131" t="s">
        <v>205</v>
      </c>
      <c r="N87" s="140" t="s">
        <v>435</v>
      </c>
      <c r="O87" s="141">
        <v>2016</v>
      </c>
      <c r="P87" s="137" t="s">
        <v>481</v>
      </c>
      <c r="Q87" s="132" t="s">
        <v>658</v>
      </c>
      <c r="R87" s="135" t="s">
        <v>182</v>
      </c>
      <c r="S87" s="132" t="s">
        <v>659</v>
      </c>
      <c r="T87" s="132" t="s">
        <v>182</v>
      </c>
      <c r="U87" s="132" t="s">
        <v>1170</v>
      </c>
      <c r="V87" s="137" t="s">
        <v>449</v>
      </c>
      <c r="W87" s="132" t="s">
        <v>660</v>
      </c>
      <c r="X87" s="132" t="s">
        <v>481</v>
      </c>
      <c r="Y87" s="132" t="s">
        <v>1171</v>
      </c>
      <c r="Z87" s="132" t="s">
        <v>182</v>
      </c>
      <c r="AA87" s="132" t="s">
        <v>661</v>
      </c>
      <c r="AB87" s="132" t="s">
        <v>182</v>
      </c>
      <c r="AC87" s="132" t="s">
        <v>662</v>
      </c>
      <c r="AD87" s="132" t="s">
        <v>449</v>
      </c>
      <c r="AE87" s="132" t="s">
        <v>664</v>
      </c>
      <c r="AF87" s="132" t="s">
        <v>182</v>
      </c>
      <c r="AG87" s="132" t="s">
        <v>312</v>
      </c>
      <c r="AH87" s="132" t="s">
        <v>449</v>
      </c>
      <c r="AI87" s="132" t="s">
        <v>308</v>
      </c>
      <c r="AJ87" s="132" t="s">
        <v>203</v>
      </c>
      <c r="AK87" s="132"/>
      <c r="AL87" s="132" t="s">
        <v>182</v>
      </c>
      <c r="AM87" s="132" t="s">
        <v>341</v>
      </c>
      <c r="AN87" s="132" t="s">
        <v>449</v>
      </c>
      <c r="AO87" s="132" t="s">
        <v>1172</v>
      </c>
      <c r="AP87" s="132" t="s">
        <v>182</v>
      </c>
      <c r="AQ87" s="132" t="s">
        <v>1173</v>
      </c>
      <c r="AR87" s="132" t="s">
        <v>203</v>
      </c>
      <c r="AS87" s="132"/>
      <c r="AT87" s="132" t="s">
        <v>182</v>
      </c>
      <c r="AU87" s="132" t="s">
        <v>341</v>
      </c>
      <c r="AV87" s="132" t="s">
        <v>449</v>
      </c>
      <c r="AW87" s="132" t="s">
        <v>663</v>
      </c>
      <c r="AX87" s="132" t="s">
        <v>215</v>
      </c>
      <c r="AY87" s="132" t="s">
        <v>1174</v>
      </c>
      <c r="AZ87" s="132" t="s">
        <v>182</v>
      </c>
      <c r="BA87" s="132" t="s">
        <v>1175</v>
      </c>
      <c r="BB87" s="132" t="s">
        <v>203</v>
      </c>
      <c r="BC87" s="132"/>
      <c r="BD87" s="132" t="s">
        <v>449</v>
      </c>
      <c r="BE87" s="132" t="s">
        <v>1176</v>
      </c>
      <c r="BF87" s="132" t="s">
        <v>203</v>
      </c>
      <c r="BG87" s="132"/>
    </row>
    <row r="88" spans="1:59" s="18" customFormat="1" ht="15" customHeight="1">
      <c r="A88" s="32" t="s">
        <v>74</v>
      </c>
      <c r="B88" s="137" t="s">
        <v>228</v>
      </c>
      <c r="C88" s="138">
        <f t="shared" si="14"/>
        <v>2</v>
      </c>
      <c r="D88" s="126"/>
      <c r="E88" s="126"/>
      <c r="F88" s="127">
        <f t="shared" si="15"/>
        <v>2</v>
      </c>
      <c r="G88" s="28"/>
      <c r="H88" s="28" t="s">
        <v>182</v>
      </c>
      <c r="I88" s="166" t="s">
        <v>673</v>
      </c>
      <c r="J88" s="129" t="s">
        <v>1113</v>
      </c>
      <c r="K88" s="137" t="s">
        <v>130</v>
      </c>
      <c r="L88" s="130">
        <v>42361</v>
      </c>
      <c r="M88" s="130">
        <v>42384</v>
      </c>
      <c r="N88" s="140" t="s">
        <v>435</v>
      </c>
      <c r="O88" s="141">
        <v>2016</v>
      </c>
      <c r="P88" s="142" t="s">
        <v>182</v>
      </c>
      <c r="Q88" s="142" t="s">
        <v>1177</v>
      </c>
      <c r="R88" s="143" t="s">
        <v>182</v>
      </c>
      <c r="S88" s="142" t="s">
        <v>314</v>
      </c>
      <c r="T88" s="142" t="s">
        <v>215</v>
      </c>
      <c r="U88" s="142" t="s">
        <v>677</v>
      </c>
      <c r="V88" s="142" t="s">
        <v>182</v>
      </c>
      <c r="W88" s="142" t="s">
        <v>1178</v>
      </c>
      <c r="X88" s="142" t="s">
        <v>449</v>
      </c>
      <c r="Y88" s="142" t="s">
        <v>1179</v>
      </c>
      <c r="Z88" s="142" t="s">
        <v>481</v>
      </c>
      <c r="AA88" s="142" t="s">
        <v>1180</v>
      </c>
      <c r="AB88" s="142" t="s">
        <v>203</v>
      </c>
      <c r="AC88" s="142"/>
      <c r="AD88" s="142" t="s">
        <v>182</v>
      </c>
      <c r="AE88" s="142" t="s">
        <v>676</v>
      </c>
      <c r="AF88" s="142" t="s">
        <v>182</v>
      </c>
      <c r="AG88" s="142" t="s">
        <v>675</v>
      </c>
      <c r="AH88" s="142" t="s">
        <v>182</v>
      </c>
      <c r="AI88" s="142" t="s">
        <v>674</v>
      </c>
      <c r="AJ88" s="142" t="s">
        <v>182</v>
      </c>
      <c r="AK88" s="142" t="s">
        <v>439</v>
      </c>
      <c r="AL88" s="142" t="s">
        <v>182</v>
      </c>
      <c r="AM88" s="142" t="s">
        <v>341</v>
      </c>
      <c r="AN88" s="142" t="s">
        <v>182</v>
      </c>
      <c r="AO88" s="142" t="s">
        <v>1181</v>
      </c>
      <c r="AP88" s="142" t="s">
        <v>449</v>
      </c>
      <c r="AQ88" s="142" t="s">
        <v>1054</v>
      </c>
      <c r="AR88" s="142" t="s">
        <v>203</v>
      </c>
      <c r="AS88" s="142"/>
      <c r="AT88" s="142" t="s">
        <v>203</v>
      </c>
      <c r="AU88" s="142" t="s">
        <v>1182</v>
      </c>
      <c r="AV88" s="142" t="s">
        <v>182</v>
      </c>
      <c r="AW88" s="142" t="s">
        <v>380</v>
      </c>
      <c r="AX88" s="142" t="s">
        <v>203</v>
      </c>
      <c r="AY88" s="142"/>
      <c r="AZ88" s="142" t="s">
        <v>203</v>
      </c>
      <c r="BA88" s="142"/>
      <c r="BB88" s="142" t="s">
        <v>203</v>
      </c>
      <c r="BC88" s="142"/>
      <c r="BD88" s="142" t="s">
        <v>203</v>
      </c>
      <c r="BE88" s="142"/>
      <c r="BF88" s="142" t="s">
        <v>449</v>
      </c>
      <c r="BG88" s="142" t="s">
        <v>1183</v>
      </c>
    </row>
    <row r="89" spans="1:59" s="18" customFormat="1" ht="15" customHeight="1">
      <c r="A89" s="123" t="s">
        <v>75</v>
      </c>
      <c r="B89" s="137" t="s">
        <v>226</v>
      </c>
      <c r="C89" s="138">
        <f t="shared" si="14"/>
        <v>5</v>
      </c>
      <c r="D89" s="126"/>
      <c r="E89" s="126"/>
      <c r="F89" s="127">
        <f t="shared" si="15"/>
        <v>5</v>
      </c>
      <c r="G89" s="157" t="s">
        <v>1074</v>
      </c>
      <c r="H89" s="28" t="s">
        <v>182</v>
      </c>
      <c r="I89" s="170" t="s">
        <v>1378</v>
      </c>
      <c r="J89" s="129" t="s">
        <v>1113</v>
      </c>
      <c r="K89" s="137" t="s">
        <v>1383</v>
      </c>
      <c r="L89" s="130">
        <v>42352</v>
      </c>
      <c r="M89" s="140">
        <v>42356</v>
      </c>
      <c r="N89" s="140" t="s">
        <v>435</v>
      </c>
      <c r="O89" s="141" t="s">
        <v>1117</v>
      </c>
      <c r="P89" s="137" t="s">
        <v>215</v>
      </c>
      <c r="Q89" s="142" t="s">
        <v>1379</v>
      </c>
      <c r="R89" s="143" t="s">
        <v>182</v>
      </c>
      <c r="S89" s="142" t="s">
        <v>1184</v>
      </c>
      <c r="T89" s="142" t="s">
        <v>215</v>
      </c>
      <c r="U89" s="142" t="s">
        <v>1185</v>
      </c>
      <c r="V89" s="142" t="s">
        <v>182</v>
      </c>
      <c r="W89" s="142" t="s">
        <v>1382</v>
      </c>
      <c r="X89" s="142" t="s">
        <v>182</v>
      </c>
      <c r="Y89" s="142" t="s">
        <v>1380</v>
      </c>
      <c r="Z89" s="142" t="s">
        <v>182</v>
      </c>
      <c r="AA89" s="142" t="s">
        <v>1186</v>
      </c>
      <c r="AB89" s="142" t="s">
        <v>182</v>
      </c>
      <c r="AC89" s="142" t="s">
        <v>680</v>
      </c>
      <c r="AD89" s="142" t="s">
        <v>182</v>
      </c>
      <c r="AE89" s="142" t="s">
        <v>678</v>
      </c>
      <c r="AF89" s="142" t="s">
        <v>182</v>
      </c>
      <c r="AG89" s="142" t="s">
        <v>1187</v>
      </c>
      <c r="AH89" s="142" t="s">
        <v>182</v>
      </c>
      <c r="AI89" s="142" t="s">
        <v>1188</v>
      </c>
      <c r="AJ89" s="142" t="s">
        <v>203</v>
      </c>
      <c r="AK89" s="142"/>
      <c r="AL89" s="142" t="s">
        <v>182</v>
      </c>
      <c r="AM89" s="142" t="s">
        <v>358</v>
      </c>
      <c r="AN89" s="142" t="s">
        <v>449</v>
      </c>
      <c r="AO89" s="142" t="s">
        <v>1381</v>
      </c>
      <c r="AP89" s="142" t="s">
        <v>182</v>
      </c>
      <c r="AQ89" s="142" t="s">
        <v>1338</v>
      </c>
      <c r="AR89" s="142" t="s">
        <v>203</v>
      </c>
      <c r="AS89" s="142"/>
      <c r="AT89" s="142" t="s">
        <v>203</v>
      </c>
      <c r="AU89" s="142"/>
      <c r="AV89" s="142" t="s">
        <v>182</v>
      </c>
      <c r="AW89" s="142" t="s">
        <v>1189</v>
      </c>
      <c r="AX89" s="142" t="s">
        <v>203</v>
      </c>
      <c r="AY89" s="142"/>
      <c r="AZ89" s="142" t="s">
        <v>182</v>
      </c>
      <c r="BA89" s="142" t="s">
        <v>1190</v>
      </c>
      <c r="BB89" s="142" t="s">
        <v>203</v>
      </c>
      <c r="BC89" s="142"/>
      <c r="BD89" s="142" t="s">
        <v>203</v>
      </c>
      <c r="BE89" s="142"/>
      <c r="BF89" s="142" t="s">
        <v>182</v>
      </c>
      <c r="BG89" s="142" t="s">
        <v>679</v>
      </c>
    </row>
    <row r="90" spans="1:59" s="18" customFormat="1" ht="15" customHeight="1">
      <c r="A90" s="32" t="s">
        <v>76</v>
      </c>
      <c r="B90" s="137" t="s">
        <v>226</v>
      </c>
      <c r="C90" s="138">
        <f t="shared" si="14"/>
        <v>5</v>
      </c>
      <c r="D90" s="126"/>
      <c r="E90" s="126"/>
      <c r="F90" s="127">
        <f t="shared" si="15"/>
        <v>5</v>
      </c>
      <c r="G90" s="28"/>
      <c r="H90" s="28" t="s">
        <v>182</v>
      </c>
      <c r="I90" s="166" t="s">
        <v>175</v>
      </c>
      <c r="J90" s="160" t="s">
        <v>216</v>
      </c>
      <c r="K90" s="137" t="s">
        <v>130</v>
      </c>
      <c r="L90" s="130">
        <v>42361</v>
      </c>
      <c r="M90" s="140">
        <v>42366</v>
      </c>
      <c r="N90" s="140" t="s">
        <v>435</v>
      </c>
      <c r="O90" s="141">
        <v>2016</v>
      </c>
      <c r="P90" s="142" t="s">
        <v>182</v>
      </c>
      <c r="Q90" s="142" t="s">
        <v>1195</v>
      </c>
      <c r="R90" s="143" t="s">
        <v>182</v>
      </c>
      <c r="S90" s="142" t="s">
        <v>659</v>
      </c>
      <c r="T90" s="142" t="s">
        <v>215</v>
      </c>
      <c r="U90" s="142" t="s">
        <v>1196</v>
      </c>
      <c r="V90" s="142" t="s">
        <v>182</v>
      </c>
      <c r="W90" s="142" t="s">
        <v>1197</v>
      </c>
      <c r="X90" s="142" t="s">
        <v>182</v>
      </c>
      <c r="Y90" s="142" t="s">
        <v>1198</v>
      </c>
      <c r="Z90" s="142" t="s">
        <v>182</v>
      </c>
      <c r="AA90" s="142" t="s">
        <v>688</v>
      </c>
      <c r="AB90" s="142" t="s">
        <v>182</v>
      </c>
      <c r="AC90" s="142" t="s">
        <v>687</v>
      </c>
      <c r="AD90" s="142" t="s">
        <v>182</v>
      </c>
      <c r="AE90" s="142" t="s">
        <v>683</v>
      </c>
      <c r="AF90" s="142" t="s">
        <v>182</v>
      </c>
      <c r="AG90" s="142" t="s">
        <v>684</v>
      </c>
      <c r="AH90" s="142" t="s">
        <v>182</v>
      </c>
      <c r="AI90" s="142" t="s">
        <v>685</v>
      </c>
      <c r="AJ90" s="142" t="s">
        <v>449</v>
      </c>
      <c r="AK90" s="142" t="s">
        <v>1199</v>
      </c>
      <c r="AL90" s="142" t="s">
        <v>182</v>
      </c>
      <c r="AM90" s="142" t="s">
        <v>320</v>
      </c>
      <c r="AN90" s="142" t="s">
        <v>182</v>
      </c>
      <c r="AO90" s="142" t="s">
        <v>325</v>
      </c>
      <c r="AP90" s="142" t="s">
        <v>182</v>
      </c>
      <c r="AQ90" s="142" t="s">
        <v>686</v>
      </c>
      <c r="AR90" s="142" t="s">
        <v>182</v>
      </c>
      <c r="AS90" s="142" t="s">
        <v>389</v>
      </c>
      <c r="AT90" s="142" t="s">
        <v>203</v>
      </c>
      <c r="AU90" s="142" t="s">
        <v>1200</v>
      </c>
      <c r="AV90" s="142" t="s">
        <v>203</v>
      </c>
      <c r="AW90" s="142"/>
      <c r="AX90" s="142" t="s">
        <v>182</v>
      </c>
      <c r="AY90" s="142" t="s">
        <v>427</v>
      </c>
      <c r="AZ90" s="142" t="s">
        <v>182</v>
      </c>
      <c r="BA90" s="142" t="s">
        <v>681</v>
      </c>
      <c r="BB90" s="142" t="s">
        <v>182</v>
      </c>
      <c r="BC90" s="142" t="s">
        <v>1201</v>
      </c>
      <c r="BD90" s="142" t="s">
        <v>182</v>
      </c>
      <c r="BE90" s="142" t="s">
        <v>682</v>
      </c>
      <c r="BF90" s="142" t="s">
        <v>203</v>
      </c>
      <c r="BG90" s="142" t="s">
        <v>1202</v>
      </c>
    </row>
    <row r="91" spans="1:59" s="18" customFormat="1" ht="15" customHeight="1">
      <c r="A91" s="32" t="s">
        <v>77</v>
      </c>
      <c r="B91" s="137" t="s">
        <v>228</v>
      </c>
      <c r="C91" s="138">
        <f t="shared" si="14"/>
        <v>2</v>
      </c>
      <c r="D91" s="126"/>
      <c r="E91" s="126"/>
      <c r="F91" s="127">
        <f t="shared" si="15"/>
        <v>2</v>
      </c>
      <c r="G91" s="28"/>
      <c r="H91" s="28" t="s">
        <v>182</v>
      </c>
      <c r="I91" s="166" t="s">
        <v>176</v>
      </c>
      <c r="J91" s="129" t="s">
        <v>1113</v>
      </c>
      <c r="K91" s="137" t="s">
        <v>130</v>
      </c>
      <c r="L91" s="130">
        <v>42346</v>
      </c>
      <c r="M91" s="140">
        <v>42346</v>
      </c>
      <c r="N91" s="140" t="s">
        <v>435</v>
      </c>
      <c r="O91" s="141">
        <v>2016</v>
      </c>
      <c r="P91" s="142" t="s">
        <v>449</v>
      </c>
      <c r="Q91" s="142" t="s">
        <v>710</v>
      </c>
      <c r="R91" s="143" t="s">
        <v>301</v>
      </c>
      <c r="S91" s="142" t="s">
        <v>308</v>
      </c>
      <c r="T91" s="142" t="s">
        <v>301</v>
      </c>
      <c r="U91" s="142" t="s">
        <v>1203</v>
      </c>
      <c r="V91" s="142" t="s">
        <v>182</v>
      </c>
      <c r="W91" s="142" t="s">
        <v>307</v>
      </c>
      <c r="X91" s="142" t="s">
        <v>182</v>
      </c>
      <c r="Y91" s="142" t="s">
        <v>711</v>
      </c>
      <c r="Z91" s="142" t="s">
        <v>182</v>
      </c>
      <c r="AA91" s="142" t="s">
        <v>1204</v>
      </c>
      <c r="AB91" s="142" t="s">
        <v>182</v>
      </c>
      <c r="AC91" s="142" t="s">
        <v>712</v>
      </c>
      <c r="AD91" s="142" t="s">
        <v>182</v>
      </c>
      <c r="AE91" s="142" t="s">
        <v>713</v>
      </c>
      <c r="AF91" s="142" t="s">
        <v>182</v>
      </c>
      <c r="AG91" s="142" t="s">
        <v>714</v>
      </c>
      <c r="AH91" s="142" t="s">
        <v>182</v>
      </c>
      <c r="AI91" s="142" t="s">
        <v>689</v>
      </c>
      <c r="AJ91" s="142" t="s">
        <v>182</v>
      </c>
      <c r="AK91" s="142" t="s">
        <v>537</v>
      </c>
      <c r="AL91" s="142" t="s">
        <v>182</v>
      </c>
      <c r="AM91" s="142" t="s">
        <v>715</v>
      </c>
      <c r="AN91" s="142" t="s">
        <v>182</v>
      </c>
      <c r="AO91" s="142" t="s">
        <v>312</v>
      </c>
      <c r="AP91" s="142" t="s">
        <v>182</v>
      </c>
      <c r="AQ91" s="142" t="s">
        <v>541</v>
      </c>
      <c r="AR91" s="142" t="s">
        <v>203</v>
      </c>
      <c r="AS91" s="142"/>
      <c r="AT91" s="142" t="s">
        <v>182</v>
      </c>
      <c r="AU91" s="142" t="s">
        <v>400</v>
      </c>
      <c r="AV91" s="142" t="s">
        <v>203</v>
      </c>
      <c r="AW91" s="142"/>
      <c r="AX91" s="142" t="s">
        <v>203</v>
      </c>
      <c r="AY91" s="142"/>
      <c r="AZ91" s="142" t="s">
        <v>203</v>
      </c>
      <c r="BA91" s="142"/>
      <c r="BB91" s="142" t="s">
        <v>203</v>
      </c>
      <c r="BC91" s="142"/>
      <c r="BD91" s="142" t="s">
        <v>203</v>
      </c>
      <c r="BE91" s="142"/>
      <c r="BF91" s="142" t="s">
        <v>203</v>
      </c>
      <c r="BG91" s="142"/>
    </row>
    <row r="92" spans="1:59" s="18" customFormat="1" ht="15" customHeight="1">
      <c r="A92" s="32" t="s">
        <v>78</v>
      </c>
      <c r="B92" s="124" t="s">
        <v>231</v>
      </c>
      <c r="C92" s="138">
        <f t="shared" si="14"/>
        <v>0</v>
      </c>
      <c r="D92" s="126"/>
      <c r="E92" s="126"/>
      <c r="F92" s="127">
        <f t="shared" si="15"/>
        <v>0</v>
      </c>
      <c r="G92" s="128"/>
      <c r="H92" s="128" t="s">
        <v>182</v>
      </c>
      <c r="I92" s="171" t="s">
        <v>1205</v>
      </c>
      <c r="J92" s="129" t="s">
        <v>1113</v>
      </c>
      <c r="K92" s="137"/>
      <c r="L92" s="130">
        <v>42362</v>
      </c>
      <c r="M92" s="141"/>
      <c r="N92" s="140"/>
      <c r="O92" s="141" t="s">
        <v>1117</v>
      </c>
      <c r="P92" s="137"/>
      <c r="Q92" s="142"/>
      <c r="R92" s="143"/>
      <c r="S92" s="142"/>
      <c r="T92" s="142"/>
      <c r="U92" s="142"/>
      <c r="V92" s="142"/>
      <c r="W92" s="147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7"/>
      <c r="AP92" s="142"/>
      <c r="AQ92" s="142"/>
      <c r="AR92" s="142"/>
      <c r="AS92" s="142"/>
      <c r="AT92" s="142"/>
      <c r="AU92" s="147"/>
      <c r="AV92" s="142"/>
      <c r="AW92" s="142"/>
      <c r="AX92" s="142"/>
      <c r="AY92" s="142"/>
      <c r="AZ92" s="142"/>
      <c r="BA92" s="142"/>
      <c r="BB92" s="142"/>
      <c r="BC92" s="142"/>
      <c r="BD92" s="142"/>
      <c r="BE92" s="147"/>
      <c r="BF92" s="142"/>
      <c r="BG92" s="147"/>
    </row>
    <row r="93" spans="1:59" s="18" customFormat="1" ht="15" customHeight="1">
      <c r="A93" s="123" t="s">
        <v>79</v>
      </c>
      <c r="B93" s="137" t="s">
        <v>226</v>
      </c>
      <c r="C93" s="138">
        <f t="shared" si="14"/>
        <v>5</v>
      </c>
      <c r="D93" s="126"/>
      <c r="E93" s="126"/>
      <c r="F93" s="127">
        <f t="shared" si="15"/>
        <v>5</v>
      </c>
      <c r="G93" s="28"/>
      <c r="H93" s="28" t="s">
        <v>182</v>
      </c>
      <c r="I93" s="166" t="s">
        <v>718</v>
      </c>
      <c r="J93" s="160" t="s">
        <v>717</v>
      </c>
      <c r="K93" s="137" t="s">
        <v>131</v>
      </c>
      <c r="L93" s="130">
        <v>42368</v>
      </c>
      <c r="M93" s="130">
        <v>42380</v>
      </c>
      <c r="N93" s="140" t="s">
        <v>435</v>
      </c>
      <c r="O93" s="131">
        <v>2016</v>
      </c>
      <c r="P93" s="137" t="s">
        <v>182</v>
      </c>
      <c r="Q93" s="142" t="s">
        <v>321</v>
      </c>
      <c r="R93" s="143" t="s">
        <v>182</v>
      </c>
      <c r="S93" s="142" t="s">
        <v>1269</v>
      </c>
      <c r="T93" s="142" t="s">
        <v>215</v>
      </c>
      <c r="U93" s="142" t="s">
        <v>1270</v>
      </c>
      <c r="V93" s="142" t="s">
        <v>182</v>
      </c>
      <c r="W93" s="142" t="s">
        <v>723</v>
      </c>
      <c r="X93" s="142" t="s">
        <v>182</v>
      </c>
      <c r="Y93" s="142" t="s">
        <v>1274</v>
      </c>
      <c r="Z93" s="142" t="s">
        <v>449</v>
      </c>
      <c r="AA93" s="147" t="s">
        <v>1276</v>
      </c>
      <c r="AB93" s="142" t="s">
        <v>182</v>
      </c>
      <c r="AC93" s="142" t="s">
        <v>724</v>
      </c>
      <c r="AD93" s="142" t="s">
        <v>182</v>
      </c>
      <c r="AE93" s="142" t="s">
        <v>722</v>
      </c>
      <c r="AF93" s="142" t="s">
        <v>182</v>
      </c>
      <c r="AG93" s="142" t="s">
        <v>1271</v>
      </c>
      <c r="AH93" s="142" t="s">
        <v>182</v>
      </c>
      <c r="AI93" s="142" t="s">
        <v>721</v>
      </c>
      <c r="AJ93" s="142" t="s">
        <v>182</v>
      </c>
      <c r="AK93" s="142" t="s">
        <v>316</v>
      </c>
      <c r="AL93" s="142" t="s">
        <v>182</v>
      </c>
      <c r="AM93" s="142" t="s">
        <v>592</v>
      </c>
      <c r="AN93" s="142" t="s">
        <v>182</v>
      </c>
      <c r="AO93" s="142" t="s">
        <v>320</v>
      </c>
      <c r="AP93" s="142" t="s">
        <v>182</v>
      </c>
      <c r="AQ93" s="142" t="s">
        <v>725</v>
      </c>
      <c r="AR93" s="142" t="s">
        <v>182</v>
      </c>
      <c r="AS93" s="142" t="s">
        <v>1272</v>
      </c>
      <c r="AT93" s="142" t="s">
        <v>182</v>
      </c>
      <c r="AU93" s="142" t="s">
        <v>720</v>
      </c>
      <c r="AV93" s="142" t="s">
        <v>182</v>
      </c>
      <c r="AW93" s="142" t="s">
        <v>719</v>
      </c>
      <c r="AX93" s="142" t="s">
        <v>182</v>
      </c>
      <c r="AY93" s="142" t="s">
        <v>719</v>
      </c>
      <c r="AZ93" s="142" t="s">
        <v>203</v>
      </c>
      <c r="BA93" s="142"/>
      <c r="BB93" s="142" t="s">
        <v>182</v>
      </c>
      <c r="BC93" s="142" t="s">
        <v>1275</v>
      </c>
      <c r="BD93" s="142" t="s">
        <v>203</v>
      </c>
      <c r="BE93" s="142"/>
      <c r="BF93" s="142" t="s">
        <v>449</v>
      </c>
      <c r="BG93" s="142" t="s">
        <v>1273</v>
      </c>
    </row>
    <row r="94" spans="1:59" s="18" customFormat="1" ht="15" customHeight="1">
      <c r="A94" s="123" t="s">
        <v>80</v>
      </c>
      <c r="B94" s="137" t="s">
        <v>253</v>
      </c>
      <c r="C94" s="138">
        <f t="shared" si="14"/>
        <v>4</v>
      </c>
      <c r="D94" s="126"/>
      <c r="E94" s="126">
        <v>0.5</v>
      </c>
      <c r="F94" s="127">
        <f t="shared" si="15"/>
        <v>2</v>
      </c>
      <c r="G94" s="137" t="s">
        <v>1207</v>
      </c>
      <c r="H94" s="28" t="s">
        <v>182</v>
      </c>
      <c r="I94" s="166" t="s">
        <v>217</v>
      </c>
      <c r="J94" s="129" t="s">
        <v>1113</v>
      </c>
      <c r="K94" s="137" t="s">
        <v>1206</v>
      </c>
      <c r="L94" s="130">
        <v>42366</v>
      </c>
      <c r="M94" s="141" t="s">
        <v>205</v>
      </c>
      <c r="N94" s="140" t="s">
        <v>435</v>
      </c>
      <c r="O94" s="141" t="s">
        <v>1117</v>
      </c>
      <c r="P94" s="137" t="s">
        <v>182</v>
      </c>
      <c r="Q94" s="142" t="s">
        <v>1209</v>
      </c>
      <c r="R94" s="143" t="s">
        <v>182</v>
      </c>
      <c r="S94" s="142" t="s">
        <v>1210</v>
      </c>
      <c r="T94" s="142" t="s">
        <v>182</v>
      </c>
      <c r="U94" s="142" t="s">
        <v>1211</v>
      </c>
      <c r="V94" s="142" t="s">
        <v>182</v>
      </c>
      <c r="W94" s="142" t="s">
        <v>1212</v>
      </c>
      <c r="X94" s="142" t="s">
        <v>182</v>
      </c>
      <c r="Y94" s="147" t="s">
        <v>1213</v>
      </c>
      <c r="Z94" s="142" t="s">
        <v>182</v>
      </c>
      <c r="AA94" s="142" t="s">
        <v>1214</v>
      </c>
      <c r="AB94" s="142" t="s">
        <v>182</v>
      </c>
      <c r="AC94" s="142" t="s">
        <v>1215</v>
      </c>
      <c r="AD94" s="142" t="s">
        <v>182</v>
      </c>
      <c r="AE94" s="142" t="s">
        <v>1216</v>
      </c>
      <c r="AF94" s="142" t="s">
        <v>182</v>
      </c>
      <c r="AG94" s="142" t="s">
        <v>1217</v>
      </c>
      <c r="AH94" s="142" t="s">
        <v>182</v>
      </c>
      <c r="AI94" s="142" t="s">
        <v>1208</v>
      </c>
      <c r="AJ94" s="142" t="s">
        <v>182</v>
      </c>
      <c r="AK94" s="147" t="s">
        <v>1218</v>
      </c>
      <c r="AL94" s="142" t="s">
        <v>182</v>
      </c>
      <c r="AM94" s="142" t="s">
        <v>1219</v>
      </c>
      <c r="AN94" s="142" t="s">
        <v>182</v>
      </c>
      <c r="AO94" s="142" t="s">
        <v>1220</v>
      </c>
      <c r="AP94" s="142" t="s">
        <v>449</v>
      </c>
      <c r="AQ94" s="142" t="s">
        <v>1221</v>
      </c>
      <c r="AR94" s="142" t="s">
        <v>203</v>
      </c>
      <c r="AS94" s="142"/>
      <c r="AT94" s="142" t="s">
        <v>203</v>
      </c>
      <c r="AU94" s="142"/>
      <c r="AV94" s="142" t="s">
        <v>203</v>
      </c>
      <c r="AW94" s="142"/>
      <c r="AX94" s="142" t="s">
        <v>203</v>
      </c>
      <c r="AY94" s="142"/>
      <c r="AZ94" s="142" t="s">
        <v>203</v>
      </c>
      <c r="BA94" s="142"/>
      <c r="BB94" s="142" t="s">
        <v>203</v>
      </c>
      <c r="BC94" s="142"/>
      <c r="BD94" s="142" t="s">
        <v>182</v>
      </c>
      <c r="BE94" s="147" t="s">
        <v>1222</v>
      </c>
      <c r="BF94" s="142" t="s">
        <v>203</v>
      </c>
      <c r="BG94" s="142"/>
    </row>
    <row r="95" spans="1:59" s="18" customFormat="1" ht="15" customHeight="1">
      <c r="A95" s="36" t="s">
        <v>81</v>
      </c>
      <c r="B95" s="148"/>
      <c r="C95" s="149"/>
      <c r="D95" s="156"/>
      <c r="E95" s="156"/>
      <c r="F95" s="152"/>
      <c r="G95" s="39"/>
      <c r="H95" s="39"/>
      <c r="I95" s="156"/>
      <c r="J95" s="156"/>
      <c r="K95" s="148"/>
      <c r="L95" s="155"/>
      <c r="M95" s="156"/>
      <c r="N95" s="156"/>
      <c r="O95" s="156"/>
      <c r="P95" s="148"/>
      <c r="Q95" s="148"/>
      <c r="R95" s="120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</row>
    <row r="96" spans="1:59" s="18" customFormat="1" ht="15" customHeight="1">
      <c r="A96" s="32" t="s">
        <v>82</v>
      </c>
      <c r="B96" s="137" t="s">
        <v>253</v>
      </c>
      <c r="C96" s="138">
        <f aca="true" t="shared" si="16" ref="C96:C104">IF(B96="Да, опубликован и в нем представлена информация по всем ключевым элементам, а также большая часть дополнительных сведений",5,(IF(B96="Да, опубликован и в нем представлена информация по всем ключевым элементам, а также отдельные дополнительные сведения",4,(IF(B96="Да, опубликован и в нем представлена информация по всем ключевым элементам",3,(IF(B96="Да, опубликован и в нем представлена информация по 7 и более ключевым элементам",2,(IF(B96="Да, опубликован и в нем представлена информация по 5 и более ключевым элементам",1,0)))))))))</f>
        <v>4</v>
      </c>
      <c r="D96" s="126"/>
      <c r="E96" s="126">
        <v>0.5</v>
      </c>
      <c r="F96" s="127">
        <f aca="true" t="shared" si="17" ref="F96:F104">C96*(1-D96)*(1-E96)</f>
        <v>2</v>
      </c>
      <c r="G96" s="137" t="s">
        <v>1193</v>
      </c>
      <c r="H96" s="28" t="s">
        <v>182</v>
      </c>
      <c r="I96" s="169" t="s">
        <v>988</v>
      </c>
      <c r="J96" s="160" t="s">
        <v>141</v>
      </c>
      <c r="K96" s="137" t="s">
        <v>131</v>
      </c>
      <c r="L96" s="130">
        <v>42355</v>
      </c>
      <c r="M96" s="141" t="s">
        <v>205</v>
      </c>
      <c r="N96" s="141" t="s">
        <v>435</v>
      </c>
      <c r="O96" s="141">
        <v>2016</v>
      </c>
      <c r="P96" s="137" t="s">
        <v>449</v>
      </c>
      <c r="Q96" s="147" t="s">
        <v>989</v>
      </c>
      <c r="R96" s="143" t="s">
        <v>182</v>
      </c>
      <c r="S96" s="142" t="s">
        <v>990</v>
      </c>
      <c r="T96" s="142" t="s">
        <v>182</v>
      </c>
      <c r="U96" s="147" t="s">
        <v>726</v>
      </c>
      <c r="V96" s="142" t="s">
        <v>449</v>
      </c>
      <c r="W96" s="147" t="s">
        <v>991</v>
      </c>
      <c r="X96" s="142" t="s">
        <v>449</v>
      </c>
      <c r="Y96" s="147" t="s">
        <v>992</v>
      </c>
      <c r="Z96" s="142" t="s">
        <v>449</v>
      </c>
      <c r="AA96" s="142" t="s">
        <v>993</v>
      </c>
      <c r="AB96" s="142" t="s">
        <v>449</v>
      </c>
      <c r="AC96" s="147" t="s">
        <v>994</v>
      </c>
      <c r="AD96" s="142" t="s">
        <v>182</v>
      </c>
      <c r="AE96" s="142" t="s">
        <v>995</v>
      </c>
      <c r="AF96" s="142" t="s">
        <v>182</v>
      </c>
      <c r="AG96" s="142" t="s">
        <v>727</v>
      </c>
      <c r="AH96" s="142" t="s">
        <v>182</v>
      </c>
      <c r="AI96" s="142" t="s">
        <v>729</v>
      </c>
      <c r="AJ96" s="142" t="s">
        <v>182</v>
      </c>
      <c r="AK96" s="142" t="s">
        <v>732</v>
      </c>
      <c r="AL96" s="142" t="s">
        <v>182</v>
      </c>
      <c r="AM96" s="147" t="s">
        <v>728</v>
      </c>
      <c r="AN96" s="142" t="s">
        <v>203</v>
      </c>
      <c r="AO96" s="142"/>
      <c r="AP96" s="142" t="s">
        <v>449</v>
      </c>
      <c r="AQ96" s="147" t="s">
        <v>996</v>
      </c>
      <c r="AR96" s="142" t="s">
        <v>203</v>
      </c>
      <c r="AS96" s="142"/>
      <c r="AT96" s="142" t="s">
        <v>203</v>
      </c>
      <c r="AU96" s="142"/>
      <c r="AV96" s="142" t="s">
        <v>449</v>
      </c>
      <c r="AW96" s="147" t="s">
        <v>731</v>
      </c>
      <c r="AX96" s="142" t="s">
        <v>203</v>
      </c>
      <c r="AY96" s="142"/>
      <c r="AZ96" s="142" t="s">
        <v>203</v>
      </c>
      <c r="BA96" s="142"/>
      <c r="BB96" s="142" t="s">
        <v>203</v>
      </c>
      <c r="BC96" s="142"/>
      <c r="BD96" s="142" t="s">
        <v>182</v>
      </c>
      <c r="BE96" s="147" t="s">
        <v>730</v>
      </c>
      <c r="BF96" s="142" t="s">
        <v>203</v>
      </c>
      <c r="BG96" s="142"/>
    </row>
    <row r="97" spans="1:59" s="18" customFormat="1" ht="15" customHeight="1">
      <c r="A97" s="32" t="s">
        <v>83</v>
      </c>
      <c r="B97" s="137" t="s">
        <v>229</v>
      </c>
      <c r="C97" s="138">
        <f t="shared" si="16"/>
        <v>1</v>
      </c>
      <c r="D97" s="126"/>
      <c r="E97" s="126"/>
      <c r="F97" s="127">
        <f t="shared" si="17"/>
        <v>1</v>
      </c>
      <c r="G97" s="28"/>
      <c r="H97" s="28" t="s">
        <v>182</v>
      </c>
      <c r="I97" s="166" t="s">
        <v>997</v>
      </c>
      <c r="J97" s="160" t="s">
        <v>142</v>
      </c>
      <c r="K97" s="137" t="s">
        <v>132</v>
      </c>
      <c r="L97" s="130">
        <v>42339</v>
      </c>
      <c r="M97" s="141" t="s">
        <v>205</v>
      </c>
      <c r="N97" s="141" t="s">
        <v>435</v>
      </c>
      <c r="O97" s="141">
        <v>2016</v>
      </c>
      <c r="P97" s="137" t="s">
        <v>182</v>
      </c>
      <c r="Q97" s="147" t="s">
        <v>735</v>
      </c>
      <c r="R97" s="143" t="s">
        <v>203</v>
      </c>
      <c r="S97" s="142"/>
      <c r="T97" s="142" t="s">
        <v>449</v>
      </c>
      <c r="U97" s="147" t="s">
        <v>733</v>
      </c>
      <c r="V97" s="142" t="s">
        <v>449</v>
      </c>
      <c r="W97" s="147" t="s">
        <v>740</v>
      </c>
      <c r="X97" s="142" t="s">
        <v>203</v>
      </c>
      <c r="Y97" s="142" t="s">
        <v>999</v>
      </c>
      <c r="Z97" s="142" t="s">
        <v>203</v>
      </c>
      <c r="AA97" s="142"/>
      <c r="AB97" s="142" t="s">
        <v>449</v>
      </c>
      <c r="AC97" s="147" t="s">
        <v>743</v>
      </c>
      <c r="AD97" s="142" t="s">
        <v>481</v>
      </c>
      <c r="AE97" s="147" t="s">
        <v>737</v>
      </c>
      <c r="AF97" s="142" t="s">
        <v>182</v>
      </c>
      <c r="AG97" s="142" t="s">
        <v>738</v>
      </c>
      <c r="AH97" s="142" t="s">
        <v>182</v>
      </c>
      <c r="AI97" s="142" t="s">
        <v>736</v>
      </c>
      <c r="AJ97" s="142" t="s">
        <v>203</v>
      </c>
      <c r="AK97" s="142"/>
      <c r="AL97" s="142" t="s">
        <v>182</v>
      </c>
      <c r="AM97" s="142" t="s">
        <v>739</v>
      </c>
      <c r="AN97" s="142" t="s">
        <v>182</v>
      </c>
      <c r="AO97" s="142" t="s">
        <v>739</v>
      </c>
      <c r="AP97" s="142" t="s">
        <v>449</v>
      </c>
      <c r="AQ97" s="147" t="s">
        <v>741</v>
      </c>
      <c r="AR97" s="142" t="s">
        <v>182</v>
      </c>
      <c r="AS97" s="147" t="s">
        <v>742</v>
      </c>
      <c r="AT97" s="142" t="s">
        <v>203</v>
      </c>
      <c r="AU97" s="142"/>
      <c r="AV97" s="142" t="s">
        <v>203</v>
      </c>
      <c r="AW97" s="142"/>
      <c r="AX97" s="142" t="s">
        <v>203</v>
      </c>
      <c r="AY97" s="142"/>
      <c r="AZ97" s="142" t="s">
        <v>203</v>
      </c>
      <c r="BA97" s="147" t="s">
        <v>998</v>
      </c>
      <c r="BB97" s="142" t="s">
        <v>203</v>
      </c>
      <c r="BC97" s="142"/>
      <c r="BD97" s="142" t="s">
        <v>203</v>
      </c>
      <c r="BE97" s="142"/>
      <c r="BF97" s="142" t="s">
        <v>449</v>
      </c>
      <c r="BG97" s="147" t="s">
        <v>734</v>
      </c>
    </row>
    <row r="98" spans="1:59" s="18" customFormat="1" ht="15" customHeight="1">
      <c r="A98" s="32" t="s">
        <v>84</v>
      </c>
      <c r="B98" s="137" t="s">
        <v>228</v>
      </c>
      <c r="C98" s="138">
        <f t="shared" si="16"/>
        <v>2</v>
      </c>
      <c r="D98" s="126"/>
      <c r="E98" s="126"/>
      <c r="F98" s="127">
        <f t="shared" si="17"/>
        <v>2</v>
      </c>
      <c r="G98" s="28"/>
      <c r="H98" s="28" t="s">
        <v>182</v>
      </c>
      <c r="I98" s="169" t="s">
        <v>177</v>
      </c>
      <c r="J98" s="160" t="s">
        <v>143</v>
      </c>
      <c r="K98" s="137" t="s">
        <v>132</v>
      </c>
      <c r="L98" s="130">
        <v>42360</v>
      </c>
      <c r="M98" s="141" t="s">
        <v>205</v>
      </c>
      <c r="N98" s="141" t="s">
        <v>435</v>
      </c>
      <c r="O98" s="141">
        <v>2016</v>
      </c>
      <c r="P98" s="137" t="s">
        <v>215</v>
      </c>
      <c r="Q98" s="147" t="s">
        <v>748</v>
      </c>
      <c r="R98" s="143" t="s">
        <v>449</v>
      </c>
      <c r="S98" s="147" t="s">
        <v>1000</v>
      </c>
      <c r="T98" s="142" t="s">
        <v>182</v>
      </c>
      <c r="U98" s="147" t="s">
        <v>745</v>
      </c>
      <c r="V98" s="142" t="s">
        <v>449</v>
      </c>
      <c r="W98" s="147" t="s">
        <v>747</v>
      </c>
      <c r="X98" s="142" t="s">
        <v>449</v>
      </c>
      <c r="Y98" s="147" t="s">
        <v>749</v>
      </c>
      <c r="Z98" s="142" t="s">
        <v>203</v>
      </c>
      <c r="AA98" s="142"/>
      <c r="AB98" s="142" t="s">
        <v>203</v>
      </c>
      <c r="AC98" s="142"/>
      <c r="AD98" s="142" t="s">
        <v>215</v>
      </c>
      <c r="AE98" s="147" t="s">
        <v>750</v>
      </c>
      <c r="AF98" s="142" t="s">
        <v>182</v>
      </c>
      <c r="AG98" s="147" t="s">
        <v>753</v>
      </c>
      <c r="AH98" s="142" t="s">
        <v>182</v>
      </c>
      <c r="AI98" s="142" t="s">
        <v>751</v>
      </c>
      <c r="AJ98" s="142" t="s">
        <v>182</v>
      </c>
      <c r="AK98" s="142" t="s">
        <v>752</v>
      </c>
      <c r="AL98" s="142" t="s">
        <v>449</v>
      </c>
      <c r="AM98" s="147" t="s">
        <v>754</v>
      </c>
      <c r="AN98" s="142" t="s">
        <v>203</v>
      </c>
      <c r="AO98" s="142"/>
      <c r="AP98" s="142" t="s">
        <v>449</v>
      </c>
      <c r="AQ98" s="147" t="s">
        <v>744</v>
      </c>
      <c r="AR98" s="142" t="s">
        <v>203</v>
      </c>
      <c r="AS98" s="142"/>
      <c r="AT98" s="142" t="s">
        <v>203</v>
      </c>
      <c r="AU98" s="142"/>
      <c r="AV98" s="142" t="s">
        <v>203</v>
      </c>
      <c r="AW98" s="142"/>
      <c r="AX98" s="142" t="s">
        <v>203</v>
      </c>
      <c r="AY98" s="142"/>
      <c r="AZ98" s="142" t="s">
        <v>203</v>
      </c>
      <c r="BA98" s="142"/>
      <c r="BB98" s="142" t="s">
        <v>203</v>
      </c>
      <c r="BC98" s="142"/>
      <c r="BD98" s="142" t="s">
        <v>203</v>
      </c>
      <c r="BE98" s="142"/>
      <c r="BF98" s="142" t="s">
        <v>449</v>
      </c>
      <c r="BG98" s="147" t="s">
        <v>746</v>
      </c>
    </row>
    <row r="99" spans="1:59" s="18" customFormat="1" ht="15" customHeight="1">
      <c r="A99" s="32" t="s">
        <v>1484</v>
      </c>
      <c r="B99" s="137" t="s">
        <v>253</v>
      </c>
      <c r="C99" s="138">
        <f t="shared" si="16"/>
        <v>4</v>
      </c>
      <c r="D99" s="126">
        <v>0.5</v>
      </c>
      <c r="E99" s="126"/>
      <c r="F99" s="127">
        <f t="shared" si="17"/>
        <v>2</v>
      </c>
      <c r="G99" s="137" t="s">
        <v>1485</v>
      </c>
      <c r="H99" s="28" t="s">
        <v>182</v>
      </c>
      <c r="I99" s="166" t="s">
        <v>121</v>
      </c>
      <c r="J99" s="160" t="s">
        <v>144</v>
      </c>
      <c r="K99" s="137" t="s">
        <v>1486</v>
      </c>
      <c r="L99" s="130">
        <v>42347</v>
      </c>
      <c r="M99" s="141" t="s">
        <v>205</v>
      </c>
      <c r="N99" s="141" t="s">
        <v>435</v>
      </c>
      <c r="O99" s="131">
        <v>2016</v>
      </c>
      <c r="P99" s="137" t="s">
        <v>182</v>
      </c>
      <c r="Q99" s="147" t="s">
        <v>1487</v>
      </c>
      <c r="R99" s="143" t="s">
        <v>182</v>
      </c>
      <c r="S99" s="147" t="s">
        <v>1488</v>
      </c>
      <c r="T99" s="132" t="s">
        <v>182</v>
      </c>
      <c r="U99" s="147" t="s">
        <v>1489</v>
      </c>
      <c r="V99" s="142" t="s">
        <v>182</v>
      </c>
      <c r="W99" s="147" t="s">
        <v>1490</v>
      </c>
      <c r="X99" s="142" t="s">
        <v>449</v>
      </c>
      <c r="Y99" s="142" t="s">
        <v>1491</v>
      </c>
      <c r="Z99" s="142" t="s">
        <v>182</v>
      </c>
      <c r="AA99" s="147" t="s">
        <v>1492</v>
      </c>
      <c r="AB99" s="142" t="s">
        <v>215</v>
      </c>
      <c r="AC99" s="147" t="s">
        <v>1493</v>
      </c>
      <c r="AD99" s="142" t="s">
        <v>215</v>
      </c>
      <c r="AE99" s="147" t="s">
        <v>1494</v>
      </c>
      <c r="AF99" s="142" t="s">
        <v>182</v>
      </c>
      <c r="AG99" s="142" t="s">
        <v>757</v>
      </c>
      <c r="AH99" s="142" t="s">
        <v>182</v>
      </c>
      <c r="AI99" s="142" t="s">
        <v>755</v>
      </c>
      <c r="AJ99" s="142" t="s">
        <v>182</v>
      </c>
      <c r="AK99" s="142" t="s">
        <v>756</v>
      </c>
      <c r="AL99" s="142" t="s">
        <v>182</v>
      </c>
      <c r="AM99" s="147" t="s">
        <v>1495</v>
      </c>
      <c r="AN99" s="142" t="s">
        <v>182</v>
      </c>
      <c r="AO99" s="147" t="s">
        <v>1496</v>
      </c>
      <c r="AP99" s="142" t="s">
        <v>182</v>
      </c>
      <c r="AQ99" s="142" t="s">
        <v>1497</v>
      </c>
      <c r="AR99" s="142" t="s">
        <v>203</v>
      </c>
      <c r="AS99" s="142"/>
      <c r="AT99" s="142" t="s">
        <v>182</v>
      </c>
      <c r="AU99" s="147" t="s">
        <v>1498</v>
      </c>
      <c r="AV99" s="142" t="s">
        <v>203</v>
      </c>
      <c r="AW99" s="142"/>
      <c r="AX99" s="142" t="s">
        <v>203</v>
      </c>
      <c r="AY99" s="142"/>
      <c r="AZ99" s="142" t="s">
        <v>203</v>
      </c>
      <c r="BA99" s="142"/>
      <c r="BB99" s="142" t="s">
        <v>203</v>
      </c>
      <c r="BC99" s="147" t="s">
        <v>1001</v>
      </c>
      <c r="BD99" s="142" t="s">
        <v>481</v>
      </c>
      <c r="BE99" s="147" t="s">
        <v>1499</v>
      </c>
      <c r="BF99" s="142" t="s">
        <v>203</v>
      </c>
      <c r="BG99" s="142"/>
    </row>
    <row r="100" spans="1:59" s="18" customFormat="1" ht="15" customHeight="1">
      <c r="A100" s="123" t="s">
        <v>86</v>
      </c>
      <c r="B100" s="124" t="s">
        <v>129</v>
      </c>
      <c r="C100" s="138">
        <f t="shared" si="16"/>
        <v>0</v>
      </c>
      <c r="D100" s="126"/>
      <c r="E100" s="126"/>
      <c r="F100" s="127">
        <f t="shared" si="17"/>
        <v>0</v>
      </c>
      <c r="G100" s="124" t="s">
        <v>1002</v>
      </c>
      <c r="H100" s="128" t="s">
        <v>203</v>
      </c>
      <c r="I100" s="163" t="s">
        <v>185</v>
      </c>
      <c r="J100" s="129" t="s">
        <v>1113</v>
      </c>
      <c r="K100" s="124"/>
      <c r="L100" s="140">
        <v>42352</v>
      </c>
      <c r="M100" s="137" t="s">
        <v>1151</v>
      </c>
      <c r="N100" s="131"/>
      <c r="O100" s="141">
        <v>2016</v>
      </c>
      <c r="P100" s="124"/>
      <c r="Q100" s="142"/>
      <c r="R100" s="143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2"/>
      <c r="AT100" s="142"/>
      <c r="AU100" s="142"/>
      <c r="AV100" s="142"/>
      <c r="AW100" s="142"/>
      <c r="AX100" s="142"/>
      <c r="AY100" s="142"/>
      <c r="AZ100" s="142"/>
      <c r="BA100" s="142"/>
      <c r="BB100" s="142"/>
      <c r="BC100" s="142"/>
      <c r="BD100" s="142"/>
      <c r="BE100" s="142"/>
      <c r="BF100" s="142"/>
      <c r="BG100" s="142"/>
    </row>
    <row r="101" spans="1:59" s="18" customFormat="1" ht="15" customHeight="1">
      <c r="A101" s="123" t="s">
        <v>87</v>
      </c>
      <c r="B101" s="137" t="s">
        <v>253</v>
      </c>
      <c r="C101" s="138">
        <f t="shared" si="16"/>
        <v>4</v>
      </c>
      <c r="D101" s="126"/>
      <c r="E101" s="126"/>
      <c r="F101" s="127">
        <f t="shared" si="17"/>
        <v>4</v>
      </c>
      <c r="G101" s="28"/>
      <c r="H101" s="28" t="s">
        <v>182</v>
      </c>
      <c r="I101" s="166" t="s">
        <v>178</v>
      </c>
      <c r="J101" s="160" t="s">
        <v>145</v>
      </c>
      <c r="K101" s="137" t="s">
        <v>130</v>
      </c>
      <c r="L101" s="130">
        <v>42363</v>
      </c>
      <c r="M101" s="141" t="s">
        <v>205</v>
      </c>
      <c r="N101" s="140">
        <v>42380</v>
      </c>
      <c r="O101" s="141">
        <v>2016</v>
      </c>
      <c r="P101" s="137" t="s">
        <v>449</v>
      </c>
      <c r="Q101" s="142" t="s">
        <v>665</v>
      </c>
      <c r="R101" s="143" t="s">
        <v>182</v>
      </c>
      <c r="S101" s="142" t="s">
        <v>803</v>
      </c>
      <c r="T101" s="142" t="s">
        <v>182</v>
      </c>
      <c r="U101" s="142" t="s">
        <v>781</v>
      </c>
      <c r="V101" s="142" t="s">
        <v>182</v>
      </c>
      <c r="W101" s="142" t="s">
        <v>782</v>
      </c>
      <c r="X101" s="142" t="s">
        <v>449</v>
      </c>
      <c r="Y101" s="142" t="s">
        <v>1003</v>
      </c>
      <c r="Z101" s="142" t="s">
        <v>449</v>
      </c>
      <c r="AA101" s="142" t="s">
        <v>783</v>
      </c>
      <c r="AB101" s="142" t="s">
        <v>449</v>
      </c>
      <c r="AC101" s="142" t="s">
        <v>784</v>
      </c>
      <c r="AD101" s="142" t="s">
        <v>182</v>
      </c>
      <c r="AE101" s="142" t="s">
        <v>780</v>
      </c>
      <c r="AF101" s="142" t="s">
        <v>182</v>
      </c>
      <c r="AG101" s="142" t="s">
        <v>777</v>
      </c>
      <c r="AH101" s="142" t="s">
        <v>182</v>
      </c>
      <c r="AI101" s="142" t="s">
        <v>776</v>
      </c>
      <c r="AJ101" s="142" t="s">
        <v>182</v>
      </c>
      <c r="AK101" s="142" t="s">
        <v>590</v>
      </c>
      <c r="AL101" s="142" t="s">
        <v>182</v>
      </c>
      <c r="AM101" s="142" t="s">
        <v>320</v>
      </c>
      <c r="AN101" s="142" t="s">
        <v>203</v>
      </c>
      <c r="AO101" s="142" t="s">
        <v>1078</v>
      </c>
      <c r="AP101" s="142" t="s">
        <v>449</v>
      </c>
      <c r="AQ101" s="142" t="s">
        <v>785</v>
      </c>
      <c r="AR101" s="142" t="s">
        <v>203</v>
      </c>
      <c r="AS101" s="142"/>
      <c r="AT101" s="142" t="s">
        <v>203</v>
      </c>
      <c r="AU101" s="142"/>
      <c r="AV101" s="142" t="s">
        <v>182</v>
      </c>
      <c r="AW101" s="142" t="s">
        <v>778</v>
      </c>
      <c r="AX101" s="142" t="s">
        <v>203</v>
      </c>
      <c r="AY101" s="142"/>
      <c r="AZ101" s="142" t="s">
        <v>203</v>
      </c>
      <c r="BA101" s="142"/>
      <c r="BB101" s="142" t="s">
        <v>203</v>
      </c>
      <c r="BC101" s="142"/>
      <c r="BD101" s="142" t="s">
        <v>182</v>
      </c>
      <c r="BE101" s="142" t="s">
        <v>779</v>
      </c>
      <c r="BF101" s="142" t="s">
        <v>203</v>
      </c>
      <c r="BG101" s="142"/>
    </row>
    <row r="102" spans="1:59" s="18" customFormat="1" ht="15" customHeight="1">
      <c r="A102" s="123" t="s">
        <v>88</v>
      </c>
      <c r="B102" s="137" t="s">
        <v>228</v>
      </c>
      <c r="C102" s="138">
        <f t="shared" si="16"/>
        <v>2</v>
      </c>
      <c r="D102" s="126">
        <v>0.5</v>
      </c>
      <c r="E102" s="126"/>
      <c r="F102" s="127">
        <f t="shared" si="17"/>
        <v>1</v>
      </c>
      <c r="G102" s="137" t="s">
        <v>1124</v>
      </c>
      <c r="H102" s="28" t="s">
        <v>182</v>
      </c>
      <c r="I102" s="166" t="s">
        <v>179</v>
      </c>
      <c r="J102" s="160" t="s">
        <v>758</v>
      </c>
      <c r="K102" s="137" t="s">
        <v>131</v>
      </c>
      <c r="L102" s="130">
        <v>42363</v>
      </c>
      <c r="M102" s="141" t="s">
        <v>205</v>
      </c>
      <c r="N102" s="141" t="s">
        <v>435</v>
      </c>
      <c r="O102" s="141">
        <v>2016</v>
      </c>
      <c r="P102" s="137" t="s">
        <v>182</v>
      </c>
      <c r="Q102" s="142" t="s">
        <v>1125</v>
      </c>
      <c r="R102" s="143" t="s">
        <v>182</v>
      </c>
      <c r="S102" s="142" t="s">
        <v>761</v>
      </c>
      <c r="T102" s="142" t="s">
        <v>182</v>
      </c>
      <c r="U102" s="142" t="s">
        <v>1126</v>
      </c>
      <c r="V102" s="142" t="s">
        <v>182</v>
      </c>
      <c r="W102" s="142" t="s">
        <v>774</v>
      </c>
      <c r="X102" s="142" t="s">
        <v>481</v>
      </c>
      <c r="Y102" s="142" t="s">
        <v>1127</v>
      </c>
      <c r="Z102" s="142" t="s">
        <v>182</v>
      </c>
      <c r="AA102" s="142" t="s">
        <v>1128</v>
      </c>
      <c r="AB102" s="142" t="s">
        <v>449</v>
      </c>
      <c r="AC102" s="142" t="s">
        <v>1129</v>
      </c>
      <c r="AD102" s="142" t="s">
        <v>203</v>
      </c>
      <c r="AE102" s="147" t="s">
        <v>772</v>
      </c>
      <c r="AF102" s="142" t="s">
        <v>182</v>
      </c>
      <c r="AG102" s="142" t="s">
        <v>760</v>
      </c>
      <c r="AH102" s="142" t="s">
        <v>215</v>
      </c>
      <c r="AI102" s="142" t="s">
        <v>759</v>
      </c>
      <c r="AJ102" s="142" t="s">
        <v>182</v>
      </c>
      <c r="AK102" s="142" t="s">
        <v>698</v>
      </c>
      <c r="AL102" s="142" t="s">
        <v>182</v>
      </c>
      <c r="AM102" s="142" t="s">
        <v>762</v>
      </c>
      <c r="AN102" s="142" t="s">
        <v>182</v>
      </c>
      <c r="AO102" s="142" t="s">
        <v>1130</v>
      </c>
      <c r="AP102" s="142" t="s">
        <v>449</v>
      </c>
      <c r="AQ102" s="132" t="s">
        <v>1131</v>
      </c>
      <c r="AR102" s="142" t="s">
        <v>182</v>
      </c>
      <c r="AS102" s="142" t="s">
        <v>1132</v>
      </c>
      <c r="AT102" s="142" t="s">
        <v>203</v>
      </c>
      <c r="AU102" s="142"/>
      <c r="AV102" s="142" t="s">
        <v>203</v>
      </c>
      <c r="AW102" s="142"/>
      <c r="AX102" s="142" t="s">
        <v>203</v>
      </c>
      <c r="AY102" s="142"/>
      <c r="AZ102" s="142" t="s">
        <v>182</v>
      </c>
      <c r="BA102" s="142" t="s">
        <v>775</v>
      </c>
      <c r="BB102" s="142" t="s">
        <v>203</v>
      </c>
      <c r="BC102" s="142"/>
      <c r="BD102" s="142" t="s">
        <v>203</v>
      </c>
      <c r="BE102" s="142"/>
      <c r="BF102" s="142" t="s">
        <v>182</v>
      </c>
      <c r="BG102" s="142" t="s">
        <v>773</v>
      </c>
    </row>
    <row r="103" spans="1:59" s="18" customFormat="1" ht="15" customHeight="1">
      <c r="A103" s="32" t="s">
        <v>89</v>
      </c>
      <c r="B103" s="137" t="s">
        <v>229</v>
      </c>
      <c r="C103" s="138">
        <f t="shared" si="16"/>
        <v>1</v>
      </c>
      <c r="D103" s="126"/>
      <c r="E103" s="126">
        <v>0.5</v>
      </c>
      <c r="F103" s="127">
        <f>C103*(1-D103)*(1-E103)</f>
        <v>0.5</v>
      </c>
      <c r="G103" s="137" t="s">
        <v>1194</v>
      </c>
      <c r="H103" s="28" t="s">
        <v>182</v>
      </c>
      <c r="I103" s="167" t="s">
        <v>180</v>
      </c>
      <c r="J103" s="129" t="s">
        <v>1113</v>
      </c>
      <c r="K103" s="137" t="s">
        <v>130</v>
      </c>
      <c r="L103" s="130">
        <v>42361</v>
      </c>
      <c r="M103" s="140">
        <v>42401</v>
      </c>
      <c r="N103" s="141" t="s">
        <v>435</v>
      </c>
      <c r="O103" s="141">
        <v>2016</v>
      </c>
      <c r="P103" s="137" t="s">
        <v>182</v>
      </c>
      <c r="Q103" s="147" t="s">
        <v>763</v>
      </c>
      <c r="R103" s="143" t="s">
        <v>203</v>
      </c>
      <c r="S103" s="142"/>
      <c r="T103" s="142" t="s">
        <v>449</v>
      </c>
      <c r="U103" s="142" t="s">
        <v>765</v>
      </c>
      <c r="V103" s="142" t="s">
        <v>449</v>
      </c>
      <c r="W103" s="142" t="s">
        <v>766</v>
      </c>
      <c r="X103" s="142" t="s">
        <v>449</v>
      </c>
      <c r="Y103" s="142" t="s">
        <v>764</v>
      </c>
      <c r="Z103" s="142" t="s">
        <v>449</v>
      </c>
      <c r="AA103" s="142" t="s">
        <v>767</v>
      </c>
      <c r="AB103" s="142" t="s">
        <v>203</v>
      </c>
      <c r="AC103" s="142"/>
      <c r="AD103" s="142" t="s">
        <v>182</v>
      </c>
      <c r="AE103" s="142" t="s">
        <v>768</v>
      </c>
      <c r="AF103" s="142" t="s">
        <v>203</v>
      </c>
      <c r="AG103" s="142"/>
      <c r="AH103" s="142" t="s">
        <v>182</v>
      </c>
      <c r="AI103" s="142" t="s">
        <v>769</v>
      </c>
      <c r="AJ103" s="142" t="s">
        <v>203</v>
      </c>
      <c r="AK103" s="142" t="s">
        <v>1004</v>
      </c>
      <c r="AL103" s="142" t="s">
        <v>182</v>
      </c>
      <c r="AM103" s="142" t="s">
        <v>670</v>
      </c>
      <c r="AN103" s="142" t="s">
        <v>203</v>
      </c>
      <c r="AO103" s="142"/>
      <c r="AP103" s="142" t="s">
        <v>449</v>
      </c>
      <c r="AQ103" s="142" t="s">
        <v>770</v>
      </c>
      <c r="AR103" s="142" t="s">
        <v>182</v>
      </c>
      <c r="AS103" s="142" t="s">
        <v>771</v>
      </c>
      <c r="AT103" s="142" t="s">
        <v>203</v>
      </c>
      <c r="AU103" s="142"/>
      <c r="AV103" s="142" t="s">
        <v>203</v>
      </c>
      <c r="AW103" s="142"/>
      <c r="AX103" s="142" t="s">
        <v>203</v>
      </c>
      <c r="AY103" s="142"/>
      <c r="AZ103" s="142" t="s">
        <v>203</v>
      </c>
      <c r="BA103" s="142"/>
      <c r="BB103" s="142" t="s">
        <v>203</v>
      </c>
      <c r="BC103" s="142"/>
      <c r="BD103" s="142" t="s">
        <v>203</v>
      </c>
      <c r="BE103" s="142"/>
      <c r="BF103" s="142" t="s">
        <v>203</v>
      </c>
      <c r="BG103" s="142" t="s">
        <v>1005</v>
      </c>
    </row>
    <row r="104" spans="1:59" ht="15" customHeight="1">
      <c r="A104" s="123" t="s">
        <v>90</v>
      </c>
      <c r="B104" s="137" t="s">
        <v>253</v>
      </c>
      <c r="C104" s="138">
        <f t="shared" si="16"/>
        <v>4</v>
      </c>
      <c r="D104" s="126"/>
      <c r="E104" s="126"/>
      <c r="F104" s="127">
        <f t="shared" si="17"/>
        <v>4</v>
      </c>
      <c r="G104" s="28"/>
      <c r="H104" s="28" t="s">
        <v>182</v>
      </c>
      <c r="I104" s="166" t="s">
        <v>1006</v>
      </c>
      <c r="J104" s="129" t="s">
        <v>1113</v>
      </c>
      <c r="K104" s="137" t="s">
        <v>130</v>
      </c>
      <c r="L104" s="130">
        <v>42355</v>
      </c>
      <c r="M104" s="140" t="s">
        <v>205</v>
      </c>
      <c r="N104" s="140">
        <v>42432</v>
      </c>
      <c r="O104" s="141">
        <v>2016</v>
      </c>
      <c r="P104" s="137" t="s">
        <v>182</v>
      </c>
      <c r="Q104" s="142" t="s">
        <v>787</v>
      </c>
      <c r="R104" s="143" t="s">
        <v>182</v>
      </c>
      <c r="S104" s="142" t="s">
        <v>1007</v>
      </c>
      <c r="T104" s="142" t="s">
        <v>182</v>
      </c>
      <c r="U104" s="142" t="s">
        <v>1008</v>
      </c>
      <c r="V104" s="142" t="s">
        <v>182</v>
      </c>
      <c r="W104" s="142" t="s">
        <v>264</v>
      </c>
      <c r="X104" s="142" t="s">
        <v>449</v>
      </c>
      <c r="Y104" s="142" t="s">
        <v>1009</v>
      </c>
      <c r="Z104" s="142" t="s">
        <v>449</v>
      </c>
      <c r="AA104" s="142" t="s">
        <v>1010</v>
      </c>
      <c r="AB104" s="142" t="s">
        <v>449</v>
      </c>
      <c r="AC104" s="142" t="s">
        <v>1011</v>
      </c>
      <c r="AD104" s="142" t="s">
        <v>182</v>
      </c>
      <c r="AE104" s="142" t="s">
        <v>788</v>
      </c>
      <c r="AF104" s="142" t="s">
        <v>182</v>
      </c>
      <c r="AG104" s="142" t="s">
        <v>604</v>
      </c>
      <c r="AH104" s="142" t="s">
        <v>182</v>
      </c>
      <c r="AI104" s="142" t="s">
        <v>789</v>
      </c>
      <c r="AJ104" s="142" t="s">
        <v>203</v>
      </c>
      <c r="AK104" s="142"/>
      <c r="AL104" s="142" t="s">
        <v>182</v>
      </c>
      <c r="AM104" s="142" t="s">
        <v>790</v>
      </c>
      <c r="AN104" s="142" t="s">
        <v>182</v>
      </c>
      <c r="AO104" s="142" t="s">
        <v>669</v>
      </c>
      <c r="AP104" s="142" t="s">
        <v>182</v>
      </c>
      <c r="AQ104" s="142" t="s">
        <v>1012</v>
      </c>
      <c r="AR104" s="142" t="s">
        <v>203</v>
      </c>
      <c r="AS104" s="142"/>
      <c r="AT104" s="142" t="s">
        <v>203</v>
      </c>
      <c r="AU104" s="142"/>
      <c r="AV104" s="142" t="s">
        <v>203</v>
      </c>
      <c r="AW104" s="142"/>
      <c r="AX104" s="142" t="s">
        <v>203</v>
      </c>
      <c r="AY104" s="142"/>
      <c r="AZ104" s="142" t="s">
        <v>203</v>
      </c>
      <c r="BA104" s="142"/>
      <c r="BB104" s="142" t="s">
        <v>203</v>
      </c>
      <c r="BC104" s="142"/>
      <c r="BD104" s="142" t="s">
        <v>203</v>
      </c>
      <c r="BE104" s="142"/>
      <c r="BF104" s="142" t="s">
        <v>449</v>
      </c>
      <c r="BG104" s="142" t="s">
        <v>1013</v>
      </c>
    </row>
    <row r="105" spans="1:16" ht="15" customHeight="1">
      <c r="A105" s="172" t="s">
        <v>1500</v>
      </c>
      <c r="N105" s="47"/>
      <c r="O105" s="12"/>
      <c r="P105" s="20"/>
    </row>
    <row r="106" spans="14:16" ht="15" customHeight="1">
      <c r="N106" s="47"/>
      <c r="O106" s="12"/>
      <c r="P106" s="20"/>
    </row>
    <row r="107" spans="2:16" ht="15" customHeight="1">
      <c r="B107" s="40"/>
      <c r="C107" s="53"/>
      <c r="D107" s="40"/>
      <c r="E107" s="40"/>
      <c r="F107" s="50"/>
      <c r="G107" s="40"/>
      <c r="H107" s="40"/>
      <c r="I107" s="40"/>
      <c r="N107" s="47"/>
      <c r="O107" s="12"/>
      <c r="P107" s="20"/>
    </row>
    <row r="108" spans="14:16" ht="15" customHeight="1">
      <c r="N108" s="47"/>
      <c r="O108" s="12"/>
      <c r="P108" s="20"/>
    </row>
    <row r="109" spans="14:16" ht="15" customHeight="1">
      <c r="N109" s="47"/>
      <c r="O109" s="12"/>
      <c r="P109" s="20"/>
    </row>
    <row r="110" spans="14:16" ht="15" customHeight="1">
      <c r="N110" s="47"/>
      <c r="O110" s="12"/>
      <c r="P110" s="20"/>
    </row>
    <row r="111" spans="14:16" ht="15" customHeight="1">
      <c r="N111" s="47"/>
      <c r="O111" s="12"/>
      <c r="P111" s="20"/>
    </row>
    <row r="112" spans="14:16" ht="15" customHeight="1">
      <c r="N112" s="47"/>
      <c r="O112" s="12"/>
      <c r="P112" s="20"/>
    </row>
    <row r="113" spans="14:16" ht="15" customHeight="1">
      <c r="N113" s="47"/>
      <c r="O113" s="12"/>
      <c r="P113" s="20"/>
    </row>
    <row r="114" spans="14:16" ht="15" customHeight="1">
      <c r="N114" s="47"/>
      <c r="O114" s="12"/>
      <c r="P114" s="20"/>
    </row>
    <row r="115" spans="14:16" ht="15" customHeight="1">
      <c r="N115" s="47"/>
      <c r="O115" s="12"/>
      <c r="P115" s="20"/>
    </row>
    <row r="116" spans="14:16" ht="15" customHeight="1">
      <c r="N116" s="47"/>
      <c r="O116" s="12"/>
      <c r="P116" s="20"/>
    </row>
    <row r="117" spans="14:16" ht="15" customHeight="1">
      <c r="N117" s="47"/>
      <c r="O117" s="12"/>
      <c r="P117" s="20"/>
    </row>
    <row r="118" spans="14:16" ht="15" customHeight="1">
      <c r="N118" s="47"/>
      <c r="O118" s="12"/>
      <c r="P118" s="20"/>
    </row>
    <row r="119" spans="14:16" ht="15" customHeight="1">
      <c r="N119" s="47"/>
      <c r="O119" s="12"/>
      <c r="P119" s="20"/>
    </row>
    <row r="120" spans="14:16" ht="15" customHeight="1">
      <c r="N120" s="47"/>
      <c r="O120" s="12"/>
      <c r="P120" s="20"/>
    </row>
    <row r="121" spans="14:16" ht="15" customHeight="1">
      <c r="N121" s="47"/>
      <c r="O121" s="12"/>
      <c r="P121" s="20"/>
    </row>
    <row r="122" spans="14:16" ht="15" customHeight="1">
      <c r="N122" s="47"/>
      <c r="O122" s="12"/>
      <c r="P122" s="20"/>
    </row>
    <row r="123" spans="14:16" ht="15" customHeight="1">
      <c r="N123" s="47"/>
      <c r="O123" s="12"/>
      <c r="P123" s="20"/>
    </row>
    <row r="124" spans="14:16" ht="15" customHeight="1">
      <c r="N124" s="47"/>
      <c r="O124" s="12"/>
      <c r="P124" s="20"/>
    </row>
    <row r="125" spans="14:16" ht="11.25">
      <c r="N125" s="47"/>
      <c r="O125" s="12"/>
      <c r="P125" s="20"/>
    </row>
    <row r="126" spans="14:16" ht="11.25">
      <c r="N126" s="47"/>
      <c r="O126" s="12"/>
      <c r="P126" s="20"/>
    </row>
  </sheetData>
  <sheetProtection/>
  <autoFilter ref="A12:BG104"/>
  <mergeCells count="48">
    <mergeCell ref="I7:I11"/>
    <mergeCell ref="J7:J11"/>
    <mergeCell ref="K4:K11"/>
    <mergeCell ref="L4:N4"/>
    <mergeCell ref="M5:M11"/>
    <mergeCell ref="C4:F4"/>
    <mergeCell ref="D5:D11"/>
    <mergeCell ref="E5:E11"/>
    <mergeCell ref="G4:G11"/>
    <mergeCell ref="L5:L11"/>
    <mergeCell ref="T5:U10"/>
    <mergeCell ref="V5:W10"/>
    <mergeCell ref="AZ5:BE7"/>
    <mergeCell ref="AZ8:BA10"/>
    <mergeCell ref="BB8:BC10"/>
    <mergeCell ref="AH5:AI10"/>
    <mergeCell ref="AJ5:AK10"/>
    <mergeCell ref="BD8:BE10"/>
    <mergeCell ref="H4:J4"/>
    <mergeCell ref="AP5:AS7"/>
    <mergeCell ref="AP8:AQ10"/>
    <mergeCell ref="AR8:AS10"/>
    <mergeCell ref="AT5:AU10"/>
    <mergeCell ref="AL5:AO7"/>
    <mergeCell ref="AL8:AM10"/>
    <mergeCell ref="AN8:AO10"/>
    <mergeCell ref="AH4:BG4"/>
    <mergeCell ref="BF5:BG10"/>
    <mergeCell ref="H5:H11"/>
    <mergeCell ref="N5:N11"/>
    <mergeCell ref="AV5:AY7"/>
    <mergeCell ref="AV8:AW10"/>
    <mergeCell ref="AX8:AY10"/>
    <mergeCell ref="A1:Q1"/>
    <mergeCell ref="P4:AG4"/>
    <mergeCell ref="X5:Y10"/>
    <mergeCell ref="Z5:AA10"/>
    <mergeCell ref="AB5:AC10"/>
    <mergeCell ref="F5:F11"/>
    <mergeCell ref="AD5:AE10"/>
    <mergeCell ref="I5:J6"/>
    <mergeCell ref="A2:W2"/>
    <mergeCell ref="R5:S10"/>
    <mergeCell ref="AF5:AG10"/>
    <mergeCell ref="A4:A11"/>
    <mergeCell ref="O4:O11"/>
    <mergeCell ref="C5:C11"/>
    <mergeCell ref="P5:Q10"/>
  </mergeCells>
  <dataValidations count="3">
    <dataValidation type="list" allowBlank="1" showInputMessage="1" showErrorMessage="1" sqref="D32:E42 D83:E94 D53:E59 D61:E74 D96:E104 D76:E81 D13:E30 D44:E51">
      <formula1>"0,5"</formula1>
    </dataValidation>
    <dataValidation type="list" allowBlank="1" showInputMessage="1" showErrorMessage="1" sqref="O13:O20">
      <formula1>$N$5:$N$11</formula1>
    </dataValidation>
    <dataValidation type="list" allowBlank="1" showInputMessage="1" showErrorMessage="1" sqref="B13:B104">
      <formula1>Выбор_3.1</formula1>
    </dataValidation>
  </dataValidations>
  <hyperlinks>
    <hyperlink ref="AG30" r:id="rId1" display="http://budget.mos.ru/ (рубрика &quot;задать вопрос&quot;)"/>
    <hyperlink ref="AU30" r:id="rId2" display="http://budget.mos.ru/BudgetAttachements_2016_2018, в пакете документов к проекту бюджета"/>
    <hyperlink ref="Y30" r:id="rId3" display="http://budget.mos.ru/expenses_gp_2016_2018 (только финансирование)"/>
    <hyperlink ref="S30" r:id="rId4" display="http://budget.mos.ru/project_main"/>
    <hyperlink ref="BG30" r:id="rId5" display="http://budget.mos.ru/Moscow_and_RF_members"/>
    <hyperlink ref="J30" r:id="rId6" display="http://budget.mos.ru/project_summary_2016_2018_"/>
    <hyperlink ref="J69" r:id="rId7" display="http://mf.nnov.ru:8025/index.php/broshyura"/>
    <hyperlink ref="J84" r:id="rId8" display="http://budget.govrb.ru/ebudget/Menu/Page/1"/>
    <hyperlink ref="I40" r:id="rId9" display="http://finance.pskov.ru/ob-upravlenii/byudzhet-dlya-grazhdan"/>
    <hyperlink ref="I72" r:id="rId10" display="http://minfin-samara.ru/BudgetDG/"/>
    <hyperlink ref="I101" r:id="rId11" display="http://minfin.49gov.ru/activities/budget/regional_budget/"/>
    <hyperlink ref="I54" r:id="rId12" display="http://mfri.ru/index.php/2013-12-01-16-49-08/obinfo?layout=default"/>
    <hyperlink ref="I55" r:id="rId13" display="http://pravitelstvo.kbr.ru/oigv/minfin/byudzhet_dlya_grazhdan.php"/>
    <hyperlink ref="J85" r:id="rId14" display="http://budget17.ru/ (сайт на реконструкции)"/>
    <hyperlink ref="J96" r:id="rId15" display="http://budget.sakha.gov.ru/ebudget/Menu/Page/215"/>
    <hyperlink ref="I33" r:id="rId16" display="http://minfin.rkomi.ru/page/13671/36134/"/>
    <hyperlink ref="I36" r:id="rId17" display="http://www.minfin39.ru/ebudget/budget_for_people.php"/>
    <hyperlink ref="J39" r:id="rId18" display="http://portal.novkfo.ru/Menu/Page/48"/>
    <hyperlink ref="J53" r:id="rId19" display="http://portal.minfinrd.ru/Show/Category/21?ItemId=96"/>
    <hyperlink ref="I56" r:id="rId20" display="http://minfin09.ru/category/load/%D0%B1%D1%8E%D0%B4%D0%B6%D0%B5%D1%82-%D1%80%D0%B5%D1%81%D0%BF%D1%83%D0%B1%D0%BB%D0%B8%D0%BA%D0%B8/%D0%B1%D1%8E%D0%B4%D0%B6%D0%B5%D1%82-%D0%B4%D0%BB%D1%8F-%D0%B3%D1%80%D0%B0%D0%B6%D0%B4%D0%B0%D0%BD/"/>
    <hyperlink ref="I57" r:id="rId21" display="http://mfrno-a.ru/login/otkrytyy_byudzhet.php"/>
    <hyperlink ref="I61" r:id="rId22" display="https://minfin.bashkortostan.ru/activity/18373/https://minfin.bashkortostan.ru/documents/274119/"/>
    <hyperlink ref="I62" r:id="rId23" display="http://mari-el.gov.ru/minfin/Pages/Budjprojekt.aspx"/>
    <hyperlink ref="I63" r:id="rId24" display="http://www.minfinrm.ru/budget%20for%20citizens/"/>
    <hyperlink ref="I71" r:id="rId25" display="http://finance.pnzreg.ru/budget/Otkrytyy_Byudet_Penzenskoy_oblasti"/>
    <hyperlink ref="J73" r:id="rId26" display="http://saratov.ifinmon.ru/index.php/byudzhet-dlya-grazhdan/byudzhet-saratovskoj-oblasti"/>
    <hyperlink ref="I87" r:id="rId27" display="http://fin22.ru/books/"/>
    <hyperlink ref="I90" r:id="rId28" display="http://gfu.ru/budgetgr/"/>
    <hyperlink ref="I103" r:id="rId29" display="http://www.eao.ru/?p=4387"/>
    <hyperlink ref="I83" r:id="rId30" display="http://www.minfin-altai.ru/byudzhet/budget-for-citizens/"/>
    <hyperlink ref="J50" r:id="rId31" display="http://minfin.donland.ru:8088/"/>
    <hyperlink ref="I34" r:id="rId32" display="http://dvinaland.ru/budget/report"/>
    <hyperlink ref="I65" r:id="rId33" display="http://www.mfur.ru/budget%20for%20citizens/2016/2016.php"/>
    <hyperlink ref="I68" r:id="rId34" display="http://www.minfin.kirov.ru/"/>
    <hyperlink ref="I70" r:id="rId35" display="http://www.minfin.orb.ru/bud_for/Vvod"/>
    <hyperlink ref="I76" r:id="rId36" display="http://www.finupr.kurganobl.ru/index.php?test=budjetgrd"/>
    <hyperlink ref="I78" r:id="rId37" display="http://admtyumen.ru/ogv_ru/finance/finance/bugjet.htm"/>
    <hyperlink ref="I79" r:id="rId38" display="http://www.minfin74.ru/mBudget/budget-citizens.php"/>
    <hyperlink ref="J81" r:id="rId39" display="http://monitoring.yanao.ru/yamal/index.php?option=com_content&amp;view=article&amp;id=334&amp;Itemid=795"/>
    <hyperlink ref="I88" r:id="rId40" display="http://минфин.забайкальскийкрай.рф/bud_for_peoples/formed_bud/2016/showproject.html"/>
    <hyperlink ref="J93" r:id="rId41" display="http://budget.omsk.ifinmon.ru/index.php/napravleniya/formirovanie-byudzheta/2016-02-29-12-45-10/2016-god"/>
    <hyperlink ref="J98" r:id="rId42" display="http://ebudget.primorsky.ru/Menu/Page/327"/>
    <hyperlink ref="I42" r:id="rId43" display="http://dfei.adm-nao.ru/byudzhet-dlya-grazhdan/"/>
    <hyperlink ref="I100" r:id="rId44" display="http://www.fin.amurobl.ru/oblastnoy-byudzhet/byudzhet-dlya-grazhdan/"/>
    <hyperlink ref="I32" r:id="rId45" display="http://minfin.karelia.ru/bjudzhet-na-2016-god/"/>
    <hyperlink ref="J67" r:id="rId46" display="http://budget.permkrai.ru/budget/indicators2016"/>
    <hyperlink ref="J66" r:id="rId47" display="http://budget.cap.ru/Menu/Page/176"/>
    <hyperlink ref="I50" r:id="rId48" display="http://www.minfin.donland.ru/docs/s/73"/>
    <hyperlink ref="I53" r:id="rId49" display="http://minfin.e-dag.ru/activity/byudzhet-dlya-grazhdan"/>
    <hyperlink ref="I58" r:id="rId50" display="http://www.minfinchr.ru/otkrytyj-byudzhet/45-news/406-byudzhet-dlya-grazhdan"/>
    <hyperlink ref="J59" r:id="rId51" display="http://openbudsk.ru/content/proekt2016/budjetpr16.php"/>
    <hyperlink ref="I59" r:id="rId52" display="http://www.mfsk.ru/"/>
    <hyperlink ref="I66" r:id="rId53" display="http://gov.cap.ru/SiteMap.aspx?gov_id=22&amp;id=2099477"/>
    <hyperlink ref="I73" r:id="rId54" display="http://saratov.gov.ru/gov/auth/minfin/bud_sar_obl/2016/"/>
    <hyperlink ref="I74" r:id="rId55" display="http://ufo.ulntc.ru/index.php?mgf=budget/open_budget"/>
    <hyperlink ref="J77" r:id="rId56" display="http://info.mfural.ru/ebudget/Menu/Page/1"/>
    <hyperlink ref="I77" r:id="rId57" display="http://minfin.midural.ru/document/category/88#document_list"/>
    <hyperlink ref="I80"/>
    <hyperlink ref="I81" r:id="rId58" display="http://www.yamalfin.ru/index.php?option=com_content&amp;view=article&amp;id=1499:-25112015-100-l-2016-r&amp;catid=82:2013-12-25-04-30-29"/>
    <hyperlink ref="I91" r:id="rId59" display="http://www.ofukem.ru/content/blogcategory/161/184/"/>
    <hyperlink ref="J37" r:id="rId60" display="http://budget.lenobl.ru/new/documents/"/>
    <hyperlink ref="I37" r:id="rId61" display="http://finance.lenobl.ru/"/>
    <hyperlink ref="Q37" r:id="rId62" display="http://budget.lenobl.ru/new/budget/num/region/current/ (опубликована форма 2П)"/>
    <hyperlink ref="U37" r:id="rId63" display="http://budget.lenobl.ru/new/budget/num/region/current/"/>
    <hyperlink ref="W37" r:id="rId64" display="http://budget.lenobl.ru/new/budget/num/region/current/incomes/ (детализация за 2014 и 2015 годы отсутствует)"/>
    <hyperlink ref="Y37" r:id="rId65" display="http://budget.lenobl.ru/new/budget/num/region/current/outcomes/ (только в части финансирования)"/>
    <hyperlink ref="AA37" r:id="rId66" display="http://budget.lenobl.ru/new/budget/people/social/ (только объемы выплат)"/>
    <hyperlink ref="AC37" r:id="rId67" display="http://budget.lenobl.ru/new/budget/num/region/aip/"/>
    <hyperlink ref="AE37" r:id="rId68" display="http://budget.lenobl.ru/new/budget/num/region/current/debt/ (структура - не указан год)"/>
    <hyperlink ref="AG37" r:id="rId69" display="http://budget.lenobl.ru/new/takepart/ "/>
    <hyperlink ref="AM37" r:id="rId70" display="http://budget.lenobl.ru/new/budget/num/region/current/transfert/"/>
    <hyperlink ref="AQ37" r:id="rId71" display="http://budget.lenobl.ru/new/budget/num/region/current/outcomes/ (по разделам)"/>
    <hyperlink ref="BG37" r:id="rId72" display="http://budget.lenobl.ru/new/budget/people/per-citizen/ (сведения представлены минимально)"/>
    <hyperlink ref="AM67" r:id="rId73" display="http://budget.permkrai.ru/budget/incomes2016 (безвозмездные поступления)"/>
    <hyperlink ref="Y67" r:id="rId74" display="http://budget.permkrai.ru/budget/gov_programs2016 (не указаны данные за 2014 и 2015 гг.)"/>
    <hyperlink ref="AQ67" r:id="rId75" display="http://budget.permkrai.ru/budget/expenses_areas2016 (по разделам и подразделам)"/>
    <hyperlink ref="AA67" r:id="rId76" display="http://budget.permkrai.ru/budget/personal2016 (не указана численность целевой группы)"/>
    <hyperlink ref="AC67"/>
    <hyperlink ref="BE67" r:id="rId77" display="http://www.nes.ru/dataupload/files/projects/financial-literacy/Fingramota%20Web%20Version%20.pdf БРОШЮРА по финансовой грамотности "/>
    <hyperlink ref="BA67" r:id="rId78" display="http://budget.permkrai.ru/news/onenews/id/1082"/>
    <hyperlink ref="AY67" r:id="rId79" display="http://budget.permkrai.ru/news/onenews/id/761 (данные за 2014 год)"/>
    <hyperlink ref="BC68" r:id="rId80" display="http://www.minfin.kirov.ru/otkrytyy-byudzhet/dlya-spetsialistov/narodniy-byudzhet/modakt2016/  Проеки &quot;Народный бюджет&quot;"/>
    <hyperlink ref="BA70" r:id="rId81" display="http://www.minfin.orb.ru/bud_for/osn_prior_bp - офиц.информация  &quot;Стартовал II региональный конкурс проектов по представлению бюджета для граждан (приказ, положение, состав комиссии, заявка на участие)&quot; "/>
    <hyperlink ref="BG73" r:id="rId82" display="http://saratov.ifinmon.ru/index.php/byudzhet-dlya-grazhdan/sravnenie-s-drugimi-sub-ektami (сравнение по ВРП на 1 жителя)"/>
    <hyperlink ref="AU80" r:id="rId83" display="http://www.depfin.admhmao.ru/wps/portal/fin/home/fiscal_facilities- для малого предпринимательства"/>
    <hyperlink ref="J83" r:id="rId84" display="http://www.minfin-altai.ru/byudzhet/budget-for-citizens/"/>
    <hyperlink ref="I84" r:id="rId85" display="http://minfinrb.ru/analytics/637/21771.php"/>
    <hyperlink ref="J90" r:id="rId86" display="http://openbudget.gfu.ru/openbudget/bg/"/>
    <hyperlink ref="I93" r:id="rId87" display="http://mf.omskportal.ru/ru/RegionalPublicAuthorities/executivelist/MF/otkrbudg/zakonoblbudg/2016/zakon2016_1RED.html"/>
    <hyperlink ref="U96" r:id="rId88" display="http://budget.sakha.gov.ru/ebudget/Menu/Page/273 (нет МБТ)"/>
    <hyperlink ref="Q96" r:id="rId89" display="http://budget.sakha.gov.ru/ebudget/Menu/Page/279 - нет численности населения"/>
    <hyperlink ref="AC96" r:id="rId90" display="http://budget.sakha.gov.ru/ebudget/Menu/Page/278 - финансирование в общих объемах по сферам деятельности"/>
    <hyperlink ref="Y96" r:id="rId91" display="http://budget.sakha.gov.ru/ebudget/Menu/Page/276 ((данные на 2016 г.)"/>
    <hyperlink ref="W96" r:id="rId92" display="http://budget.sakha.gov.ru/ebudget/Menu/Page/274 - данные на 2016 г."/>
    <hyperlink ref="AQ96" r:id="rId93" display="http://budget.sakha.gov.ru/ebudget/Menu/Page/275 - по разделам"/>
    <hyperlink ref="BE96" r:id="rId94" display="http://budget.sakha.gov.ru/ebudget/Show/Content/8 - ярмарка фин.грамотности"/>
    <hyperlink ref="AW96" r:id="rId95" display="http://budget.sakha.gov.ru/ebudget/Menu/Page/246 - результаты 1-3 этапа 2015 г."/>
    <hyperlink ref="J97" r:id="rId96" display="http://openbudget.kamgov.ru/Dashboard#/project/project/indicators"/>
    <hyperlink ref="BG97" r:id="rId97" display="http://openbudget.kamgov.ru/Dashboard#/plan/plan/indicators - нет сравнение с др.субъектами"/>
    <hyperlink ref="U97" r:id="rId98" display="http://openbudget.kamgov.ru/Dashboard#/plan/plan/main_features (нет данных 2014 г.) "/>
    <hyperlink ref="W97" r:id="rId99" display="http://openbudget.kamgov.ru/Dashboard#/plan/plan/income/tax_income (данные за 2016 г. )"/>
    <hyperlink ref="AE97" r:id="rId100" display="http://openbudget.kamgov.ru/Dashboard#/info/debt (госдолг на 01.01.2015 г.)"/>
    <hyperlink ref="AQ97" r:id="rId101" display="http://openbudget.kamgov.ru/Dashboard#/plan/plan/expense/expense_structure (по разделам)"/>
    <hyperlink ref="AS97" r:id="rId102" display="http://openbudget.kamgov.ru/Dashboard#/plan/plan/expense/expense_kinds "/>
    <hyperlink ref="AC97" r:id="rId103" display="http://openbudget.kamgov.ru/Dashboard#/plan/plan/investment_activities (инвестиц.мероприятия по сферам)"/>
    <hyperlink ref="AQ98" r:id="rId104" display="http://ebudget.primorsky.ru/Menu/Page/327 (по разделам и подразделам, листать брошюру на портале стр.1-12)"/>
    <hyperlink ref="W98" r:id="rId105" display="http://ebudget.primorsky.ru/Menu/Page/327 (листать брошюру на портале стр.13, нет данных за 2014 и 2015 гг.)"/>
    <hyperlink ref="U98" r:id="rId106" display="http://ebudget.primorsky.ru/Menu/Page/327 (листать брошюру на портале стр.15, нет МБТ)"/>
    <hyperlink ref="AE98" r:id="rId107" display="http://ebudget.primorsky.ru/Menu/Page/327 (листать брошюру на портале стр.14, указан общий объем)"/>
    <hyperlink ref="BG98" r:id="rId108" display="http://ebudget.primorsky.ru/Menu/Page/322 (ДОХОДЫ на 1 жителя в 2016 г), "/>
    <hyperlink ref="Q98" r:id="rId109" display="http://ebudget.primorsky.ru/Menu/Page/327 (Прогноз показателей СЭР)"/>
    <hyperlink ref="Y98" r:id="rId110" display="http://ebudget.primorsky.ru/Menu/Page/186 (данные на 2016 г., для просмотра целевых показателей щелкнуть на столбец диаграммы)"/>
    <hyperlink ref="AG98" r:id="rId111" display="http://ebudget.primorsky.ru/Show/Reception (интернет-приемная)"/>
    <hyperlink ref="AM98" r:id="rId112" display="http://ebudget.primorsky.ru/Menu/Page/1 (общий объем МБТ)"/>
    <hyperlink ref="J101" r:id="rId113" display="http://iis.minfin.49gov.ru/ebudget/Menu/Page/68"/>
    <hyperlink ref="J102" r:id="rId114" display="http://openbudget.sakhminfin.ru/"/>
    <hyperlink ref="Q103" r:id="rId115" display="http://www.eao.ru/?p=477"/>
    <hyperlink ref="I44" r:id="rId116" display="http://www.minfin01-maykop.ru/Show/Category/13?ItemId=145&amp;headingId="/>
    <hyperlink ref="I45" r:id="rId117" display="http://minfin.kalmregion.ru/index.php?option=com_content&amp;view=article&amp;id=54&amp;Itemid=48"/>
    <hyperlink ref="I48" r:id="rId118" display="http://mf-ao.ru/index.php/2014-02-25-10-55-37"/>
    <hyperlink ref="J47" r:id="rId119" display="http://бюджеткубани.рф/index.php/byudzhet-dlya-grazhdan"/>
    <hyperlink ref="J38" r:id="rId120" display="http://b4u.gov-murman.ru/index.php#idMenu=228"/>
    <hyperlink ref="I38" r:id="rId121" display="http://minfin.gov-murman.ru/open-budget/public_budget/"/>
    <hyperlink ref="I41" r:id="rId122" display="http://www.fincom.spb.ru/cf/activity/opendata/budget_for_people/budget.htm"/>
    <hyperlink ref="I29" r:id="rId123" display="http://www.yarregion.ru/depts/depfin/tmpPages/docs.aspx"/>
    <hyperlink ref="I26" r:id="rId124" display="http://fin.tmbreg.ru/7812.html"/>
    <hyperlink ref="J22" r:id="rId125" display="http://budget.mosreg.ru/byudzhet-dlya-grazhdan/utverzhdennyj-zakon-o-byudzhete-moskovskoj-oblasti/"/>
    <hyperlink ref="J27" r:id="rId126" display="http://portal.tverfin.ru/portal/Menu/Presentation/603?ItemId=603"/>
    <hyperlink ref="J28" r:id="rId127" display="http://dfto.ru/index.php/byudzhet-dlya-grazhdan/zakon-o-byudzhete"/>
    <hyperlink ref="AQ28" r:id="rId128" display="http://dfto.ru/index.php/razdel/razdely/raskhody-byudzheta-v-razreze-razdelov-byudzhetnoj-klassifikatsii  (по разделам)"/>
    <hyperlink ref="I39" r:id="rId129" display="http://novkfo.ru/"/>
    <hyperlink ref="I49" r:id="rId130" display="http://volgafin.volganet.ru/norms/acts/4667/"/>
    <hyperlink ref="Y49" r:id="rId131" display="http://www.minfin34.ru/gos-program/execution/2016/- указаны за 2016-2018 гг.;  (нет данных за 2014 г., за 2015 г.- отдельно )"/>
    <hyperlink ref="Q49" r:id="rId132" display="http://www.minfin34.ru/budget/indicators-of-socio-economic-development.php, опубликованы только относительные показатели"/>
    <hyperlink ref="AC49" r:id="rId133" display="http://www.minfin34.ru/budget/indicators-of-socio-economic-development.php; нет общего объема финансирования объектов с разбивкой по годам, нет результатов от реализации проектов"/>
    <hyperlink ref="AI49" r:id="rId134" display="http://www.minfin34.ru/budget-ABC/glossary.php?sphrase_id=798"/>
    <hyperlink ref="AK49" r:id="rId135" display="http://www.minfin34.ru/analytical/"/>
    <hyperlink ref="AM49" r:id="rId136" display="http://www.minfin34.ru/budget/2016-2018/income/income.php?ID=2&amp;version=1"/>
    <hyperlink ref="AQ49" r:id="rId137" display="http://www.minfin34.ru/budget/2016-2018/"/>
    <hyperlink ref="U50" r:id="rId138" display="http://minfin.donland.ru:8088/budget/213879774"/>
    <hyperlink ref="Y50" r:id="rId139" display="http://minfin.donland.ru:8088/budget/213798359; нет данных о финансировании за 2014 год, отсутствуют сведения о целевых показателях"/>
    <hyperlink ref="AC50" r:id="rId140" display="http://minfin.donland.ru:8088/budget/213879785; общие объемы бюджетных инвестиций по отраслям"/>
    <hyperlink ref="Q50" r:id="rId141" display="http://minfin.donland.ru:8088/budget/265857652"/>
    <hyperlink ref="AE50" r:id="rId142" display="http://minfin.donland.ru:8088/budget/264696984; только общий объем госдолга, сведения о составляющих отсутствуют"/>
    <hyperlink ref="AG50" r:id="rId143" display="http://minfin.donland.ru:8088/"/>
    <hyperlink ref="AI50" r:id="rId144" display="http://minfin.donland.ru:8088/budget/152274417"/>
    <hyperlink ref="AM50" r:id="rId145" display="http://minfin.donland.ru:8088/budget/213879774"/>
    <hyperlink ref="AI54" r:id="rId146" display="http://mfri.ru/index.php/2013-12-01-16-49-08/obinfo/926--2016-, описание бюджета"/>
    <hyperlink ref="AM96" r:id="rId147" display="http://budget.sakha.gov.ru/ebudget/Menu/Page/274"/>
    <hyperlink ref="BA97" r:id="rId148" display="http://minfin.kamgov.ru/budzet-dla-grazdan/regionalnyj-konkurs-proektov-budzet-dla-grazdan (только 2014 год)"/>
    <hyperlink ref="Q97" r:id="rId149" display="http://openbudget.kamgov.ru/Dashboard#/plan/forecast_params"/>
    <hyperlink ref="I98" r:id="rId150" display="http://primorsky.ru/authorities/executive-agencies/departments/finance/public.php"/>
    <hyperlink ref="S98" r:id="rId151" display="http://ebudget.primorsky.ru/Show/Content/3 (в формате документа, не адаптированно для граждан)"/>
    <hyperlink ref="I102" r:id="rId152" display="http://sakhminfin.ru/"/>
    <hyperlink ref="Q66" r:id="rId153" display="http://budget.cap.ru/Menu/Page/180 (опубликованы данные для бюджетного цикла на 2015 год и плановый период 2016 и 2017 годов)"/>
    <hyperlink ref="W66" r:id="rId154" display="http://budget.cap.ru/Menu/Page/388 (нет данных за 2014 год)"/>
    <hyperlink ref="Y66" r:id="rId155" display="http://budget.cap.ru/Menu/Page/388 (только 2016 год, данные о финансировании в %, целевые показатели представлены только для 2 госпрограмм)"/>
    <hyperlink ref="AC66" r:id="rId156" display="http://budget.cap.ru/Menu/Page/388 (только структура инвестиций по отраслям)"/>
    <hyperlink ref="AU66" r:id="rId157" display="http://budget.cap.ru/Menu/Page/341 (данные за 2013 и 2014 годы)"/>
    <hyperlink ref="Q67" r:id="rId158" display="http://budget.permkrai.ru/budget/ser_2018"/>
    <hyperlink ref="S67" r:id="rId159" display="http://budget.permkrai.ru/budget/principles2016 (в составе материалов к проекту бюджета)"/>
    <hyperlink ref="J68" r:id="rId160" display="http://www.minfin.kirov.ru/otkrytyy-byudzhet/dlya-grazhdan/dopolnitelnye-materialy/"/>
    <hyperlink ref="BE68" r:id="rId161" display="http://www.minfin.kirov.ru/finansovaya-gramotnost/ (финансовая грамотность)"/>
    <hyperlink ref="BG77" r:id="rId162" display="http://info.mfural.ru/ebudget/Menu/Page/4 (ссылка не работает)"/>
    <hyperlink ref="AY79" r:id="rId163" display="http://www.minfin74.ru/mInformation/news/news.php/32/8715/?sphrase_id=62640"/>
    <hyperlink ref="AE102" r:id="rId164" display="http://openbudget.sakhminfin.ru/Menu/Page/272"/>
    <hyperlink ref="I85" r:id="rId165" display="http://minfin.tuva.ru/ (страница &quot;Бюджет для граждан&quot; не загружается)"/>
    <hyperlink ref="I86" r:id="rId166" display="http://r-19.ru/authorities/ministry-of-finance-of-the-republic-of-khakassia/common/gosudarstvennye-finansy-respubliki-khakasiya/prezentatsiya-byudzhet-dlya-grazhdan.html"/>
    <hyperlink ref="I94" r:id="rId167" display="http://www.findep.org/budjet-dlya-grajdan-na-osnove-zakona-tomskoy-oblasti-ot-28-12-2015-198-oz.html"/>
    <hyperlink ref="BE94" r:id="rId168" display="http://vlfin.ru/ (финансовая грамотность)"/>
    <hyperlink ref="I35" r:id="rId169" display="http://www.df35.ru/index.php?option=com_content&amp;view=section&amp;id=27&amp;Itemid=210"/>
    <hyperlink ref="BA30" r:id="rId170" display="http://budget.mos.ru/citizen_budget"/>
    <hyperlink ref="AC30" r:id="rId171" display="http://budget.mos.ru/expenses_essencial_2016_2018 (в части отдельных объектов)"/>
    <hyperlink ref="Q28" r:id="rId172" display="http://dfto.ru/index.php/razdel/razdely/prognoz-sotsialno-ekonomicheskogo-razvitiya"/>
    <hyperlink ref="AI28" r:id="rId173" display="http://dfto.ru/index.php/byudzhet-dlya-grazhdan/glossarij"/>
    <hyperlink ref="AS28" r:id="rId174" display="http://dfto.ru/index.php/razdel/razdely/raskhody-byudzheta-v-razreze-vidov-raskhodov"/>
    <hyperlink ref="AK27" r:id="rId175" display="http://portal.tverfin.ru/Menu/Page/197"/>
    <hyperlink ref="AA93" r:id="rId176" display="http://budget.omsk.ifinmon.ru/index.php/vedomstva/vedomstvo-6/uslugi (см. раздел &quot;Ведомства&quot;, подраздел &quot;Услуги&quot;; нет данных об объемах финансирования в бюджете на 2016 год, численности получателей)"/>
    <hyperlink ref="I17" r:id="rId177" display="http://df.ivanovoobl.ru/regionalnye-finansy/byudzhet-dlya-grazhdan/"/>
    <hyperlink ref="I18" r:id="rId178" display="http://www.admoblkaluga.ru/main/work/finances/open-budget/index.php"/>
    <hyperlink ref="I13" r:id="rId179" display="http://beldepfin.ru/?page_id=1247"/>
    <hyperlink ref="I14" r:id="rId180" display="http://budget.bryanskoblfin.ru/Show/Content/1004"/>
    <hyperlink ref="I20" r:id="rId181" display="http://adm.rkursk.ru/index.php?id=693&amp;mat_id=50482"/>
    <hyperlink ref="I16" r:id="rId182" display="http://www.gfu.vrn.ru/dir32/dir34/"/>
    <hyperlink ref="I19" r:id="rId183" display="http://depfin.adm44.ru/Budget/budgrag/index.aspx"/>
    <hyperlink ref="I15" r:id="rId184" display="http://dtf.avo.ru/index.php?option=com_content&amp;view=article&amp;id=168&amp;Itemid=139"/>
    <hyperlink ref="AG18" r:id="rId185" display="http://www.admoblkaluga.ru/main/work/finances/open-budget/index.php (ссылка Министерство финансов Калужской области)"/>
    <hyperlink ref="J19" r:id="rId186" display="http://nb44.ru/"/>
    <hyperlink ref="I21" r:id="rId187" display="http://ufin48.ru/Menu/Page/4"/>
    <hyperlink ref="BE64" r:id="rId188" display="http://tatarstan.ru/rus/fingramota/Interview (финансовая грамотность)"/>
    <hyperlink ref="AY22" r:id="rId189" display="http://budget.mosreg.ru/analitika/upravlenie-regionalnymi-finansami/"/>
    <hyperlink ref="I25" r:id="rId190" display="http://www.finsmol.ru/open/nJM558Sj"/>
    <hyperlink ref="I24" r:id="rId191" display="http://minfin.ryazangov.ru/activities/budget/budget_open/otkrytyy-byudzhet/"/>
    <hyperlink ref="I23" r:id="rId192" display="http://orel-region.ru/index.php?head=46"/>
    <hyperlink ref="BG58" r:id="rId193" display="http://chechnya.ifinmon.ru/index.php/fb/fb-svod  (нет сравнения с другими регионами)"/>
    <hyperlink ref="U58" r:id="rId194" display="http://chechnya.ifinmon.ru/index.php/fb/fb-svod (нет МБТ)"/>
    <hyperlink ref="Y58" r:id="rId195" display="http://chechnya.ifinmon.ru/index.php/fb/fb-rasxod (только финансирование 2016 г.)"/>
    <hyperlink ref="AQ58" r:id="rId196" display="http://chechnya.ifinmon.ru/index.php/fb/fb-rasxod (по разделам)"/>
    <hyperlink ref="J58" r:id="rId197" display="http://chechnya.ifinmon.ru/"/>
    <hyperlink ref="AI59" r:id="rId198" display="http://openbudsk.ru/glossology/index.php?id=12"/>
    <hyperlink ref="AY59" r:id="rId199" display="http://openbudsk.ru/content/index.php?id=887"/>
    <hyperlink ref="AW59" r:id="rId200" display="http://openbudsk.ru/content/index.php?id=887"/>
    <hyperlink ref="AS58" r:id="rId201" display="http://chechnya.ifinmon.ru/index.php/fb/fb-rasxod"/>
    <hyperlink ref="W58" r:id="rId202" display="http://chechnya.ifinmon.ru/index.php/fb/fb-doxod"/>
    <hyperlink ref="I92" r:id="rId203" display="http://www.mfnso.nso.ru/page/1094"/>
    <hyperlink ref="BE85" r:id="rId204" display="http://www.mfnso.nso.ru/page/1101 (сведения до 2014 года)"/>
    <hyperlink ref="I89" r:id="rId205" display="http://minfin.krskstate.ru/openbudget/book"/>
    <hyperlink ref="I46" r:id="rId206" display="http://minfin.rk.gov.ru/rus/info.php?id=606694"/>
    <hyperlink ref="I51" r:id="rId207" display="http://sevastopol.gov.ru/index.php"/>
    <hyperlink ref="W51" r:id="rId208" display="http://ob.sev.gov.ru/byudzhet-dlya-grazhdan/osnovnye-kharakteristiki-byudzheta/pervonachalno-utverzhdennyj-byudzhet/dokhody-byudzheta (нет данных 2014 и 2015 гг.)"/>
    <hyperlink ref="AA51" r:id="rId209" display="http://ob.sev.gov.ru/byudzhet-dlya-grazhdan/osnovnye-kharakteristiki-byudzheta/pervonachalno-utverzhdennyj-byudzhet/mery-sotsialnoj-podderzhki - не указана численность группы"/>
    <hyperlink ref="BG51" r:id="rId210" display="http://ob.sev.gov.ru/byudzhet-dlya-grazhdan/sravnenie-s-drugimi-sub-ektami (данные по ДОХОДАМ и РАСХОДАМ по исполнению бюджета на 01.01.2016)"/>
    <hyperlink ref="Y51" r:id="rId211" display="http://ob.sev.gov.ru/napravleniya-monitoringa/monitoring-gosudarstvennykh-programm -    данные за 2015 г."/>
    <hyperlink ref="J51" r:id="rId212" display="www.ob.sev.gov.ru"/>
    <hyperlink ref="Q51" r:id="rId213" display="http://ob.sev.gov.ru/byudzhet-dlya-grazhdan/osnovnye-pokazateli-sotsialno-ekonomicheskogo-razvitiya"/>
    <hyperlink ref="J99" r:id="rId214" display="http://minfin.khabkrai.ru/civils/Menu/Page/1"/>
    <hyperlink ref="Q99" r:id="rId215" display="http://minfin.khabkrai.ru/civils/Menu/Page/290 (данные на 01.10.2015 г.)"/>
    <hyperlink ref="BE99" r:id="rId216" display="http://minfin.khabkrai.ru/civils/Menu/Page/205 "/>
    <hyperlink ref="AO99" r:id="rId217" display="http://minfin.khabkrai.ru/civils/Menu/Page/314 (данные за 2015 г.)"/>
    <hyperlink ref="AE99" r:id="rId218" display="http://minfin.khabkrai.ru/civils/Menu/Page/315 (общий объем госдолга)"/>
    <hyperlink ref="AC99" r:id="rId219" display="http://minfin.khabkrai.ru/civils/Menu/Page/235 (инвестиции; данные на 01.10.2015 г.)"/>
    <hyperlink ref="I99" r:id="rId220" display="http://minfin.khabkrai.ru/portal/Show/Content/702"/>
    <hyperlink ref="AM99" r:id="rId221" display="http://minfin.khabkrai.ru/civils/Menu/Page/313 (данные за 2015 г.)"/>
    <hyperlink ref="AU99" r:id="rId222" display="http://minfin.khabkrai.ru/civils/Menu/Page/341 (данные на 01.10.2015 г.)"/>
    <hyperlink ref="BC99" r:id="rId223" display="http://minfin.khabkrai.ru/civils/Menu/Page/264 (данные только за 2014 год)"/>
    <hyperlink ref="W99" r:id="rId224" display="http://minfin.khabkrai.ru/civils/Menu/Page/321 (данные на 01.12.2015)"/>
    <hyperlink ref="S99" r:id="rId225" display="http://minfin.khabkrai.ru/civils/Menu/Page/256# (не указан период)"/>
    <hyperlink ref="U99" r:id="rId226" display="http://minfin.khabkrai.ru/civils/Menu/Page/228"/>
    <hyperlink ref="AA99" r:id="rId227" display="https://minfin.khabkrai.ru/civils/Menu/Page/311 (данные на 17.12.2014 г.)"/>
  </hyperlinks>
  <printOptions/>
  <pageMargins left="0.7086614173228347" right="0.7086614173228347" top="0.7480314960629921" bottom="0.7480314960629921" header="0.31496062992125984" footer="0.31496062992125984"/>
  <pageSetup fitToHeight="3" fitToWidth="0" horizontalDpi="600" verticalDpi="600" orientation="landscape" paperSize="9" scale="60" r:id="rId228"/>
  <headerFooter>
    <oddHeader>&amp;CИсходные данные и оценка показателя 3.1  "Бюджет для граждан на основе закона о бюджете на 2016 год (на 2016 год и плановый период)"</oddHeader>
    <oddFooter>&amp;C&amp;A&amp;RСтраница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B4"/>
  <sheetViews>
    <sheetView zoomScalePageLayoutView="0" workbookViewId="0" topLeftCell="A1">
      <selection activeCell="A3" sqref="A3"/>
    </sheetView>
  </sheetViews>
  <sheetFormatPr defaultColWidth="9.140625" defaultRowHeight="15"/>
  <sheetData>
    <row r="3" spans="1:2" ht="15">
      <c r="A3" s="1" t="s">
        <v>108</v>
      </c>
      <c r="B3" s="1"/>
    </row>
    <row r="4" spans="1:2" ht="15">
      <c r="A4" s="1"/>
      <c r="B4" s="1">
        <v>0.5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mpak</dc:creator>
  <cp:keywords/>
  <dc:description/>
  <cp:lastModifiedBy>Тимофеева Ольга Ивановна</cp:lastModifiedBy>
  <cp:lastPrinted>2016-05-25T15:29:24Z</cp:lastPrinted>
  <dcterms:created xsi:type="dcterms:W3CDTF">2014-04-04T07:37:35Z</dcterms:created>
  <dcterms:modified xsi:type="dcterms:W3CDTF">2017-02-02T12:31:34Z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0x010100226BE93D21C58145B82248EFB43F0C34</vt:lpwstr>
  </property>
  <property fmtid="{D5CDD505-2E9C-101B-9397-08002B2CF9AE}" pid="3" name="_dlc_DocIdItemGuid">
    <vt:lpwstr>fafbdfd0-e18c-4a0d-8b98-bd484bb119da</vt:lpwstr>
  </property>
  <property fmtid="{D5CDD505-2E9C-101B-9397-08002B2CF9AE}" pid="4" name="_dlc_DocId">
    <vt:lpwstr>TF6NQPKX43ZY-91-487</vt:lpwstr>
  </property>
  <property fmtid="{D5CDD505-2E9C-101B-9397-08002B2CF9AE}" pid="5" name="_dlc_DocIdUrl">
    <vt:lpwstr>https://v11-sp.nifi.ru/nd/centre_mezshbudjet/_layouts/15/DocIdRedir.aspx?ID=TF6NQPKX43ZY-91-487, TF6NQPKX43ZY-91-487</vt:lpwstr>
  </property>
</Properties>
</file>